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xl/printerSettings/printerSettings3.bin" ContentType="application/vnd.openxmlformats-officedocument.spreadsheetml.printerSettings"/>
  <Override PartName="/xl/pivotTables/pivotTable1.xml" ContentType="application/vnd.openxmlformats-officedocument.spreadsheetml.pivotTable+xml"/>
  <Override PartName="/xl/printerSettings/printerSettings4.bin" ContentType="application/vnd.openxmlformats-officedocument.spreadsheetml.printerSettings"/>
  <Override PartName="/xl/printerSettings/printerSettings5.bin" ContentType="application/vnd.openxmlformats-officedocument.spreadsheetml.printerSettings"/>
  <Override PartName="/xl/printerSettings/printerSettings6.bin" ContentType="application/vnd.openxmlformats-officedocument.spreadsheetml.printerSettings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mart056/Desktop/"/>
    </mc:Choice>
  </mc:AlternateContent>
  <xr:revisionPtr revIDLastSave="0" documentId="8_{3F50B540-6119-E84D-9A6A-BEBB6337BCFB}" xr6:coauthVersionLast="47" xr6:coauthVersionMax="47" xr10:uidLastSave="{00000000-0000-0000-0000-000000000000}"/>
  <bookViews>
    <workbookView xWindow="2380" yWindow="500" windowWidth="29040" windowHeight="15720" tabRatio="884" firstSheet="1" activeTab="2" xr2:uid="{DF0BB53A-40F7-4B45-97F2-BF1CAA0D33E0}"/>
  </bookViews>
  <sheets>
    <sheet name="_com.sap.ip.bi.xl.hiddensheet" sheetId="2" state="veryHidden" r:id="rId1"/>
    <sheet name="Statement - Send Version" sheetId="14" r:id="rId2"/>
    <sheet name="Physical Sales" sheetId="1" r:id="rId3"/>
    <sheet name="Reserves" sheetId="96" r:id="rId4"/>
    <sheet name="Other Handling Fees" sheetId="6" r:id="rId5"/>
    <sheet name="FRT" sheetId="108" r:id="rId6"/>
    <sheet name="OH UME" sheetId="107" r:id="rId7"/>
    <sheet name="Digital Sales" sheetId="4" r:id="rId8"/>
    <sheet name="SR-SOP US001" sheetId="110" r:id="rId9"/>
    <sheet name="PT phys" sheetId="109" r:id="rId10"/>
    <sheet name="Manufacturing" sheetId="19" r:id="rId11"/>
    <sheet name="SX Direct Passthrough" sheetId="55" r:id="rId12"/>
    <sheet name="Domestic Licensing" sheetId="28" r:id="rId13"/>
    <sheet name="Marketing" sheetId="31" r:id="rId14"/>
    <sheet name="MKT Support" sheetId="106" r:id="rId15"/>
    <sheet name="SR - Perpetual Inventory" sheetId="59" state="hidden" r:id="rId16"/>
    <sheet name="SR - SKU Charges" sheetId="60" state="hidden" r:id="rId17"/>
    <sheet name="SR - Refurbishment" sheetId="64" state="hidden" r:id="rId18"/>
    <sheet name="SR - Scrap" sheetId="65" state="hidden" r:id="rId19"/>
    <sheet name="GCH - AIF AIN" sheetId="102" state="hidden" r:id="rId20"/>
    <sheet name="RDW - AIJ" sheetId="103" state="hidden" r:id="rId21"/>
    <sheet name="RDW - PMJ" sheetId="104" state="hidden" r:id="rId22"/>
  </sheets>
  <externalReferences>
    <externalReference r:id="rId23"/>
  </externalReferences>
  <definedNames>
    <definedName name="_xlnm._FilterDatabase" localSheetId="7" hidden="1">'Digital Sales'!$A$1:$W$1445</definedName>
    <definedName name="_xlnm._FilterDatabase" localSheetId="4" hidden="1">'Other Handling Fees'!$A$3:$Q$136</definedName>
    <definedName name="_xlnm._FilterDatabase" localSheetId="2" hidden="1">'Physical Sales'!$A$5:$AM$1751</definedName>
    <definedName name="ExternalData_1" localSheetId="15" hidden="1">'SR - Perpetual Inventory'!$B$5:$BK$790</definedName>
    <definedName name="ExternalData_1" localSheetId="17" hidden="1">'SR - Refurbishment'!$B$5:$B$6</definedName>
    <definedName name="ExternalData_1" localSheetId="18" hidden="1">'SR - Scrap'!$B$5:$B$6</definedName>
    <definedName name="ExternalData_1" localSheetId="16" hidden="1">'SR - SKU Charges'!$B$5:$B$6</definedName>
    <definedName name="ExternalData_2" localSheetId="19" hidden="1">'GCH - AIF AIN'!$B$5:$B$6</definedName>
    <definedName name="ExternalData_3" localSheetId="20" hidden="1">'RDW - AIJ'!$B$5:$B$6</definedName>
    <definedName name="ExternalData_4" localSheetId="21" hidden="1">'RDW - PMJ'!$B$5:$B$6</definedName>
    <definedName name="_xlnm.Print_Area" localSheetId="1">'Statement - Send Version'!$B$2:$J$92</definedName>
    <definedName name="_xlnm.Print_Titles" localSheetId="10">Manufacturing!$1:$5</definedName>
    <definedName name="_xlnm.Print_Titles" localSheetId="13">Marketing!$1:$4</definedName>
    <definedName name="SAPCrosstab1">#REF!</definedName>
    <definedName name="SAPCrosstab10">#REF!</definedName>
    <definedName name="SAPCrosstab11">#REF!</definedName>
    <definedName name="SAPCrosstab12">#REF!</definedName>
    <definedName name="SAPCrosstab13">#REF!</definedName>
    <definedName name="SAPCrosstab14">#REF!</definedName>
    <definedName name="SAPCrosstab15">#REF!</definedName>
    <definedName name="SAPCrosstab16">'Domestic Licensing'!$A$4:$Q$12</definedName>
    <definedName name="SAPCrosstab17">#REF!</definedName>
    <definedName name="SAPCrosstab18">#REF!</definedName>
    <definedName name="SAPCrosstab19">Marketing!$A$4:$T$8</definedName>
    <definedName name="SAPCrosstab2">#REF!</definedName>
    <definedName name="SAPCrosstab20">#REF!</definedName>
    <definedName name="SAPCrosstab21">#REF!</definedName>
    <definedName name="SAPCrosstab22">#REF!</definedName>
    <definedName name="SAPCrosstab23">#REF!</definedName>
    <definedName name="SAPCrosstab24">#REF!</definedName>
    <definedName name="SAPCrosstab25">#REF!</definedName>
    <definedName name="SAPCrosstab26">#REF!</definedName>
    <definedName name="SAPCrosstab27">#REF!</definedName>
    <definedName name="SAPCrosstab28">#REF!</definedName>
    <definedName name="SAPCrosstab29">#REF!</definedName>
    <definedName name="SAPCrosstab3">'Physical Sales'!$A$4:$W$1751</definedName>
    <definedName name="SAPCrosstab30">#REF!</definedName>
    <definedName name="SAPCrosstab31">#REF!</definedName>
    <definedName name="SAPCrosstab32">#REF!</definedName>
    <definedName name="SAPCrosstab33">'SX Direct Passthrough'!$A$4:$Q$7</definedName>
    <definedName name="SAPCrosstab4">'Digital Sales'!$A$4:$U$1445</definedName>
    <definedName name="SAPCrosstab5">#REF!</definedName>
    <definedName name="SAPCrosstab6">#REF!</definedName>
    <definedName name="SAPCrosstab7">Manufacturing!$A$4:$S$13</definedName>
    <definedName name="SAPCrosstab8">'Other Handling Fees'!$A$4:$Q$136</definedName>
    <definedName name="SAPCrosstab9">#REF!</definedName>
  </definedNames>
  <calcPr calcId="191029"/>
  <pivotCaches>
    <pivotCache cacheId="1" r:id="rId2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Z19" i="110" l="1"/>
  <c r="H103" i="14" l="1"/>
  <c r="H101" i="14"/>
  <c r="H100" i="14"/>
  <c r="H102" i="14" s="1"/>
  <c r="AG13" i="19"/>
  <c r="AG12" i="19"/>
  <c r="AG11" i="19"/>
  <c r="AG10" i="19"/>
  <c r="AG9" i="19"/>
  <c r="AG8" i="19"/>
  <c r="AG7" i="19"/>
  <c r="AG6" i="19"/>
  <c r="AB12" i="19"/>
  <c r="AB11" i="19"/>
  <c r="AB10" i="19"/>
  <c r="AB9" i="19"/>
  <c r="AB8" i="19"/>
  <c r="AB7" i="19"/>
  <c r="AB6" i="19"/>
  <c r="AA12" i="19"/>
  <c r="AA11" i="19"/>
  <c r="AA10" i="19"/>
  <c r="AA9" i="19"/>
  <c r="AA8" i="19"/>
  <c r="AA7" i="19"/>
  <c r="AA6" i="19"/>
  <c r="Z12" i="19"/>
  <c r="Z11" i="19"/>
  <c r="Z10" i="19"/>
  <c r="Z9" i="19"/>
  <c r="Z8" i="19"/>
  <c r="Z7" i="19"/>
  <c r="Z6" i="19"/>
  <c r="AE12" i="19"/>
  <c r="AE11" i="19"/>
  <c r="AE10" i="19"/>
  <c r="AE9" i="19"/>
  <c r="AE8" i="19"/>
  <c r="AE7" i="19"/>
  <c r="AE6" i="19"/>
  <c r="H92" i="14" l="1"/>
  <c r="H86" i="14"/>
  <c r="H83" i="14"/>
  <c r="H30" i="14"/>
  <c r="A1" i="104" l="1"/>
  <c r="A1" i="103"/>
  <c r="A1" i="102"/>
  <c r="A1" i="65"/>
  <c r="A1" i="64"/>
  <c r="A1" i="60"/>
  <c r="A1" i="59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51B7C16-D4A9-4385-949A-51F0936D0CE3}" keepAlive="1" name="Query - ASL_Line_Items" description="Connection to the 'ASL_Line_Items' query in the workbook." type="5" refreshedVersion="8" saveData="1">
    <dbPr connection="Provider=Microsoft.Mashup.OleDb.1;Data Source=$Workbook$;Location=ASL_Line_Items;Extended Properties=&quot;&quot;" command="SELECT * FROM [ASL_Line_Items]"/>
  </connection>
  <connection id="2" xr16:uid="{FF69D8BD-720A-4810-B4F0-BEF91715ADED}" keepAlive="1" name="Query - FASTRACS" description="Connection to the 'FASTRACS' query in the workbook." type="5" refreshedVersion="8" saveData="1">
    <dbPr connection="Provider=Microsoft.Mashup.OleDb.1;Data Source=$Workbook$;Location=FASTRACS;Extended Properties=&quot;&quot;" command="SELECT * FROM [FASTRACS]"/>
  </connection>
  <connection id="3" xr16:uid="{4FCFCBD3-6467-4C54-8379-79CC181551CE}" keepAlive="1" name="Query - File_Name" description="Connection to the 'File_Name' query in the workbook." type="5" refreshedVersion="6" saveData="1">
    <dbPr connection="Provider=Microsoft.Mashup.OleDb.1;Data Source=$Workbook$;Location=File_Name;Extended Properties=&quot;&quot;" command="SELECT * FROM [File_Name]"/>
  </connection>
  <connection id="4" xr16:uid="{E8E9D00A-1CF4-4986-A6D2-55212D3BE18C}" keepAlive="1" name="Query - GCH_AIF" description="Connection to the 'GCH_AIF' query in the workbook." type="5" refreshedVersion="8" saveData="1">
    <dbPr connection="Provider=Microsoft.Mashup.OleDb.1;Data Source=$Workbook$;Location=GCH_AIF;Extended Properties=&quot;&quot;" command="SELECT * FROM [GCH_AIF]"/>
  </connection>
  <connection id="5" xr16:uid="{7A4060AD-A87A-4FC2-933A-C84EB09C94B7}" keepAlive="1" name="Query - LIPLOG" description="Connection to the 'LIPLOG' query in the workbook." type="5" refreshedVersion="8" saveData="1">
    <dbPr connection="Provider=Microsoft.Mashup.OleDb.1;Data Source=$Workbook$;Location=LIPLOG;Extended Properties=&quot;&quot;" command="SELECT * FROM [LIPLOG]"/>
  </connection>
  <connection id="6" xr16:uid="{E0E42AF0-C3BD-4089-82FA-0DD092E12231}" keepAlive="1" name="Query - Period" description="Connection to the 'Period' query in the workbook." type="5" refreshedVersion="6" saveData="1">
    <dbPr connection="Provider=Microsoft.Mashup.OleDb.1;Data Source=$Workbook$;Location=Period;Extended Properties=&quot;&quot;" command="SELECT * FROM [Period]"/>
  </connection>
  <connection id="7" xr16:uid="{D5051039-5617-4220-8DBB-77AB7FCC43AB}" keepAlive="1" name="Query - PoC_Data" description="Connection to the 'PoC_Data' query in the workbook." type="5" refreshedVersion="6" saveData="1">
    <dbPr connection="Provider=Microsoft.Mashup.OleDb.1;Data Source=$Workbook$;Location=PoC_Data;Extended Properties=&quot;&quot;" command="SELECT * FROM [PoC_Data]"/>
  </connection>
  <connection id="8" xr16:uid="{088AFA08-077C-4B8A-A4D4-1388DAF0E215}" keepAlive="1" name="Query - POC_Support" description="Connection to the 'POC_Support' query in the workbook." type="5" refreshedVersion="6" saveData="1">
    <dbPr connection="Provider=Microsoft.Mashup.OleDb.1;Data Source=$Workbook$;Location=POC_Support;Extended Properties=&quot;&quot;" command="SELECT * FROM [POC_Support]"/>
  </connection>
  <connection id="9" xr16:uid="{86C9BD51-6781-409F-9408-28E58CB15E9E}" keepAlive="1" name="Query - RDW_AIJ" description="Connection to the 'RDW_AIJ' query in the workbook." type="5" refreshedVersion="8" saveData="1">
    <dbPr connection="Provider=Microsoft.Mashup.OleDb.1;Data Source=$Workbook$;Location=RDW_AIJ;Extended Properties=&quot;&quot;" command="SELECT * FROM [RDW_AIJ]"/>
  </connection>
  <connection id="10" xr16:uid="{7D256DE2-1183-4CAB-8A80-DCD3080DE0A9}" keepAlive="1" name="Query - RDW_DIG_ARTIST" description="Connection to the 'RDW_DIG_ARTIST' query in the workbook." type="5" refreshedVersion="8" saveData="1">
    <dbPr connection="Provider=Microsoft.Mashup.OleDb.1;Data Source=$Workbook$;Location=RDW_DIG_ARTIST;Extended Properties=&quot;&quot;" command="SELECT * FROM [RDW_DIG_ARTIST]"/>
  </connection>
  <connection id="11" xr16:uid="{E78B1D31-DF9C-41F0-8F6E-F67B373C393E}" keepAlive="1" name="Query - RDW_DIG_COPYRIGHT" description="Connection to the 'RDW_DIG_COPYRIGHT' query in the workbook." type="5" refreshedVersion="8" saveData="1">
    <dbPr connection="Provider=Microsoft.Mashup.OleDb.1;Data Source=$Workbook$;Location=RDW_DIG_COPYRIGHT;Extended Properties=&quot;&quot;" command="SELECT * FROM [RDW_DIG_COPYRIGHT]"/>
  </connection>
  <connection id="12" xr16:uid="{0811DE13-AE91-40DF-9ECE-CB0AA89621DE}" keepAlive="1" name="Query - RDW_FGN_LIC" description="Connection to the 'RDW_FGN_LIC' query in the workbook." type="5" refreshedVersion="8" saveData="1">
    <dbPr connection="Provider=Microsoft.Mashup.OleDb.1;Data Source=$Workbook$;Location=RDW_FGN_LIC;Extended Properties=&quot;&quot;" command="SELECT * FROM [RDW_FGN_LIC]"/>
  </connection>
  <connection id="13" xr16:uid="{A05E626B-FB8F-428E-91E5-9C4D6F612923}" keepAlive="1" name="Query - RDW_LIC_ARTIST" description="Connection to the 'RDW_LIC_ARTIST' query in the workbook." type="5" refreshedVersion="8" saveData="1">
    <dbPr connection="Provider=Microsoft.Mashup.OleDb.1;Data Source=$Workbook$;Location=RDW_LIC_ARTIST;Extended Properties=&quot;&quot;" command="SELECT * FROM [RDW_LIC_ARTIST]"/>
  </connection>
  <connection id="14" xr16:uid="{593C7557-7A8E-46EE-A86C-93AC87D2E1B9}" keepAlive="1" name="Query - RDW_PHYS_ARTIST" description="Connection to the 'RDW_PHYS_ARTIST' query in the workbook." type="5" refreshedVersion="8" saveData="1">
    <dbPr connection="Provider=Microsoft.Mashup.OleDb.1;Data Source=$Workbook$;Location=RDW_PHYS_ARTIST;Extended Properties=&quot;&quot;" command="SELECT * FROM [RDW_PHYS_ARTIST]"/>
  </connection>
  <connection id="15" xr16:uid="{4CEBE527-4F6A-482D-8FCB-986425F27E48}" keepAlive="1" name="Query - RDW_PHYS_COPYRIGHT" description="Connection to the 'RDW_PHYS_COPYRIGHT' query in the workbook." type="5" refreshedVersion="8" saveData="1">
    <dbPr connection="Provider=Microsoft.Mashup.OleDb.1;Data Source=$Workbook$;Location=RDW_PHYS_COPYRIGHT;Extended Properties=&quot;&quot;" command="SELECT * FROM [RDW_PHYS_COPYRIGHT]"/>
  </connection>
  <connection id="16" xr16:uid="{967A74CD-E81E-4080-BB4F-3EE46AAFEE66}" keepAlive="1" name="Query - RDW_PMJ" description="Connection to the 'RDW_PMJ' query in the workbook." type="5" refreshedVersion="8" saveData="1">
    <dbPr connection="Provider=Microsoft.Mashup.OleDb.1;Data Source=$Workbook$;Location=RDW_PMJ;Extended Properties=&quot;&quot;" command="SELECT * FROM [RDW_PMJ]"/>
  </connection>
  <connection id="17" xr16:uid="{7D4891F0-1E49-4245-8E43-ABAAEBBE1408}" keepAlive="1" name="Query - SAP_Statement_Draft" description="Connection to the 'SAP_Statement_Draft' query in the workbook." type="5" refreshedVersion="8" saveData="1">
    <dbPr connection="Provider=Microsoft.Mashup.OleDb.1;Data Source=$Workbook$;Location=SAP_Statement_Draft;Extended Properties=&quot;&quot;" command="SELECT * FROM [SAP_Statement_Draft]"/>
  </connection>
  <connection id="18" xr16:uid="{B8C5F4FF-C240-46C9-87BF-9545AA82DCCE}" keepAlive="1" name="Query - SNOW_Deal_Summary" description="Connection to the 'SNOW_Deal_Summary' query in the workbook." type="5" refreshedVersion="8" saveData="1">
    <dbPr connection="Provider=Microsoft.Mashup.OleDb.1;Data Source=$Workbook$;Location=SNOW_Deal_Summary;Extended Properties=&quot;&quot;" command="SELECT * FROM [SNOW_Deal_Summary]"/>
  </connection>
  <connection id="19" xr16:uid="{96A2FF8C-92A0-4B7F-B976-FE29E178727E}" keepAlive="1" name="Query - SR_API" description="Connection to the 'SR_API' query in the workbook." type="5" refreshedVersion="8" saveData="1">
    <dbPr connection="Provider=Microsoft.Mashup.OleDb.1;Data Source=$Workbook$;Location=SR_API;Extended Properties=&quot;&quot;" command="SELECT * FROM [SR_API]"/>
  </connection>
  <connection id="20" xr16:uid="{457859DB-8CD0-4B79-B710-9CE0C747A82D}" keepAlive="1" name="Query - SR_COMM_MFG" description="Connection to the 'SR_COMM_MFG' query in the workbook." type="5" refreshedVersion="8" saveData="1">
    <dbPr connection="Provider=Microsoft.Mashup.OleDb.1;Data Source=$Workbook$;Location=SR_COMM_MFG;Extended Properties=&quot;&quot;" command="SELECT * FROM [SR_COMM_MFG]"/>
  </connection>
  <connection id="21" xr16:uid="{CA3A195A-B0A6-4357-92B7-1AA8DB8FBB7B}" keepAlive="1" name="Query - SR_DJ_FREIGHT_HANDLING" description="Connection to the 'SR_DJ_FREIGHT_HANDLING' query in the workbook." type="5" refreshedVersion="8" saveData="1">
    <dbPr connection="Provider=Microsoft.Mashup.OleDb.1;Data Source=$Workbook$;Location=SR_DJ_FREIGHT_HANDLING;Extended Properties=&quot;&quot;" command="SELECT * FROM [SR_DJ_FREIGHT_HANDLING]"/>
  </connection>
  <connection id="22" xr16:uid="{12A3433A-80FE-47C5-8D6C-FF98E841C56D}" keepAlive="1" name="Query - SR_DJ_MFG" description="Connection to the 'SR_DJ_MFG' query in the workbook." type="5" refreshedVersion="8" saveData="1">
    <dbPr connection="Provider=Microsoft.Mashup.OleDb.1;Data Source=$Workbook$;Location=SR_DJ_MFG;Extended Properties=&quot;&quot;" command="SELECT * FROM [SR_DJ_MFG]"/>
  </connection>
  <connection id="23" xr16:uid="{D8C33E8C-7CEE-45B9-8F5A-3306C729FDC2}" keepAlive="1" name="Query - SR_EGRATIS" description="Connection to the 'SR_EGRATIS' query in the workbook." type="5" refreshedVersion="8" saveData="1">
    <dbPr connection="Provider=Microsoft.Mashup.OleDb.1;Data Source=$Workbook$;Location=SR_EGRATIS;Extended Properties=&quot;&quot;" command="SELECT * FROM [SR_EGRATIS]"/>
  </connection>
  <connection id="24" xr16:uid="{CC5FB376-03BA-4308-B79B-8DAE6A979980}" keepAlive="1" name="Query - SR_LINE_CHARGES" description="Connection to the 'SR_LINE_CHARGES' query in the workbook." type="5" refreshedVersion="8" saveData="1">
    <dbPr connection="Provider=Microsoft.Mashup.OleDb.1;Data Source=$Workbook$;Location=SR_LINE_CHARGES;Extended Properties=&quot;&quot;" command="SELECT * FROM [SR_LINE_CHARGES]"/>
  </connection>
  <connection id="25" xr16:uid="{C0E6E770-CDD3-4539-BCBC-09A2645F6617}" keepAlive="1" name="Query - SR_MOLP" description="Connection to the 'SR_MOLP' query in the workbook." type="5" refreshedVersion="8" saveData="1">
    <dbPr connection="Provider=Microsoft.Mashup.OleDb.1;Data Source=$Workbook$;Location=SR_MOLP;Extended Properties=&quot;&quot;" command="SELECT * FROM [SR_MOLP]"/>
  </connection>
  <connection id="26" xr16:uid="{A5F20D36-6EC7-4B70-BE6D-1870245E66A8}" keepAlive="1" name="Query - SR_PERPETUAL_INVENTORY" description="Connection to the 'SR_PERPETUAL_INVENTORY' query in the workbook." type="5" refreshedVersion="8" saveData="1">
    <dbPr connection="Provider=Microsoft.Mashup.OleDb.1;Data Source=$Workbook$;Location=SR_PERPETUAL_INVENTORY;Extended Properties=&quot;&quot;" command="SELECT * FROM [SR_PERPETUAL_INVENTORY]"/>
  </connection>
  <connection id="27" xr16:uid="{BF83CCE6-AD40-4A80-AF31-4EC834408B7E}" keepAlive="1" name="Query - SR_REFURBISHMENT" description="Connection to the 'SR_REFURBISHMENT' query in the workbook." type="5" refreshedVersion="8" saveData="1">
    <dbPr connection="Provider=Microsoft.Mashup.OleDb.1;Data Source=$Workbook$;Location=SR_REFURBISHMENT;Extended Properties=&quot;&quot;" command="SELECT * FROM [SR_REFURBISHMENT]"/>
  </connection>
  <connection id="28" xr16:uid="{4E7BC9B3-2939-42D7-973F-6D63C0528BB5}" keepAlive="1" name="Query - SR_SCRAP" description="Connection to the 'SR_SCRAP' query in the workbook." type="5" refreshedVersion="8" saveData="1">
    <dbPr connection="Provider=Microsoft.Mashup.OleDb.1;Data Source=$Workbook$;Location=SR_SCRAP;Extended Properties=&quot;&quot;" command="SELECT * FROM [SR_SCRAP]"/>
  </connection>
  <connection id="29" xr16:uid="{FC1EF49D-A536-4ED6-AA63-D1B697D54CE6}" keepAlive="1" name="Query - SR_SKU" description="Connection to the 'SR_SKU' query in the workbook." type="5" refreshedVersion="8" saveData="1">
    <dbPr connection="Provider=Microsoft.Mashup.OleDb.1;Data Source=$Workbook$;Location=SR_SKU;Extended Properties=&quot;&quot;" command="SELECT * FROM [SR_SKU]"/>
  </connection>
  <connection id="30" xr16:uid="{813AD350-3C1E-4065-8CE1-E923E4ABD01C}" keepAlive="1" name="Query - SR_US001" description="Connection to the 'SR_US001' query in the workbook." type="5" refreshedVersion="8" saveData="1">
    <dbPr connection="Provider=Microsoft.Mashup.OleDb.1;Data Source=$Workbook$;Location=SR_US001;Extended Properties=&quot;&quot;" command="SELECT * FROM [SR_US001]"/>
  </connection>
  <connection id="31" xr16:uid="{064A2D44-E637-4657-9532-2120BD120E6D}" keepAlive="1" name="Query - Year" description="Connection to the 'Year' query in the workbook." type="5" refreshedVersion="6" saveData="1">
    <dbPr connection="Provider=Microsoft.Mashup.OleDb.1;Data Source=$Workbook$;Location=Year;Extended Properties=&quot;&quot;" command="SELECT * FROM [Year]"/>
  </connection>
</connections>
</file>

<file path=xl/sharedStrings.xml><?xml version="1.0" encoding="utf-8"?>
<sst xmlns="http://schemas.openxmlformats.org/spreadsheetml/2006/main" count="78499" uniqueCount="6055">
  <si>
    <t>Segment</t>
  </si>
  <si>
    <t>Label</t>
  </si>
  <si>
    <t>Artist</t>
  </si>
  <si>
    <t>R2 Project</t>
  </si>
  <si>
    <t>UPC</t>
  </si>
  <si>
    <t>Final Customer</t>
  </si>
  <si>
    <t>Exploitation</t>
  </si>
  <si>
    <t>Product Type</t>
  </si>
  <si>
    <t>75</t>
  </si>
  <si>
    <t>Other Handling Fees</t>
  </si>
  <si>
    <t>R2 Project Description</t>
  </si>
  <si>
    <t>UPC Description</t>
  </si>
  <si>
    <t>Final Customer Description</t>
  </si>
  <si>
    <t>Exploitation Description</t>
  </si>
  <si>
    <t>Product Type Description</t>
  </si>
  <si>
    <t>Datasource Type</t>
  </si>
  <si>
    <t>Row Labels</t>
  </si>
  <si>
    <t>Grand Total</t>
  </si>
  <si>
    <t>Value Fields</t>
  </si>
  <si>
    <t>Manufacturing</t>
  </si>
  <si>
    <t>Domestic Licensing</t>
  </si>
  <si>
    <t>Marketing</t>
  </si>
  <si>
    <t>Physical Sales</t>
  </si>
  <si>
    <t>Profit Center</t>
  </si>
  <si>
    <t>Posting Date</t>
  </si>
  <si>
    <t>PHYSICAL:</t>
  </si>
  <si>
    <t>Gross sales</t>
  </si>
  <si>
    <t>Actual returns</t>
  </si>
  <si>
    <t>Sales discounts</t>
  </si>
  <si>
    <t>Physical net revenue</t>
  </si>
  <si>
    <t>Total physical net revenues</t>
  </si>
  <si>
    <t>Other handling fees</t>
  </si>
  <si>
    <t>Royalities</t>
  </si>
  <si>
    <t>Net physical margin</t>
  </si>
  <si>
    <t>DIGITAL:</t>
  </si>
  <si>
    <t>Revenue</t>
  </si>
  <si>
    <t>Other Digital Cost</t>
  </si>
  <si>
    <t>Net digital margin</t>
  </si>
  <si>
    <t>LICENSING:</t>
  </si>
  <si>
    <t>Domestic licensing:</t>
  </si>
  <si>
    <t>Income</t>
  </si>
  <si>
    <t>Expense</t>
  </si>
  <si>
    <t>Net domestic licensing margin</t>
  </si>
  <si>
    <t>Foreign licensing:</t>
  </si>
  <si>
    <t>Net foreign licensing margin</t>
  </si>
  <si>
    <t>ANCILLARY</t>
  </si>
  <si>
    <t>Expenses</t>
  </si>
  <si>
    <t>Net Ancillary margin</t>
  </si>
  <si>
    <t>COST:</t>
  </si>
  <si>
    <t>Marketing costs:</t>
  </si>
  <si>
    <t>A&amp;R costs:</t>
  </si>
  <si>
    <t>Other:</t>
  </si>
  <si>
    <t>NET PROFIT (LOSS)</t>
  </si>
  <si>
    <t>Digital Sales</t>
  </si>
  <si>
    <t>ISRC</t>
  </si>
  <si>
    <t>ISRC Description</t>
  </si>
  <si>
    <t>Cost Detail</t>
  </si>
  <si>
    <t>Document No. (REF.)</t>
  </si>
  <si>
    <t>Cost Detail Description</t>
  </si>
  <si>
    <t>Datasource</t>
  </si>
  <si>
    <t>Copyright</t>
  </si>
  <si>
    <t>Royalties</t>
  </si>
  <si>
    <t>WBS Element</t>
  </si>
  <si>
    <t>Product Life Cycle</t>
  </si>
  <si>
    <t>WBS Element Description</t>
  </si>
  <si>
    <t>Product Life Cycle Description</t>
  </si>
  <si>
    <t>A</t>
  </si>
  <si>
    <t>001</t>
  </si>
  <si>
    <t>003</t>
  </si>
  <si>
    <t>GD</t>
  </si>
  <si>
    <t>PTD</t>
  </si>
  <si>
    <t>SUMMARY STATEMENT</t>
  </si>
  <si>
    <t>ITD</t>
  </si>
  <si>
    <t>Overhead Funding:</t>
  </si>
  <si>
    <t>Partner's Share</t>
  </si>
  <si>
    <t>Advances</t>
  </si>
  <si>
    <t>Payments</t>
  </si>
  <si>
    <t>Amount due (unrecouped) prior statement</t>
  </si>
  <si>
    <t>Other Adjustments</t>
  </si>
  <si>
    <t>AMOUNT DUE (UNRECOUPED)</t>
  </si>
  <si>
    <t>#</t>
  </si>
  <si>
    <t>USD</t>
  </si>
  <si>
    <t>Digital Sales Detail</t>
  </si>
  <si>
    <t>Sales Quantity</t>
  </si>
  <si>
    <t>Artist Royalties - Digital</t>
  </si>
  <si>
    <t>Sum of Overall Result</t>
  </si>
  <si>
    <t>MERCHANDISE:</t>
  </si>
  <si>
    <t>Other expense</t>
  </si>
  <si>
    <t>Net merchandise margin</t>
  </si>
  <si>
    <t>Return Reserve Release</t>
  </si>
  <si>
    <t>Sound Exchange Revenue</t>
  </si>
  <si>
    <t>Pandora Expense</t>
  </si>
  <si>
    <t>Sound Exchange Income</t>
  </si>
  <si>
    <t>AIF Income</t>
  </si>
  <si>
    <t>Canada Income</t>
  </si>
  <si>
    <t>Pandora Income</t>
  </si>
  <si>
    <t xml:space="preserve">Pandora Expense % </t>
  </si>
  <si>
    <t>File Name</t>
  </si>
  <si>
    <t>US07EDUM</t>
  </si>
  <si>
    <t>Domestic Licensing Income</t>
  </si>
  <si>
    <t>SOP</t>
  </si>
  <si>
    <t>SXC</t>
  </si>
  <si>
    <t>Sum of Marketing</t>
  </si>
  <si>
    <t>Domestic Licensing Expense</t>
  </si>
  <si>
    <t>Sum of Domestic Licensing Income</t>
  </si>
  <si>
    <t>Sum of Domestic Licensing Expense</t>
  </si>
  <si>
    <t>Table of Contents</t>
  </si>
  <si>
    <t>Reserves</t>
  </si>
  <si>
    <t>Period</t>
  </si>
  <si>
    <t>No data returned for this view. This might be because the applied filter excludes all data.</t>
  </si>
  <si>
    <t>MR Operating Company</t>
  </si>
  <si>
    <t>MR Operating Unit</t>
  </si>
  <si>
    <t>TRACS Company Code</t>
  </si>
  <si>
    <t>Deal Type</t>
  </si>
  <si>
    <t>Repertoire Owner</t>
  </si>
  <si>
    <t>Commercial Model</t>
  </si>
  <si>
    <t>R2 Project Code</t>
  </si>
  <si>
    <t>POC Source File Reference</t>
  </si>
  <si>
    <t>POC_Load Date Time</t>
  </si>
  <si>
    <t>Fiscal Year/Period</t>
  </si>
  <si>
    <t>POC Support Source Name</t>
  </si>
  <si>
    <t>Kunnr</t>
  </si>
  <si>
    <t>Amount</t>
  </si>
  <si>
    <t>Super Label</t>
  </si>
  <si>
    <t>Reserve</t>
  </si>
  <si>
    <t>LipLog Batch Name</t>
  </si>
  <si>
    <t>Adjustment type 2 Amount</t>
  </si>
  <si>
    <t>Adjustment type 2 Quantity</t>
  </si>
  <si>
    <t>Beginning Balance Amount</t>
  </si>
  <si>
    <t>Beginning Balance Quantity</t>
  </si>
  <si>
    <t>Child Number</t>
  </si>
  <si>
    <t>Configuration Code</t>
  </si>
  <si>
    <t>Configuration Description</t>
  </si>
  <si>
    <t>Country of Sale</t>
  </si>
  <si>
    <t>Defective Credit Amount</t>
  </si>
  <si>
    <t>Defective Credit Quantity</t>
  </si>
  <si>
    <t>Ending Balance Amount</t>
  </si>
  <si>
    <t>Ending Balance Quantity</t>
  </si>
  <si>
    <t>Expanded UPC Number</t>
  </si>
  <si>
    <t>MR Operating Company Description</t>
  </si>
  <si>
    <t>MR Reporting Company</t>
  </si>
  <si>
    <t>MR Reporting Unit</t>
  </si>
  <si>
    <t>New Standard Cost</t>
  </si>
  <si>
    <t>Product Description</t>
  </si>
  <si>
    <t>Product Number</t>
  </si>
  <si>
    <t>Product Status</t>
  </si>
  <si>
    <t>Product Title</t>
  </si>
  <si>
    <t>Production Amount</t>
  </si>
  <si>
    <t>Production Quantity</t>
  </si>
  <si>
    <t>Return Amount</t>
  </si>
  <si>
    <t>Return Quantity</t>
  </si>
  <si>
    <t>Return Scrap Amount</t>
  </si>
  <si>
    <t>Return Scrap Quantity</t>
  </si>
  <si>
    <t>Sales Amount</t>
  </si>
  <si>
    <t>Scrap Amount</t>
  </si>
  <si>
    <t>Scrap Quantity</t>
  </si>
  <si>
    <t>SR Accounting Period</t>
  </si>
  <si>
    <t>Sub Label</t>
  </si>
  <si>
    <t>Sub Label Description</t>
  </si>
  <si>
    <t>Supplier Location</t>
  </si>
  <si>
    <t>Transfer Amount</t>
  </si>
  <si>
    <t>Transfer Quantity</t>
  </si>
  <si>
    <t>Units Per Set</t>
  </si>
  <si>
    <t>Adjustment type 1 Amount</t>
  </si>
  <si>
    <t>Adjustment type 1 Quantity</t>
  </si>
  <si>
    <t>WBS</t>
  </si>
  <si>
    <t>Sum of Manufacturing Overall Result</t>
  </si>
  <si>
    <t>Sum of Obsolescence Overall Result</t>
  </si>
  <si>
    <t>Release Date US</t>
  </si>
  <si>
    <t>UME</t>
  </si>
  <si>
    <t>Column1</t>
  </si>
  <si>
    <t>Artist Description</t>
  </si>
  <si>
    <t>SX Direct Passthrough</t>
  </si>
  <si>
    <t/>
  </si>
  <si>
    <t>Caroline Distributed</t>
  </si>
  <si>
    <t>Physical Sales Detail</t>
  </si>
  <si>
    <t>Overall Result</t>
  </si>
  <si>
    <t>Physical Sales Detail Quantity</t>
  </si>
  <si>
    <t>Datasource Type|Value Fields</t>
  </si>
  <si>
    <t>Gross Revenues - Foreign</t>
  </si>
  <si>
    <t>Gross Revenues - Local</t>
  </si>
  <si>
    <t>Gross Returns</t>
  </si>
  <si>
    <t>Discounts On-Invoice</t>
  </si>
  <si>
    <t>Returned Units</t>
  </si>
  <si>
    <t>US0044422</t>
  </si>
  <si>
    <t>ALLIANCE ENTERTAINMENT, LLC</t>
  </si>
  <si>
    <t>3</t>
  </si>
  <si>
    <t>P-B2B - Product Regular</t>
  </si>
  <si>
    <t>CD album</t>
  </si>
  <si>
    <t>US00D0181</t>
  </si>
  <si>
    <t>MILLENNIUM ENTERPRISES, INC.</t>
  </si>
  <si>
    <t>US00D0515</t>
  </si>
  <si>
    <t>AMAZON.COM, INC.</t>
  </si>
  <si>
    <t>US00E0005</t>
  </si>
  <si>
    <t>THE COIRO CORP.</t>
  </si>
  <si>
    <t>5</t>
  </si>
  <si>
    <t>P-B2C - eCommerce</t>
  </si>
  <si>
    <t>DCG</t>
  </si>
  <si>
    <t>66</t>
  </si>
  <si>
    <t>vinyl album 12" 33 rpm</t>
  </si>
  <si>
    <t>US00F3307</t>
  </si>
  <si>
    <t>ALL MEDIA SUPPLY LLC</t>
  </si>
  <si>
    <t>US0063600</t>
  </si>
  <si>
    <t>SALZER'S MERCANTILE</t>
  </si>
  <si>
    <t>US0015235</t>
  </si>
  <si>
    <t>BULL MOOSE MUSIC</t>
  </si>
  <si>
    <t>US0060018</t>
  </si>
  <si>
    <t>BOO BOO RECORDS, INC.</t>
  </si>
  <si>
    <t>US0060055</t>
  </si>
  <si>
    <t>ZIA ENTERPRISES INC.</t>
  </si>
  <si>
    <t>US0075145</t>
  </si>
  <si>
    <t>KINGFISH HOLDINGS, LLC</t>
  </si>
  <si>
    <t>US0011118</t>
  </si>
  <si>
    <t>RECKLESS CHICAGO LLC</t>
  </si>
  <si>
    <t>US0015138</t>
  </si>
  <si>
    <t>NEWBURY COMICS, INC.</t>
  </si>
  <si>
    <t>US0035103</t>
  </si>
  <si>
    <t>DARKSIDE RECORDS &amp; GALLERY</t>
  </si>
  <si>
    <t>US0062735</t>
  </si>
  <si>
    <t>HOLLYWOOD AMOEBA, INC.</t>
  </si>
  <si>
    <t>US00A0600</t>
  </si>
  <si>
    <t>MIDWEST TAPE, LLC</t>
  </si>
  <si>
    <t>US00D5410</t>
  </si>
  <si>
    <t>WATERLOO RECORDS &amp; VIDEO INC</t>
  </si>
  <si>
    <t>US00F2050</t>
  </si>
  <si>
    <t>THE ELECTRIC FETUS CO. INC.</t>
  </si>
  <si>
    <t>US0010001</t>
  </si>
  <si>
    <t>ROLLING STONES CORP.</t>
  </si>
  <si>
    <t>US0021219</t>
  </si>
  <si>
    <t>PRINCETON RECORD EXCHANGE, INC.</t>
  </si>
  <si>
    <t>US0022323</t>
  </si>
  <si>
    <t>MILLS RECORD COMPANY, LLC.</t>
  </si>
  <si>
    <t>US0033250</t>
  </si>
  <si>
    <t>HOMER'S ACQUISITION CORPORATION</t>
  </si>
  <si>
    <t>US0042399</t>
  </si>
  <si>
    <t>HALF A MAN, INC.</t>
  </si>
  <si>
    <t>US0065394</t>
  </si>
  <si>
    <t>AMOEBA MUSIC, INC.</t>
  </si>
  <si>
    <t>US0065395</t>
  </si>
  <si>
    <t>HAIGHT STREET AMOEBA, INC.</t>
  </si>
  <si>
    <t>US0065396</t>
  </si>
  <si>
    <t>STREETLIGHT RECORDS, LTD</t>
  </si>
  <si>
    <t>US0065590</t>
  </si>
  <si>
    <t>GUEST ROOM RECORDS, LLC</t>
  </si>
  <si>
    <t>US0071085</t>
  </si>
  <si>
    <t>LOVE GARDEN SOUNDS, INC.</t>
  </si>
  <si>
    <t>US0091806</t>
  </si>
  <si>
    <t>RECORD TOWN, INC.</t>
  </si>
  <si>
    <t>US0095311</t>
  </si>
  <si>
    <t>DEARBORN MUSIC COMPANY</t>
  </si>
  <si>
    <t>US00D0032</t>
  </si>
  <si>
    <t>SILVER PLATTERS LLC</t>
  </si>
  <si>
    <t>US00D0906</t>
  </si>
  <si>
    <t>THIRTY-THREE AND A THIRD, LLC</t>
  </si>
  <si>
    <t>US00E0078</t>
  </si>
  <si>
    <t>GRATEFUL RECORDS, INC.</t>
  </si>
  <si>
    <t>US00F0170</t>
  </si>
  <si>
    <t>DOWN IN THE VALLEY, INC</t>
  </si>
  <si>
    <t>US0010120</t>
  </si>
  <si>
    <t>B-SIDE RECORDS &amp; TAPES, INC.</t>
  </si>
  <si>
    <t>US0035891</t>
  </si>
  <si>
    <t>US00F3306</t>
  </si>
  <si>
    <t>RAREWAVES USA INC.</t>
  </si>
  <si>
    <t>Digital Sales Detail Quantity</t>
  </si>
  <si>
    <t>DSR0131540</t>
  </si>
  <si>
    <t>103</t>
  </si>
  <si>
    <t>D-B2B-Alloc - Advance</t>
  </si>
  <si>
    <t>1128</t>
  </si>
  <si>
    <t>Audio Subscription True Up</t>
  </si>
  <si>
    <t>DSR</t>
  </si>
  <si>
    <t>416</t>
  </si>
  <si>
    <t>D-B2B - Product Regular</t>
  </si>
  <si>
    <t>1087</t>
  </si>
  <si>
    <t>Audio Track Stream Portable - Subscr</t>
  </si>
  <si>
    <t>DSR0132895</t>
  </si>
  <si>
    <t>YOU TUBE</t>
  </si>
  <si>
    <t>1008</t>
  </si>
  <si>
    <t>Digital Online Aud track Stream</t>
  </si>
  <si>
    <t>DSR0133112</t>
  </si>
  <si>
    <t>DSR0135161</t>
  </si>
  <si>
    <t>SPOTIFY USA INC</t>
  </si>
  <si>
    <t>DSR0144076</t>
  </si>
  <si>
    <t>Tidal</t>
  </si>
  <si>
    <t>Qobuz</t>
  </si>
  <si>
    <t>1092</t>
  </si>
  <si>
    <t>Audio Cloud Services - Subscr</t>
  </si>
  <si>
    <t>1076</t>
  </si>
  <si>
    <t>User Generated Content Stream Track</t>
  </si>
  <si>
    <t>1088</t>
  </si>
  <si>
    <t>User Generated Content Stream - Subscr</t>
  </si>
  <si>
    <t>1056</t>
  </si>
  <si>
    <t>Digital Online Aud track Stream - Subscr</t>
  </si>
  <si>
    <t>1064</t>
  </si>
  <si>
    <t>Audio Track Stream Webcast</t>
  </si>
  <si>
    <t>DSR0144075</t>
  </si>
  <si>
    <t>Deezer</t>
  </si>
  <si>
    <t>DSR0144356</t>
  </si>
  <si>
    <t>Pandora</t>
  </si>
  <si>
    <t>1091</t>
  </si>
  <si>
    <t>Audio Track Stream Webcast Portable - Su</t>
  </si>
  <si>
    <t>DSR0149215</t>
  </si>
  <si>
    <t>TikTok</t>
  </si>
  <si>
    <t>435</t>
  </si>
  <si>
    <t>D-B2B-Product Flat Fees Payments</t>
  </si>
  <si>
    <t>DSR0160078</t>
  </si>
  <si>
    <t>Amazon Prime</t>
  </si>
  <si>
    <t>DSR0160209</t>
  </si>
  <si>
    <t>YouTube - Media Sales</t>
  </si>
  <si>
    <t>DSR0321492</t>
  </si>
  <si>
    <t>SoundCloud</t>
  </si>
  <si>
    <t>1120</t>
  </si>
  <si>
    <t>1102</t>
  </si>
  <si>
    <t>Digital Aud track Stream -Subscr LtdCat</t>
  </si>
  <si>
    <t>1065</t>
  </si>
  <si>
    <t>Audio Track Stream Webcast non-royalty</t>
  </si>
  <si>
    <t>424</t>
  </si>
  <si>
    <t>D-B2B - Direct Pass Through</t>
  </si>
  <si>
    <t>DSR0133904</t>
  </si>
  <si>
    <t>DSR0970710</t>
  </si>
  <si>
    <t>Soundtrack Your Brand</t>
  </si>
  <si>
    <t>DSR0132782</t>
  </si>
  <si>
    <t>137</t>
  </si>
  <si>
    <t>D-B2B- SoundExchange Webcasting</t>
  </si>
  <si>
    <t>DSR0149278</t>
  </si>
  <si>
    <t>All Other Licensees</t>
  </si>
  <si>
    <t>1006</t>
  </si>
  <si>
    <t>Digital Online Aud track Permanent</t>
  </si>
  <si>
    <t>1093</t>
  </si>
  <si>
    <t>Video Stream Video Portable - Subscr</t>
  </si>
  <si>
    <t>1100</t>
  </si>
  <si>
    <t>User Generated Content Stream Vid Subscr</t>
  </si>
  <si>
    <t>1101</t>
  </si>
  <si>
    <t>User Generated Content Stream Video</t>
  </si>
  <si>
    <t>1010</t>
  </si>
  <si>
    <t>Digital Online Vid track Stream</t>
  </si>
  <si>
    <t>DSR0131483</t>
  </si>
  <si>
    <t>DSR0142235</t>
  </si>
  <si>
    <t>1095</t>
  </si>
  <si>
    <t>Video Cloud Services - Subscr</t>
  </si>
  <si>
    <t>DSR0231066</t>
  </si>
  <si>
    <t>Distribution Charges - Third</t>
  </si>
  <si>
    <t>-</t>
  </si>
  <si>
    <t>Document No. (REF.)|Value Fields</t>
  </si>
  <si>
    <t>48</t>
  </si>
  <si>
    <t>PD-H/R Handling on returns</t>
  </si>
  <si>
    <t>507</t>
  </si>
  <si>
    <t>PDH - Comps Ship/Storage D2C</t>
  </si>
  <si>
    <t>DCC</t>
  </si>
  <si>
    <t>83</t>
  </si>
  <si>
    <t>P - SM.HF - Cut / Marked Free Goods  (Pr</t>
  </si>
  <si>
    <t>110</t>
  </si>
  <si>
    <t>PD-H/S Cut/Marked Free Goods (Promo)</t>
  </si>
  <si>
    <t>Third Party Royalties on Local Income</t>
  </si>
  <si>
    <t>SXS</t>
  </si>
  <si>
    <t>LBA - Sound Exchange - Royalty Bearing</t>
  </si>
  <si>
    <t>3035</t>
  </si>
  <si>
    <t>Business Establishment Services</t>
  </si>
  <si>
    <t>3039</t>
  </si>
  <si>
    <t>SDARS Ephemeral</t>
  </si>
  <si>
    <t>76</t>
  </si>
  <si>
    <t>LBA - Sound Exchange - Non Royalty Beari</t>
  </si>
  <si>
    <t>3037</t>
  </si>
  <si>
    <t>Satellite Radio</t>
  </si>
  <si>
    <t>Various Artists</t>
  </si>
  <si>
    <t>1021</t>
  </si>
  <si>
    <t>Digital Online Other</t>
  </si>
  <si>
    <t>WBS_SETTLEMENT</t>
  </si>
  <si>
    <t>1</t>
  </si>
  <si>
    <t>Frontline</t>
  </si>
  <si>
    <t>29.07.2022</t>
  </si>
  <si>
    <t>18.08.2023</t>
  </si>
  <si>
    <t>02.08.2024</t>
  </si>
  <si>
    <t>PURE POP FOR NOW PEOPLE,INC.</t>
  </si>
  <si>
    <t>USYB100001</t>
  </si>
  <si>
    <t>US3E070174</t>
  </si>
  <si>
    <t>US-ATO</t>
  </si>
  <si>
    <t>US-BR0</t>
  </si>
  <si>
    <t>US-EXD</t>
  </si>
  <si>
    <t>US-JMP</t>
  </si>
  <si>
    <t>US-RR0</t>
  </si>
  <si>
    <t>Apple</t>
  </si>
  <si>
    <t>Amazon</t>
  </si>
  <si>
    <t>08.04.2022</t>
  </si>
  <si>
    <t>22.10.2021</t>
  </si>
  <si>
    <t>True Up - Audio Stream</t>
  </si>
  <si>
    <t>AMI Entertainment, Inc.</t>
  </si>
  <si>
    <t>Sirius Satellite Radio, Inc.</t>
  </si>
  <si>
    <t>17.12.2021</t>
  </si>
  <si>
    <t>MusicNet</t>
  </si>
  <si>
    <t>FreshPlanet</t>
  </si>
  <si>
    <t>PCM Technologies Inc.</t>
  </si>
  <si>
    <t>23.06.2023</t>
  </si>
  <si>
    <t>17.11.2023</t>
  </si>
  <si>
    <t>AUG 2025</t>
  </si>
  <si>
    <t>Various Artists/Recent R2 Ingestion Proj</t>
  </si>
  <si>
    <t>Haywire</t>
  </si>
  <si>
    <t>Various Artists/Series - New releases un</t>
  </si>
  <si>
    <t>DSR0131478</t>
  </si>
  <si>
    <t>Napster</t>
  </si>
  <si>
    <t>DSR0149931</t>
  </si>
  <si>
    <t>Trebel Music</t>
  </si>
  <si>
    <t>1067</t>
  </si>
  <si>
    <t>Audio Track Stream Portable</t>
  </si>
  <si>
    <t>DSR0143245</t>
  </si>
  <si>
    <t>Facebook</t>
  </si>
  <si>
    <t>DSR0381225</t>
  </si>
  <si>
    <t>14.10.2014</t>
  </si>
  <si>
    <t>1124</t>
  </si>
  <si>
    <t>FFP User Generated Content Stream</t>
  </si>
  <si>
    <t>1134</t>
  </si>
  <si>
    <t>FFP On Demand Stream</t>
  </si>
  <si>
    <t>Control</t>
  </si>
  <si>
    <t>30.09.2016</t>
  </si>
  <si>
    <t>DSR0133908</t>
  </si>
  <si>
    <t>Vevo</t>
  </si>
  <si>
    <t>1072</t>
  </si>
  <si>
    <t>Video Stream Sponsorship</t>
  </si>
  <si>
    <t>DSR0131457</t>
  </si>
  <si>
    <t>Touchtunes</t>
  </si>
  <si>
    <t>01.07.2014</t>
  </si>
  <si>
    <t>Coming Up</t>
  </si>
  <si>
    <t>21.06.2013</t>
  </si>
  <si>
    <t>15.10.2013</t>
  </si>
  <si>
    <t>25.03.2014</t>
  </si>
  <si>
    <t>SXC000000396491</t>
  </si>
  <si>
    <t>311</t>
  </si>
  <si>
    <t>01.03.2019</t>
  </si>
  <si>
    <t>23.06.2017</t>
  </si>
  <si>
    <t>Let's Go</t>
  </si>
  <si>
    <t>24.02.2017</t>
  </si>
  <si>
    <t>05.11.2013</t>
  </si>
  <si>
    <t>12.05.2015</t>
  </si>
  <si>
    <t>15.09.2023</t>
  </si>
  <si>
    <t>67</t>
  </si>
  <si>
    <t>vinyl album 12" 45 rpm</t>
  </si>
  <si>
    <t>US0063985</t>
  </si>
  <si>
    <t>SOUND OF CALIFORNIA CORPORATION</t>
  </si>
  <si>
    <t>US00D0230</t>
  </si>
  <si>
    <t>LOST HIGHWAY, INC.</t>
  </si>
  <si>
    <t>20.11.2015</t>
  </si>
  <si>
    <t>23.05.2025</t>
  </si>
  <si>
    <t>Underworld</t>
  </si>
  <si>
    <t>12.04.2019</t>
  </si>
  <si>
    <t>27.07.2018</t>
  </si>
  <si>
    <t>15.03.2019</t>
  </si>
  <si>
    <t>25.09.2015</t>
  </si>
  <si>
    <t>21.08.2020</t>
  </si>
  <si>
    <t>21.10.2016</t>
  </si>
  <si>
    <t>21.09.2018</t>
  </si>
  <si>
    <t>Nobody</t>
  </si>
  <si>
    <t>Sleep</t>
  </si>
  <si>
    <t>29.09.2017</t>
  </si>
  <si>
    <t>29.03.2024</t>
  </si>
  <si>
    <t>Reflections</t>
  </si>
  <si>
    <t>19.05.2017</t>
  </si>
  <si>
    <t>The KKK Took My Baby Away</t>
  </si>
  <si>
    <t>Coming Home</t>
  </si>
  <si>
    <t>St. Louis</t>
  </si>
  <si>
    <t>Take Me</t>
  </si>
  <si>
    <t>Taken By Force</t>
  </si>
  <si>
    <t>07.10.2022</t>
  </si>
  <si>
    <t>Remedy</t>
  </si>
  <si>
    <t>White Flag</t>
  </si>
  <si>
    <t>18.12.2020</t>
  </si>
  <si>
    <t>20.11.2020</t>
  </si>
  <si>
    <t>29.06.2018</t>
  </si>
  <si>
    <t>The Distance</t>
  </si>
  <si>
    <t>22.09.2017</t>
  </si>
  <si>
    <t>Man On Fire</t>
  </si>
  <si>
    <t>13.04.2018</t>
  </si>
  <si>
    <t>30.03.2018</t>
  </si>
  <si>
    <t>09.11.2018</t>
  </si>
  <si>
    <t>51</t>
  </si>
  <si>
    <t>PD - Distrib Cost - Refurbishment</t>
  </si>
  <si>
    <t>108</t>
  </si>
  <si>
    <t>CD Album plus DVD Video</t>
  </si>
  <si>
    <t>US00D5236</t>
  </si>
  <si>
    <t>DAVID R. ECKSTROM</t>
  </si>
  <si>
    <t>16.11.2018</t>
  </si>
  <si>
    <t>19.08.2014</t>
  </si>
  <si>
    <t>Various Artists/Recent R2 ingestion Proj</t>
  </si>
  <si>
    <t>02.06.2015</t>
  </si>
  <si>
    <t>22.04.2022</t>
  </si>
  <si>
    <t>18.03.2022</t>
  </si>
  <si>
    <t>13.12.2024</t>
  </si>
  <si>
    <t>Lay It Down</t>
  </si>
  <si>
    <t>05.06.2020</t>
  </si>
  <si>
    <t>Fire</t>
  </si>
  <si>
    <t>Tomorrow Never Comes</t>
  </si>
  <si>
    <t>Stars</t>
  </si>
  <si>
    <t>03.03.2017</t>
  </si>
  <si>
    <t>24.09.2021</t>
  </si>
  <si>
    <t>Out Of Time</t>
  </si>
  <si>
    <t>27.05.2016</t>
  </si>
  <si>
    <t>Gold</t>
  </si>
  <si>
    <t>22.11.2019</t>
  </si>
  <si>
    <t>Messages</t>
  </si>
  <si>
    <t>03.06.2016</t>
  </si>
  <si>
    <t>Over And Over</t>
  </si>
  <si>
    <t>16.06.2015</t>
  </si>
  <si>
    <t>15.05.2020</t>
  </si>
  <si>
    <t>03.09.2021</t>
  </si>
  <si>
    <t>23.06.2015</t>
  </si>
  <si>
    <t>01.02.2013</t>
  </si>
  <si>
    <t>10.02.2023</t>
  </si>
  <si>
    <t>I'll Be Home For Christmas</t>
  </si>
  <si>
    <t>Have Yourself A Merry Little Christmas</t>
  </si>
  <si>
    <t>18.11.2016</t>
  </si>
  <si>
    <t>Hold On</t>
  </si>
  <si>
    <t>Antiphon</t>
  </si>
  <si>
    <t>Dust</t>
  </si>
  <si>
    <t>11.11.2016</t>
  </si>
  <si>
    <t>First Light</t>
  </si>
  <si>
    <t>27.10.2017</t>
  </si>
  <si>
    <t>09.06.2017</t>
  </si>
  <si>
    <t>08.12.2017</t>
  </si>
  <si>
    <t>The Messenger</t>
  </si>
  <si>
    <t>03.09.2013</t>
  </si>
  <si>
    <t>06.08.2013</t>
  </si>
  <si>
    <t>28.07.2017</t>
  </si>
  <si>
    <t>Moonlight</t>
  </si>
  <si>
    <t>04.08.2017</t>
  </si>
  <si>
    <t>13.11.2015</t>
  </si>
  <si>
    <t>13.10.2017</t>
  </si>
  <si>
    <t>10.03.2017</t>
  </si>
  <si>
    <t>06.10.2017</t>
  </si>
  <si>
    <t>It's Over</t>
  </si>
  <si>
    <t>In Dub</t>
  </si>
  <si>
    <t>Equilibrium</t>
  </si>
  <si>
    <t>20.10.2023</t>
  </si>
  <si>
    <t>07.06.2024</t>
  </si>
  <si>
    <t>06.11.2020</t>
  </si>
  <si>
    <t>05.05.2023</t>
  </si>
  <si>
    <t>24.07.2020</t>
  </si>
  <si>
    <t>14.03.2025</t>
  </si>
  <si>
    <t>US0062121</t>
  </si>
  <si>
    <t>LOU'S INC.</t>
  </si>
  <si>
    <t>28.01.2022</t>
  </si>
  <si>
    <t>16.06.2023</t>
  </si>
  <si>
    <t>21.03.2025</t>
  </si>
  <si>
    <t>15.09.2017</t>
  </si>
  <si>
    <t>04.03.2022</t>
  </si>
  <si>
    <t>22.11.2024</t>
  </si>
  <si>
    <t>US00E6450</t>
  </si>
  <si>
    <t>SOUND GARDEN, INC.</t>
  </si>
  <si>
    <t>06.09.2024</t>
  </si>
  <si>
    <t>05.08.2022</t>
  </si>
  <si>
    <t>14.06.2024</t>
  </si>
  <si>
    <t>US0045446</t>
  </si>
  <si>
    <t>BRYN TUSTIN</t>
  </si>
  <si>
    <t>US0071001</t>
  </si>
  <si>
    <t>THE RHYTHM SECTION,INC.</t>
  </si>
  <si>
    <t>26.02.2021</t>
  </si>
  <si>
    <t>US0050705</t>
  </si>
  <si>
    <t>JOE'S RECORDS STL</t>
  </si>
  <si>
    <t>106</t>
  </si>
  <si>
    <t>vinyl single 12" 33 rpm</t>
  </si>
  <si>
    <t>27.06.2025</t>
  </si>
  <si>
    <t>26.06.2020</t>
  </si>
  <si>
    <t>22.02.2019</t>
  </si>
  <si>
    <t>31.01.2025</t>
  </si>
  <si>
    <t>17.02.2015</t>
  </si>
  <si>
    <t>US0024442</t>
  </si>
  <si>
    <t>A.K.J. RECORD SALES LTD.</t>
  </si>
  <si>
    <t>24.05.2024</t>
  </si>
  <si>
    <t>16.12.2022</t>
  </si>
  <si>
    <t>04.08.2023</t>
  </si>
  <si>
    <t>27.03.2020</t>
  </si>
  <si>
    <t>09.06.2023</t>
  </si>
  <si>
    <t>16.08.2024</t>
  </si>
  <si>
    <t>25.06.2021</t>
  </si>
  <si>
    <t>03.11.2023</t>
  </si>
  <si>
    <t>15.12.2023</t>
  </si>
  <si>
    <t>ORB</t>
  </si>
  <si>
    <t>20.08.2021</t>
  </si>
  <si>
    <t>Evolve</t>
  </si>
  <si>
    <t>28.08.2020</t>
  </si>
  <si>
    <t>01.05.2020</t>
  </si>
  <si>
    <t>21.02.2025</t>
  </si>
  <si>
    <t>06.03.2020</t>
  </si>
  <si>
    <t>05.11.2021</t>
  </si>
  <si>
    <t>Quarantine</t>
  </si>
  <si>
    <t>05.04.2024</t>
  </si>
  <si>
    <t>26.04.2024</t>
  </si>
  <si>
    <t>07.06.2019</t>
  </si>
  <si>
    <t>03.12.2021</t>
  </si>
  <si>
    <t>17.05.2024</t>
  </si>
  <si>
    <t>02.12.2022</t>
  </si>
  <si>
    <t>22.05.2020</t>
  </si>
  <si>
    <t>20.09.2019</t>
  </si>
  <si>
    <t>14.08.2020</t>
  </si>
  <si>
    <t>01.11.2019</t>
  </si>
  <si>
    <t>Devotion</t>
  </si>
  <si>
    <t>30.06.2023</t>
  </si>
  <si>
    <t>14.12.2018</t>
  </si>
  <si>
    <t>13.12.2019</t>
  </si>
  <si>
    <t>07.01.2022</t>
  </si>
  <si>
    <t>29.10.2021</t>
  </si>
  <si>
    <t>31.12.9999</t>
  </si>
  <si>
    <t>19.05.2023</t>
  </si>
  <si>
    <t>15.11.2024</t>
  </si>
  <si>
    <t>13.09.2019</t>
  </si>
  <si>
    <t>24.04.2020</t>
  </si>
  <si>
    <t>Obsolescence</t>
  </si>
  <si>
    <t>Manufacturing Charges</t>
  </si>
  <si>
    <t>Numbers</t>
  </si>
  <si>
    <t>US7FH00622</t>
  </si>
  <si>
    <t>uDiscover</t>
  </si>
  <si>
    <t>My Life</t>
  </si>
  <si>
    <t>14.04.2023</t>
  </si>
  <si>
    <t>508</t>
  </si>
  <si>
    <t>PDH - Penalties D2C</t>
  </si>
  <si>
    <t>99005115</t>
  </si>
  <si>
    <t>29.03.2013</t>
  </si>
  <si>
    <t>23.04.2021</t>
  </si>
  <si>
    <t>15.10.2021</t>
  </si>
  <si>
    <t>US7FH00934</t>
  </si>
  <si>
    <t>The Sound of Vinyl</t>
  </si>
  <si>
    <t>DCF</t>
  </si>
  <si>
    <t>12.08.2014</t>
  </si>
  <si>
    <t>03.03.2015</t>
  </si>
  <si>
    <t>484</t>
  </si>
  <si>
    <t>P-B2C - eCommerce other</t>
  </si>
  <si>
    <t>481</t>
  </si>
  <si>
    <t>PM - Manufacturing Income D2C</t>
  </si>
  <si>
    <t>99127380</t>
  </si>
  <si>
    <t>99063504</t>
  </si>
  <si>
    <t>21.10.2014</t>
  </si>
  <si>
    <t>Telluride</t>
  </si>
  <si>
    <t>Green Eyes</t>
  </si>
  <si>
    <t>07.10.2011</t>
  </si>
  <si>
    <t>Angel</t>
  </si>
  <si>
    <t>7315988</t>
  </si>
  <si>
    <t>880882175221</t>
  </si>
  <si>
    <t>Universal Pulse(Cd Jewel C</t>
  </si>
  <si>
    <t>15.07.2011</t>
  </si>
  <si>
    <t>US7FH03996</t>
  </si>
  <si>
    <t>Adam's House Cat</t>
  </si>
  <si>
    <t>7370937</t>
  </si>
  <si>
    <t>Adam's House Cat/Town Burned Down/LP1</t>
  </si>
  <si>
    <t>880882332921</t>
  </si>
  <si>
    <t>Town Burned Down</t>
  </si>
  <si>
    <t>Adrian Quesada</t>
  </si>
  <si>
    <t>7469576</t>
  </si>
  <si>
    <t>Various Artists/New Releases 2022/Series</t>
  </si>
  <si>
    <t>880882445126</t>
  </si>
  <si>
    <t>Boleros Psicodélicos</t>
  </si>
  <si>
    <t>03.06.2022</t>
  </si>
  <si>
    <t>US0090022</t>
  </si>
  <si>
    <t>POLITICS AND PROSE, INC.</t>
  </si>
  <si>
    <t>880882464219</t>
  </si>
  <si>
    <t>US0045444</t>
  </si>
  <si>
    <t>CACTUS MUSIC LLC</t>
  </si>
  <si>
    <t>880882469313</t>
  </si>
  <si>
    <t>Jaguar Sound</t>
  </si>
  <si>
    <t>18.11.2022</t>
  </si>
  <si>
    <t>880882661816</t>
  </si>
  <si>
    <t>Boleros Psicodélicos II</t>
  </si>
  <si>
    <t>US0012375</t>
  </si>
  <si>
    <t>AUDIOPHILE MUSIC DIRECT INC.</t>
  </si>
  <si>
    <t>US0024781</t>
  </si>
  <si>
    <t>CDGIVEAWAYS INC.</t>
  </si>
  <si>
    <t>US0077234</t>
  </si>
  <si>
    <t>ACOUSTIC SOUNDS, INC.</t>
  </si>
  <si>
    <t>US0078989</t>
  </si>
  <si>
    <t>PLAID ROOM RECORDS LLC</t>
  </si>
  <si>
    <t>US00D0602</t>
  </si>
  <si>
    <t>CHRIS HENRY</t>
  </si>
  <si>
    <t>US00E0196</t>
  </si>
  <si>
    <t>WAX TRAX RECORDS INC</t>
  </si>
  <si>
    <t>US00HH156</t>
  </si>
  <si>
    <t>RAINY DAY RECORD COMPANY</t>
  </si>
  <si>
    <t>US00Y4986</t>
  </si>
  <si>
    <t>FOREST INCENTIVES, LTD</t>
  </si>
  <si>
    <t>880882661922</t>
  </si>
  <si>
    <t>Alabama Shakes</t>
  </si>
  <si>
    <t>880882178727</t>
  </si>
  <si>
    <t>Boys &amp; Girls</t>
  </si>
  <si>
    <t>06.04.2012</t>
  </si>
  <si>
    <t>7334542</t>
  </si>
  <si>
    <t>Alabama Shakes/LP1</t>
  </si>
  <si>
    <t>880882226718</t>
  </si>
  <si>
    <t>Sound &amp; Color</t>
  </si>
  <si>
    <t>21.04.2015</t>
  </si>
  <si>
    <t>US0064001</t>
  </si>
  <si>
    <t>COMEBACK VINYL, CORPORATION</t>
  </si>
  <si>
    <t>US0097864</t>
  </si>
  <si>
    <t>APPLAUSE MUSIC, INC.</t>
  </si>
  <si>
    <t>US0099966</t>
  </si>
  <si>
    <t>DAN MATHERSON</t>
  </si>
  <si>
    <t>US00D0075</t>
  </si>
  <si>
    <t>JACKPOT RECORDS, INC.</t>
  </si>
  <si>
    <t>US00D0621</t>
  </si>
  <si>
    <t>SONIC BOOM RECORDS INC.</t>
  </si>
  <si>
    <t>880882445621</t>
  </si>
  <si>
    <t>880882445713</t>
  </si>
  <si>
    <t>US0066769</t>
  </si>
  <si>
    <t>HARVEST RECORDS INC</t>
  </si>
  <si>
    <t>US0080006</t>
  </si>
  <si>
    <t>SCHOOLKIDS RECORDS OF NC, INC.</t>
  </si>
  <si>
    <t>US00D0475</t>
  </si>
  <si>
    <t>BRIAN KENNEY</t>
  </si>
  <si>
    <t>880882472412</t>
  </si>
  <si>
    <t>09.12.2022</t>
  </si>
  <si>
    <t>US00A0379</t>
  </si>
  <si>
    <t>KUBAT, CHARLES</t>
  </si>
  <si>
    <t>880882541927</t>
  </si>
  <si>
    <t>7536991</t>
  </si>
  <si>
    <t>Various Artists/ATO 2023/2024/Series - N</t>
  </si>
  <si>
    <t>880882641009</t>
  </si>
  <si>
    <t>US0050032</t>
  </si>
  <si>
    <t>J S MUSIC CORPORATION</t>
  </si>
  <si>
    <t>US0061518</t>
  </si>
  <si>
    <t>FREAKBEAT RECORDS</t>
  </si>
  <si>
    <t>Allen Stone</t>
  </si>
  <si>
    <t>7342799</t>
  </si>
  <si>
    <t>Allen Stone/LP1</t>
  </si>
  <si>
    <t>880882557812</t>
  </si>
  <si>
    <t>Radius</t>
  </si>
  <si>
    <t>7393738</t>
  </si>
  <si>
    <t>Allen Stone/Building Balance /LP2</t>
  </si>
  <si>
    <t>880882379223</t>
  </si>
  <si>
    <t>Building Balance</t>
  </si>
  <si>
    <t>08.11.2019</t>
  </si>
  <si>
    <t>880882551919</t>
  </si>
  <si>
    <t>7424659</t>
  </si>
  <si>
    <t>Various Artists/2021_ATO_New Release/Ser</t>
  </si>
  <si>
    <t>880882455217</t>
  </si>
  <si>
    <t>APART</t>
  </si>
  <si>
    <t>12.11.2021</t>
  </si>
  <si>
    <t>US0063992</t>
  </si>
  <si>
    <t>AFTON D BORCHARD DBA THE LONG EAR</t>
  </si>
  <si>
    <t>US00D0905</t>
  </si>
  <si>
    <t>E-MUSIC, INC. DBA EVERYDAY MUSIC</t>
  </si>
  <si>
    <t>880882642914</t>
  </si>
  <si>
    <t>880882644819</t>
  </si>
  <si>
    <t>Mystery</t>
  </si>
  <si>
    <t>08.11.2024</t>
  </si>
  <si>
    <t>Altin Gün</t>
  </si>
  <si>
    <t>7383010</t>
  </si>
  <si>
    <t>Altin Gün/LP1</t>
  </si>
  <si>
    <t>880882369118</t>
  </si>
  <si>
    <t>On</t>
  </si>
  <si>
    <t>880882442125</t>
  </si>
  <si>
    <t>Yol</t>
  </si>
  <si>
    <t>880882448912</t>
  </si>
  <si>
    <t>Gece</t>
  </si>
  <si>
    <t>880882460914</t>
  </si>
  <si>
    <t>10.06.2022</t>
  </si>
  <si>
    <t>7506968</t>
  </si>
  <si>
    <t>Various Artists/ATO 2023/Series - New re</t>
  </si>
  <si>
    <t>880882530716</t>
  </si>
  <si>
    <t>Ask</t>
  </si>
  <si>
    <t>31.03.2023</t>
  </si>
  <si>
    <t>880882530822</t>
  </si>
  <si>
    <t>Amanda Shires</t>
  </si>
  <si>
    <t>880882445720</t>
  </si>
  <si>
    <t>Take It Like A Man</t>
  </si>
  <si>
    <t>880882469115</t>
  </si>
  <si>
    <t>880882567125</t>
  </si>
  <si>
    <t>Loving You</t>
  </si>
  <si>
    <t>880882567217</t>
  </si>
  <si>
    <t>Amos Lee</t>
  </si>
  <si>
    <t>7336288</t>
  </si>
  <si>
    <t>Amos Lee/LP1</t>
  </si>
  <si>
    <t>880882233426</t>
  </si>
  <si>
    <t>Live At Red Rocks With The Colorado Symphony</t>
  </si>
  <si>
    <t>Amyl and The Sniffers</t>
  </si>
  <si>
    <t>7384193</t>
  </si>
  <si>
    <t>880882356521</t>
  </si>
  <si>
    <t>24.05.2019</t>
  </si>
  <si>
    <t>7384568</t>
  </si>
  <si>
    <t>880882356514</t>
  </si>
  <si>
    <t>US0010555</t>
  </si>
  <si>
    <t>EUCLID RECORDS, LLC</t>
  </si>
  <si>
    <t>US0034334</t>
  </si>
  <si>
    <t>AFK BOOKS LLC</t>
  </si>
  <si>
    <t>US0081507</t>
  </si>
  <si>
    <t>LUNA RECORD SHOP</t>
  </si>
  <si>
    <t>880882443528</t>
  </si>
  <si>
    <t>Comfort To Me</t>
  </si>
  <si>
    <t>10.09.2021</t>
  </si>
  <si>
    <t>US0051000</t>
  </si>
  <si>
    <t>SHAKE IT INC.</t>
  </si>
  <si>
    <t>880882456313</t>
  </si>
  <si>
    <t>US0065592</t>
  </si>
  <si>
    <t>STEVENSON, STEVE</t>
  </si>
  <si>
    <t>US0074992</t>
  </si>
  <si>
    <t>URP MUSIC DISTRIBUTORS, LLC</t>
  </si>
  <si>
    <t>Ben Kweller</t>
  </si>
  <si>
    <t>880882159726</t>
  </si>
  <si>
    <t>Sha Sha</t>
  </si>
  <si>
    <t>01.03.2002</t>
  </si>
  <si>
    <t>Black Pumas</t>
  </si>
  <si>
    <t>7385314</t>
  </si>
  <si>
    <t>Various Artists/ATO Records/Fontana Nort</t>
  </si>
  <si>
    <t>880882646219</t>
  </si>
  <si>
    <t>Black Pumas - Live At Brooklyn Paramount</t>
  </si>
  <si>
    <t>880882646325</t>
  </si>
  <si>
    <t>7386083</t>
  </si>
  <si>
    <t>880882358723</t>
  </si>
  <si>
    <t>21.06.2019</t>
  </si>
  <si>
    <t>7386084</t>
  </si>
  <si>
    <t>880882358716</t>
  </si>
  <si>
    <t>US00D0250</t>
  </si>
  <si>
    <t>SONIC BOOM RECORDS LLC</t>
  </si>
  <si>
    <t>7401115</t>
  </si>
  <si>
    <t>880882425326</t>
  </si>
  <si>
    <t>09.10.2020</t>
  </si>
  <si>
    <t>880882452513</t>
  </si>
  <si>
    <t>09.07.2021</t>
  </si>
  <si>
    <t>US0020249</t>
  </si>
  <si>
    <t>ANDERSON II, JOHN B.</t>
  </si>
  <si>
    <t>US0050710</t>
  </si>
  <si>
    <t>DEBASER, INC.</t>
  </si>
  <si>
    <t>7414527</t>
  </si>
  <si>
    <t>Capitol Cuts - Live from Studio A</t>
  </si>
  <si>
    <t>880882448714</t>
  </si>
  <si>
    <t>16.07.2021</t>
  </si>
  <si>
    <t>880882584610</t>
  </si>
  <si>
    <t>Chronicles of a Diamond</t>
  </si>
  <si>
    <t>27.10.2023</t>
  </si>
  <si>
    <t>880882584818</t>
  </si>
  <si>
    <t>880882594923</t>
  </si>
  <si>
    <t>Blind Pilot</t>
  </si>
  <si>
    <t>7345885</t>
  </si>
  <si>
    <t>Blind Pilot/And Then Like Lions/LP2</t>
  </si>
  <si>
    <t>880882261917</t>
  </si>
  <si>
    <t>And Then Like Lions</t>
  </si>
  <si>
    <t>12.08.2016</t>
  </si>
  <si>
    <t>880882261924</t>
  </si>
  <si>
    <t>880882631826</t>
  </si>
  <si>
    <t>In the Shadow of the Holy Mountain</t>
  </si>
  <si>
    <t>Brandi Carlile</t>
  </si>
  <si>
    <t>7333355</t>
  </si>
  <si>
    <t>Brandi Carlile/LP1</t>
  </si>
  <si>
    <t>880882223724</t>
  </si>
  <si>
    <t>The Firewatcher's Daughter</t>
  </si>
  <si>
    <t>880882421311</t>
  </si>
  <si>
    <t>Brigitte Calls Me Baby</t>
  </si>
  <si>
    <t>880882602307</t>
  </si>
  <si>
    <t>This House is Made of Corners</t>
  </si>
  <si>
    <t>08.12.2023</t>
  </si>
  <si>
    <t>880882633219</t>
  </si>
  <si>
    <t>The Future Is Our Way Out</t>
  </si>
  <si>
    <t>880882633325</t>
  </si>
  <si>
    <t>Briscoe</t>
  </si>
  <si>
    <t>880882575915</t>
  </si>
  <si>
    <t>West Of It All</t>
  </si>
  <si>
    <t>880882576028</t>
  </si>
  <si>
    <t>Brittany Howard</t>
  </si>
  <si>
    <t>7388704</t>
  </si>
  <si>
    <t>Brittany Howard/Jaime/LP1</t>
  </si>
  <si>
    <t>880882359317</t>
  </si>
  <si>
    <t>Jaime</t>
  </si>
  <si>
    <t>880882359324</t>
  </si>
  <si>
    <t>880882396619</t>
  </si>
  <si>
    <t>Live At Sound Emporium</t>
  </si>
  <si>
    <t>CIVIC</t>
  </si>
  <si>
    <t>880882534011</t>
  </si>
  <si>
    <t>880882534127</t>
  </si>
  <si>
    <t>880882590215</t>
  </si>
  <si>
    <t>New Vietnam + Singles</t>
  </si>
  <si>
    <t>7559355</t>
  </si>
  <si>
    <t>CIVIC/LP1</t>
  </si>
  <si>
    <t>880882657611</t>
  </si>
  <si>
    <t>Chrome Dipped</t>
  </si>
  <si>
    <t>30.05.2025</t>
  </si>
  <si>
    <t>880882658328</t>
  </si>
  <si>
    <t>Caitlin Rose</t>
  </si>
  <si>
    <t>880882176327</t>
  </si>
  <si>
    <t>Own Side Now</t>
  </si>
  <si>
    <t>04.11.2011</t>
  </si>
  <si>
    <t>Chicano Batman</t>
  </si>
  <si>
    <t>7201708</t>
  </si>
  <si>
    <t>880882334710</t>
  </si>
  <si>
    <t>Cycles Of Existential Rhyme</t>
  </si>
  <si>
    <t>880882335120</t>
  </si>
  <si>
    <t>Cycles Of Existential Rhyme/Joven Navegante</t>
  </si>
  <si>
    <t>7353069</t>
  </si>
  <si>
    <t>Freedom Is Free</t>
  </si>
  <si>
    <t>880882281625</t>
  </si>
  <si>
    <t>7366281</t>
  </si>
  <si>
    <t>880882541316</t>
  </si>
  <si>
    <t>28.04.2023</t>
  </si>
  <si>
    <t>7402353</t>
  </si>
  <si>
    <t>Chicano Batman/LP1</t>
  </si>
  <si>
    <t>880882399023</t>
  </si>
  <si>
    <t>Invisible People</t>
  </si>
  <si>
    <t>29.05.2020</t>
  </si>
  <si>
    <t>880882454814</t>
  </si>
  <si>
    <t>880882458317</t>
  </si>
  <si>
    <t>56</t>
  </si>
  <si>
    <t>vinyl album 10" 33 rpm</t>
  </si>
  <si>
    <t>880882458416</t>
  </si>
  <si>
    <t>14.01.2022</t>
  </si>
  <si>
    <t>880882467517</t>
  </si>
  <si>
    <t>Black Lipstick</t>
  </si>
  <si>
    <t>7538124</t>
  </si>
  <si>
    <t>Chicano Batman/LP2</t>
  </si>
  <si>
    <t>880882606817</t>
  </si>
  <si>
    <t>Notebook Fantasy</t>
  </si>
  <si>
    <t>880882607227</t>
  </si>
  <si>
    <t>Cordovas</t>
  </si>
  <si>
    <t>880882569426</t>
  </si>
  <si>
    <t>The Rose of Aces</t>
  </si>
  <si>
    <t>11.08.2023</t>
  </si>
  <si>
    <t>7408061</t>
  </si>
  <si>
    <t>Cordovas/Destiny Hotel/LP1</t>
  </si>
  <si>
    <t>880882423223</t>
  </si>
  <si>
    <t>Destiny Hotel</t>
  </si>
  <si>
    <t>16.10.2020</t>
  </si>
  <si>
    <t>880882423315</t>
  </si>
  <si>
    <t>Danny Barnes</t>
  </si>
  <si>
    <t>880882391928</t>
  </si>
  <si>
    <t>Dave Matthews Band</t>
  </si>
  <si>
    <t>7395810</t>
  </si>
  <si>
    <t>Live At The Hollywood Bowl - September 1</t>
  </si>
  <si>
    <t>817947012108</t>
  </si>
  <si>
    <t>Live At The Hollywood Bowl - September 10, 2018</t>
  </si>
  <si>
    <t>Dawes</t>
  </si>
  <si>
    <t>880882455118</t>
  </si>
  <si>
    <t>Nothing Is Wrong</t>
  </si>
  <si>
    <t>880882167523</t>
  </si>
  <si>
    <t>North Hills</t>
  </si>
  <si>
    <t>25.09.2009</t>
  </si>
  <si>
    <t>880882173029</t>
  </si>
  <si>
    <t>03.06.2011</t>
  </si>
  <si>
    <t>Deep Sea Diver</t>
  </si>
  <si>
    <t>7408060</t>
  </si>
  <si>
    <t>Deep Sea Diver/Impossible Weight/LP1</t>
  </si>
  <si>
    <t>880882449117</t>
  </si>
  <si>
    <t>Impossible Weight</t>
  </si>
  <si>
    <t>12.03.2021</t>
  </si>
  <si>
    <t>Deer Tick</t>
  </si>
  <si>
    <t>880882552619</t>
  </si>
  <si>
    <t>Emotional Contracts</t>
  </si>
  <si>
    <t>880882553029</t>
  </si>
  <si>
    <t>880882634513</t>
  </si>
  <si>
    <t>Contractual Obligations</t>
  </si>
  <si>
    <t>12.07.2024</t>
  </si>
  <si>
    <t>Drive-By Truckers</t>
  </si>
  <si>
    <t>880882218324</t>
  </si>
  <si>
    <t>English Oceans</t>
  </si>
  <si>
    <t>17.11.2014</t>
  </si>
  <si>
    <t>109</t>
  </si>
  <si>
    <t>CD plus DVD bonus</t>
  </si>
  <si>
    <t>880882170110</t>
  </si>
  <si>
    <t>Big To-Do,The (Lpx2)</t>
  </si>
  <si>
    <t>09.12.2011</t>
  </si>
  <si>
    <t>880882170127</t>
  </si>
  <si>
    <t>The Big To-Do</t>
  </si>
  <si>
    <t>12.03.2010</t>
  </si>
  <si>
    <t>880882172114</t>
  </si>
  <si>
    <t>Go-Go Boots (Lpx2)</t>
  </si>
  <si>
    <t>11.02.2011</t>
  </si>
  <si>
    <t>US0050704</t>
  </si>
  <si>
    <t>ELUSIVE DISC, INC.</t>
  </si>
  <si>
    <t>880882172893</t>
  </si>
  <si>
    <t>Secret To A Happy Ending,T</t>
  </si>
  <si>
    <t>123</t>
  </si>
  <si>
    <t>DVD Video Album NTSC</t>
  </si>
  <si>
    <t>7332136</t>
  </si>
  <si>
    <t>Drive-By Truckers/LP1</t>
  </si>
  <si>
    <t>880882236328</t>
  </si>
  <si>
    <t>It's Great To Be Alive!</t>
  </si>
  <si>
    <t>30.10.2015</t>
  </si>
  <si>
    <t>7347150</t>
  </si>
  <si>
    <t>Drive-By Truckers/American Band/LP2</t>
  </si>
  <si>
    <t>880882262129</t>
  </si>
  <si>
    <t>American Band</t>
  </si>
  <si>
    <t>880882388515</t>
  </si>
  <si>
    <t>The Unraveling</t>
  </si>
  <si>
    <t>31.01.2020</t>
  </si>
  <si>
    <t>880882388522</t>
  </si>
  <si>
    <t>880882440510</t>
  </si>
  <si>
    <t>The New OK</t>
  </si>
  <si>
    <t>880882440725</t>
  </si>
  <si>
    <t>880882445423</t>
  </si>
  <si>
    <t>Welcome 2 Club XIII</t>
  </si>
  <si>
    <t>880882467012</t>
  </si>
  <si>
    <t>880882620219</t>
  </si>
  <si>
    <t>880882643119</t>
  </si>
  <si>
    <t>01.11.2024</t>
  </si>
  <si>
    <t>Dylan LeBlanc</t>
  </si>
  <si>
    <t>7383496</t>
  </si>
  <si>
    <t>Renegade</t>
  </si>
  <si>
    <t>880882356828</t>
  </si>
  <si>
    <t>880882588816</t>
  </si>
  <si>
    <t>Coyote</t>
  </si>
  <si>
    <t>Elbronxmaria</t>
  </si>
  <si>
    <t>880882175320</t>
  </si>
  <si>
    <t>Mariachi El Bronx (Ii)</t>
  </si>
  <si>
    <t>29.07.2011</t>
  </si>
  <si>
    <t>Emily King</t>
  </si>
  <si>
    <t>880882556716</t>
  </si>
  <si>
    <t>Special Occasion</t>
  </si>
  <si>
    <t>Fly Golden Eagle</t>
  </si>
  <si>
    <t>880882212018</t>
  </si>
  <si>
    <t>Quartz Bijou</t>
  </si>
  <si>
    <t>Friko</t>
  </si>
  <si>
    <t>880882595210</t>
  </si>
  <si>
    <t>Where We've Been, Where We Go From Here</t>
  </si>
  <si>
    <t>16.02.2024</t>
  </si>
  <si>
    <t>880882606626</t>
  </si>
  <si>
    <t>US0072466</t>
  </si>
  <si>
    <t>WAITING ROOM RECORDS,LLC</t>
  </si>
  <si>
    <t>Gabrielarodr</t>
  </si>
  <si>
    <t>880882173623</t>
  </si>
  <si>
    <t>Live In France(Cd+Booklet)</t>
  </si>
  <si>
    <t>Gill Landry</t>
  </si>
  <si>
    <t>7361331</t>
  </si>
  <si>
    <t>Love Rides A Dark Horse</t>
  </si>
  <si>
    <t>880882304928</t>
  </si>
  <si>
    <t>Gomez</t>
  </si>
  <si>
    <t>880882165321</t>
  </si>
  <si>
    <t>A New Tide</t>
  </si>
  <si>
    <t>27.03.2009</t>
  </si>
  <si>
    <t>880882173319</t>
  </si>
  <si>
    <t>Whatever'S On Your Mind(Lp</t>
  </si>
  <si>
    <t>17.06.2011</t>
  </si>
  <si>
    <t>880882173326</t>
  </si>
  <si>
    <t>Whatever'S On Your Mind</t>
  </si>
  <si>
    <t>Gov"t Mule</t>
  </si>
  <si>
    <t>791022150728</t>
  </si>
  <si>
    <t>Deep End,The Vol.2</t>
  </si>
  <si>
    <t>04.10.2002</t>
  </si>
  <si>
    <t>Grace Cummings</t>
  </si>
  <si>
    <t>880882600921</t>
  </si>
  <si>
    <t>Ramona</t>
  </si>
  <si>
    <t>880882601010</t>
  </si>
  <si>
    <t>Hurray For The Riff Raff</t>
  </si>
  <si>
    <t>7352990</t>
  </si>
  <si>
    <t>The Navigator</t>
  </si>
  <si>
    <t>880882286712</t>
  </si>
  <si>
    <t>880882641511</t>
  </si>
  <si>
    <t>J. Roddy Walston &amp; The Business</t>
  </si>
  <si>
    <t>7360349</t>
  </si>
  <si>
    <t>Destroyers Of The Soft Life</t>
  </si>
  <si>
    <t>880882306120</t>
  </si>
  <si>
    <t>7360376</t>
  </si>
  <si>
    <t>880882306113</t>
  </si>
  <si>
    <t>JOSEPH</t>
  </si>
  <si>
    <t>7341260</t>
  </si>
  <si>
    <t>Joseph/LP1</t>
  </si>
  <si>
    <t>880882562816</t>
  </si>
  <si>
    <t>I'm Alone, No You're Not</t>
  </si>
  <si>
    <t>7369776</t>
  </si>
  <si>
    <t>Stay Awake</t>
  </si>
  <si>
    <t>880882315115</t>
  </si>
  <si>
    <t>7388394</t>
  </si>
  <si>
    <t>Joseph/LP2</t>
  </si>
  <si>
    <t>880882364519</t>
  </si>
  <si>
    <t>Good Luck, Kid</t>
  </si>
  <si>
    <t>880882364526</t>
  </si>
  <si>
    <t>880882453114</t>
  </si>
  <si>
    <t>Trio Sessions</t>
  </si>
  <si>
    <t>880882550820</t>
  </si>
  <si>
    <t>The Sun</t>
  </si>
  <si>
    <t>880882550912</t>
  </si>
  <si>
    <t>Jim James</t>
  </si>
  <si>
    <t>880882183523</t>
  </si>
  <si>
    <t>Regions Of Light And</t>
  </si>
  <si>
    <t>7363212</t>
  </si>
  <si>
    <t>Tribute To 2</t>
  </si>
  <si>
    <t>880882316426</t>
  </si>
  <si>
    <t>7363448</t>
  </si>
  <si>
    <t>Tribute To</t>
  </si>
  <si>
    <t>880882307028</t>
  </si>
  <si>
    <t>7363449</t>
  </si>
  <si>
    <t>880882307011</t>
  </si>
  <si>
    <t>7367516</t>
  </si>
  <si>
    <t>Jim James/Uniform Distortion/LP1</t>
  </si>
  <si>
    <t>880882327828</t>
  </si>
  <si>
    <t>Uniform Distortion</t>
  </si>
  <si>
    <t>880882469610</t>
  </si>
  <si>
    <t>Regions of Light and Sound Of God</t>
  </si>
  <si>
    <t>John Butler Trio</t>
  </si>
  <si>
    <t>880882170325</t>
  </si>
  <si>
    <t>April Uprising</t>
  </si>
  <si>
    <t>02.04.2010</t>
  </si>
  <si>
    <t>King Gizzard &amp; The Lizard Wizard</t>
  </si>
  <si>
    <t>880882442828</t>
  </si>
  <si>
    <t>Teenage Gizzard</t>
  </si>
  <si>
    <t>30.07.2021</t>
  </si>
  <si>
    <t>880882451516</t>
  </si>
  <si>
    <t>US0056000</t>
  </si>
  <si>
    <t>CD CENTRAL INC</t>
  </si>
  <si>
    <t>7338477</t>
  </si>
  <si>
    <t>King Gizzard &amp; The Lizard Wizard/Nonagon</t>
  </si>
  <si>
    <t>880882239220</t>
  </si>
  <si>
    <t>Paper Mâché Dream Balloon</t>
  </si>
  <si>
    <t>US0070165</t>
  </si>
  <si>
    <t>LUNCHBOX RECORDS, LLC</t>
  </si>
  <si>
    <t>US7FH01096</t>
  </si>
  <si>
    <t>King Gizz</t>
  </si>
  <si>
    <t>880882339319</t>
  </si>
  <si>
    <t>Willoughby's Beach</t>
  </si>
  <si>
    <t>880882339326</t>
  </si>
  <si>
    <t>02.11.2018</t>
  </si>
  <si>
    <t>880882339418</t>
  </si>
  <si>
    <t>Eyes Like The Sky</t>
  </si>
  <si>
    <t>880882339425</t>
  </si>
  <si>
    <t>880882339517</t>
  </si>
  <si>
    <t>12 Bar Bruise</t>
  </si>
  <si>
    <t>880882339524</t>
  </si>
  <si>
    <t>880882339623</t>
  </si>
  <si>
    <t>Float Along - Fill Your Lungs</t>
  </si>
  <si>
    <t>880882339715</t>
  </si>
  <si>
    <t>Oddments</t>
  </si>
  <si>
    <t>880882339722</t>
  </si>
  <si>
    <t>880882353421</t>
  </si>
  <si>
    <t>Fishing For Fishies</t>
  </si>
  <si>
    <t>26.04.2019</t>
  </si>
  <si>
    <t>880882367213</t>
  </si>
  <si>
    <t>Infest The Rats' Nest</t>
  </si>
  <si>
    <t>16.08.2019</t>
  </si>
  <si>
    <t>US0021400</t>
  </si>
  <si>
    <t>WE GOT THE BEATS, LLC</t>
  </si>
  <si>
    <t>880882367220</t>
  </si>
  <si>
    <t>7352547</t>
  </si>
  <si>
    <t>Flying Microtonal Banana</t>
  </si>
  <si>
    <t>880882286927</t>
  </si>
  <si>
    <t>7357033</t>
  </si>
  <si>
    <t>Murder Of The Universe</t>
  </si>
  <si>
    <t>880882299323</t>
  </si>
  <si>
    <t>7357034</t>
  </si>
  <si>
    <t>880882299316</t>
  </si>
  <si>
    <t>7361239</t>
  </si>
  <si>
    <t>Sketches Of Brunswick East</t>
  </si>
  <si>
    <t>880882310028</t>
  </si>
  <si>
    <t>7364343</t>
  </si>
  <si>
    <t>Polygondwanaland</t>
  </si>
  <si>
    <t>880882321222</t>
  </si>
  <si>
    <t>16.03.2018</t>
  </si>
  <si>
    <t>7364344</t>
  </si>
  <si>
    <t>880882321215</t>
  </si>
  <si>
    <t>7365023</t>
  </si>
  <si>
    <t>Gumboot Soup</t>
  </si>
  <si>
    <t>880882322724</t>
  </si>
  <si>
    <t>7365024</t>
  </si>
  <si>
    <t>880882322717</t>
  </si>
  <si>
    <t>7403171</t>
  </si>
  <si>
    <t>King Gizzard &amp; The Lizard Wizard/LP2</t>
  </si>
  <si>
    <t>880882404017</t>
  </si>
  <si>
    <t>Chunky Shrapnel</t>
  </si>
  <si>
    <t>880882406127</t>
  </si>
  <si>
    <t>880882406318</t>
  </si>
  <si>
    <t>Made In Timeland</t>
  </si>
  <si>
    <t>880882431013</t>
  </si>
  <si>
    <t>Live In San Francisco '16</t>
  </si>
  <si>
    <t>880882431020</t>
  </si>
  <si>
    <t>04.12.2020</t>
  </si>
  <si>
    <t>880882437619</t>
  </si>
  <si>
    <t>7408119</t>
  </si>
  <si>
    <t>Nonagon Infinity</t>
  </si>
  <si>
    <t>880882413613</t>
  </si>
  <si>
    <t>06.08.2020</t>
  </si>
  <si>
    <t>880882471118</t>
  </si>
  <si>
    <t>880882548315</t>
  </si>
  <si>
    <t>28.07.2023</t>
  </si>
  <si>
    <t>US0013978</t>
  </si>
  <si>
    <t>HOLT ENTERPRISES, INC.</t>
  </si>
  <si>
    <t>880882568917</t>
  </si>
  <si>
    <t>880882582012</t>
  </si>
  <si>
    <t>880882603953</t>
  </si>
  <si>
    <t>880882604516</t>
  </si>
  <si>
    <t>US0021271</t>
  </si>
  <si>
    <t>ROUGH TRADE RETAIL, LLC</t>
  </si>
  <si>
    <t>880882641818</t>
  </si>
  <si>
    <t>US0078969</t>
  </si>
  <si>
    <t>OMEGA MUSIC, LLC</t>
  </si>
  <si>
    <t>880882641917</t>
  </si>
  <si>
    <t>Kool &amp; The Gang</t>
  </si>
  <si>
    <t>880882191320</t>
  </si>
  <si>
    <t>Kool For The Holidays</t>
  </si>
  <si>
    <t>Lee Ann Womack</t>
  </si>
  <si>
    <t>7361343</t>
  </si>
  <si>
    <t>The Lonely, The Lonesome &amp; The Gone</t>
  </si>
  <si>
    <t>880882311117</t>
  </si>
  <si>
    <t>7361572</t>
  </si>
  <si>
    <t>880882311124</t>
  </si>
  <si>
    <t>Leo Kottke</t>
  </si>
  <si>
    <t>7408919</t>
  </si>
  <si>
    <t>Mike Gordon/LP2</t>
  </si>
  <si>
    <t>880882424619</t>
  </si>
  <si>
    <t>Noon</t>
  </si>
  <si>
    <t>880882424725</t>
  </si>
  <si>
    <t>Lisa Hannigan</t>
  </si>
  <si>
    <t>880882164324</t>
  </si>
  <si>
    <t>Sea Saw</t>
  </si>
  <si>
    <t>30.01.2009</t>
  </si>
  <si>
    <t>Margaret Glaspy</t>
  </si>
  <si>
    <t>7400854</t>
  </si>
  <si>
    <t>Margaret Glaspy/Devotion/LP2</t>
  </si>
  <si>
    <t>880882395629</t>
  </si>
  <si>
    <t>880882564124</t>
  </si>
  <si>
    <t>Echo The Diamond</t>
  </si>
  <si>
    <t>Mattiel</t>
  </si>
  <si>
    <t>880882445027</t>
  </si>
  <si>
    <t>Georgia Gothic</t>
  </si>
  <si>
    <t>Midlake</t>
  </si>
  <si>
    <t>880882190927</t>
  </si>
  <si>
    <t>880882444327</t>
  </si>
  <si>
    <t>For The Sake of Bethel Woods</t>
  </si>
  <si>
    <t>880882548216</t>
  </si>
  <si>
    <t>Mike Gordon</t>
  </si>
  <si>
    <t>7360204</t>
  </si>
  <si>
    <t>OGOGO</t>
  </si>
  <si>
    <t>880882304317</t>
  </si>
  <si>
    <t>880882446321</t>
  </si>
  <si>
    <t>Flying Games</t>
  </si>
  <si>
    <t>12.05.2023</t>
  </si>
  <si>
    <t>Monsters Of Folk</t>
  </si>
  <si>
    <t>880882621919</t>
  </si>
  <si>
    <t>Monsters of Folk</t>
  </si>
  <si>
    <t>880882622329</t>
  </si>
  <si>
    <t>My Morning Jacket</t>
  </si>
  <si>
    <t>880882448615</t>
  </si>
  <si>
    <t>It Still Moves</t>
  </si>
  <si>
    <t>US0059001</t>
  </si>
  <si>
    <t>WALRUS MUSIC, INC.</t>
  </si>
  <si>
    <t>880882454111</t>
  </si>
  <si>
    <t>Live 2015</t>
  </si>
  <si>
    <t>880882160128</t>
  </si>
  <si>
    <t>Z</t>
  </si>
  <si>
    <t>01.10.2005</t>
  </si>
  <si>
    <t>880882160326</t>
  </si>
  <si>
    <t>Okonokos</t>
  </si>
  <si>
    <t>22.09.2006</t>
  </si>
  <si>
    <t>880882162627</t>
  </si>
  <si>
    <t>Evil Urges</t>
  </si>
  <si>
    <t>06.06.2008</t>
  </si>
  <si>
    <t>880882165628</t>
  </si>
  <si>
    <t>Celebracion De La Ciudad Natal</t>
  </si>
  <si>
    <t>08.04.2011</t>
  </si>
  <si>
    <t>7343969</t>
  </si>
  <si>
    <t>My Morning Jacket/LP1</t>
  </si>
  <si>
    <t>880882248925</t>
  </si>
  <si>
    <t>880882450915</t>
  </si>
  <si>
    <t>7406391</t>
  </si>
  <si>
    <t>My Morning Jacket/The Waterfall II/LP2</t>
  </si>
  <si>
    <t>880882415112</t>
  </si>
  <si>
    <t>The Waterfall II</t>
  </si>
  <si>
    <t>880882415129</t>
  </si>
  <si>
    <t>7406713</t>
  </si>
  <si>
    <t>880882418915</t>
  </si>
  <si>
    <t>US0032222</t>
  </si>
  <si>
    <t>GLANCEY HOLDINGS LLC</t>
  </si>
  <si>
    <t>880882443122</t>
  </si>
  <si>
    <t>880882457013</t>
  </si>
  <si>
    <t>880882470814</t>
  </si>
  <si>
    <t>Circuital</t>
  </si>
  <si>
    <t>880882531119</t>
  </si>
  <si>
    <t>MMJ Live Vol. 2: Chicago 2021</t>
  </si>
  <si>
    <t>21.10.2022</t>
  </si>
  <si>
    <t>880882539825</t>
  </si>
  <si>
    <t>CD plus CD bonus</t>
  </si>
  <si>
    <t>880882555313</t>
  </si>
  <si>
    <t>MMJ Live Vol. 3: Bonnaroo 2004</t>
  </si>
  <si>
    <t>US0070166</t>
  </si>
  <si>
    <t>RECORD BAR LLC</t>
  </si>
  <si>
    <t>880882586850</t>
  </si>
  <si>
    <t>Happy Holiday!</t>
  </si>
  <si>
    <t>880882643010</t>
  </si>
  <si>
    <t>MMJ Live Vol. 4: Terminal 5 – NYC – The Tennessee Fire 10/18</t>
  </si>
  <si>
    <t>880882652227</t>
  </si>
  <si>
    <t>is</t>
  </si>
  <si>
    <t>US0061652</t>
  </si>
  <si>
    <t>CD TRADER DBA DAVID MAPLES INC.</t>
  </si>
  <si>
    <t>880882652319</t>
  </si>
  <si>
    <t>Neal Francis</t>
  </si>
  <si>
    <t>880882647919</t>
  </si>
  <si>
    <t>Return To Zero</t>
  </si>
  <si>
    <t>880882648022</t>
  </si>
  <si>
    <t>Nick Hakim</t>
  </si>
  <si>
    <t>7355939</t>
  </si>
  <si>
    <t>Green Twins</t>
  </si>
  <si>
    <t>880882292621</t>
  </si>
  <si>
    <t>7402696</t>
  </si>
  <si>
    <t>Nick Hakim/LP1</t>
  </si>
  <si>
    <t>880882372521</t>
  </si>
  <si>
    <t>WILL THIS MAKE ME GOOD</t>
  </si>
  <si>
    <t>880882470418</t>
  </si>
  <si>
    <t>COMETA</t>
  </si>
  <si>
    <t>Nilüfer Yanya</t>
  </si>
  <si>
    <t>7378239</t>
  </si>
  <si>
    <t>Nilüfer Yanya/Miss Universe/LP1</t>
  </si>
  <si>
    <t>880882347017</t>
  </si>
  <si>
    <t>Miss Universe</t>
  </si>
  <si>
    <t>22.03.2019</t>
  </si>
  <si>
    <t>880882444921</t>
  </si>
  <si>
    <t>PAINLESS</t>
  </si>
  <si>
    <t>880882463816</t>
  </si>
  <si>
    <t>880882464011</t>
  </si>
  <si>
    <t>North Mississippi All Star</t>
  </si>
  <si>
    <t>791022151329</t>
  </si>
  <si>
    <t>Polaris</t>
  </si>
  <si>
    <t>05.09.2003</t>
  </si>
  <si>
    <t>880882339814</t>
  </si>
  <si>
    <t>The Space Between</t>
  </si>
  <si>
    <t>08.02.2019</t>
  </si>
  <si>
    <t>Ocote Soul Sounds</t>
  </si>
  <si>
    <t>880882576912</t>
  </si>
  <si>
    <t>El Niño y el Sol</t>
  </si>
  <si>
    <t>Okkervil River</t>
  </si>
  <si>
    <t>880882188115</t>
  </si>
  <si>
    <t>The Silver Gymnasium</t>
  </si>
  <si>
    <t>880882188122</t>
  </si>
  <si>
    <t>7346037</t>
  </si>
  <si>
    <t>Okkervil River/Away/LP1</t>
  </si>
  <si>
    <t>880882262013</t>
  </si>
  <si>
    <t>Away</t>
  </si>
  <si>
    <t>09.09.2016</t>
  </si>
  <si>
    <t>7365804</t>
  </si>
  <si>
    <t>In The Rainbow Rain</t>
  </si>
  <si>
    <t>880882323325</t>
  </si>
  <si>
    <t>27.04.2018</t>
  </si>
  <si>
    <t>7365883</t>
  </si>
  <si>
    <t>880882323318</t>
  </si>
  <si>
    <t>Old 97's</t>
  </si>
  <si>
    <t>7352652</t>
  </si>
  <si>
    <t>Graveyard Whistling</t>
  </si>
  <si>
    <t>880882289126</t>
  </si>
  <si>
    <t>7352710</t>
  </si>
  <si>
    <t>880882291716</t>
  </si>
  <si>
    <t>7373702</t>
  </si>
  <si>
    <t>Love The Holidays</t>
  </si>
  <si>
    <t>880882336226</t>
  </si>
  <si>
    <t>7406661</t>
  </si>
  <si>
    <t>Old 97's/Twelfth/LP2</t>
  </si>
  <si>
    <t>880882412616</t>
  </si>
  <si>
    <t>Twelfth</t>
  </si>
  <si>
    <t>880882614522</t>
  </si>
  <si>
    <t>American Primitive</t>
  </si>
  <si>
    <t>Old Crow Medicine Show</t>
  </si>
  <si>
    <t>880882188726</t>
  </si>
  <si>
    <t>Carry Me Back To Virginia</t>
  </si>
  <si>
    <t>97</t>
  </si>
  <si>
    <t>CD EP</t>
  </si>
  <si>
    <t>880882204129</t>
  </si>
  <si>
    <t>7220148</t>
  </si>
  <si>
    <t>Carry Me Back</t>
  </si>
  <si>
    <t>880882453817</t>
  </si>
  <si>
    <t>23.07.2021</t>
  </si>
  <si>
    <t>880882453916</t>
  </si>
  <si>
    <t>880882180720</t>
  </si>
  <si>
    <t>13.07.2012</t>
  </si>
  <si>
    <t>7334907</t>
  </si>
  <si>
    <t>Old Crow Medicine Show/LP1</t>
  </si>
  <si>
    <t>880882229023</t>
  </si>
  <si>
    <t>Brushy Mountain Conjugal Trailer</t>
  </si>
  <si>
    <t>880882445522</t>
  </si>
  <si>
    <t>Paint This Town</t>
  </si>
  <si>
    <t>880882573423</t>
  </si>
  <si>
    <t>Jubilee</t>
  </si>
  <si>
    <t>25.08.2023</t>
  </si>
  <si>
    <t>Pachyman</t>
  </si>
  <si>
    <t>7422375</t>
  </si>
  <si>
    <t>The Return of…</t>
  </si>
  <si>
    <t>880882458010</t>
  </si>
  <si>
    <t>13.08.2021</t>
  </si>
  <si>
    <t>880882582418</t>
  </si>
  <si>
    <t>Switched-On</t>
  </si>
  <si>
    <t>29.09.2023</t>
  </si>
  <si>
    <t>880882620516</t>
  </si>
  <si>
    <t>880882620615</t>
  </si>
  <si>
    <t>At 333 House</t>
  </si>
  <si>
    <t>880882656010</t>
  </si>
  <si>
    <t>Another Place</t>
  </si>
  <si>
    <t>US003310F</t>
  </si>
  <si>
    <t>MOJO BOOKS &amp; MUSIC, INC</t>
  </si>
  <si>
    <t>Patterson Hood</t>
  </si>
  <si>
    <t>880882181826</t>
  </si>
  <si>
    <t>Heat Lightning Rumbles in the Distance</t>
  </si>
  <si>
    <t>07.09.2012</t>
  </si>
  <si>
    <t>880882648619</t>
  </si>
  <si>
    <t>Exploding Trees &amp; Airplane Screams</t>
  </si>
  <si>
    <t>880882648725</t>
  </si>
  <si>
    <t>Patty Griffin</t>
  </si>
  <si>
    <t>880882168025</t>
  </si>
  <si>
    <t>1000 Kisses</t>
  </si>
  <si>
    <t>04.08.2014</t>
  </si>
  <si>
    <t>791022151527</t>
  </si>
  <si>
    <t>A Kiss In Time</t>
  </si>
  <si>
    <t>10.10.2003</t>
  </si>
  <si>
    <t>880882157425</t>
  </si>
  <si>
    <t>Children Running Through</t>
  </si>
  <si>
    <t>02.02.2007</t>
  </si>
  <si>
    <t>Phish</t>
  </si>
  <si>
    <t>880882627027</t>
  </si>
  <si>
    <t>880882627119</t>
  </si>
  <si>
    <t>Primus</t>
  </si>
  <si>
    <t>880882213121</t>
  </si>
  <si>
    <t>Primus &amp; The Chocolate Factory With The Fungi Ensemble</t>
  </si>
  <si>
    <t>880882228422</t>
  </si>
  <si>
    <t>880882175023</t>
  </si>
  <si>
    <t>Green Naugahyde</t>
  </si>
  <si>
    <t>09.09.2011</t>
  </si>
  <si>
    <t>7360640</t>
  </si>
  <si>
    <t>The Desaturating Seven</t>
  </si>
  <si>
    <t>880882305727</t>
  </si>
  <si>
    <t>7361009</t>
  </si>
  <si>
    <t>880882621612</t>
  </si>
  <si>
    <t>880882456214</t>
  </si>
  <si>
    <t>880882470319</t>
  </si>
  <si>
    <t>Conspiranoid</t>
  </si>
  <si>
    <t>880882517922</t>
  </si>
  <si>
    <t>880882534110</t>
  </si>
  <si>
    <t>880882673314</t>
  </si>
  <si>
    <t>Little Lord Fentanyl b/w Duchess</t>
  </si>
  <si>
    <t>15.08.2025</t>
  </si>
  <si>
    <t>10</t>
  </si>
  <si>
    <t>vinyl single 7" 33 rpm</t>
  </si>
  <si>
    <t>US0021302</t>
  </si>
  <si>
    <t>VEEPS INC.</t>
  </si>
  <si>
    <t>US0030305</t>
  </si>
  <si>
    <t>VINTAGE VINYL, INC.</t>
  </si>
  <si>
    <t>US003308F</t>
  </si>
  <si>
    <t>HEAR AGAIN MUSIC &amp; MOVIES</t>
  </si>
  <si>
    <t>US0061602</t>
  </si>
  <si>
    <t>RAND &amp; KELLY FOSTER</t>
  </si>
  <si>
    <t>US0068012</t>
  </si>
  <si>
    <t>SQUIRREL APPLE LLC</t>
  </si>
  <si>
    <t>US0070160</t>
  </si>
  <si>
    <t>ERIC'S TRIP, INC.</t>
  </si>
  <si>
    <t>US0077327</t>
  </si>
  <si>
    <t>SHUGA RECORDS INC.</t>
  </si>
  <si>
    <t>US0090300</t>
  </si>
  <si>
    <t>ROCK OF AGES, INC.</t>
  </si>
  <si>
    <t>US00D0486</t>
  </si>
  <si>
    <t>EASY STREET RECORDS CORPORATION</t>
  </si>
  <si>
    <t>US00E0238</t>
  </si>
  <si>
    <t>RECORP, INC</t>
  </si>
  <si>
    <t>Rayland Baxter</t>
  </si>
  <si>
    <t>7336062</t>
  </si>
  <si>
    <t>Rayland Baxter/LP1</t>
  </si>
  <si>
    <t>880882616212</t>
  </si>
  <si>
    <t>Imaginary Man</t>
  </si>
  <si>
    <t>7368227</t>
  </si>
  <si>
    <t>Wide Awake</t>
  </si>
  <si>
    <t>880882329921</t>
  </si>
  <si>
    <t>13.07.2018</t>
  </si>
  <si>
    <t>Rhett Miller</t>
  </si>
  <si>
    <t>7335550</t>
  </si>
  <si>
    <t>Rhett Miller/LP1</t>
  </si>
  <si>
    <t>880882224929</t>
  </si>
  <si>
    <t>The Traveler</t>
  </si>
  <si>
    <t>880882338824</t>
  </si>
  <si>
    <t>880882466916</t>
  </si>
  <si>
    <t>The Misfit</t>
  </si>
  <si>
    <t>16.09.2022</t>
  </si>
  <si>
    <t>Rockin' Dopsie Jr &amp; The Zydeco Twisters</t>
  </si>
  <si>
    <t>880882627522</t>
  </si>
  <si>
    <t>More Fun With Rockin' Dopsie, Jr. &amp; The Zydeco Twisters</t>
  </si>
  <si>
    <t>30.08.2024</t>
  </si>
  <si>
    <t>880882627614</t>
  </si>
  <si>
    <t>Rodrigo y Gabriela</t>
  </si>
  <si>
    <t>7332513</t>
  </si>
  <si>
    <t>Rodrigo Y Gabriela/RyG LP1 audio/LP1</t>
  </si>
  <si>
    <t>880882349721</t>
  </si>
  <si>
    <t>Mettavolution</t>
  </si>
  <si>
    <t>7394320</t>
  </si>
  <si>
    <t>Mettal</t>
  </si>
  <si>
    <t>880882380915</t>
  </si>
  <si>
    <t>880882444020</t>
  </si>
  <si>
    <t>Mettal / Jazz EPs</t>
  </si>
  <si>
    <t>880882446420</t>
  </si>
  <si>
    <t>In Between Thoughts...A New World</t>
  </si>
  <si>
    <t>21.04.2023</t>
  </si>
  <si>
    <t>880882472511</t>
  </si>
  <si>
    <t>880882566012</t>
  </si>
  <si>
    <t>19.01.2024</t>
  </si>
  <si>
    <t>SOJA</t>
  </si>
  <si>
    <t>880882204921</t>
  </si>
  <si>
    <t>Amid The Noise And Haste</t>
  </si>
  <si>
    <t>880882178123</t>
  </si>
  <si>
    <t>Strength to Survive</t>
  </si>
  <si>
    <t>27.01.2012</t>
  </si>
  <si>
    <t>Slow Dancer</t>
  </si>
  <si>
    <t>7356889</t>
  </si>
  <si>
    <t>In A Mood</t>
  </si>
  <si>
    <t>880882296025</t>
  </si>
  <si>
    <t>St. Paul &amp; The Broken Bones</t>
  </si>
  <si>
    <t>880882443825</t>
  </si>
  <si>
    <t>The Alien Coast</t>
  </si>
  <si>
    <t>880882459314</t>
  </si>
  <si>
    <t>880882459413</t>
  </si>
  <si>
    <t>880882443924</t>
  </si>
  <si>
    <t>Angels In Science Fiction</t>
  </si>
  <si>
    <t>880882459611</t>
  </si>
  <si>
    <t>880882213510</t>
  </si>
  <si>
    <t>No One Is Lost</t>
  </si>
  <si>
    <t>880882213527</t>
  </si>
  <si>
    <t>Sun on Shade</t>
  </si>
  <si>
    <t>7406628</t>
  </si>
  <si>
    <t>Sun on Shade/LP1</t>
  </si>
  <si>
    <t>880882405410</t>
  </si>
  <si>
    <t>Sun On Shade</t>
  </si>
  <si>
    <t>Temples</t>
  </si>
  <si>
    <t>7387541</t>
  </si>
  <si>
    <t>Temples/Hot Motion/LP1</t>
  </si>
  <si>
    <t>880882358518</t>
  </si>
  <si>
    <t>Hot Motion</t>
  </si>
  <si>
    <t>11.10.2019</t>
  </si>
  <si>
    <t>880882547813</t>
  </si>
  <si>
    <t>Exotico</t>
  </si>
  <si>
    <t>880882548124</t>
  </si>
  <si>
    <t>Thad Cockrell</t>
  </si>
  <si>
    <t>7404121</t>
  </si>
  <si>
    <t>Thad Cockrell/LP1</t>
  </si>
  <si>
    <t>880882381226</t>
  </si>
  <si>
    <t>If In Case You Feel The Same</t>
  </si>
  <si>
    <t>The Bees</t>
  </si>
  <si>
    <t>880882177218</t>
  </si>
  <si>
    <t>Every Step’s A Yes (LP)</t>
  </si>
  <si>
    <t>The Bronx</t>
  </si>
  <si>
    <t>880882182021</t>
  </si>
  <si>
    <t>The Bronx (IV)</t>
  </si>
  <si>
    <t>7360373</t>
  </si>
  <si>
    <t>(V)</t>
  </si>
  <si>
    <t>880882302726</t>
  </si>
  <si>
    <t>The Claypool Lennon Delirium</t>
  </si>
  <si>
    <t>7343922</t>
  </si>
  <si>
    <t>The Claypool Lennon Delirium/LP1</t>
  </si>
  <si>
    <t>880882251222</t>
  </si>
  <si>
    <t>Monolith Of Phobos</t>
  </si>
  <si>
    <t>880882343323</t>
  </si>
  <si>
    <t>South Of Reality</t>
  </si>
  <si>
    <t>7354941</t>
  </si>
  <si>
    <t>Lime And Limpid Green</t>
  </si>
  <si>
    <t>880882291112</t>
  </si>
  <si>
    <t>880882463410</t>
  </si>
  <si>
    <t>20.05.2022</t>
  </si>
  <si>
    <t>880882463519</t>
  </si>
  <si>
    <t>South of Reality</t>
  </si>
  <si>
    <t>The Dean Ween Group</t>
  </si>
  <si>
    <t>7349115</t>
  </si>
  <si>
    <t>The Deaner Album</t>
  </si>
  <si>
    <t>880882269920</t>
  </si>
  <si>
    <t>The Heavy Heavy</t>
  </si>
  <si>
    <t>880882470227</t>
  </si>
  <si>
    <t>Life and Life Only</t>
  </si>
  <si>
    <t>880882668815</t>
  </si>
  <si>
    <t>Live</t>
  </si>
  <si>
    <t>US00E5509</t>
  </si>
  <si>
    <t>BIRDLAND RECORD SHOP, INC.</t>
  </si>
  <si>
    <t>880882560010</t>
  </si>
  <si>
    <t>880882630522</t>
  </si>
  <si>
    <t>One of a Kind</t>
  </si>
  <si>
    <t>880882631215</t>
  </si>
  <si>
    <t>The Murlocs</t>
  </si>
  <si>
    <t>880882442927</t>
  </si>
  <si>
    <t>Bittersweet Demons</t>
  </si>
  <si>
    <t>880882452018</t>
  </si>
  <si>
    <t>880882468415</t>
  </si>
  <si>
    <t>Rapscallion</t>
  </si>
  <si>
    <t>880882469214</t>
  </si>
  <si>
    <t>Manic Candid Episode</t>
  </si>
  <si>
    <t>880882620912</t>
  </si>
  <si>
    <t>Young Blindness</t>
  </si>
  <si>
    <t>880882625016</t>
  </si>
  <si>
    <t>Live at The Teragram Ballroom</t>
  </si>
  <si>
    <t>Thunderbitch</t>
  </si>
  <si>
    <t>7339216</t>
  </si>
  <si>
    <t>Thunderbitch/LP1</t>
  </si>
  <si>
    <t>880882236014</t>
  </si>
  <si>
    <t>Trey Anastasio</t>
  </si>
  <si>
    <t>880882182229</t>
  </si>
  <si>
    <t>Traveler</t>
  </si>
  <si>
    <t>12.10.2012</t>
  </si>
  <si>
    <t>7338788</t>
  </si>
  <si>
    <t>Trey Anastasio/LP1</t>
  </si>
  <si>
    <t>880882237912</t>
  </si>
  <si>
    <t>Paper Wheels</t>
  </si>
  <si>
    <t>880882237929</t>
  </si>
  <si>
    <t>Two Gallants</t>
  </si>
  <si>
    <t>880882181017</t>
  </si>
  <si>
    <t>The Bloom and the Blight</t>
  </si>
  <si>
    <t>31.08.2012</t>
  </si>
  <si>
    <t>7333465</t>
  </si>
  <si>
    <t>Two Gallants/LP1</t>
  </si>
  <si>
    <t>880882222710</t>
  </si>
  <si>
    <t>We Are Undone</t>
  </si>
  <si>
    <t>03.02.2015</t>
  </si>
  <si>
    <t>Umphrey's McGee</t>
  </si>
  <si>
    <t>880882175627</t>
  </si>
  <si>
    <t>DEATH BY STEREO</t>
  </si>
  <si>
    <t>880882186111</t>
  </si>
  <si>
    <t>True Blood (Music Fr</t>
  </si>
  <si>
    <t>07.06.2013</t>
  </si>
  <si>
    <t>880882188429</t>
  </si>
  <si>
    <t>Divided &amp; United: The Songs Of The Civil War</t>
  </si>
  <si>
    <t>880882196011</t>
  </si>
  <si>
    <t>A Tribute To Bob Dylan In The 80s</t>
  </si>
  <si>
    <t>880882184414</t>
  </si>
  <si>
    <t>The Music Is You - A Tribute To John Denver</t>
  </si>
  <si>
    <t>880882186128</t>
  </si>
  <si>
    <t>True Blood: Music From The HBO Original Series, Volume 4</t>
  </si>
  <si>
    <t>24.05.2013</t>
  </si>
  <si>
    <t>Ween</t>
  </si>
  <si>
    <t>7350827</t>
  </si>
  <si>
    <t>GODWEENSATAN: Live</t>
  </si>
  <si>
    <t>880882275624</t>
  </si>
  <si>
    <t>880882458614</t>
  </si>
  <si>
    <t>At The Cat's Cradle, 1992</t>
  </si>
  <si>
    <t>880882594015</t>
  </si>
  <si>
    <t>The Pod</t>
  </si>
  <si>
    <t>Widespread Panic</t>
  </si>
  <si>
    <t>880882171124</t>
  </si>
  <si>
    <t>Dirty Side Down</t>
  </si>
  <si>
    <t>21.05.2010</t>
  </si>
  <si>
    <t>880882171728</t>
  </si>
  <si>
    <t>Live In The Classic City 2</t>
  </si>
  <si>
    <t>24.09.2010</t>
  </si>
  <si>
    <t>moe.</t>
  </si>
  <si>
    <t>7410938</t>
  </si>
  <si>
    <t>moe./LP1</t>
  </si>
  <si>
    <t>880882439217</t>
  </si>
  <si>
    <t>Not Normal</t>
  </si>
  <si>
    <t>12.02.2021</t>
  </si>
  <si>
    <t>880882443856</t>
  </si>
  <si>
    <t>This Is Not, We Are / Not Normal</t>
  </si>
  <si>
    <t>880882654221</t>
  </si>
  <si>
    <t>Circle of Giants</t>
  </si>
  <si>
    <t>O.A.R.</t>
  </si>
  <si>
    <t>7316020</t>
  </si>
  <si>
    <t>880882176624</t>
  </si>
  <si>
    <t>The Wanderer</t>
  </si>
  <si>
    <t>880882176723</t>
  </si>
  <si>
    <t>Souls Aflame</t>
  </si>
  <si>
    <t>880882177027</t>
  </si>
  <si>
    <t>34Th &amp; 8Th</t>
  </si>
  <si>
    <t>7316356</t>
  </si>
  <si>
    <t>880882166823</t>
  </si>
  <si>
    <t>3 Rounds &amp; A Sound</t>
  </si>
  <si>
    <t>29.05.2009</t>
  </si>
  <si>
    <t>880882175528</t>
  </si>
  <si>
    <t>WE ARE THE TIDE</t>
  </si>
  <si>
    <t>7316434</t>
  </si>
  <si>
    <t>8500148591832</t>
  </si>
  <si>
    <t>Joy</t>
  </si>
  <si>
    <t>Hart Valley Drifters</t>
  </si>
  <si>
    <t>7361475</t>
  </si>
  <si>
    <t>Various Artists/Round Records Titles/Ser</t>
  </si>
  <si>
    <t>880882276126</t>
  </si>
  <si>
    <t>Folk Time</t>
  </si>
  <si>
    <t>Jerry Garcia</t>
  </si>
  <si>
    <t>7316275</t>
  </si>
  <si>
    <t>880882595517</t>
  </si>
  <si>
    <t>Run for the Roses</t>
  </si>
  <si>
    <t>880882604813</t>
  </si>
  <si>
    <t>Almost Acoustic</t>
  </si>
  <si>
    <t>880882643423</t>
  </si>
  <si>
    <t>Bare Bones</t>
  </si>
  <si>
    <t>880882643515</t>
  </si>
  <si>
    <t>Bare Bones: Volume I - Master Takes</t>
  </si>
  <si>
    <t>880882650315</t>
  </si>
  <si>
    <t>7361402</t>
  </si>
  <si>
    <t>Various Artists/Various Round Portal Rel</t>
  </si>
  <si>
    <t>880882531416</t>
  </si>
  <si>
    <t>Garcia</t>
  </si>
  <si>
    <t>880882546410</t>
  </si>
  <si>
    <t>GarciaLive Volume 14: January 27th, 1986 The Ritz</t>
  </si>
  <si>
    <t>880882561710</t>
  </si>
  <si>
    <t>Might As Well: A Round Records Retrospective</t>
  </si>
  <si>
    <t>880882227111</t>
  </si>
  <si>
    <t>(Compliments Of)</t>
  </si>
  <si>
    <t>880882267223</t>
  </si>
  <si>
    <t>GarciaLive Volume Seven: November 8th 1976 Sophie's Palo Alt</t>
  </si>
  <si>
    <t>19.08.2016</t>
  </si>
  <si>
    <t>880882302023</t>
  </si>
  <si>
    <t>GarciaLive Volume Nine: August 11th, 1974 Keystone Berkeley</t>
  </si>
  <si>
    <t>7406461</t>
  </si>
  <si>
    <t>Jerry Garcia/LP1</t>
  </si>
  <si>
    <t>880882255220</t>
  </si>
  <si>
    <t>GarciaLive Volume Six: July 5th, 1973 Lion’s Share</t>
  </si>
  <si>
    <t>24.06.2016</t>
  </si>
  <si>
    <t>880882302528</t>
  </si>
  <si>
    <t>Before The Dead</t>
  </si>
  <si>
    <t>11.05.2018</t>
  </si>
  <si>
    <t>880882390921</t>
  </si>
  <si>
    <t>GarciaLive Volume 12: January 23rd, 1973 The Boarding House</t>
  </si>
  <si>
    <t>20.12.2019</t>
  </si>
  <si>
    <t>880882416621</t>
  </si>
  <si>
    <t>880882442323</t>
  </si>
  <si>
    <t>GarciaLive Volume 15: May 21st, 1971 Keystone Korner</t>
  </si>
  <si>
    <t>880882546311</t>
  </si>
  <si>
    <t>US0078320</t>
  </si>
  <si>
    <t>WAX WORKS, INC.</t>
  </si>
  <si>
    <t>880882577612</t>
  </si>
  <si>
    <t>Pure Jerry: Marin Veterans' Memorial Auditorium, San Rafael,</t>
  </si>
  <si>
    <t>7557388</t>
  </si>
  <si>
    <t>Jerry Garcia &amp; David Grisman/Bare Bones</t>
  </si>
  <si>
    <t>880882657017</t>
  </si>
  <si>
    <t>Bare Bones: Volume III - Alternate Takes</t>
  </si>
  <si>
    <t>04.04.2025</t>
  </si>
  <si>
    <t>Jerry Garcia &amp; David Grisman</t>
  </si>
  <si>
    <t>880882656812</t>
  </si>
  <si>
    <t>Bare Bones - Volume II - Other Tunes and Arrangements</t>
  </si>
  <si>
    <t>Jerry Garcia Acoustic Band</t>
  </si>
  <si>
    <t>880882618919</t>
  </si>
  <si>
    <t>Ragged But Right</t>
  </si>
  <si>
    <t>Jerry Garcia Band</t>
  </si>
  <si>
    <t>880882183325</t>
  </si>
  <si>
    <t>Garcialive Vol. 1 Ca</t>
  </si>
  <si>
    <t>15.02.2013</t>
  </si>
  <si>
    <t>880882186623</t>
  </si>
  <si>
    <t>Garcialive Volume Tw</t>
  </si>
  <si>
    <t>880882206727</t>
  </si>
  <si>
    <t>GarciaLive</t>
  </si>
  <si>
    <t>15.07.2014</t>
  </si>
  <si>
    <t>880882214920</t>
  </si>
  <si>
    <t>880882225520</t>
  </si>
  <si>
    <t>On Broadway: Act One – October 28th, 1987</t>
  </si>
  <si>
    <t>880882365325</t>
  </si>
  <si>
    <t>GarciaLive Volume 11: November 11th, 1993 Providence Civic C</t>
  </si>
  <si>
    <t>12.07.2019</t>
  </si>
  <si>
    <t>880882444426</t>
  </si>
  <si>
    <t>GarciaLive Volume 17: NorCal '76</t>
  </si>
  <si>
    <t>880882452919</t>
  </si>
  <si>
    <t>Jerry Garcia Band (30th Anniversary)</t>
  </si>
  <si>
    <t>880882536527</t>
  </si>
  <si>
    <t>GarciaLive Volume 19: October 31st, 1992 Oakland Coliseum Ar</t>
  </si>
  <si>
    <t>28.10.2022</t>
  </si>
  <si>
    <t>880882290023</t>
  </si>
  <si>
    <t>GarciaLive Volume Eight: November 23rd, 1991 Bradley Center</t>
  </si>
  <si>
    <t>7379145</t>
  </si>
  <si>
    <t>Electric On The Eel</t>
  </si>
  <si>
    <t>880882347529</t>
  </si>
  <si>
    <t>7402171</t>
  </si>
  <si>
    <t>Jerry Garcia Band/LP1</t>
  </si>
  <si>
    <t>880882401528</t>
  </si>
  <si>
    <t>GarciaLive Volume 13: September 16th, 1989 Poplar Creek Musi</t>
  </si>
  <si>
    <t>880882468910</t>
  </si>
  <si>
    <t>Pure Jerry: Coliseum, Hampton, VA, November 9, 1991</t>
  </si>
  <si>
    <t>880882663520</t>
  </si>
  <si>
    <t>Live at The Warfield</t>
  </si>
  <si>
    <t>US0060435</t>
  </si>
  <si>
    <t>WEST CANTERBURY, INC.</t>
  </si>
  <si>
    <t>US0061830</t>
  </si>
  <si>
    <t>KANDAMERICA, INC.</t>
  </si>
  <si>
    <t>880882663711</t>
  </si>
  <si>
    <t>Live at The Warfield: February 28, 1991</t>
  </si>
  <si>
    <t>US0015200</t>
  </si>
  <si>
    <t>JOE'S ALBUMS</t>
  </si>
  <si>
    <t>US0070170</t>
  </si>
  <si>
    <t>THE END OF ALL MUSIC, LLC</t>
  </si>
  <si>
    <t>US0090299</t>
  </si>
  <si>
    <t>CROOKED BEAT RECORDS, INC.</t>
  </si>
  <si>
    <t>US00E0079</t>
  </si>
  <si>
    <t>BANANA BELT,L.C.</t>
  </si>
  <si>
    <t>880882190828</t>
  </si>
  <si>
    <t>Garcia Live Volume Three: Dec 14-15, 1974 NW Tour</t>
  </si>
  <si>
    <t>880882322021</t>
  </si>
  <si>
    <t>GarciaLive Volume Ten: May 20th, 1990 Hilo Civic Auditorium</t>
  </si>
  <si>
    <t>23.02.2018</t>
  </si>
  <si>
    <t>880882442422</t>
  </si>
  <si>
    <t>GarciaLive Volume 16: November 15th, 1991 Madison Square Gar</t>
  </si>
  <si>
    <t>880882570620</t>
  </si>
  <si>
    <t>GarciaLive Volume 20: June 18th, 1982 Cape Cod Coliseum</t>
  </si>
  <si>
    <t>880882582111</t>
  </si>
  <si>
    <t>Heads &amp; Tails</t>
  </si>
  <si>
    <t>880882624620</t>
  </si>
  <si>
    <t>GarciaLive Volume 21: February 13th, 1976 Keystone Berkeley</t>
  </si>
  <si>
    <t>USATO2100288</t>
  </si>
  <si>
    <t>Mentiras Con Cariño</t>
  </si>
  <si>
    <t>USATO2100290</t>
  </si>
  <si>
    <t>Ídolo</t>
  </si>
  <si>
    <t>USATO2100291</t>
  </si>
  <si>
    <t>Hielo Seco</t>
  </si>
  <si>
    <t>USATO2100292</t>
  </si>
  <si>
    <t>El Payaso</t>
  </si>
  <si>
    <t>USATO2100293</t>
  </si>
  <si>
    <t>Tus Tormentas</t>
  </si>
  <si>
    <t>USATO2100294</t>
  </si>
  <si>
    <t>Puedes Decir De Mi</t>
  </si>
  <si>
    <t>USATO2100295</t>
  </si>
  <si>
    <t>Eso No Lo He Dicho Yo</t>
  </si>
  <si>
    <t>USATO2100296</t>
  </si>
  <si>
    <t>Esclavo Y Amo</t>
  </si>
  <si>
    <t>USATO2100297</t>
  </si>
  <si>
    <t>Ya No Me Quieres</t>
  </si>
  <si>
    <t>USATO2100298</t>
  </si>
  <si>
    <t>El León</t>
  </si>
  <si>
    <t>USATO2100299</t>
  </si>
  <si>
    <t>El Muchacho De Los Ojos Tristes</t>
  </si>
  <si>
    <t>880882226923</t>
  </si>
  <si>
    <t>Don’t Wanna Fight No More</t>
  </si>
  <si>
    <t>USATO1400864</t>
  </si>
  <si>
    <t>Always Alright</t>
  </si>
  <si>
    <t>USATO2200428</t>
  </si>
  <si>
    <t>Hang Loose</t>
  </si>
  <si>
    <t>USATO2200429</t>
  </si>
  <si>
    <t>I Found You</t>
  </si>
  <si>
    <t>USATO2200430</t>
  </si>
  <si>
    <t>Be Mine</t>
  </si>
  <si>
    <t>USATO2200431</t>
  </si>
  <si>
    <t>I Ain't The Same</t>
  </si>
  <si>
    <t>USATO2200432</t>
  </si>
  <si>
    <t>Mama</t>
  </si>
  <si>
    <t>USATO2200433</t>
  </si>
  <si>
    <t>Goin' To The Party</t>
  </si>
  <si>
    <t>USATO2200434</t>
  </si>
  <si>
    <t>USATO2200435</t>
  </si>
  <si>
    <t>USATO2200436</t>
  </si>
  <si>
    <t>USATO2200437</t>
  </si>
  <si>
    <t>Rise To The Sun</t>
  </si>
  <si>
    <t>USATO2200438</t>
  </si>
  <si>
    <t>Heavy Chevy</t>
  </si>
  <si>
    <t>USATO2100087</t>
  </si>
  <si>
    <t>Unaware</t>
  </si>
  <si>
    <t>USATO2100088</t>
  </si>
  <si>
    <t>Give You Blue</t>
  </si>
  <si>
    <t>USATO2100089</t>
  </si>
  <si>
    <t>Bed I Made</t>
  </si>
  <si>
    <t>USATO2100090</t>
  </si>
  <si>
    <t>USATO2100091</t>
  </si>
  <si>
    <t>Brown Eyed Lover</t>
  </si>
  <si>
    <t>USATO2100092</t>
  </si>
  <si>
    <t>Consider Me</t>
  </si>
  <si>
    <t>USATO2100093</t>
  </si>
  <si>
    <t>American Privilege</t>
  </si>
  <si>
    <t>USATO2100094</t>
  </si>
  <si>
    <t>Circle</t>
  </si>
  <si>
    <t>USATO2100095</t>
  </si>
  <si>
    <t>The Wire</t>
  </si>
  <si>
    <t>USATO2100096</t>
  </si>
  <si>
    <t>Where You're At</t>
  </si>
  <si>
    <t>USATO2100097</t>
  </si>
  <si>
    <t>I Know That I Wasn't Right</t>
  </si>
  <si>
    <t>USATO2100098</t>
  </si>
  <si>
    <t>Is This Love</t>
  </si>
  <si>
    <t>7383371</t>
  </si>
  <si>
    <t>880882349622</t>
  </si>
  <si>
    <t>DETP61800081</t>
  </si>
  <si>
    <t>Yolcu</t>
  </si>
  <si>
    <t>DETP61800082</t>
  </si>
  <si>
    <t>Vay Dünya</t>
  </si>
  <si>
    <t>DETP61800083</t>
  </si>
  <si>
    <t>Leyla</t>
  </si>
  <si>
    <t>DETP61800084</t>
  </si>
  <si>
    <t>Anlatmam Derdimi    </t>
  </si>
  <si>
    <t>DETP61800085</t>
  </si>
  <si>
    <t>Soför Bey</t>
  </si>
  <si>
    <t>DETP61800086</t>
  </si>
  <si>
    <t>Derdimi Dökersem   </t>
  </si>
  <si>
    <t>DETP61800087</t>
  </si>
  <si>
    <t>Kolbasti    </t>
  </si>
  <si>
    <t>DETP61800088</t>
  </si>
  <si>
    <t>Ervah-i Ezelde</t>
  </si>
  <si>
    <t>DETP61800089</t>
  </si>
  <si>
    <t>Gesi Baglari</t>
  </si>
  <si>
    <t>DETP61800090</t>
  </si>
  <si>
    <t>Süpürgesi Yoncadan   </t>
  </si>
  <si>
    <t>GBCVZ1900015</t>
  </si>
  <si>
    <t>Starfire 500</t>
  </si>
  <si>
    <t>GBCVZ1900017</t>
  </si>
  <si>
    <t>Gacked On Anger</t>
  </si>
  <si>
    <t>GBCVZ1900018</t>
  </si>
  <si>
    <t>Cup Of Destiny</t>
  </si>
  <si>
    <t>GBCVZ1900019</t>
  </si>
  <si>
    <t>GFY</t>
  </si>
  <si>
    <t>GBCVZ1900020</t>
  </si>
  <si>
    <t>GBCVZ1900021</t>
  </si>
  <si>
    <t>GBCVZ1900022</t>
  </si>
  <si>
    <t>Got You</t>
  </si>
  <si>
    <t>GBCVZ1900023</t>
  </si>
  <si>
    <t>Punisha</t>
  </si>
  <si>
    <t>GBCVZ1900024</t>
  </si>
  <si>
    <t>Shake Ya</t>
  </si>
  <si>
    <t>GBCVZ1900025</t>
  </si>
  <si>
    <t>Some Mutts (Can't Be Muzzled)</t>
  </si>
  <si>
    <t>7402998</t>
  </si>
  <si>
    <t>Live At The Croxton</t>
  </si>
  <si>
    <t>880882402112</t>
  </si>
  <si>
    <t>GBCVZ2000041</t>
  </si>
  <si>
    <t>GBCVZ2000042</t>
  </si>
  <si>
    <t>Bassnectar</t>
  </si>
  <si>
    <t>7393467</t>
  </si>
  <si>
    <t>Bassnectar/LP1</t>
  </si>
  <si>
    <t>880882433512</t>
  </si>
  <si>
    <t>Vava Voom</t>
  </si>
  <si>
    <t>USQY51253220</t>
  </si>
  <si>
    <t>Laughter Crescendo</t>
  </si>
  <si>
    <t>USATO2000536</t>
  </si>
  <si>
    <t>I'm Ready</t>
  </si>
  <si>
    <t>USATO2000537</t>
  </si>
  <si>
    <t>Colors</t>
  </si>
  <si>
    <t>USATO2000538</t>
  </si>
  <si>
    <t>Old Man</t>
  </si>
  <si>
    <t>USATO2000539</t>
  </si>
  <si>
    <t>Know You Better</t>
  </si>
  <si>
    <t>USATO2000540</t>
  </si>
  <si>
    <t>USATO2000541</t>
  </si>
  <si>
    <t>Black Moon Rising</t>
  </si>
  <si>
    <t>USATO2000542</t>
  </si>
  <si>
    <t>Stay Gold</t>
  </si>
  <si>
    <t>USATO2000543</t>
  </si>
  <si>
    <t>Red Rover</t>
  </si>
  <si>
    <t>Bouncer</t>
  </si>
  <si>
    <t>7392369</t>
  </si>
  <si>
    <t>Bouncer/Foreign Repertoire</t>
  </si>
  <si>
    <t>602508186677</t>
  </si>
  <si>
    <t>Never Ever</t>
  </si>
  <si>
    <t>18.08.2019</t>
  </si>
  <si>
    <t>GB2DY1900331</t>
  </si>
  <si>
    <t>602508186684</t>
  </si>
  <si>
    <t>602508194474</t>
  </si>
  <si>
    <t>20.08.2019</t>
  </si>
  <si>
    <t>GB2DY1900333</t>
  </si>
  <si>
    <t>602508241888</t>
  </si>
  <si>
    <t>880882477653</t>
  </si>
  <si>
    <t>08.10.2021</t>
  </si>
  <si>
    <t>USATO2100077</t>
  </si>
  <si>
    <t>Learning To Ride</t>
  </si>
  <si>
    <t>USATO2100078</t>
  </si>
  <si>
    <t>Own Side</t>
  </si>
  <si>
    <t>USATO2100079</t>
  </si>
  <si>
    <t>For The Rabbits</t>
  </si>
  <si>
    <t>USATO2100080</t>
  </si>
  <si>
    <t>Shanghai Cigarettes</t>
  </si>
  <si>
    <t>USATO2100081</t>
  </si>
  <si>
    <t>New York</t>
  </si>
  <si>
    <t>USATO2100082</t>
  </si>
  <si>
    <t>Spare Me (Fetzer's Blues)</t>
  </si>
  <si>
    <t>USATO2100083</t>
  </si>
  <si>
    <t>Things Change</t>
  </si>
  <si>
    <t>USATO2100084</t>
  </si>
  <si>
    <t>That's Alright</t>
  </si>
  <si>
    <t>USATO2100085</t>
  </si>
  <si>
    <t>Sinful Wishing Well</t>
  </si>
  <si>
    <t>USATO2100086</t>
  </si>
  <si>
    <t>880882477752</t>
  </si>
  <si>
    <t>USATO2100075</t>
  </si>
  <si>
    <t>Whatchoo</t>
  </si>
  <si>
    <t>USATO2100076</t>
  </si>
  <si>
    <t>Only Lies</t>
  </si>
  <si>
    <t>880882325824</t>
  </si>
  <si>
    <t>USCGH1227999</t>
  </si>
  <si>
    <t>Itotiani</t>
  </si>
  <si>
    <t>USCGH1228000</t>
  </si>
  <si>
    <t>La Samoana</t>
  </si>
  <si>
    <t>USCGH1228001</t>
  </si>
  <si>
    <t>A Hundred Dead And Loving Souls</t>
  </si>
  <si>
    <t>USCGH1228002</t>
  </si>
  <si>
    <t>Um Dia Do Sol</t>
  </si>
  <si>
    <t>USCGH1228003</t>
  </si>
  <si>
    <t>It's A Balloon</t>
  </si>
  <si>
    <t>USCGH1228004</t>
  </si>
  <si>
    <t>Lembrancinha</t>
  </si>
  <si>
    <t>USCGH1228005</t>
  </si>
  <si>
    <t>La Manzanita</t>
  </si>
  <si>
    <t>USCGH1228006</t>
  </si>
  <si>
    <t>Soniatl</t>
  </si>
  <si>
    <t>7379013</t>
  </si>
  <si>
    <t>880882350116</t>
  </si>
  <si>
    <t>USATO1900016</t>
  </si>
  <si>
    <t>USATO1900017</t>
  </si>
  <si>
    <t>Scab</t>
  </si>
  <si>
    <t>USATO1900018</t>
  </si>
  <si>
    <t>Portal Of Yarn</t>
  </si>
  <si>
    <t>USATO1900020</t>
  </si>
  <si>
    <t>USATO1900409</t>
  </si>
  <si>
    <t>Mule</t>
  </si>
  <si>
    <t>USATO1900410</t>
  </si>
  <si>
    <t>Awful Strange</t>
  </si>
  <si>
    <t>USATO1900411</t>
  </si>
  <si>
    <t>Coal Mine</t>
  </si>
  <si>
    <t>USATO1900412</t>
  </si>
  <si>
    <t>Zundapp</t>
  </si>
  <si>
    <t>USATO1900413</t>
  </si>
  <si>
    <t>Hey Man</t>
  </si>
  <si>
    <t>USATO1900414</t>
  </si>
  <si>
    <t>Juke</t>
  </si>
  <si>
    <t>USATO1900415</t>
  </si>
  <si>
    <t>Enemy Factory</t>
  </si>
  <si>
    <t>USATO1900416</t>
  </si>
  <si>
    <t>The Less That I Know</t>
  </si>
  <si>
    <t>USATO1900417</t>
  </si>
  <si>
    <t>Hambone Slide</t>
  </si>
  <si>
    <t>USATO1900418</t>
  </si>
  <si>
    <t>USATO1900419</t>
  </si>
  <si>
    <t>Ballad Of Nope</t>
  </si>
  <si>
    <t>880882167554</t>
  </si>
  <si>
    <t>USD010800001</t>
  </si>
  <si>
    <t>That Western Skyline</t>
  </si>
  <si>
    <t>USD010800002</t>
  </si>
  <si>
    <t>Love Is All I Am</t>
  </si>
  <si>
    <t>USD010800003</t>
  </si>
  <si>
    <t>When You Call My Name</t>
  </si>
  <si>
    <t>USD010800005</t>
  </si>
  <si>
    <t>When My Time Comes</t>
  </si>
  <si>
    <t>USD010800006</t>
  </si>
  <si>
    <t>God Rest My Soul</t>
  </si>
  <si>
    <t>USD010800008</t>
  </si>
  <si>
    <t>My Girl To Me</t>
  </si>
  <si>
    <t>USD010800011</t>
  </si>
  <si>
    <t>Peace In The Valley</t>
  </si>
  <si>
    <t>USD010800010</t>
  </si>
  <si>
    <t>If You Let Me Be Your Anchor</t>
  </si>
  <si>
    <t>USATO1000018</t>
  </si>
  <si>
    <t>Daddy Learned To Fly</t>
  </si>
  <si>
    <t>USATO1000019</t>
  </si>
  <si>
    <t>The Fourth Night Of My Drinking</t>
  </si>
  <si>
    <t>USATO1000020</t>
  </si>
  <si>
    <t>Birthday Boy</t>
  </si>
  <si>
    <t>USATO1000021</t>
  </si>
  <si>
    <t>Drag The Lake Charlie</t>
  </si>
  <si>
    <t>USATO1000022</t>
  </si>
  <si>
    <t>The Wig He Made Her Wear</t>
  </si>
  <si>
    <t>USATO1000023</t>
  </si>
  <si>
    <t>You Got Another</t>
  </si>
  <si>
    <t>USATO1000024</t>
  </si>
  <si>
    <t>This Fucking Job</t>
  </si>
  <si>
    <t>USATO1000025</t>
  </si>
  <si>
    <t>Get Downtown</t>
  </si>
  <si>
    <t>USATO1000026</t>
  </si>
  <si>
    <t>After The Scene Dies</t>
  </si>
  <si>
    <t>USATO1000027</t>
  </si>
  <si>
    <t>(It's Gonna Be) I Told You So</t>
  </si>
  <si>
    <t>USATO1000028</t>
  </si>
  <si>
    <t>Santa Fe</t>
  </si>
  <si>
    <t>USATO1000029</t>
  </si>
  <si>
    <t>The Flying Wallendas</t>
  </si>
  <si>
    <t>USATO1900333</t>
  </si>
  <si>
    <t>Rosemary with a Bible and a Gun</t>
  </si>
  <si>
    <t>USATO1900334</t>
  </si>
  <si>
    <t>Armageddon's Back in Town</t>
  </si>
  <si>
    <t>USATO1900335</t>
  </si>
  <si>
    <t>Slow Ride Argument</t>
  </si>
  <si>
    <t>USATO1900336</t>
  </si>
  <si>
    <t>Thoughts and Prayers</t>
  </si>
  <si>
    <t>USATO1900337</t>
  </si>
  <si>
    <t>21st Century USA</t>
  </si>
  <si>
    <t>USATO1900338</t>
  </si>
  <si>
    <t>Heroin Again</t>
  </si>
  <si>
    <t>USATO1900339</t>
  </si>
  <si>
    <t>Babies in Cages</t>
  </si>
  <si>
    <t>USATO1900340</t>
  </si>
  <si>
    <t>Grievance Merchants</t>
  </si>
  <si>
    <t>USATO1900341</t>
  </si>
  <si>
    <t>Awaiting Resurrection</t>
  </si>
  <si>
    <t>USATO2000434</t>
  </si>
  <si>
    <t>USATO2000435</t>
  </si>
  <si>
    <t>Tough To Let Go</t>
  </si>
  <si>
    <t>USATO2000436</t>
  </si>
  <si>
    <t>USATO2000437</t>
  </si>
  <si>
    <t>The Perilous Night</t>
  </si>
  <si>
    <t>USATO2000438</t>
  </si>
  <si>
    <t>Sarah's Flame</t>
  </si>
  <si>
    <t>USATO2000439</t>
  </si>
  <si>
    <t>Sea Island Lonely</t>
  </si>
  <si>
    <t>USATO2000440</t>
  </si>
  <si>
    <t>USATO2000441</t>
  </si>
  <si>
    <t>Watching The Orange Clouds</t>
  </si>
  <si>
    <t>USATO2000442</t>
  </si>
  <si>
    <t>7360925</t>
  </si>
  <si>
    <t>Various Artists/Various Titles/Online Di</t>
  </si>
  <si>
    <t>607396619726</t>
  </si>
  <si>
    <t>Ugly Buildings, Whores &amp; Politicians Greatest Hits 1998 - 20</t>
  </si>
  <si>
    <t>02.08.2011</t>
  </si>
  <si>
    <t>US27Q0761352</t>
  </si>
  <si>
    <t>3 Dimes Down</t>
  </si>
  <si>
    <t>US27Q1161971</t>
  </si>
  <si>
    <t>Gravity's Gone</t>
  </si>
  <si>
    <t>USATO2100452</t>
  </si>
  <si>
    <t>The Driver</t>
  </si>
  <si>
    <t>USATO2100453</t>
  </si>
  <si>
    <t>Maria's Awful Disclosures</t>
  </si>
  <si>
    <t>USATO2100454</t>
  </si>
  <si>
    <t>Shake and Pine</t>
  </si>
  <si>
    <t>USATO2100455</t>
  </si>
  <si>
    <t>We will never wake you up in the morning</t>
  </si>
  <si>
    <t>USATO2100456</t>
  </si>
  <si>
    <t>USATO2100457</t>
  </si>
  <si>
    <t>Forged In Hell And Heaven Sent</t>
  </si>
  <si>
    <t>USATO2100458</t>
  </si>
  <si>
    <t>Every Single Storied Flameout</t>
  </si>
  <si>
    <t>USATO2100459</t>
  </si>
  <si>
    <t>Billy Ringo In The Dark</t>
  </si>
  <si>
    <t>USATO2100460</t>
  </si>
  <si>
    <t>Wilder Days</t>
  </si>
  <si>
    <t>880882588922</t>
  </si>
  <si>
    <t>USATO2300257</t>
  </si>
  <si>
    <t>USATO2300258</t>
  </si>
  <si>
    <t>Closin' In</t>
  </si>
  <si>
    <t>USATO2300259</t>
  </si>
  <si>
    <t>Dark Waters</t>
  </si>
  <si>
    <t>USATO2300260</t>
  </si>
  <si>
    <t>USATO2300261</t>
  </si>
  <si>
    <t>Forgotten Things</t>
  </si>
  <si>
    <t>USATO2300262</t>
  </si>
  <si>
    <t>No Promises Broken</t>
  </si>
  <si>
    <t>USATO2300263</t>
  </si>
  <si>
    <t>Stranger Things</t>
  </si>
  <si>
    <t>USATO2300264</t>
  </si>
  <si>
    <t>Hate</t>
  </si>
  <si>
    <t>USATO2300265</t>
  </si>
  <si>
    <t>Wicked Kind</t>
  </si>
  <si>
    <t>USATO2300266</t>
  </si>
  <si>
    <t>USATO2300267</t>
  </si>
  <si>
    <t>Human Kind</t>
  </si>
  <si>
    <t>USATO2300268</t>
  </si>
  <si>
    <t>The Crowd Goes Wild</t>
  </si>
  <si>
    <t>USATO2300269</t>
  </si>
  <si>
    <t>The Outside</t>
  </si>
  <si>
    <t>Honey Harper</t>
  </si>
  <si>
    <t>7393229</t>
  </si>
  <si>
    <t>Honey Harper/LP1</t>
  </si>
  <si>
    <t>880882370121</t>
  </si>
  <si>
    <t>Starmaker</t>
  </si>
  <si>
    <t>USATO1900202</t>
  </si>
  <si>
    <t>Green Shadows</t>
  </si>
  <si>
    <t>USATO1900203</t>
  </si>
  <si>
    <t>In Light Of Us</t>
  </si>
  <si>
    <t>USATO1900204</t>
  </si>
  <si>
    <t>The Day It Rained Forever</t>
  </si>
  <si>
    <t>USATO1900205</t>
  </si>
  <si>
    <t>Something Relative</t>
  </si>
  <si>
    <t>USATO1900206</t>
  </si>
  <si>
    <t>Tired Tower</t>
  </si>
  <si>
    <t>USATO1900207</t>
  </si>
  <si>
    <t>Suzuki Dreams</t>
  </si>
  <si>
    <t>USATO1900208</t>
  </si>
  <si>
    <t>Vaguely Satisfied</t>
  </si>
  <si>
    <t>USATO1900209</t>
  </si>
  <si>
    <t>Someone Else's Dream</t>
  </si>
  <si>
    <t>USATO1900210</t>
  </si>
  <si>
    <t>USATO1900211</t>
  </si>
  <si>
    <t>Strawberry Lite</t>
  </si>
  <si>
    <t>USATO1900212</t>
  </si>
  <si>
    <t>USATO1700259</t>
  </si>
  <si>
    <t>You Know Me Better</t>
  </si>
  <si>
    <t>USATO1700260</t>
  </si>
  <si>
    <t>Blade Of Truth</t>
  </si>
  <si>
    <t>USATO1700261</t>
  </si>
  <si>
    <t>USATO1700262</t>
  </si>
  <si>
    <t>Ways And Means</t>
  </si>
  <si>
    <t>USATO1700263</t>
  </si>
  <si>
    <t>Heart Is Free</t>
  </si>
  <si>
    <t>USATO1700264</t>
  </si>
  <si>
    <t>I Called You</t>
  </si>
  <si>
    <t>USATO1700266</t>
  </si>
  <si>
    <t>Bad Habits</t>
  </si>
  <si>
    <t>USATO1700267</t>
  </si>
  <si>
    <t>Bleed Out</t>
  </si>
  <si>
    <t>USATO1700268</t>
  </si>
  <si>
    <t>Burn Black</t>
  </si>
  <si>
    <t>USATO2100184</t>
  </si>
  <si>
    <t>All</t>
  </si>
  <si>
    <t>USATO2100185</t>
  </si>
  <si>
    <t>USATO2100186</t>
  </si>
  <si>
    <t>USATO2100187</t>
  </si>
  <si>
    <t>Blood &amp; Tears</t>
  </si>
  <si>
    <t>USATO2100188</t>
  </si>
  <si>
    <t>USATO2100189</t>
  </si>
  <si>
    <t>Come In Close</t>
  </si>
  <si>
    <t>USATO2100190</t>
  </si>
  <si>
    <t>Half Truths</t>
  </si>
  <si>
    <t>USATO2100191</t>
  </si>
  <si>
    <t>Revolving Door</t>
  </si>
  <si>
    <t>USATO2100192</t>
  </si>
  <si>
    <t>In My Head</t>
  </si>
  <si>
    <t>USATO2100193</t>
  </si>
  <si>
    <t>Tell Me There's A Garden</t>
  </si>
  <si>
    <t>USATO2100194</t>
  </si>
  <si>
    <t>Eyes To The Sky</t>
  </si>
  <si>
    <t>USATO2100195</t>
  </si>
  <si>
    <t>Honest</t>
  </si>
  <si>
    <t>USATO2100196</t>
  </si>
  <si>
    <t>Sweet Dreams</t>
  </si>
  <si>
    <t>USATO2100197</t>
  </si>
  <si>
    <t>USATO2100198</t>
  </si>
  <si>
    <t>Room For You</t>
  </si>
  <si>
    <t>USATO1700394</t>
  </si>
  <si>
    <t>If Not For You</t>
  </si>
  <si>
    <t>880882335021</t>
  </si>
  <si>
    <t>Uniform Clarity</t>
  </si>
  <si>
    <t>05.10.2018</t>
  </si>
  <si>
    <t>USATO1800249</t>
  </si>
  <si>
    <t>Just A Fool</t>
  </si>
  <si>
    <t>USATO1800250</t>
  </si>
  <si>
    <t>You Get To Rome</t>
  </si>
  <si>
    <t>USATO1800251</t>
  </si>
  <si>
    <t>USATO1800252</t>
  </si>
  <si>
    <t>Throwback</t>
  </si>
  <si>
    <t>USATO1800253</t>
  </si>
  <si>
    <t>No Secrets</t>
  </si>
  <si>
    <t>USATO1800254</t>
  </si>
  <si>
    <t>Yes To Everything</t>
  </si>
  <si>
    <t>USATO1800255</t>
  </si>
  <si>
    <t>No Use Waiting</t>
  </si>
  <si>
    <t>USATO1800256</t>
  </si>
  <si>
    <t>All in Your Head</t>
  </si>
  <si>
    <t>USATO1800257</t>
  </si>
  <si>
    <t>Better Late Than Never</t>
  </si>
  <si>
    <t>USATO1800258</t>
  </si>
  <si>
    <t>USATO1800259</t>
  </si>
  <si>
    <t>Too Good To Be True</t>
  </si>
  <si>
    <t>USATO1800260</t>
  </si>
  <si>
    <t>It Will Work Out</t>
  </si>
  <si>
    <t>USATO1800261</t>
  </si>
  <si>
    <t>Flash In The Pan</t>
  </si>
  <si>
    <t>880882517250</t>
  </si>
  <si>
    <t>Regions Of Light And Sound Of God</t>
  </si>
  <si>
    <t>USATO2200071</t>
  </si>
  <si>
    <t>All Is Forgiven</t>
  </si>
  <si>
    <t>USATO2200072</t>
  </si>
  <si>
    <t>State of The Art (A.E.I.O.U.)</t>
  </si>
  <si>
    <t>USATO2200073</t>
  </si>
  <si>
    <t>A New Life</t>
  </si>
  <si>
    <t>USATO2200074</t>
  </si>
  <si>
    <t>Dear One</t>
  </si>
  <si>
    <t>USATO2200075</t>
  </si>
  <si>
    <t>Actress</t>
  </si>
  <si>
    <t>USATO2200076</t>
  </si>
  <si>
    <t>God's Love To Deliver</t>
  </si>
  <si>
    <t>USATO2200077</t>
  </si>
  <si>
    <t>You Always Know</t>
  </si>
  <si>
    <t>USATO2200078</t>
  </si>
  <si>
    <t>Read Between (Begin Again)</t>
  </si>
  <si>
    <t>USATO2200079</t>
  </si>
  <si>
    <t>Epichord</t>
  </si>
  <si>
    <t>USATO2200080</t>
  </si>
  <si>
    <t>Sweets</t>
  </si>
  <si>
    <t>USATO2200081</t>
  </si>
  <si>
    <t>Moving Away</t>
  </si>
  <si>
    <t>USATO2200082</t>
  </si>
  <si>
    <t>Hallway of Trees</t>
  </si>
  <si>
    <t>AUFC00900009</t>
  </si>
  <si>
    <t>One Way Road</t>
  </si>
  <si>
    <t>AUFC00900013</t>
  </si>
  <si>
    <t>Revolution</t>
  </si>
  <si>
    <t>AUFC00900014</t>
  </si>
  <si>
    <t>C'Mon Now</t>
  </si>
  <si>
    <t>AUFC00900015</t>
  </si>
  <si>
    <t>I'd Do Anything</t>
  </si>
  <si>
    <t>AUFC00900016</t>
  </si>
  <si>
    <t>Ragged Mile</t>
  </si>
  <si>
    <t>AUFC00900017</t>
  </si>
  <si>
    <t>Johnny's Gone</t>
  </si>
  <si>
    <t>AUFC00900018</t>
  </si>
  <si>
    <t>Close To You</t>
  </si>
  <si>
    <t>AUFC00900019</t>
  </si>
  <si>
    <t>Don't Wanna See Your Face</t>
  </si>
  <si>
    <t>AUFC00900020</t>
  </si>
  <si>
    <t>AUFC00900021</t>
  </si>
  <si>
    <t>Fool For You</t>
  </si>
  <si>
    <t>AUFC00900022</t>
  </si>
  <si>
    <t>To Look Like You</t>
  </si>
  <si>
    <t>AUFC00900024</t>
  </si>
  <si>
    <t>Mystery Man</t>
  </si>
  <si>
    <t>AUFC00900025</t>
  </si>
  <si>
    <t>Gonna Be A Long Time</t>
  </si>
  <si>
    <t>AUFC00900026</t>
  </si>
  <si>
    <t>A Star Is Born</t>
  </si>
  <si>
    <t>Kaiser Chiefs</t>
  </si>
  <si>
    <t>602537758944</t>
  </si>
  <si>
    <t>26.02.2014</t>
  </si>
  <si>
    <t>GBUV71400160</t>
  </si>
  <si>
    <t>602537786558</t>
  </si>
  <si>
    <t>27.02.2014</t>
  </si>
  <si>
    <t>GBUV71400247</t>
  </si>
  <si>
    <t>602537998821</t>
  </si>
  <si>
    <t>GBUV71400927</t>
  </si>
  <si>
    <t>AUTZK1900038</t>
  </si>
  <si>
    <t>Mars For The Rich</t>
  </si>
  <si>
    <t>AUTZK1900039</t>
  </si>
  <si>
    <t>Organ Farmer</t>
  </si>
  <si>
    <t>AUTZK1900040</t>
  </si>
  <si>
    <t>Superbug</t>
  </si>
  <si>
    <t>AUTZK1900041</t>
  </si>
  <si>
    <t>Venusian 1</t>
  </si>
  <si>
    <t>AUTZK1900042</t>
  </si>
  <si>
    <t>Perihelion</t>
  </si>
  <si>
    <t>AUTZK1900043</t>
  </si>
  <si>
    <t>Venusian 2</t>
  </si>
  <si>
    <t>AUTZK1900045</t>
  </si>
  <si>
    <t>Hell</t>
  </si>
  <si>
    <t>7378037</t>
  </si>
  <si>
    <t>Cyboogie</t>
  </si>
  <si>
    <t>880882350215</t>
  </si>
  <si>
    <t>Cyboogie b/w Acarine</t>
  </si>
  <si>
    <t>AUTZK1800042</t>
  </si>
  <si>
    <t>Acarine</t>
  </si>
  <si>
    <t>AUTZK2000016</t>
  </si>
  <si>
    <t>Wah Wah</t>
  </si>
  <si>
    <t>AUTZK2000040</t>
  </si>
  <si>
    <t>Timeland</t>
  </si>
  <si>
    <t>AUTZK2000041</t>
  </si>
  <si>
    <t>Smoke &amp; Mirrors</t>
  </si>
  <si>
    <t>880882406950</t>
  </si>
  <si>
    <t>AUTZK2000014</t>
  </si>
  <si>
    <t>Evil Star</t>
  </si>
  <si>
    <t>AUTZK2000015</t>
  </si>
  <si>
    <t>The River</t>
  </si>
  <si>
    <t>AUTZK2000017</t>
  </si>
  <si>
    <t>Road Train</t>
  </si>
  <si>
    <t>AUTZK2000018</t>
  </si>
  <si>
    <t>AUTZK2000019</t>
  </si>
  <si>
    <t>AUTZK2000020</t>
  </si>
  <si>
    <t>Planet B</t>
  </si>
  <si>
    <t>AUTZK2000021</t>
  </si>
  <si>
    <t>Parking</t>
  </si>
  <si>
    <t>AUTZK2000022</t>
  </si>
  <si>
    <t>AUTZK2000023</t>
  </si>
  <si>
    <t>880882407056</t>
  </si>
  <si>
    <t>AUTZK2000025</t>
  </si>
  <si>
    <t>Anamnesis</t>
  </si>
  <si>
    <t>AUTZK2000026</t>
  </si>
  <si>
    <t>Inner Cell</t>
  </si>
  <si>
    <t>AUTZK2000027</t>
  </si>
  <si>
    <t>Loyalty</t>
  </si>
  <si>
    <t>AUTZK2000028</t>
  </si>
  <si>
    <t>Horology</t>
  </si>
  <si>
    <t>AUTZK2000029</t>
  </si>
  <si>
    <t>A Brief History Of Planet Earth</t>
  </si>
  <si>
    <t>USATO1700239</t>
  </si>
  <si>
    <t>All The Trouble</t>
  </si>
  <si>
    <t>880882562656</t>
  </si>
  <si>
    <t>Live At Roundhouse</t>
  </si>
  <si>
    <t>USATO2200657</t>
  </si>
  <si>
    <t>Commune</t>
  </si>
  <si>
    <t>USATO2200658</t>
  </si>
  <si>
    <t>Bethel Woods</t>
  </si>
  <si>
    <t>USATO2200659</t>
  </si>
  <si>
    <t>Glistening</t>
  </si>
  <si>
    <t>USATO2200660</t>
  </si>
  <si>
    <t>We Gathered In Spring</t>
  </si>
  <si>
    <t>USATO2200661</t>
  </si>
  <si>
    <t>Young Bride</t>
  </si>
  <si>
    <t>USATO2200662</t>
  </si>
  <si>
    <t>Acts of Man</t>
  </si>
  <si>
    <t>USATO2200663</t>
  </si>
  <si>
    <t>Children of the Grounds</t>
  </si>
  <si>
    <t>USATO2200664</t>
  </si>
  <si>
    <t>USATO2200665</t>
  </si>
  <si>
    <t>Aurora Gone</t>
  </si>
  <si>
    <t>880882562755</t>
  </si>
  <si>
    <t>USATO2200666</t>
  </si>
  <si>
    <t>Meanwhile...</t>
  </si>
  <si>
    <t>USATO2200667</t>
  </si>
  <si>
    <t>Feast of Carrion</t>
  </si>
  <si>
    <t>USATO2200668</t>
  </si>
  <si>
    <t>Noble</t>
  </si>
  <si>
    <t>USATO2200669</t>
  </si>
  <si>
    <t>Roscoe</t>
  </si>
  <si>
    <t>USATO2200670</t>
  </si>
  <si>
    <t>The Old &amp; The Young</t>
  </si>
  <si>
    <t>USATO2200671</t>
  </si>
  <si>
    <t>Head Home</t>
  </si>
  <si>
    <t>7360202</t>
  </si>
  <si>
    <t>880882304324</t>
  </si>
  <si>
    <t>USATO1700224</t>
  </si>
  <si>
    <t>USATO1700226</t>
  </si>
  <si>
    <t>Victim</t>
  </si>
  <si>
    <t>USATO1700227</t>
  </si>
  <si>
    <t>Crazy Sometimes</t>
  </si>
  <si>
    <t>USATO1700228</t>
  </si>
  <si>
    <t>Whirlwind</t>
  </si>
  <si>
    <t>USATO1700229</t>
  </si>
  <si>
    <t>Marissa</t>
  </si>
  <si>
    <t>USATO1700230</t>
  </si>
  <si>
    <t>Up And Down</t>
  </si>
  <si>
    <t>USATO1700231</t>
  </si>
  <si>
    <t>Pendulum</t>
  </si>
  <si>
    <t>USATO1700232</t>
  </si>
  <si>
    <t>Stealing Jamaica</t>
  </si>
  <si>
    <t>USATO1700233</t>
  </si>
  <si>
    <t>Go Away</t>
  </si>
  <si>
    <t>USATO1700234</t>
  </si>
  <si>
    <t>So Far Gone</t>
  </si>
  <si>
    <t>USATO1700235</t>
  </si>
  <si>
    <t>USATO1700236</t>
  </si>
  <si>
    <t>Victim 3D</t>
  </si>
  <si>
    <t>USATO2200439</t>
  </si>
  <si>
    <t>Tilting</t>
  </si>
  <si>
    <t>USATO2200440</t>
  </si>
  <si>
    <t>Connected</t>
  </si>
  <si>
    <t>USATO2200441</t>
  </si>
  <si>
    <t>Back In The Bubble</t>
  </si>
  <si>
    <t>USATO2200442</t>
  </si>
  <si>
    <t>Mull</t>
  </si>
  <si>
    <t>USATO2200443</t>
  </si>
  <si>
    <t>Casual Enlightenment</t>
  </si>
  <si>
    <t>USATO2200444</t>
  </si>
  <si>
    <t>Pure Energy</t>
  </si>
  <si>
    <t>USATO2200445</t>
  </si>
  <si>
    <t>Revolution of The Mind</t>
  </si>
  <si>
    <t>USATO2200446</t>
  </si>
  <si>
    <t>Guilty Pleasures</t>
  </si>
  <si>
    <t>USATO2200447</t>
  </si>
  <si>
    <t>Undone</t>
  </si>
  <si>
    <t>USATO2200448</t>
  </si>
  <si>
    <t>USATO2200449</t>
  </si>
  <si>
    <t>Sughn Never Sets</t>
  </si>
  <si>
    <t>USATO2200450</t>
  </si>
  <si>
    <t>USATO2200451</t>
  </si>
  <si>
    <t>Tropical Rocket</t>
  </si>
  <si>
    <t>880882622756</t>
  </si>
  <si>
    <t>USATO2400016</t>
  </si>
  <si>
    <t>Disappeared</t>
  </si>
  <si>
    <t>880882472252</t>
  </si>
  <si>
    <t>USATO2100164</t>
  </si>
  <si>
    <t>Victory Dance</t>
  </si>
  <si>
    <t>USATO2100165</t>
  </si>
  <si>
    <t>USATO2100166</t>
  </si>
  <si>
    <t>Compound Fracture</t>
  </si>
  <si>
    <t>USATO2100167</t>
  </si>
  <si>
    <t>I'm Amazed</t>
  </si>
  <si>
    <t>USATO2100168</t>
  </si>
  <si>
    <t>Believe (Nobody Knows)</t>
  </si>
  <si>
    <t>USATO2100169</t>
  </si>
  <si>
    <t>880882472351</t>
  </si>
  <si>
    <t>USATO2100170</t>
  </si>
  <si>
    <t>Off The Record</t>
  </si>
  <si>
    <t>USATO2100171</t>
  </si>
  <si>
    <t>Tropics</t>
  </si>
  <si>
    <t>USATO2100172</t>
  </si>
  <si>
    <t>The Way That He Sings</t>
  </si>
  <si>
    <t>USATO2100173</t>
  </si>
  <si>
    <t>Wonderful (The Way I Feel)</t>
  </si>
  <si>
    <t>USATO2100174</t>
  </si>
  <si>
    <t>Get The Point</t>
  </si>
  <si>
    <t>USATO2100175</t>
  </si>
  <si>
    <t>Masterplan</t>
  </si>
  <si>
    <t>880882472450</t>
  </si>
  <si>
    <t>USATO2100176</t>
  </si>
  <si>
    <t>Dondante</t>
  </si>
  <si>
    <t>USATO2100177</t>
  </si>
  <si>
    <t>Wordless Chorus</t>
  </si>
  <si>
    <t>USATO2100178</t>
  </si>
  <si>
    <t>Touch Me I'm Going To Scream, Pt. 2</t>
  </si>
  <si>
    <t>USATO2100179</t>
  </si>
  <si>
    <t>Gideon</t>
  </si>
  <si>
    <t>602527974538</t>
  </si>
  <si>
    <t>evil urges</t>
  </si>
  <si>
    <t>USATO0800041</t>
  </si>
  <si>
    <t>Aluminum Park</t>
  </si>
  <si>
    <t>823674649029</t>
  </si>
  <si>
    <t>USATO0800032</t>
  </si>
  <si>
    <t>USATO0800033</t>
  </si>
  <si>
    <t>Touch Me I'm Going to Scream</t>
  </si>
  <si>
    <t>USATO0800034</t>
  </si>
  <si>
    <t>Highly Suspicious</t>
  </si>
  <si>
    <t>USATO0800037</t>
  </si>
  <si>
    <t>Sec Walkin</t>
  </si>
  <si>
    <t>USATO0800039</t>
  </si>
  <si>
    <t>Librarian</t>
  </si>
  <si>
    <t>USATO0800040</t>
  </si>
  <si>
    <t>Look At You</t>
  </si>
  <si>
    <t>USATO0800042</t>
  </si>
  <si>
    <t>Remnants</t>
  </si>
  <si>
    <t>880882464257</t>
  </si>
  <si>
    <t>USATO0800036</t>
  </si>
  <si>
    <t>Thank You Too!</t>
  </si>
  <si>
    <t>USATO0800038</t>
  </si>
  <si>
    <t>Two Halves</t>
  </si>
  <si>
    <t>USATO0800045</t>
  </si>
  <si>
    <t>Good Intentions</t>
  </si>
  <si>
    <t>USATO2100130</t>
  </si>
  <si>
    <t>Regularly Scheduled Programming</t>
  </si>
  <si>
    <t>USATO2100131</t>
  </si>
  <si>
    <t>Love Love Love</t>
  </si>
  <si>
    <t>USATO2100132</t>
  </si>
  <si>
    <t>In Color</t>
  </si>
  <si>
    <t>USATO2100133</t>
  </si>
  <si>
    <t>Least Expected</t>
  </si>
  <si>
    <t>USATO2100134</t>
  </si>
  <si>
    <t>Never In The Real World</t>
  </si>
  <si>
    <t>USATO2100135</t>
  </si>
  <si>
    <t>The Devil's In The Details</t>
  </si>
  <si>
    <t>USATO2100136</t>
  </si>
  <si>
    <t>Lucky To Be Alive</t>
  </si>
  <si>
    <t>USATO2100137</t>
  </si>
  <si>
    <t>Complex</t>
  </si>
  <si>
    <t>USATO2100138</t>
  </si>
  <si>
    <t>Out Of Range, Pt. 2</t>
  </si>
  <si>
    <t>USATO2100139</t>
  </si>
  <si>
    <t>Penny For Your Thoughts</t>
  </si>
  <si>
    <t>USATO2100140</t>
  </si>
  <si>
    <t>I Never Could Get Enough</t>
  </si>
  <si>
    <t>880882468712</t>
  </si>
  <si>
    <t>Live From RCA Studio A</t>
  </si>
  <si>
    <t>USATO2200039</t>
  </si>
  <si>
    <t>USATO2200040</t>
  </si>
  <si>
    <t>USATO2200041</t>
  </si>
  <si>
    <t>USATO2200042</t>
  </si>
  <si>
    <t>USATO2200043</t>
  </si>
  <si>
    <t>Regularly Scheduled Progamming</t>
  </si>
  <si>
    <t>USATO2200044</t>
  </si>
  <si>
    <t>USATO2200045</t>
  </si>
  <si>
    <t>880882538217</t>
  </si>
  <si>
    <t>USATO2200369</t>
  </si>
  <si>
    <t>USATO2200370</t>
  </si>
  <si>
    <t>It Beats For You</t>
  </si>
  <si>
    <t>USATO2200371</t>
  </si>
  <si>
    <t>USATO2200372</t>
  </si>
  <si>
    <t>Magic Bullet</t>
  </si>
  <si>
    <t>USATO2200373</t>
  </si>
  <si>
    <t>Laylow</t>
  </si>
  <si>
    <t>USATO2200374</t>
  </si>
  <si>
    <t>Lowdown</t>
  </si>
  <si>
    <t>USATO2200375</t>
  </si>
  <si>
    <t>USATO2200376</t>
  </si>
  <si>
    <t>880882538316</t>
  </si>
  <si>
    <t>USATO2200377</t>
  </si>
  <si>
    <t>Bermuda Highway</t>
  </si>
  <si>
    <t>USATO2200378</t>
  </si>
  <si>
    <t>If All Else Fails</t>
  </si>
  <si>
    <t>USATO2200379</t>
  </si>
  <si>
    <t>I Think I'm Going To Hell</t>
  </si>
  <si>
    <t>USATO2200380</t>
  </si>
  <si>
    <t>USATO2200381</t>
  </si>
  <si>
    <t>USATO2200382</t>
  </si>
  <si>
    <t>Easy Morning Rebel</t>
  </si>
  <si>
    <t>USATO2200383</t>
  </si>
  <si>
    <t>Mahgeetah</t>
  </si>
  <si>
    <t>USATO2200384</t>
  </si>
  <si>
    <t>Holding On To Black Metal</t>
  </si>
  <si>
    <t>880882538415</t>
  </si>
  <si>
    <t>USATO2200385</t>
  </si>
  <si>
    <t>USATO2200386</t>
  </si>
  <si>
    <t>Heartbreakin Man</t>
  </si>
  <si>
    <t>USATO2200387</t>
  </si>
  <si>
    <t>Rollin Back</t>
  </si>
  <si>
    <t>USATO2200388</t>
  </si>
  <si>
    <t>Phone Went West</t>
  </si>
  <si>
    <t>880882541552</t>
  </si>
  <si>
    <t>USATO2200407</t>
  </si>
  <si>
    <t>Wonderful</t>
  </si>
  <si>
    <t>USATO2200408</t>
  </si>
  <si>
    <t>USATO2200409</t>
  </si>
  <si>
    <t>Outta My System</t>
  </si>
  <si>
    <t>USATO2200410</t>
  </si>
  <si>
    <t>The Day Is Coming</t>
  </si>
  <si>
    <t>USATO2200411</t>
  </si>
  <si>
    <t>USATO2200412</t>
  </si>
  <si>
    <t>Movin Away</t>
  </si>
  <si>
    <t>USATO2200413</t>
  </si>
  <si>
    <t>Slow Slow Tune</t>
  </si>
  <si>
    <t>USATO2200414</t>
  </si>
  <si>
    <t>USATO2200415</t>
  </si>
  <si>
    <t>You Wanna Freak Out</t>
  </si>
  <si>
    <t>USATO2200416</t>
  </si>
  <si>
    <t>Holdin On To Black Metal</t>
  </si>
  <si>
    <t>USATO2300210</t>
  </si>
  <si>
    <t>Feelin Sorry</t>
  </si>
  <si>
    <t>USATO2300211</t>
  </si>
  <si>
    <t>USATO2300212</t>
  </si>
  <si>
    <t>Welcome Home</t>
  </si>
  <si>
    <t>USATO2300213</t>
  </si>
  <si>
    <t>Christmas Must Be Tonight</t>
  </si>
  <si>
    <t>USATO2300214</t>
  </si>
  <si>
    <t>Please Come Home For Christmas</t>
  </si>
  <si>
    <t>USATO2300215</t>
  </si>
  <si>
    <t>Oh My Christmas Tree</t>
  </si>
  <si>
    <t>USATO2300216</t>
  </si>
  <si>
    <t>USATO2300217</t>
  </si>
  <si>
    <t>When The Bells Start Ringing</t>
  </si>
  <si>
    <t>USATO2300218</t>
  </si>
  <si>
    <t>880882659554</t>
  </si>
  <si>
    <t>Half A Lifetime</t>
  </si>
  <si>
    <t>18.03.2025</t>
  </si>
  <si>
    <t>USATO2400338</t>
  </si>
  <si>
    <t>880882659653</t>
  </si>
  <si>
    <t>880882659752</t>
  </si>
  <si>
    <t>USATO2400341</t>
  </si>
  <si>
    <t>Time Waited</t>
  </si>
  <si>
    <t>USATO2400344</t>
  </si>
  <si>
    <t>Squid Ink</t>
  </si>
  <si>
    <t>7353447</t>
  </si>
  <si>
    <t>Where Will We Go, Pt. I &amp; II</t>
  </si>
  <si>
    <t>880882286514</t>
  </si>
  <si>
    <t>GBKPL1414634</t>
  </si>
  <si>
    <t>7366280</t>
  </si>
  <si>
    <t>Nick Hakim/Onyx Collective RSD</t>
  </si>
  <si>
    <t>880882325015</t>
  </si>
  <si>
    <t>USATO1800058</t>
  </si>
  <si>
    <t>Vincent Tyler</t>
  </si>
  <si>
    <t>USATO2300111</t>
  </si>
  <si>
    <t>Dedication T.V.</t>
  </si>
  <si>
    <t>USATO2300112</t>
  </si>
  <si>
    <t>Esto No Acaba Aquí</t>
  </si>
  <si>
    <t>USATO2300113</t>
  </si>
  <si>
    <t>Divinorum</t>
  </si>
  <si>
    <t>USATO2300114</t>
  </si>
  <si>
    <t>Ora Como Rey, Mañana Como Güey</t>
  </si>
  <si>
    <t>USATO2300115</t>
  </si>
  <si>
    <t>Justicia</t>
  </si>
  <si>
    <t>USATO2300116</t>
  </si>
  <si>
    <t>Vals de la Despedida</t>
  </si>
  <si>
    <t>USATO2300117</t>
  </si>
  <si>
    <t>La Lucha Sigue</t>
  </si>
  <si>
    <t>USATO2300118</t>
  </si>
  <si>
    <t>Where Is The Love?</t>
  </si>
  <si>
    <t>USATO2300119</t>
  </si>
  <si>
    <t>Learn To Let Go</t>
  </si>
  <si>
    <t>USATO2300120</t>
  </si>
  <si>
    <t>Greñudos</t>
  </si>
  <si>
    <t>USATO2300121</t>
  </si>
  <si>
    <t>Look Sharp</t>
  </si>
  <si>
    <t>USATO2300122</t>
  </si>
  <si>
    <t>Paz y Alegria</t>
  </si>
  <si>
    <t>USATO2300365</t>
  </si>
  <si>
    <t>Tamarindio</t>
  </si>
  <si>
    <t>USATO1600577</t>
  </si>
  <si>
    <t>I Don't Wanna Die In This Town</t>
  </si>
  <si>
    <t>USATO1600578</t>
  </si>
  <si>
    <t>Bad Luck Charm</t>
  </si>
  <si>
    <t>USATO1600579</t>
  </si>
  <si>
    <t>All Who Wander</t>
  </si>
  <si>
    <t>USATO1600580</t>
  </si>
  <si>
    <t>Jesus Loves You</t>
  </si>
  <si>
    <t>USATO1600581</t>
  </si>
  <si>
    <t>Good With God</t>
  </si>
  <si>
    <t>USATO1600582</t>
  </si>
  <si>
    <t>She Hates Everybody</t>
  </si>
  <si>
    <t>USATO1600583</t>
  </si>
  <si>
    <t>Irish Whiskey Pretty Girls</t>
  </si>
  <si>
    <t>USATO1600584</t>
  </si>
  <si>
    <t>USATO1600585</t>
  </si>
  <si>
    <t>Drinkin' Song</t>
  </si>
  <si>
    <t>USATO1600586</t>
  </si>
  <si>
    <t>Turns Out I'm Trouble</t>
  </si>
  <si>
    <t>USATO1600587</t>
  </si>
  <si>
    <t>Those Were The Days</t>
  </si>
  <si>
    <t>7352694</t>
  </si>
  <si>
    <t>880882289119</t>
  </si>
  <si>
    <t>USA2Z1901000</t>
  </si>
  <si>
    <t>Saturday</t>
  </si>
  <si>
    <t>USA2Z1901001</t>
  </si>
  <si>
    <t>Rocking</t>
  </si>
  <si>
    <t>USA2Z1901002</t>
  </si>
  <si>
    <t>Space Camp</t>
  </si>
  <si>
    <t>USA2Z1901003</t>
  </si>
  <si>
    <t>In A Fashion</t>
  </si>
  <si>
    <t>USA2Z1901004</t>
  </si>
  <si>
    <t>Taserak</t>
  </si>
  <si>
    <t>USA2Z1901005</t>
  </si>
  <si>
    <t>Jumpy!</t>
  </si>
  <si>
    <t>USA2Z1901006</t>
  </si>
  <si>
    <t>Bring The Herb</t>
  </si>
  <si>
    <t>USA2Z1901007</t>
  </si>
  <si>
    <t>Uptown</t>
  </si>
  <si>
    <t>USA2Z1901008</t>
  </si>
  <si>
    <t>Big &amp; Easy</t>
  </si>
  <si>
    <t>USA2Z1901009</t>
  </si>
  <si>
    <t>Rootsman Classic</t>
  </si>
  <si>
    <t>USA2Z1901010</t>
  </si>
  <si>
    <t>USA2Z1901011</t>
  </si>
  <si>
    <t>Flash the Riddim</t>
  </si>
  <si>
    <t>USATO2100404</t>
  </si>
  <si>
    <t>Heart Attack Days</t>
  </si>
  <si>
    <t>USATO2100405</t>
  </si>
  <si>
    <t>Follow You Home</t>
  </si>
  <si>
    <t>USATO2100406</t>
  </si>
  <si>
    <t>Go Through You</t>
  </si>
  <si>
    <t>USATO2100407</t>
  </si>
  <si>
    <t>Already There</t>
  </si>
  <si>
    <t>USATO2100408</t>
  </si>
  <si>
    <t>Just When It Gets Good</t>
  </si>
  <si>
    <t>USATO2100409</t>
  </si>
  <si>
    <t>Beautiful Life</t>
  </si>
  <si>
    <t>USATO2100410</t>
  </si>
  <si>
    <t>Fascination</t>
  </si>
  <si>
    <t>USATO2100411</t>
  </si>
  <si>
    <t>The White Tops</t>
  </si>
  <si>
    <t>USATO2100412</t>
  </si>
  <si>
    <t>Let Me Go There With You</t>
  </si>
  <si>
    <t>USATO2100413</t>
  </si>
  <si>
    <t>Twelve Thirty Four</t>
  </si>
  <si>
    <t>USATO2100414</t>
  </si>
  <si>
    <t>You'll Be Glad</t>
  </si>
  <si>
    <t>880882349714</t>
  </si>
  <si>
    <t>IEACJ1800152</t>
  </si>
  <si>
    <t>Cumbé</t>
  </si>
  <si>
    <t>IEACJ1900001</t>
  </si>
  <si>
    <t>IEACJ1900095</t>
  </si>
  <si>
    <t>Battery</t>
  </si>
  <si>
    <t>IEACJ1900097</t>
  </si>
  <si>
    <t>Holy Wars</t>
  </si>
  <si>
    <t>USATO2200197</t>
  </si>
  <si>
    <t>True Nature</t>
  </si>
  <si>
    <t>USATO2200198</t>
  </si>
  <si>
    <t>The Eye That Catches The Dream</t>
  </si>
  <si>
    <t>USATO2200199</t>
  </si>
  <si>
    <t>Egoland</t>
  </si>
  <si>
    <t>USATO2200200</t>
  </si>
  <si>
    <t>Descending To Nowhere</t>
  </si>
  <si>
    <t>USATO2200201</t>
  </si>
  <si>
    <t>Seeking Unreality</t>
  </si>
  <si>
    <t>USATO2200202</t>
  </si>
  <si>
    <t>The Ride Of The Mind</t>
  </si>
  <si>
    <t>USATO2200203</t>
  </si>
  <si>
    <t>Broken Rage</t>
  </si>
  <si>
    <t>USATO2200204</t>
  </si>
  <si>
    <t>Finding Myself Leads Me To You</t>
  </si>
  <si>
    <t>USATO2200205</t>
  </si>
  <si>
    <t>In Between Thoughts…A New World</t>
  </si>
  <si>
    <t>880882443627</t>
  </si>
  <si>
    <t>Beauty In The Silence</t>
  </si>
  <si>
    <t>USATO2100142</t>
  </si>
  <si>
    <t>It's Funny</t>
  </si>
  <si>
    <t>USATO2100143</t>
  </si>
  <si>
    <t>The Day You Came</t>
  </si>
  <si>
    <t>USATO2100144</t>
  </si>
  <si>
    <t>Break It Down</t>
  </si>
  <si>
    <t>USATO2100145</t>
  </si>
  <si>
    <t>Back To The Start</t>
  </si>
  <si>
    <t>USATO2100146</t>
  </si>
  <si>
    <t>Jump</t>
  </si>
  <si>
    <t>USATO2100147</t>
  </si>
  <si>
    <t>Still You</t>
  </si>
  <si>
    <t>USATO2100148</t>
  </si>
  <si>
    <t>USATO2100149</t>
  </si>
  <si>
    <t>Reason To Live</t>
  </si>
  <si>
    <t>USATO2100150</t>
  </si>
  <si>
    <t>This Heart of Mine</t>
  </si>
  <si>
    <t>USATO2100151</t>
  </si>
  <si>
    <t>Fall Like Rain</t>
  </si>
  <si>
    <t>USATO1600779</t>
  </si>
  <si>
    <t>Astronomy Domine</t>
  </si>
  <si>
    <t>USATO1600780</t>
  </si>
  <si>
    <t>The Court Of The Crimson King</t>
  </si>
  <si>
    <t>USATO1600781</t>
  </si>
  <si>
    <t>Boris The Spider</t>
  </si>
  <si>
    <t>USATO1600782</t>
  </si>
  <si>
    <t>Satori</t>
  </si>
  <si>
    <t>USATO1600289</t>
  </si>
  <si>
    <t>Dickie Betts</t>
  </si>
  <si>
    <t>USATO1600290</t>
  </si>
  <si>
    <t>Exercise Man</t>
  </si>
  <si>
    <t>USATO1600291</t>
  </si>
  <si>
    <t>Bundle Of Joy</t>
  </si>
  <si>
    <t>USATO1600292</t>
  </si>
  <si>
    <t>Charlie Brown</t>
  </si>
  <si>
    <t>USATO1600293</t>
  </si>
  <si>
    <t>Shwartze Pete</t>
  </si>
  <si>
    <t>USATO1600294</t>
  </si>
  <si>
    <t>I'll Take It (And Break It)</t>
  </si>
  <si>
    <t>USATO1600295</t>
  </si>
  <si>
    <t>Garry</t>
  </si>
  <si>
    <t>USATO1600296</t>
  </si>
  <si>
    <t>You Were There</t>
  </si>
  <si>
    <t>USATO1600297</t>
  </si>
  <si>
    <t>Bums</t>
  </si>
  <si>
    <t>USATO1600298</t>
  </si>
  <si>
    <t>Gum</t>
  </si>
  <si>
    <t>USATO1600299</t>
  </si>
  <si>
    <t>Nightcrawler</t>
  </si>
  <si>
    <t>USATO1600300</t>
  </si>
  <si>
    <t>Mercedes Benz</t>
  </si>
  <si>
    <t>USATO1600301</t>
  </si>
  <si>
    <t>Tammy</t>
  </si>
  <si>
    <t>USATO1600302</t>
  </si>
  <si>
    <t>Doo Doo Chasers</t>
  </si>
  <si>
    <t>USATO2500190</t>
  </si>
  <si>
    <t>Real Love Baby</t>
  </si>
  <si>
    <t>7380006</t>
  </si>
  <si>
    <t>880882350529</t>
  </si>
  <si>
    <t>AUTZK1800012</t>
  </si>
  <si>
    <t>Problematic Subject</t>
  </si>
  <si>
    <t>AUTZK1800013</t>
  </si>
  <si>
    <t>Withstand</t>
  </si>
  <si>
    <t>AUTZK1800014</t>
  </si>
  <si>
    <t>AUTZK1800015</t>
  </si>
  <si>
    <t>Spun Gun</t>
  </si>
  <si>
    <t>AUTZK1800017</t>
  </si>
  <si>
    <t>Catch 22</t>
  </si>
  <si>
    <t>AUTZK1800018</t>
  </si>
  <si>
    <t>Bigger Picture</t>
  </si>
  <si>
    <t>AUTZK1800019</t>
  </si>
  <si>
    <t>Samsara Maya</t>
  </si>
  <si>
    <t>AUTZK1800020</t>
  </si>
  <si>
    <t>Buffoon</t>
  </si>
  <si>
    <t>AUTZK1800021</t>
  </si>
  <si>
    <t>What If?</t>
  </si>
  <si>
    <t>AUTZK1800022</t>
  </si>
  <si>
    <t>My Compromise</t>
  </si>
  <si>
    <t>AUDJ01401299</t>
  </si>
  <si>
    <t>Happy Face</t>
  </si>
  <si>
    <t>AUDJ01401300</t>
  </si>
  <si>
    <t>AUDJ01401301</t>
  </si>
  <si>
    <t>Adolescence</t>
  </si>
  <si>
    <t>AUDJ01401302</t>
  </si>
  <si>
    <t>Rolling On</t>
  </si>
  <si>
    <t>AUDJ01401303</t>
  </si>
  <si>
    <t>Wolf Creep</t>
  </si>
  <si>
    <t>AUDJ01401304</t>
  </si>
  <si>
    <t>Compensation</t>
  </si>
  <si>
    <t>AUDJ01401305</t>
  </si>
  <si>
    <t>Unknown Disease</t>
  </si>
  <si>
    <t>AUDJ01401306</t>
  </si>
  <si>
    <t>Let Me Down Lightly</t>
  </si>
  <si>
    <t>AUDJ01401307</t>
  </si>
  <si>
    <t>Think Out Loud</t>
  </si>
  <si>
    <t>AUDJ01401308</t>
  </si>
  <si>
    <t>Improving Solutions</t>
  </si>
  <si>
    <t>AUDJ01401309</t>
  </si>
  <si>
    <t>Reassurance</t>
  </si>
  <si>
    <t>9332727059834</t>
  </si>
  <si>
    <t>The Whigs</t>
  </si>
  <si>
    <t>880882170226</t>
  </si>
  <si>
    <t>In The Dark</t>
  </si>
  <si>
    <t>16.03.2010</t>
  </si>
  <si>
    <t>USATO1000002</t>
  </si>
  <si>
    <t>Black Lotus</t>
  </si>
  <si>
    <t>USATO1000003</t>
  </si>
  <si>
    <t>Kill Me Carolyne</t>
  </si>
  <si>
    <t>USATO1000004</t>
  </si>
  <si>
    <t>Someone's Daughter</t>
  </si>
  <si>
    <t>USATO1000005</t>
  </si>
  <si>
    <t>So Lonely</t>
  </si>
  <si>
    <t>USATO1000006</t>
  </si>
  <si>
    <t>Dying</t>
  </si>
  <si>
    <t>USATO1000007</t>
  </si>
  <si>
    <t>I Don't Even Care About The One I Love</t>
  </si>
  <si>
    <t>USATO1000010</t>
  </si>
  <si>
    <t>USATO1000011</t>
  </si>
  <si>
    <t>Naked</t>
  </si>
  <si>
    <t>Trixie Mattel</t>
  </si>
  <si>
    <t>7374500</t>
  </si>
  <si>
    <t>Trixie Mattel/LP1</t>
  </si>
  <si>
    <t>880882398729</t>
  </si>
  <si>
    <t>Barbara</t>
  </si>
  <si>
    <t>USATO2000002</t>
  </si>
  <si>
    <t>Girl Next Door</t>
  </si>
  <si>
    <t>Vusi Mahlasela</t>
  </si>
  <si>
    <t>7392153</t>
  </si>
  <si>
    <t>Vusi Mahlasela/LP1</t>
  </si>
  <si>
    <t>880882355227</t>
  </si>
  <si>
    <t>Shebeen Queen</t>
  </si>
  <si>
    <t>USATO1900073</t>
  </si>
  <si>
    <t>Imal' iyaphela</t>
  </si>
  <si>
    <t>USATO1900074</t>
  </si>
  <si>
    <t>Unomeva</t>
  </si>
  <si>
    <t>USATO1900075</t>
  </si>
  <si>
    <t>Zimbabwe</t>
  </si>
  <si>
    <t>USATO1900076</t>
  </si>
  <si>
    <t>Khona manje</t>
  </si>
  <si>
    <t>USATO1900077</t>
  </si>
  <si>
    <t>Intombi</t>
  </si>
  <si>
    <t>USATO1900078</t>
  </si>
  <si>
    <t>Molaetsa keo</t>
  </si>
  <si>
    <t>USATO1900079</t>
  </si>
  <si>
    <t>Yithi Masoja</t>
  </si>
  <si>
    <t>USATO1900080</t>
  </si>
  <si>
    <t>Draaikies</t>
  </si>
  <si>
    <t>USATO1900081</t>
  </si>
  <si>
    <t>Silang Mabele</t>
  </si>
  <si>
    <t>USATO1900082</t>
  </si>
  <si>
    <t>Ithemba Iami</t>
  </si>
  <si>
    <t>USATO1900083</t>
  </si>
  <si>
    <t>Umculo</t>
  </si>
  <si>
    <t>USATO1000050</t>
  </si>
  <si>
    <t>North</t>
  </si>
  <si>
    <t>USATO1000051</t>
  </si>
  <si>
    <t>Saint EX</t>
  </si>
  <si>
    <t>USATO1000052</t>
  </si>
  <si>
    <t>Cotton Was King</t>
  </si>
  <si>
    <t>USATO1000053</t>
  </si>
  <si>
    <t>Clinic Cynic</t>
  </si>
  <si>
    <t>USATO1000054</t>
  </si>
  <si>
    <t>Jaded Tourist</t>
  </si>
  <si>
    <t>USATO1000055</t>
  </si>
  <si>
    <t>USATO1000056</t>
  </si>
  <si>
    <t>Shut Up and Drive</t>
  </si>
  <si>
    <t>USATO1000057</t>
  </si>
  <si>
    <t>USATO1000058</t>
  </si>
  <si>
    <t>This Cruel Thing</t>
  </si>
  <si>
    <t>USATO1000059</t>
  </si>
  <si>
    <t>True to My Nature</t>
  </si>
  <si>
    <t>USATO1000060</t>
  </si>
  <si>
    <t>Visiting Day</t>
  </si>
  <si>
    <t>USATO1000061</t>
  </si>
  <si>
    <t>When You Coming Home</t>
  </si>
  <si>
    <t>Will Sheff</t>
  </si>
  <si>
    <t>880882469818</t>
  </si>
  <si>
    <t>Nothing Special</t>
  </si>
  <si>
    <t>USATO2200099</t>
  </si>
  <si>
    <t>The Spiral Season</t>
  </si>
  <si>
    <t>USATO2200100</t>
  </si>
  <si>
    <t>In The Thick Of It</t>
  </si>
  <si>
    <t>USATO2200101</t>
  </si>
  <si>
    <t>Estrangement Zone</t>
  </si>
  <si>
    <t>USATO2200102</t>
  </si>
  <si>
    <t>USATO2200103</t>
  </si>
  <si>
    <t>Holy Man</t>
  </si>
  <si>
    <t>USATO2200104</t>
  </si>
  <si>
    <t>Like The Last Time</t>
  </si>
  <si>
    <t>USATO2200105</t>
  </si>
  <si>
    <t>Marathon Girl</t>
  </si>
  <si>
    <t>USATO2200106</t>
  </si>
  <si>
    <t>Evidence</t>
  </si>
  <si>
    <t>880882650551</t>
  </si>
  <si>
    <t>USAD42400033</t>
  </si>
  <si>
    <t>Friend of the Devil</t>
  </si>
  <si>
    <t>USAD42400034</t>
  </si>
  <si>
    <t>Grateful Dawg</t>
  </si>
  <si>
    <t>USAD42400041</t>
  </si>
  <si>
    <t>Teddy Bear's Picnic</t>
  </si>
  <si>
    <t>USAD42400042</t>
  </si>
  <si>
    <t>Arabia</t>
  </si>
  <si>
    <t>USAD42400043</t>
  </si>
  <si>
    <t>Crawdad Song</t>
  </si>
  <si>
    <t>USAD42400046</t>
  </si>
  <si>
    <t>Drink Up and Go Home</t>
  </si>
  <si>
    <t>880882650759</t>
  </si>
  <si>
    <t>USAD42400013</t>
  </si>
  <si>
    <t>Walkin' Boss</t>
  </si>
  <si>
    <t>USAD42400021</t>
  </si>
  <si>
    <t>Freight Train</t>
  </si>
  <si>
    <t>880882624859</t>
  </si>
  <si>
    <t>USATO2400040</t>
  </si>
  <si>
    <t>After Midnight</t>
  </si>
  <si>
    <t>USATO2400042</t>
  </si>
  <si>
    <t>Who Was John?</t>
  </si>
  <si>
    <t>USATO2400044</t>
  </si>
  <si>
    <t>Moonlight Mile</t>
  </si>
  <si>
    <t>880882624958</t>
  </si>
  <si>
    <t>USATO2400045</t>
  </si>
  <si>
    <t>Harder They Come</t>
  </si>
  <si>
    <t>USATO2400047</t>
  </si>
  <si>
    <t>Talkin' Bout You</t>
  </si>
  <si>
    <t>99127381</t>
  </si>
  <si>
    <t>99017013</t>
  </si>
  <si>
    <t>99047028</t>
  </si>
  <si>
    <t>99017015</t>
  </si>
  <si>
    <t>99106363</t>
  </si>
  <si>
    <t>99063506</t>
  </si>
  <si>
    <t>99045018</t>
  </si>
  <si>
    <t>517</t>
  </si>
  <si>
    <t>PDH - H/S Invent TransCharge to LabelD2C</t>
  </si>
  <si>
    <t>880882353414</t>
  </si>
  <si>
    <t>880882413712</t>
  </si>
  <si>
    <t>7352546</t>
  </si>
  <si>
    <t>880882286910</t>
  </si>
  <si>
    <t>99106364</t>
  </si>
  <si>
    <t>99005292</t>
  </si>
  <si>
    <t>37</t>
  </si>
  <si>
    <t>MC album</t>
  </si>
  <si>
    <t>Les Claypool's Duo De Twang</t>
  </si>
  <si>
    <t>880882456115</t>
  </si>
  <si>
    <t>Four Foot Shack</t>
  </si>
  <si>
    <t>99017012</t>
  </si>
  <si>
    <t>99</t>
  </si>
  <si>
    <t>PD - Freight Cost- Expedited</t>
  </si>
  <si>
    <t>FRT</t>
  </si>
  <si>
    <t>99085385</t>
  </si>
  <si>
    <t>880882645052</t>
  </si>
  <si>
    <t>USATO2400360</t>
  </si>
  <si>
    <t>Kinky Hypocrite</t>
  </si>
  <si>
    <t>USATO2400362</t>
  </si>
  <si>
    <t>Filthy and Fried</t>
  </si>
  <si>
    <t>U-M007414970-MK-MC-NR</t>
  </si>
  <si>
    <t>Marketing Costs-NR</t>
  </si>
  <si>
    <t>7414970</t>
  </si>
  <si>
    <t>Black Pumas/LP1</t>
  </si>
  <si>
    <t>Mkt - Other</t>
  </si>
  <si>
    <t>6608245</t>
  </si>
  <si>
    <t>Miscellaneous</t>
  </si>
  <si>
    <t>U-M007311926-AD-PO-NR</t>
  </si>
  <si>
    <t>Print/Other Advertising-NR</t>
  </si>
  <si>
    <t>7311926</t>
  </si>
  <si>
    <t>Miscellaneous/ATO Marketing/Ongoing Misc</t>
  </si>
  <si>
    <t>Advertising - Other</t>
  </si>
  <si>
    <t>6601026</t>
  </si>
  <si>
    <t>ATO RECORDS</t>
  </si>
  <si>
    <t>DD</t>
  </si>
  <si>
    <t>USYB</t>
  </si>
  <si>
    <t>ATO</t>
  </si>
  <si>
    <t>US07EDUM_US3E070174_008.2025-008.2025_USJV01_POC_Support</t>
  </si>
  <si>
    <t>00880882166823</t>
  </si>
  <si>
    <t>CAR</t>
  </si>
  <si>
    <t>0AR</t>
  </si>
  <si>
    <t>C2</t>
  </si>
  <si>
    <t>0A</t>
  </si>
  <si>
    <t>CD</t>
  </si>
  <si>
    <t>1000093798</t>
  </si>
  <si>
    <t>202508</t>
  </si>
  <si>
    <t>BLIND PILOT</t>
  </si>
  <si>
    <t>BLIND PILOT_3 ROUNDS &amp; A SOUND</t>
  </si>
  <si>
    <t>0019</t>
  </si>
  <si>
    <t>30813296336</t>
  </si>
  <si>
    <t>0007316356</t>
  </si>
  <si>
    <t>000075</t>
  </si>
  <si>
    <t>000003</t>
  </si>
  <si>
    <t>00880882175528</t>
  </si>
  <si>
    <t>1000093835</t>
  </si>
  <si>
    <t>BLIND PILOT_WE ARE THE TIDE</t>
  </si>
  <si>
    <t>00880882176624</t>
  </si>
  <si>
    <t>1000093840</t>
  </si>
  <si>
    <t>O.A.R._THE WANDERER</t>
  </si>
  <si>
    <t>30019722553</t>
  </si>
  <si>
    <t>0007316020</t>
  </si>
  <si>
    <t>00880882176723</t>
  </si>
  <si>
    <t>1000093841</t>
  </si>
  <si>
    <t>O.A.R._SOULS AFLAME</t>
  </si>
  <si>
    <t>00880882177027</t>
  </si>
  <si>
    <t>1000093844</t>
  </si>
  <si>
    <t>O.A.R._34TH &amp; 8TH</t>
  </si>
  <si>
    <t>00880882183325</t>
  </si>
  <si>
    <t>1000093871</t>
  </si>
  <si>
    <t>JERRY GARCIA BAND</t>
  </si>
  <si>
    <t>GARCIA,JERRY BAND_GARCIALIVE VOL. 1 CA</t>
  </si>
  <si>
    <t>32110004626</t>
  </si>
  <si>
    <t>0007316275</t>
  </si>
  <si>
    <t>00880882186623</t>
  </si>
  <si>
    <t>1000093884</t>
  </si>
  <si>
    <t>JERRY GARCIA BA</t>
  </si>
  <si>
    <t>GARCIA,JERRY BAND_GARCIALIVE VOLUME 2:</t>
  </si>
  <si>
    <t>00880882190828</t>
  </si>
  <si>
    <t>1000092402</t>
  </si>
  <si>
    <t>JERRY GARCIA BAND / LEGION OF MARY</t>
  </si>
  <si>
    <t>GARCIA,JERRY BAND/LE_GARCIALIVE VOLUME 3</t>
  </si>
  <si>
    <t>0007406461</t>
  </si>
  <si>
    <t>00880882206727</t>
  </si>
  <si>
    <t>1000097920</t>
  </si>
  <si>
    <t>GARCIA,JERRY BAND_GARCIALIVE VOLUME 4:</t>
  </si>
  <si>
    <t>00880882214920</t>
  </si>
  <si>
    <t>1000097930</t>
  </si>
  <si>
    <t>GARCIA,JERRY BAND_GARCIALIVE VOLUME 5:</t>
  </si>
  <si>
    <t>00880882225520</t>
  </si>
  <si>
    <t>1000097942</t>
  </si>
  <si>
    <t>JERRY GARCIA</t>
  </si>
  <si>
    <t>GARCIA,JERRY_ON BROADWAY: ACT ONE</t>
  </si>
  <si>
    <t>00880882227111</t>
  </si>
  <si>
    <t>LP</t>
  </si>
  <si>
    <t>1000103717</t>
  </si>
  <si>
    <t>GARCIA,JERRY_(COMPLIMENTS OF)</t>
  </si>
  <si>
    <t>20000174970</t>
  </si>
  <si>
    <t>0007361475</t>
  </si>
  <si>
    <t>000066</t>
  </si>
  <si>
    <t>00880882255220</t>
  </si>
  <si>
    <t>1000103724</t>
  </si>
  <si>
    <t>JERRY GARCIA &amp; MERL SAUNDERS</t>
  </si>
  <si>
    <t>GARCIA,JERRY/SAUNDER_GARCIALIVE VOLUME 6</t>
  </si>
  <si>
    <t>00880882302528</t>
  </si>
  <si>
    <t>1000103766</t>
  </si>
  <si>
    <t>GARCIA,JERRY_BEFORE THE DEAD (CD)</t>
  </si>
  <si>
    <t>00880882322021</t>
  </si>
  <si>
    <t>1000103796</t>
  </si>
  <si>
    <t>JERRY GARCIA BAND_GARCIALIVE VOLUME TE</t>
  </si>
  <si>
    <t>00880882347529</t>
  </si>
  <si>
    <t>1000066866</t>
  </si>
  <si>
    <t>JERRY GARCIA BAND_ELECTRIC ON THE(6CD)</t>
  </si>
  <si>
    <t>0007379145</t>
  </si>
  <si>
    <t>00880882365325</t>
  </si>
  <si>
    <t>1000125247</t>
  </si>
  <si>
    <t>JERRY GARCIA BAND_GARCIALIVE VOLUME</t>
  </si>
  <si>
    <t>00880882390921</t>
  </si>
  <si>
    <t>1000126530</t>
  </si>
  <si>
    <t>JERRY GARCIA &amp; MERL_GARCIALIVE VOLUME 12</t>
  </si>
  <si>
    <t>00880882401528</t>
  </si>
  <si>
    <t>1000126542</t>
  </si>
  <si>
    <t>JERRY GARCIA BAND_GARCIALIVE VOLUME 13</t>
  </si>
  <si>
    <t>0007402171</t>
  </si>
  <si>
    <t>00880882416621</t>
  </si>
  <si>
    <t>1000126556</t>
  </si>
  <si>
    <t>JERRY GARCIA &amp; JOHN KAHN</t>
  </si>
  <si>
    <t>JERRY GARCIA &amp; JOHN_GARCIALIVE VOLUME 14</t>
  </si>
  <si>
    <t>00880882442323</t>
  </si>
  <si>
    <t>1000126576</t>
  </si>
  <si>
    <t>GARCIA,JERRY_GARCIALIVE VOLUME 15</t>
  </si>
  <si>
    <t>00880882442422</t>
  </si>
  <si>
    <t>1000127950</t>
  </si>
  <si>
    <t>JERRY GARCIA BAND_GARCIALIVE VOLUME 16</t>
  </si>
  <si>
    <t>00880882444426</t>
  </si>
  <si>
    <t>1000127962</t>
  </si>
  <si>
    <t>JERRY GARCIA BAND_GARCIALIVE VOLUME 17</t>
  </si>
  <si>
    <t>0007361402</t>
  </si>
  <si>
    <t>00880882452919</t>
  </si>
  <si>
    <t>1000127976</t>
  </si>
  <si>
    <t>JERRY GARCIA BAND_JERRY GARCIA BAND (3</t>
  </si>
  <si>
    <t>00880882468910</t>
  </si>
  <si>
    <t>1000129816</t>
  </si>
  <si>
    <t>JERRY GARCIA BAND_PURE JERRY: COLIS (RSD</t>
  </si>
  <si>
    <t>00880882531416</t>
  </si>
  <si>
    <t>1000131931</t>
  </si>
  <si>
    <t>GARCIA JERRY</t>
  </si>
  <si>
    <t>GARCIA,JERRY_GARCIA (50TH ANNIVER</t>
  </si>
  <si>
    <t>SR2025-08-21</t>
  </si>
  <si>
    <t>00880882536527</t>
  </si>
  <si>
    <t>1000129838</t>
  </si>
  <si>
    <t>JERRY GARCIA BAND_GARCIALIVE VOLUME 19</t>
  </si>
  <si>
    <t>00880882546311</t>
  </si>
  <si>
    <t>1000131941</t>
  </si>
  <si>
    <t>GARCIA,JERRY_REFLECTIONS (PINK LP</t>
  </si>
  <si>
    <t>00880882546410</t>
  </si>
  <si>
    <t>1000131942</t>
  </si>
  <si>
    <t>GARCIA,JERRY_GARCIALIVE VOLUME 14</t>
  </si>
  <si>
    <t>00880882561710</t>
  </si>
  <si>
    <t>1000131963</t>
  </si>
  <si>
    <t>GARCIA,JERRY_MIGHT AS WELL: A ROU</t>
  </si>
  <si>
    <t>00880882570620</t>
  </si>
  <si>
    <t>1000131976</t>
  </si>
  <si>
    <t>GARCIA,JERRY_GARCIALIVE VOLUME 20</t>
  </si>
  <si>
    <t>00880882577612</t>
  </si>
  <si>
    <t>1000139112</t>
  </si>
  <si>
    <t>Jerry Garcia, John Kahn</t>
  </si>
  <si>
    <t>Jerry Garcia_Pure Jerry: Marin Vet (RSD)</t>
  </si>
  <si>
    <t>00880882582111</t>
  </si>
  <si>
    <t>1000138385</t>
  </si>
  <si>
    <t>Jerry Garcia &amp; Merl Saunders</t>
  </si>
  <si>
    <t>Heads &amp; Tails Vol. 1</t>
  </si>
  <si>
    <t>00880882595517</t>
  </si>
  <si>
    <t>1000141572</t>
  </si>
  <si>
    <t>Garcia, Jerry</t>
  </si>
  <si>
    <t>GARCIA, JERRY_RUN FOR THE ROSES(STANDARD</t>
  </si>
  <si>
    <t>00880882604813</t>
  </si>
  <si>
    <t>1000141567</t>
  </si>
  <si>
    <t>Jerry Garcia Acoustic B_Almost(Black LP)</t>
  </si>
  <si>
    <t>00880882618919</t>
  </si>
  <si>
    <t>1000143848</t>
  </si>
  <si>
    <t>JERRY GARCIA ACOUSTIC BAND_RAGGED BUT RI</t>
  </si>
  <si>
    <t>31555604142</t>
  </si>
  <si>
    <t>00880882624620</t>
  </si>
  <si>
    <t>1000149979</t>
  </si>
  <si>
    <t>JERRY GARCIA BAND_GARCIALIVE VOLUME 21</t>
  </si>
  <si>
    <t>00880882643423</t>
  </si>
  <si>
    <t>1000166765</t>
  </si>
  <si>
    <t>Jerry Garcia David Grisman</t>
  </si>
  <si>
    <t>JERRY GARCIA DAVID GRISMAN_BARE BONES</t>
  </si>
  <si>
    <t>00880882643515</t>
  </si>
  <si>
    <t>1000166768</t>
  </si>
  <si>
    <t>Jerry Garcia, David Grisman</t>
  </si>
  <si>
    <t>JERRY GARCIA DAVID GRISMAN_BARE BONES  V</t>
  </si>
  <si>
    <t>00880882650315</t>
  </si>
  <si>
    <t>1000166770</t>
  </si>
  <si>
    <t>JERRY GARCIA DAVID GRISMAN_BARE BONES VO</t>
  </si>
  <si>
    <t>00880882656812</t>
  </si>
  <si>
    <t>1000169032</t>
  </si>
  <si>
    <t>Jerry Garcia/David Grisman</t>
  </si>
  <si>
    <t>GARCIA/GRISMAN_BARE BONES VOL. II (2LP)</t>
  </si>
  <si>
    <t>37917607793</t>
  </si>
  <si>
    <t>0007557388</t>
  </si>
  <si>
    <t>00880882657017</t>
  </si>
  <si>
    <t>1000169026</t>
  </si>
  <si>
    <t>GARCIA/GRISMAN_BARE BONES VOL. III (2LP)</t>
  </si>
  <si>
    <t>00880882663520</t>
  </si>
  <si>
    <t>1000179886</t>
  </si>
  <si>
    <t>JERRY GARCIA BAND_LIVE AT WARFIELD (6CD)</t>
  </si>
  <si>
    <t>00880882663711</t>
  </si>
  <si>
    <t>1000179887</t>
  </si>
  <si>
    <t>JERRY GARCIA_LIVE AT WARFIELD (2/28/91)</t>
  </si>
  <si>
    <t>08500148591832</t>
  </si>
  <si>
    <t>1000127936</t>
  </si>
  <si>
    <t>PHISH</t>
  </si>
  <si>
    <t>PHISH_JOY</t>
  </si>
  <si>
    <t>30939133258</t>
  </si>
  <si>
    <t>0007316434</t>
  </si>
  <si>
    <t>00791022150728</t>
  </si>
  <si>
    <t>1000093927</t>
  </si>
  <si>
    <t>GOV'T MULE</t>
  </si>
  <si>
    <t>GOV'T MULE_THE DEEP END VOL.2</t>
  </si>
  <si>
    <t>20000291644</t>
  </si>
  <si>
    <t>0007315988</t>
  </si>
  <si>
    <t>00791022151329</t>
  </si>
  <si>
    <t>1000093929</t>
  </si>
  <si>
    <t>NORTH MISSISSIP</t>
  </si>
  <si>
    <t>NORTH MISSISSIP_POLARIS</t>
  </si>
  <si>
    <t>30461307313</t>
  </si>
  <si>
    <t>00791022151527</t>
  </si>
  <si>
    <t>DX</t>
  </si>
  <si>
    <t>1000093930</t>
  </si>
  <si>
    <t>PATTY GRIFFIN</t>
  </si>
  <si>
    <t>GRIFFIN,PATTY_A KISS IN TIME</t>
  </si>
  <si>
    <t>20000254708</t>
  </si>
  <si>
    <t>00817947012108</t>
  </si>
  <si>
    <t>1000125426</t>
  </si>
  <si>
    <t>DAVE MATTHEWS BAND</t>
  </si>
  <si>
    <t>DAVE MATTHEWS BAND_LIVE AT HOLLY(LP)</t>
  </si>
  <si>
    <t>20000219361</t>
  </si>
  <si>
    <t>0007395810</t>
  </si>
  <si>
    <t>00880882157425</t>
  </si>
  <si>
    <t>1000093981</t>
  </si>
  <si>
    <t>GRIFFIN,PATTY_CHILDREN RUNNING THR</t>
  </si>
  <si>
    <t>00880882159726</t>
  </si>
  <si>
    <t>1000093777</t>
  </si>
  <si>
    <t>KWELLER, BEN</t>
  </si>
  <si>
    <t>KWELLER, BEN_SHA SHA</t>
  </si>
  <si>
    <t>01010024495</t>
  </si>
  <si>
    <t>00880882160128</t>
  </si>
  <si>
    <t>1000093779</t>
  </si>
  <si>
    <t>MY MORNING JACK</t>
  </si>
  <si>
    <t>MY MORNING JACKET_Z</t>
  </si>
  <si>
    <t>40002075033</t>
  </si>
  <si>
    <t>00880882160326</t>
  </si>
  <si>
    <t>1000093780</t>
  </si>
  <si>
    <t>MY MORNING JACK_OKONOKOS</t>
  </si>
  <si>
    <t>00880882162627</t>
  </si>
  <si>
    <t>1000093783</t>
  </si>
  <si>
    <t>MY MORNING JACK_EVIL URGES</t>
  </si>
  <si>
    <t>00880882164324</t>
  </si>
  <si>
    <t>1000093785</t>
  </si>
  <si>
    <t>HANNIGAN, LISA</t>
  </si>
  <si>
    <t>HANNIGAN, LISA_SEA SEW</t>
  </si>
  <si>
    <t>30377114221</t>
  </si>
  <si>
    <t>00880882165321</t>
  </si>
  <si>
    <t>1000093789</t>
  </si>
  <si>
    <t>GOMEZ</t>
  </si>
  <si>
    <t>GOMEZ_A NEW TIDE</t>
  </si>
  <si>
    <t>20000107770</t>
  </si>
  <si>
    <t>00880882165628</t>
  </si>
  <si>
    <t>1000093792</t>
  </si>
  <si>
    <t>MY MORNING JACK_CELEBRACION DE LA CI</t>
  </si>
  <si>
    <t>00880882167523</t>
  </si>
  <si>
    <t>1000040303</t>
  </si>
  <si>
    <t>DAWES</t>
  </si>
  <si>
    <t>DAWES_NORTH HILLS</t>
  </si>
  <si>
    <t>30755882816</t>
  </si>
  <si>
    <t>00880882168025</t>
  </si>
  <si>
    <t>1000097917</t>
  </si>
  <si>
    <t>GRIFFIN,PATTY_1000 KISSES</t>
  </si>
  <si>
    <t>0007201708</t>
  </si>
  <si>
    <t>00880882170110</t>
  </si>
  <si>
    <t>1000093804</t>
  </si>
  <si>
    <t>DRIVE-BY TRUCKE</t>
  </si>
  <si>
    <t>DRIVE-BY TRUCKE_THE BIG TO-DO</t>
  </si>
  <si>
    <t>30004714383</t>
  </si>
  <si>
    <t>00880882170127</t>
  </si>
  <si>
    <t>1000093805</t>
  </si>
  <si>
    <t>00880882170325</t>
  </si>
  <si>
    <t>1000093807</t>
  </si>
  <si>
    <t>JOHN BUTLER T</t>
  </si>
  <si>
    <t>JOHN BUTLER T_APRIL UPRISING</t>
  </si>
  <si>
    <t>30356513833</t>
  </si>
  <si>
    <t>00880882171124</t>
  </si>
  <si>
    <t>1000093811</t>
  </si>
  <si>
    <t>WIDESPREAD PANI</t>
  </si>
  <si>
    <t>WIDESPREAD PANI_DIRTY SIDE DOWN</t>
  </si>
  <si>
    <t>20000259742</t>
  </si>
  <si>
    <t>00880882171728</t>
  </si>
  <si>
    <t>1000093815</t>
  </si>
  <si>
    <t>WIDESPREAD PANI_LIVE IN THE CLASSIC</t>
  </si>
  <si>
    <t>00880882172114</t>
  </si>
  <si>
    <t>1000093817</t>
  </si>
  <si>
    <t>DRIVE-BY TRUCKE_GO-GO BOOTS</t>
  </si>
  <si>
    <t>00880882172893</t>
  </si>
  <si>
    <t>DV</t>
  </si>
  <si>
    <t>1000093820</t>
  </si>
  <si>
    <t>DRIVE-BY TRUCKE_THE SECRET TO A HAPP</t>
  </si>
  <si>
    <t>000123</t>
  </si>
  <si>
    <t>00880882173029</t>
  </si>
  <si>
    <t>1000040309</t>
  </si>
  <si>
    <t>DAWES_NOTHING IS WRONG</t>
  </si>
  <si>
    <t>00880882173319</t>
  </si>
  <si>
    <t>1000093823</t>
  </si>
  <si>
    <t>GOMEZ_WHATEVER'S ON YOUR M</t>
  </si>
  <si>
    <t>00880882173326</t>
  </si>
  <si>
    <t>1000093824</t>
  </si>
  <si>
    <t>00880882173623</t>
  </si>
  <si>
    <t>1000093827</t>
  </si>
  <si>
    <t>RODRIGO Y GABRI</t>
  </si>
  <si>
    <t>RODRIGO Y GABRI_LIVE IN FRANCE</t>
  </si>
  <si>
    <t>30471727283</t>
  </si>
  <si>
    <t>00880882175023</t>
  </si>
  <si>
    <t>1000093830</t>
  </si>
  <si>
    <t>PRIMUS</t>
  </si>
  <si>
    <t>PRIMUS_GREEN NAUGAHYDE</t>
  </si>
  <si>
    <t>20000221739</t>
  </si>
  <si>
    <t>00880882175221</t>
  </si>
  <si>
    <t>1000093831</t>
  </si>
  <si>
    <t>311_UNIVERSAL PULSE</t>
  </si>
  <si>
    <t>20000259910</t>
  </si>
  <si>
    <t>00880882175320</t>
  </si>
  <si>
    <t>1000040315</t>
  </si>
  <si>
    <t>MARIACHI EL</t>
  </si>
  <si>
    <t>MARIACHI EL_MARIACHI EL BRONX (I</t>
  </si>
  <si>
    <t>30473693406</t>
  </si>
  <si>
    <t>00880882175627</t>
  </si>
  <si>
    <t>1000093836</t>
  </si>
  <si>
    <t>UMPHREY'S MCGEE</t>
  </si>
  <si>
    <t>UMPHREY'S MCGEE_DEATH BY STEREO</t>
  </si>
  <si>
    <t>30198699037</t>
  </si>
  <si>
    <t>00880882176327</t>
  </si>
  <si>
    <t>1000093839</t>
  </si>
  <si>
    <t>ROSE, CAITLIN</t>
  </si>
  <si>
    <t>ROSE, CAITLIN_OWN SIDE NOW</t>
  </si>
  <si>
    <t>30439960435</t>
  </si>
  <si>
    <t>00880882177218</t>
  </si>
  <si>
    <t>1000093846</t>
  </si>
  <si>
    <t>A BAND</t>
  </si>
  <si>
    <t>A BAND_EVERY STEP'S A YES</t>
  </si>
  <si>
    <t>40017456649</t>
  </si>
  <si>
    <t>00880882178123</t>
  </si>
  <si>
    <t>1000093849</t>
  </si>
  <si>
    <t>SOJA_STRENGTH TO SURVIVE</t>
  </si>
  <si>
    <t>30816106008</t>
  </si>
  <si>
    <t>00880882178727</t>
  </si>
  <si>
    <t>1000093852</t>
  </si>
  <si>
    <t>ALABAMA SHAKES</t>
  </si>
  <si>
    <t>ALABAMA SHAKES_BOYS &amp; GIRLS</t>
  </si>
  <si>
    <t>30549215971</t>
  </si>
  <si>
    <t>00880882180720</t>
  </si>
  <si>
    <t>1000093858</t>
  </si>
  <si>
    <t>OLD CROW MEDICI</t>
  </si>
  <si>
    <t>OLD CROW MEDICI_CARRY ME BACK</t>
  </si>
  <si>
    <t>30181279700</t>
  </si>
  <si>
    <t>00880882181017</t>
  </si>
  <si>
    <t>1000093860</t>
  </si>
  <si>
    <t>TWO GALLANTS</t>
  </si>
  <si>
    <t>TWO GALLANTS_THE BLOOM AND THE BL</t>
  </si>
  <si>
    <t>30202045815</t>
  </si>
  <si>
    <t>00880882181826</t>
  </si>
  <si>
    <t>1000093866</t>
  </si>
  <si>
    <t>HOOD, PATTERSON</t>
  </si>
  <si>
    <t>HOOD, PATTERSON_HEAT LIGHTNING RUMB</t>
  </si>
  <si>
    <t>30005231253</t>
  </si>
  <si>
    <t>00880882182021</t>
  </si>
  <si>
    <t>1000093868</t>
  </si>
  <si>
    <t>BRONX, THE</t>
  </si>
  <si>
    <t>BRONX, THE_THE BRONX (IV)</t>
  </si>
  <si>
    <t>30036342223</t>
  </si>
  <si>
    <t>00880882182229</t>
  </si>
  <si>
    <t>1000093869</t>
  </si>
  <si>
    <t>ANASTASIO, TREY</t>
  </si>
  <si>
    <t>ANASTASIO, TREY_TRAVELER</t>
  </si>
  <si>
    <t>30190685123</t>
  </si>
  <si>
    <t>00880882183523</t>
  </si>
  <si>
    <t>1000093873</t>
  </si>
  <si>
    <t>JAMES, JIM</t>
  </si>
  <si>
    <t>JAMES, JIM_REGIONS OF LIGHT AND</t>
  </si>
  <si>
    <t>30071023952</t>
  </si>
  <si>
    <t>00880882184414</t>
  </si>
  <si>
    <t>1000093876</t>
  </si>
  <si>
    <t>VARIOUS ARTIS</t>
  </si>
  <si>
    <t>VARIOUS ARTIS_THE MUSIC IS YOU: A</t>
  </si>
  <si>
    <t>20000023370</t>
  </si>
  <si>
    <t>00880882186111</t>
  </si>
  <si>
    <t>1000093882</t>
  </si>
  <si>
    <t>VARIOUS</t>
  </si>
  <si>
    <t>VARIOUS_TRUE BLOOD (MUSIC FR</t>
  </si>
  <si>
    <t>20000161625</t>
  </si>
  <si>
    <t>000056</t>
  </si>
  <si>
    <t>00880882186128</t>
  </si>
  <si>
    <t>1000093883</t>
  </si>
  <si>
    <t>00880882188115</t>
  </si>
  <si>
    <t>1000092396</t>
  </si>
  <si>
    <t>OKKERVIL RIVER</t>
  </si>
  <si>
    <t>OKKERVIL RIVER_THE SILVER GYMNASIUM</t>
  </si>
  <si>
    <t>30241107181</t>
  </si>
  <si>
    <t>00880882188122</t>
  </si>
  <si>
    <t>1000092397</t>
  </si>
  <si>
    <t>00880882188429</t>
  </si>
  <si>
    <t>1000092398</t>
  </si>
  <si>
    <t>VARIOUS ARTISTS</t>
  </si>
  <si>
    <t>VARIOUS ARTISTS_DIVIDED &amp; UNITED</t>
  </si>
  <si>
    <t>00880882188726</t>
  </si>
  <si>
    <t>1000092401</t>
  </si>
  <si>
    <t>OLD CROW MEDICINE SHOW</t>
  </si>
  <si>
    <t>OLD CROW MEDICINE SH_CARRY ME BACK TO VI</t>
  </si>
  <si>
    <t>000097</t>
  </si>
  <si>
    <t>00880882190927</t>
  </si>
  <si>
    <t>1000092403</t>
  </si>
  <si>
    <t>MIDLAKE</t>
  </si>
  <si>
    <t>MIDLAKE_ANTIPHON</t>
  </si>
  <si>
    <t>30126502861</t>
  </si>
  <si>
    <t>00880882191320</t>
  </si>
  <si>
    <t>1000092404</t>
  </si>
  <si>
    <t>KOOL &amp; THE GANG</t>
  </si>
  <si>
    <t>KOOL &amp; THE GANG_KOOL FOR THE HOLIDAY</t>
  </si>
  <si>
    <t>20000032163</t>
  </si>
  <si>
    <t>00880882196011</t>
  </si>
  <si>
    <t>1000092409</t>
  </si>
  <si>
    <t>VARIOUS ARTISTS_TRIBUTE TO BOB DYLAN</t>
  </si>
  <si>
    <t>00880882204129</t>
  </si>
  <si>
    <t>1000092422</t>
  </si>
  <si>
    <t>OLD CROW MEDICINE SH_REMEDY</t>
  </si>
  <si>
    <t>00880882204921</t>
  </si>
  <si>
    <t>1000092424</t>
  </si>
  <si>
    <t>SOJA_AMID THE NOISE AND H</t>
  </si>
  <si>
    <t>00880882212018</t>
  </si>
  <si>
    <t>1000097923</t>
  </si>
  <si>
    <t>FLY GOLDEN EAGLE</t>
  </si>
  <si>
    <t>FLY GOLDEN EAGLE_QUARTZ BIJOU</t>
  </si>
  <si>
    <t>31107939205</t>
  </si>
  <si>
    <t>00880882213121</t>
  </si>
  <si>
    <t>1000097926</t>
  </si>
  <si>
    <t>PRIMUS_PRIMUS &amp; THE CHOCOLA</t>
  </si>
  <si>
    <t>00880882213510</t>
  </si>
  <si>
    <t>1000097927</t>
  </si>
  <si>
    <t>STARS</t>
  </si>
  <si>
    <t>STARS_NO ONE IS LOST</t>
  </si>
  <si>
    <t>30277213734</t>
  </si>
  <si>
    <t>00880882213527</t>
  </si>
  <si>
    <t>1000097928</t>
  </si>
  <si>
    <t>00880882218324</t>
  </si>
  <si>
    <t>DZ</t>
  </si>
  <si>
    <t>1000097933</t>
  </si>
  <si>
    <t>DRIVE-BY TRUCKERS</t>
  </si>
  <si>
    <t>DRIVE-BY TRUCKERS_ENGLISH OCEANS (DELU</t>
  </si>
  <si>
    <t>000109</t>
  </si>
  <si>
    <t>00880882222710</t>
  </si>
  <si>
    <t>1000097935</t>
  </si>
  <si>
    <t>TWO GALLANTS_WE ARE UNDONE</t>
  </si>
  <si>
    <t>0007333465</t>
  </si>
  <si>
    <t>00880882223724</t>
  </si>
  <si>
    <t>1000097939</t>
  </si>
  <si>
    <t>BRANDI CARLILE</t>
  </si>
  <si>
    <t>CARLILE,BRANDI_FIREWATCHER'S DAUGHT</t>
  </si>
  <si>
    <t>30013185935</t>
  </si>
  <si>
    <t>0007333355</t>
  </si>
  <si>
    <t>00880882224929</t>
  </si>
  <si>
    <t>1000097941</t>
  </si>
  <si>
    <t>RHETT MILLER WITH BLACK PRAIRIE</t>
  </si>
  <si>
    <t>MILLER,RHETT WITH BL_THE TRAVELER</t>
  </si>
  <si>
    <t>20000013504</t>
  </si>
  <si>
    <t>0007335550</t>
  </si>
  <si>
    <t>00880882226718</t>
  </si>
  <si>
    <t>1000097943</t>
  </si>
  <si>
    <t>ALABAMA SHAKES_SOUND &amp; COLOR (2LP)</t>
  </si>
  <si>
    <t>0007334542</t>
  </si>
  <si>
    <t>00880882228422</t>
  </si>
  <si>
    <t>1000097948</t>
  </si>
  <si>
    <t>000108</t>
  </si>
  <si>
    <t>00880882229023</t>
  </si>
  <si>
    <t>1000097949</t>
  </si>
  <si>
    <t>OLD CROW MEDICINE SH_BRUSHY MOUNTAIN CON</t>
  </si>
  <si>
    <t>0007334907</t>
  </si>
  <si>
    <t>00880882233426</t>
  </si>
  <si>
    <t>1000097951</t>
  </si>
  <si>
    <t>AMOS LEE</t>
  </si>
  <si>
    <t>LEE,AMOS_AMOS LEE LIVE AT RED</t>
  </si>
  <si>
    <t>40101992897</t>
  </si>
  <si>
    <t>0007336288</t>
  </si>
  <si>
    <t>00880882236014</t>
  </si>
  <si>
    <t>1000097952</t>
  </si>
  <si>
    <t>THUNDERBITCH</t>
  </si>
  <si>
    <t>THUNDERBITCH_THUNDERBITCH</t>
  </si>
  <si>
    <t>31635621784</t>
  </si>
  <si>
    <t>0007339216</t>
  </si>
  <si>
    <t>00880882236328</t>
  </si>
  <si>
    <t>1000097953</t>
  </si>
  <si>
    <t>DRIVE-BY TRUCKERS_IT'S GREAT TO BE ALI</t>
  </si>
  <si>
    <t>0007332136</t>
  </si>
  <si>
    <t>00880882237912</t>
  </si>
  <si>
    <t>1000097955</t>
  </si>
  <si>
    <t>TREY ANASTASIO</t>
  </si>
  <si>
    <t>ANASTASIO,TREY_PAPER WHEELS (LP BOX</t>
  </si>
  <si>
    <t>0007338788</t>
  </si>
  <si>
    <t>00880882237929</t>
  </si>
  <si>
    <t>1000097956</t>
  </si>
  <si>
    <t>ANASTASIO,TREY_PAPER WHEELS</t>
  </si>
  <si>
    <t>00880882239220</t>
  </si>
  <si>
    <t>1000097959</t>
  </si>
  <si>
    <t>KING GIZZARD &amp; THE LIZARD WIZARD</t>
  </si>
  <si>
    <t>KING GIZZARD &amp; THE L_PAPER MACHE DREAM B</t>
  </si>
  <si>
    <t>31614397999</t>
  </si>
  <si>
    <t>0007338477</t>
  </si>
  <si>
    <t>00880882248925</t>
  </si>
  <si>
    <t>1000103720</t>
  </si>
  <si>
    <t>MY MORNING JACKET</t>
  </si>
  <si>
    <t>MY MORNING JACKET_IT STILL MOVES(DELUX</t>
  </si>
  <si>
    <t>0007343969</t>
  </si>
  <si>
    <t>00880882251222</t>
  </si>
  <si>
    <t>1000103721</t>
  </si>
  <si>
    <t>THE CLAYPOOL LENNON DELIRIUM</t>
  </si>
  <si>
    <t>CLAYPOOL LENNON DELI_MONOLITH OF PHOBOS</t>
  </si>
  <si>
    <t>31778688630</t>
  </si>
  <si>
    <t>0007343922</t>
  </si>
  <si>
    <t>00880882261917</t>
  </si>
  <si>
    <t>1000103726</t>
  </si>
  <si>
    <t>BLIND PILOT_AND THEN LIKE LIO(LP</t>
  </si>
  <si>
    <t>0007345885</t>
  </si>
  <si>
    <t>00880882261924</t>
  </si>
  <si>
    <t>1000103727</t>
  </si>
  <si>
    <t>BLIND PILOT_AND THEN LIKE LIONS</t>
  </si>
  <si>
    <t>00880882262013</t>
  </si>
  <si>
    <t>1000103728</t>
  </si>
  <si>
    <t>OKKERVIL RIVER_AWAY (LP)</t>
  </si>
  <si>
    <t>0007346037</t>
  </si>
  <si>
    <t>00880882262129</t>
  </si>
  <si>
    <t>1000103730</t>
  </si>
  <si>
    <t>DRIVE-BY TRUCKERS_AMERICAN BAND</t>
  </si>
  <si>
    <t>0007347150</t>
  </si>
  <si>
    <t>00880882267223</t>
  </si>
  <si>
    <t>1000103735</t>
  </si>
  <si>
    <t>GARCIA,JERRY_GARCIALIVE VOL 7</t>
  </si>
  <si>
    <t>00880882269920</t>
  </si>
  <si>
    <t>1000103736</t>
  </si>
  <si>
    <t>THE DEAN WEEN GROUP</t>
  </si>
  <si>
    <t>DEAN WEEN GROUP,THE_THE DEANER ALBUM</t>
  </si>
  <si>
    <t>31927622159</t>
  </si>
  <si>
    <t>0007349115</t>
  </si>
  <si>
    <t>00880882275624</t>
  </si>
  <si>
    <t>1000103740</t>
  </si>
  <si>
    <t>WEEN</t>
  </si>
  <si>
    <t>WEEN_GODWEENSATAN: LIVE</t>
  </si>
  <si>
    <t>20000359280</t>
  </si>
  <si>
    <t>0007350827</t>
  </si>
  <si>
    <t>00880882276126</t>
  </si>
  <si>
    <t>1000103743</t>
  </si>
  <si>
    <t>HART VALLEY DRIFTERS</t>
  </si>
  <si>
    <t>HART VALLEY DRIFTERS_FOLK TIME</t>
  </si>
  <si>
    <t>32037931512</t>
  </si>
  <si>
    <t>00880882281625</t>
  </si>
  <si>
    <t>1000103745</t>
  </si>
  <si>
    <t>CHICANO BATMAN</t>
  </si>
  <si>
    <t>CHICANO BATMAN_FREEDOM IS FREE</t>
  </si>
  <si>
    <t>32088467198</t>
  </si>
  <si>
    <t>0007353069</t>
  </si>
  <si>
    <t>00880882286712</t>
  </si>
  <si>
    <t>1000103746</t>
  </si>
  <si>
    <t>HURRAY FOR THE RIFF RAFF</t>
  </si>
  <si>
    <t>HURRAY FOR THE RIFF_NAVIGATOR,THE (LP)</t>
  </si>
  <si>
    <t>30941351040</t>
  </si>
  <si>
    <t>0007352990</t>
  </si>
  <si>
    <t>00880882289126</t>
  </si>
  <si>
    <t>1000103749</t>
  </si>
  <si>
    <t>OLD 97'S</t>
  </si>
  <si>
    <t>OLD 97'S_GRAVEYARD WHISTLING</t>
  </si>
  <si>
    <t>20000013502</t>
  </si>
  <si>
    <t>0007352652</t>
  </si>
  <si>
    <t>00880882290023</t>
  </si>
  <si>
    <t>1000103750</t>
  </si>
  <si>
    <t>GARICA,JERRY BAND_GARCIALIVE VOLUME 8:</t>
  </si>
  <si>
    <t>00880882291112</t>
  </si>
  <si>
    <t>1000103751</t>
  </si>
  <si>
    <t>CLAYPOOL LENNON,THE_LIME AND LIMPID GREE</t>
  </si>
  <si>
    <t>0007354941</t>
  </si>
  <si>
    <t>00880882291716</t>
  </si>
  <si>
    <t>1000103753</t>
  </si>
  <si>
    <t>OLD 97'S_GRAVEYARD(LP)(CLEAR)</t>
  </si>
  <si>
    <t>0007352710</t>
  </si>
  <si>
    <t>00880882292621</t>
  </si>
  <si>
    <t>1000103755</t>
  </si>
  <si>
    <t>NICK HAKIM</t>
  </si>
  <si>
    <t>HAKIM,NICK_GREEN TWINS</t>
  </si>
  <si>
    <t>32105254243</t>
  </si>
  <si>
    <t>0007355939</t>
  </si>
  <si>
    <t>00880882296025</t>
  </si>
  <si>
    <t>1000103759</t>
  </si>
  <si>
    <t>SLOW DANCER</t>
  </si>
  <si>
    <t>SLOW DANCER_IN A MOOD</t>
  </si>
  <si>
    <t>32166748541</t>
  </si>
  <si>
    <t>0007356889</t>
  </si>
  <si>
    <t>00880882299316</t>
  </si>
  <si>
    <t>1000103762</t>
  </si>
  <si>
    <t>KING GIZZARD &amp; THE L_MURDER OF THE UNIVE</t>
  </si>
  <si>
    <t>0007357034</t>
  </si>
  <si>
    <t>00880882299323</t>
  </si>
  <si>
    <t>1000103763</t>
  </si>
  <si>
    <t>0007357033</t>
  </si>
  <si>
    <t>00880882302023</t>
  </si>
  <si>
    <t>1000103764</t>
  </si>
  <si>
    <t>JERRY GARCIA AND MERL SAUNDERS</t>
  </si>
  <si>
    <t>GARCIA,JERRY/SAUNDER_GARCIALIVE VOLUME 9</t>
  </si>
  <si>
    <t>00880882302726</t>
  </si>
  <si>
    <t>1000103767</t>
  </si>
  <si>
    <t>THE BRONX</t>
  </si>
  <si>
    <t>BRONX,THE_(V)</t>
  </si>
  <si>
    <t>0007360373</t>
  </si>
  <si>
    <t>00880882304317</t>
  </si>
  <si>
    <t>1000103768</t>
  </si>
  <si>
    <t>MIKE GORDON</t>
  </si>
  <si>
    <t>GORDON,MIKE_OGOGO (LP)</t>
  </si>
  <si>
    <t>30024497150</t>
  </si>
  <si>
    <t>0007360204</t>
  </si>
  <si>
    <t>00880882304928</t>
  </si>
  <si>
    <t>1000103771</t>
  </si>
  <si>
    <t>GILL LANDRY</t>
  </si>
  <si>
    <t>LANDRY,GILL_LOVE RIDES A DARK HO</t>
  </si>
  <si>
    <t>30600657700</t>
  </si>
  <si>
    <t>0007361331</t>
  </si>
  <si>
    <t>00880882305727</t>
  </si>
  <si>
    <t>1000103773</t>
  </si>
  <si>
    <t>PRIMUS_THE DESATURATING SEV</t>
  </si>
  <si>
    <t>0007360640</t>
  </si>
  <si>
    <t>00880882306113</t>
  </si>
  <si>
    <t>1000103776</t>
  </si>
  <si>
    <t>J. RODDY WALSTON &amp; THE BUSINESS</t>
  </si>
  <si>
    <t>J. RODDY WALSTON &amp; T_DESTROYERS OF THE S</t>
  </si>
  <si>
    <t>30399864553</t>
  </si>
  <si>
    <t>0007360376</t>
  </si>
  <si>
    <t>00880882306120</t>
  </si>
  <si>
    <t>1000103777</t>
  </si>
  <si>
    <t>0007360349</t>
  </si>
  <si>
    <t>00880882307011</t>
  </si>
  <si>
    <t>1000103778</t>
  </si>
  <si>
    <t>JIM JAMES</t>
  </si>
  <si>
    <t>JAMES,JIM_TRIBUTE TO (LP)</t>
  </si>
  <si>
    <t>0007363449</t>
  </si>
  <si>
    <t>00880882307028</t>
  </si>
  <si>
    <t>1000103779</t>
  </si>
  <si>
    <t>JAMES,JIM_TRIBUTE TO</t>
  </si>
  <si>
    <t>0007363448</t>
  </si>
  <si>
    <t>00880882310028</t>
  </si>
  <si>
    <t>1000103781</t>
  </si>
  <si>
    <t>KING GIZZARD &amp; THE LIZARD WIZARD WITH MILD HIGH CLUB</t>
  </si>
  <si>
    <t>KING GIZZARD &amp; THE L_SKETCHES OF BRUNSWI</t>
  </si>
  <si>
    <t>0007361239</t>
  </si>
  <si>
    <t>00880882311117</t>
  </si>
  <si>
    <t>1000103783</t>
  </si>
  <si>
    <t>LEE ANN WOMACK</t>
  </si>
  <si>
    <t>WOMACK,LEE ANN_THE LONELY,THE LONES</t>
  </si>
  <si>
    <t>20000003690</t>
  </si>
  <si>
    <t>0007361343</t>
  </si>
  <si>
    <t>00880882311124</t>
  </si>
  <si>
    <t>1000103784</t>
  </si>
  <si>
    <t>0007361572</t>
  </si>
  <si>
    <t>00880882315115</t>
  </si>
  <si>
    <t>1000066829</t>
  </si>
  <si>
    <t>JOSEPH_STAY AWAKE</t>
  </si>
  <si>
    <t>20000126687</t>
  </si>
  <si>
    <t>0007369776</t>
  </si>
  <si>
    <t>000067</t>
  </si>
  <si>
    <t>00880882316426</t>
  </si>
  <si>
    <t>1000103788</t>
  </si>
  <si>
    <t>JAMES,JIM_TRIBUTE TO 2</t>
  </si>
  <si>
    <t>0007363212</t>
  </si>
  <si>
    <t>00880882321215</t>
  </si>
  <si>
    <t>1000103791</t>
  </si>
  <si>
    <t>KING GIZZARD &amp; THE L_POLYGONDWANALAND (L</t>
  </si>
  <si>
    <t>0007364344</t>
  </si>
  <si>
    <t>00880882321222</t>
  </si>
  <si>
    <t>1000103792</t>
  </si>
  <si>
    <t>KING GIZZARD &amp; THE L_POLYGONDWANALAND</t>
  </si>
  <si>
    <t>0007364343</t>
  </si>
  <si>
    <t>00880882322717</t>
  </si>
  <si>
    <t>1000103797</t>
  </si>
  <si>
    <t>KING GIZZARD &amp; THE L_GUMBOOT SOUP (LP)</t>
  </si>
  <si>
    <t>0007365024</t>
  </si>
  <si>
    <t>00880882322724</t>
  </si>
  <si>
    <t>1000103798</t>
  </si>
  <si>
    <t>KING GIZZARD &amp; THE L_GUMBOOT SOUP (CD)</t>
  </si>
  <si>
    <t>0007365023</t>
  </si>
  <si>
    <t>00880882323318</t>
  </si>
  <si>
    <t>1000103799</t>
  </si>
  <si>
    <t>OKKERVIL RIVER_IN THE RAINBOW RAIN</t>
  </si>
  <si>
    <t>0007365883</t>
  </si>
  <si>
    <t>00880882323325</t>
  </si>
  <si>
    <t>1000103800</t>
  </si>
  <si>
    <t>0007365804</t>
  </si>
  <si>
    <t>00880882327828</t>
  </si>
  <si>
    <t>1000066832</t>
  </si>
  <si>
    <t>JAMES,JIM_UNIFORM DISTORTION</t>
  </si>
  <si>
    <t>0007367516</t>
  </si>
  <si>
    <t>00880882329921</t>
  </si>
  <si>
    <t>1000092426</t>
  </si>
  <si>
    <t>RAYLAND BAXTER</t>
  </si>
  <si>
    <t>BAXTER,RAYLAND_WIDE AWAKE (CD)</t>
  </si>
  <si>
    <t>30813337947</t>
  </si>
  <si>
    <t>0007368227</t>
  </si>
  <si>
    <t>00880882332921</t>
  </si>
  <si>
    <t>1000066837</t>
  </si>
  <si>
    <t>ADAM'S HOUSE CAT</t>
  </si>
  <si>
    <t>ADAM'S HOUSE CAT_TOWN BURNED DOWN(CD)</t>
  </si>
  <si>
    <t>32833004598</t>
  </si>
  <si>
    <t>0007370937</t>
  </si>
  <si>
    <t>00880882334710</t>
  </si>
  <si>
    <t>1000045947</t>
  </si>
  <si>
    <t>CHICANO BATMAN_CYCLES OF(REISSUE)LP</t>
  </si>
  <si>
    <t>00880882335120</t>
  </si>
  <si>
    <t>1000066843</t>
  </si>
  <si>
    <t>CHICANO BATMAN_CYCLES OF/JOVEN...</t>
  </si>
  <si>
    <t>00880882336226</t>
  </si>
  <si>
    <t>1000066845</t>
  </si>
  <si>
    <t>OLD 97'S_LOVE THE HOLIDAYS(CD</t>
  </si>
  <si>
    <t>0007373702</t>
  </si>
  <si>
    <t>00880882338824</t>
  </si>
  <si>
    <t>1000066849</t>
  </si>
  <si>
    <t>RHETT MILLER</t>
  </si>
  <si>
    <t>MILLER,RHETT_MESSENGER,THE (CD)</t>
  </si>
  <si>
    <t>00880882339319</t>
  </si>
  <si>
    <t>1000066850</t>
  </si>
  <si>
    <t>KING GIZZARD &amp; THE L_WILLOUGHBY'S BEA (L</t>
  </si>
  <si>
    <t>00880882339326</t>
  </si>
  <si>
    <t>1000066851</t>
  </si>
  <si>
    <t>KING GIZZARD..._WILLOUGHBY'S...(CD)</t>
  </si>
  <si>
    <t>00880882339425</t>
  </si>
  <si>
    <t>1000066853</t>
  </si>
  <si>
    <t>KING GIZZARD..._EYES LIKE THE...(CD)</t>
  </si>
  <si>
    <t>00880882339517</t>
  </si>
  <si>
    <t>1000066854</t>
  </si>
  <si>
    <t>KING GIZZARD &amp; THE L_12 BAR BRUISE (LP)</t>
  </si>
  <si>
    <t>00880882339524</t>
  </si>
  <si>
    <t>1000066855</t>
  </si>
  <si>
    <t>KING GIZZARD..._12 BAR BRUISE (CD)</t>
  </si>
  <si>
    <t>00880882339623</t>
  </si>
  <si>
    <t>1000066856</t>
  </si>
  <si>
    <t>KING GIZZARD..._FLOAT.../FILL...(CD)</t>
  </si>
  <si>
    <t>00880882339715</t>
  </si>
  <si>
    <t>1000066857</t>
  </si>
  <si>
    <t>KING GIZZARD &amp; THE L_ODDMENTS (LP)</t>
  </si>
  <si>
    <t>00880882339814</t>
  </si>
  <si>
    <t>1000066859</t>
  </si>
  <si>
    <t>ORB_THE SPACE BETWEEN</t>
  </si>
  <si>
    <t>32923980938</t>
  </si>
  <si>
    <t>00880882343323</t>
  </si>
  <si>
    <t>1000066861</t>
  </si>
  <si>
    <t>CLAYPOOL LENNON,THE_SOUTH OF REALITY (CD</t>
  </si>
  <si>
    <t>00880882347017</t>
  </si>
  <si>
    <t>1000066864</t>
  </si>
  <si>
    <t>NILUFER YANYA</t>
  </si>
  <si>
    <t>YANYA,NILUFER_MISS UNIVERSE (LP)</t>
  </si>
  <si>
    <t>32371162003</t>
  </si>
  <si>
    <t>0007378239</t>
  </si>
  <si>
    <t>00880882349721</t>
  </si>
  <si>
    <t>1000066869</t>
  </si>
  <si>
    <t>RODRIGO Y GABRIELA</t>
  </si>
  <si>
    <t>RODRIGO Y GABRIELA_METTAVOLUTION (CD)</t>
  </si>
  <si>
    <t>40117683961</t>
  </si>
  <si>
    <t>0007332513</t>
  </si>
  <si>
    <t>00880882353421</t>
  </si>
  <si>
    <t>1000066873</t>
  </si>
  <si>
    <t>KING GIZZARD &amp; THE L_FISHING FOR FISH(CD</t>
  </si>
  <si>
    <t>00880882356514</t>
  </si>
  <si>
    <t>1000125232</t>
  </si>
  <si>
    <t>AMYL AND THE SNIFFERS</t>
  </si>
  <si>
    <t>AMYL AND THE SNIFFER_AMYL AND THE SNIF(L</t>
  </si>
  <si>
    <t>32937251767</t>
  </si>
  <si>
    <t>0007384568</t>
  </si>
  <si>
    <t>00880882356521</t>
  </si>
  <si>
    <t>1000125233</t>
  </si>
  <si>
    <t>AMYL AND THE SNIFFER_AMYL AND THE SNIFFE</t>
  </si>
  <si>
    <t>0007384193</t>
  </si>
  <si>
    <t>00880882356828</t>
  </si>
  <si>
    <t>1000125236</t>
  </si>
  <si>
    <t>DYLAN LEBLANC</t>
  </si>
  <si>
    <t>LEBLANC,DYLAN_RENEGADE (CD)</t>
  </si>
  <si>
    <t>30461113114</t>
  </si>
  <si>
    <t>0007383496</t>
  </si>
  <si>
    <t>00880882358518</t>
  </si>
  <si>
    <t>1000125237</t>
  </si>
  <si>
    <t>TEMPLES</t>
  </si>
  <si>
    <t>TEMPLES_HOT MOTION (LP)</t>
  </si>
  <si>
    <t>30970241141</t>
  </si>
  <si>
    <t>0007387541</t>
  </si>
  <si>
    <t>00880882358716</t>
  </si>
  <si>
    <t>1000125239</t>
  </si>
  <si>
    <t>BLACK PUMAS</t>
  </si>
  <si>
    <t>BLACK PUMAS_BLACK PUMAS (LE/LP)</t>
  </si>
  <si>
    <t>33170832891</t>
  </si>
  <si>
    <t>0007386084</t>
  </si>
  <si>
    <t>00880882358723</t>
  </si>
  <si>
    <t>1000125240</t>
  </si>
  <si>
    <t>BLACK PUMAS_BLACK PUMAS</t>
  </si>
  <si>
    <t>0007386083</t>
  </si>
  <si>
    <t>00880882359317</t>
  </si>
  <si>
    <t>1000125241</t>
  </si>
  <si>
    <t>BRITTANY HOWARD</t>
  </si>
  <si>
    <t>HOWARD,BRITTANY_JAIME (EX/LP)</t>
  </si>
  <si>
    <t>30549215031</t>
  </si>
  <si>
    <t>0007388704</t>
  </si>
  <si>
    <t>00880882359324</t>
  </si>
  <si>
    <t>1000125242</t>
  </si>
  <si>
    <t>HOWARD,BRITTANY_JAIME (CD-EX)</t>
  </si>
  <si>
    <t>00880882364519</t>
  </si>
  <si>
    <t>1000125245</t>
  </si>
  <si>
    <t>JOSEPH_GOOD LUCK, KID (LP)</t>
  </si>
  <si>
    <t>0007388394</t>
  </si>
  <si>
    <t>00880882364526</t>
  </si>
  <si>
    <t>1000125246</t>
  </si>
  <si>
    <t>JOSEPH_GOOD LUCK, KID (CD)</t>
  </si>
  <si>
    <t>00880882367213</t>
  </si>
  <si>
    <t>1000125248</t>
  </si>
  <si>
    <t>KING GIZZARD &amp; THE L_INFEST THE RATS' (L</t>
  </si>
  <si>
    <t>00880882367220</t>
  </si>
  <si>
    <t>1000125249</t>
  </si>
  <si>
    <t>KING GIZZARD &amp; THE L_INFEST THE RATS (CD</t>
  </si>
  <si>
    <t>00880882369118</t>
  </si>
  <si>
    <t>1000125251</t>
  </si>
  <si>
    <t>ALTIN GUN</t>
  </si>
  <si>
    <t>ALTIN GUN_ON (LP)</t>
  </si>
  <si>
    <t>33171885261</t>
  </si>
  <si>
    <t>0007383010</t>
  </si>
  <si>
    <t>00880882372521</t>
  </si>
  <si>
    <t>1000126524</t>
  </si>
  <si>
    <t>HAKIM,NICK_WILL THIS MAKE...(CD</t>
  </si>
  <si>
    <t>0007402696</t>
  </si>
  <si>
    <t>00880882379223</t>
  </si>
  <si>
    <t>1000125257</t>
  </si>
  <si>
    <t>ALLEN STONE</t>
  </si>
  <si>
    <t>STONE,ALLEN_BUILDING BALANCE(CD)</t>
  </si>
  <si>
    <t>30606939968</t>
  </si>
  <si>
    <t>0007393738</t>
  </si>
  <si>
    <t>00880882380915</t>
  </si>
  <si>
    <t>1000125258</t>
  </si>
  <si>
    <t>RODRIGO Y GABRIELA_METTAL (LP)</t>
  </si>
  <si>
    <t>0007394320</t>
  </si>
  <si>
    <t>00880882381226</t>
  </si>
  <si>
    <t>1000126526</t>
  </si>
  <si>
    <t>THAD COCKRELL</t>
  </si>
  <si>
    <t>COCKRELL,THAD_IF IN CASE YOU...(CD</t>
  </si>
  <si>
    <t>30179878831</t>
  </si>
  <si>
    <t>0007404121</t>
  </si>
  <si>
    <t>00880882388515</t>
  </si>
  <si>
    <t>1000126528</t>
  </si>
  <si>
    <t>DRIVE-BY TRUCKERS_UNRAVELING,THE (LP)</t>
  </si>
  <si>
    <t>00880882388522</t>
  </si>
  <si>
    <t>1000126529</t>
  </si>
  <si>
    <t>DRIVE-BY TRUCKERS_UNRAVELING, THE (CD)</t>
  </si>
  <si>
    <t>00880882391928</t>
  </si>
  <si>
    <t>1000126532</t>
  </si>
  <si>
    <t>DANNY BARNES</t>
  </si>
  <si>
    <t>BARNES,DANNY_MAN ON FIRE (CD)</t>
  </si>
  <si>
    <t>30276863659</t>
  </si>
  <si>
    <t>00880882395629</t>
  </si>
  <si>
    <t>1000126536</t>
  </si>
  <si>
    <t>MARGARET GLASPY</t>
  </si>
  <si>
    <t>GLASPY,MARGARET_DEVOTION (CD)</t>
  </si>
  <si>
    <t>30443440839</t>
  </si>
  <si>
    <t>0007400854</t>
  </si>
  <si>
    <t>00880882396619</t>
  </si>
  <si>
    <t>1000126537</t>
  </si>
  <si>
    <t>HOWARD,BRITTANY_LIVE AT SOUND EM(LP)</t>
  </si>
  <si>
    <t>00880882399023</t>
  </si>
  <si>
    <t>1000126541</t>
  </si>
  <si>
    <t>CHICANO BATMAN_INVISIBLE PEOPLE (CD</t>
  </si>
  <si>
    <t>0007402353</t>
  </si>
  <si>
    <t>00880882404017</t>
  </si>
  <si>
    <t>1000126543</t>
  </si>
  <si>
    <t>KING GIZZARD &amp; THE L_CHUNKY SHRAPNEL (LP</t>
  </si>
  <si>
    <t>0007403171</t>
  </si>
  <si>
    <t>00880882405410</t>
  </si>
  <si>
    <t>1000126544</t>
  </si>
  <si>
    <t>SUN ON SHADE</t>
  </si>
  <si>
    <t>SUN ON SHADE_SUN ON SHADE (LP)</t>
  </si>
  <si>
    <t>34063594480</t>
  </si>
  <si>
    <t>0007406628</t>
  </si>
  <si>
    <t>00880882406127</t>
  </si>
  <si>
    <t>1000126546</t>
  </si>
  <si>
    <t>KING GIZZARD..._CHUNKY SHRAPNEL (CD)</t>
  </si>
  <si>
    <t>00880882406318</t>
  </si>
  <si>
    <t>1000126547</t>
  </si>
  <si>
    <t>KING GIZZARD &amp; THE L_MADE IN TIMELAND</t>
  </si>
  <si>
    <t>000106</t>
  </si>
  <si>
    <t>00880882412616</t>
  </si>
  <si>
    <t>1000126549</t>
  </si>
  <si>
    <t>OLD 97'S_TWELFTH (LP)</t>
  </si>
  <si>
    <t>0007406661</t>
  </si>
  <si>
    <t>00880882415112</t>
  </si>
  <si>
    <t>1000126554</t>
  </si>
  <si>
    <t>MY MORNING JACKET_WATERFALL II,THE (LP</t>
  </si>
  <si>
    <t>0007406391</t>
  </si>
  <si>
    <t>00880882415129</t>
  </si>
  <si>
    <t>1000126555</t>
  </si>
  <si>
    <t>MY MORNING JACKET_WATERFALL II,THE(CD)</t>
  </si>
  <si>
    <t>00880882418915</t>
  </si>
  <si>
    <t>1000126557</t>
  </si>
  <si>
    <t>MY MORNING JACKET_Z (PURPLE VINYL)</t>
  </si>
  <si>
    <t>0007406713</t>
  </si>
  <si>
    <t>00880882421311</t>
  </si>
  <si>
    <t>1000126559</t>
  </si>
  <si>
    <t>CARLILE,BRANDI_THE FIREWATCHER'S DA</t>
  </si>
  <si>
    <t>00880882423223</t>
  </si>
  <si>
    <t>1000126560</t>
  </si>
  <si>
    <t>CORDOVAS</t>
  </si>
  <si>
    <t>CORDOVAS_DESTINY HOTEL (CD)</t>
  </si>
  <si>
    <t>32762210901</t>
  </si>
  <si>
    <t>0007408061</t>
  </si>
  <si>
    <t>00880882423315</t>
  </si>
  <si>
    <t>1000126561</t>
  </si>
  <si>
    <t>CORDOVAS_DESTINY HOTEL (LP)</t>
  </si>
  <si>
    <t>00880882424619</t>
  </si>
  <si>
    <t>1000126562</t>
  </si>
  <si>
    <t>LEO KOTTKE &amp; MIKE GORDON</t>
  </si>
  <si>
    <t>LEO KOTTKE &amp; MIKE GO_NOON (LP)</t>
  </si>
  <si>
    <t>20000177315</t>
  </si>
  <si>
    <t>0007408919</t>
  </si>
  <si>
    <t>00880882424725</t>
  </si>
  <si>
    <t>1000126563</t>
  </si>
  <si>
    <t>LEO KOTTKE &amp; MIKE GO_NOON (CD)</t>
  </si>
  <si>
    <t>00880882425326</t>
  </si>
  <si>
    <t>1000126564</t>
  </si>
  <si>
    <t>BLACK PUMAS_BLACK PUMAS (DLX/CD)</t>
  </si>
  <si>
    <t>0007401115</t>
  </si>
  <si>
    <t>00880882431013</t>
  </si>
  <si>
    <t>1000126566</t>
  </si>
  <si>
    <t>KING GIZZARD &amp; THE L_LIVE IN SAN FRANCIS</t>
  </si>
  <si>
    <t>00880882431020</t>
  </si>
  <si>
    <t>1000126567</t>
  </si>
  <si>
    <t>KING GIZZARD &amp; THE L_LIVE...SAN FRAN '16</t>
  </si>
  <si>
    <t>00880882437619</t>
  </si>
  <si>
    <t>1000126571</t>
  </si>
  <si>
    <t>00880882439217</t>
  </si>
  <si>
    <t>1000126572</t>
  </si>
  <si>
    <t>MOE.</t>
  </si>
  <si>
    <t>MOE._NOT NORMAL (LP)</t>
  </si>
  <si>
    <t>30765815405</t>
  </si>
  <si>
    <t>0007410938</t>
  </si>
  <si>
    <t>00880882440510</t>
  </si>
  <si>
    <t>1000126573</t>
  </si>
  <si>
    <t>DRIVE-BY TRUCKERS_THE NEW OK (LP)</t>
  </si>
  <si>
    <t>00880882440725</t>
  </si>
  <si>
    <t>1000126574</t>
  </si>
  <si>
    <t>DRIVE-BY TRUCKERS_NEW OK,THE (CD)</t>
  </si>
  <si>
    <t>00880882442125</t>
  </si>
  <si>
    <t>1000126575</t>
  </si>
  <si>
    <t>ALTIN GUN_YOL (CD)</t>
  </si>
  <si>
    <t>00880882442828</t>
  </si>
  <si>
    <t>1000127951</t>
  </si>
  <si>
    <t>KING GIZZARD &amp; THE L_TEENAGE GIZZARD (CD</t>
  </si>
  <si>
    <t>00880882442927</t>
  </si>
  <si>
    <t>1000127952</t>
  </si>
  <si>
    <t>THE MURLOCS</t>
  </si>
  <si>
    <t>MURLOCS,THE_BITTERSWEET... (CD)</t>
  </si>
  <si>
    <t>31114800731</t>
  </si>
  <si>
    <t>00880882443122</t>
  </si>
  <si>
    <t>1000127953</t>
  </si>
  <si>
    <t>MY MORNING JACKET_MY MORNING JACKET</t>
  </si>
  <si>
    <t>0007424659</t>
  </si>
  <si>
    <t>00880882443528</t>
  </si>
  <si>
    <t>1000127956</t>
  </si>
  <si>
    <t>AMYL AND THE SNIFFER_COMFORT TO ME</t>
  </si>
  <si>
    <t>00880882443825</t>
  </si>
  <si>
    <t>1000127958</t>
  </si>
  <si>
    <t>ST. PAUL &amp; THE BROKEN BONES</t>
  </si>
  <si>
    <t>ST. PAUL &amp; THE BROKE_THE ALIEN COAST (CD</t>
  </si>
  <si>
    <t>31382441102</t>
  </si>
  <si>
    <t>00880882443856</t>
  </si>
  <si>
    <t>1000126577</t>
  </si>
  <si>
    <t>MOE._THIS IS NOT...(CD)</t>
  </si>
  <si>
    <t>00880882443924</t>
  </si>
  <si>
    <t>1000131918</t>
  </si>
  <si>
    <t>ST. PAUL &amp; THE BROKE_ANGELS IN SCIENCE F</t>
  </si>
  <si>
    <t>0007506968</t>
  </si>
  <si>
    <t>00880882444020</t>
  </si>
  <si>
    <t>1000127959</t>
  </si>
  <si>
    <t>RODRIGO Y GABRIELA_METTAL / JAZZ EPS</t>
  </si>
  <si>
    <t>00880882444327</t>
  </si>
  <si>
    <t>1000127961</t>
  </si>
  <si>
    <t>MIDLAKE_FOR THE SAKE OF BETH</t>
  </si>
  <si>
    <t>00880882444921</t>
  </si>
  <si>
    <t>1000127963</t>
  </si>
  <si>
    <t>NIL FER YANYA</t>
  </si>
  <si>
    <t>YANYA,NILUFER_PAINLESS</t>
  </si>
  <si>
    <t>0007469576</t>
  </si>
  <si>
    <t>00880882445027</t>
  </si>
  <si>
    <t>1000127964</t>
  </si>
  <si>
    <t>MATTIEL</t>
  </si>
  <si>
    <t>MATTIEL_GEORGIA GOTHIC (CD)</t>
  </si>
  <si>
    <t>33235583808</t>
  </si>
  <si>
    <t>00880882445126</t>
  </si>
  <si>
    <t>1000129796</t>
  </si>
  <si>
    <t>ADRIAN QUESADA</t>
  </si>
  <si>
    <t>QUESADA,ADRIAN_BOLEROS PSICODELICOS</t>
  </si>
  <si>
    <t>01012121445</t>
  </si>
  <si>
    <t>00880882445423</t>
  </si>
  <si>
    <t>1000129798</t>
  </si>
  <si>
    <t>DRIVE-BY TRUCKERS_WELCOME 2 CLUB XIII</t>
  </si>
  <si>
    <t>00880882445522</t>
  </si>
  <si>
    <t>1000128245</t>
  </si>
  <si>
    <t>OLD CROW MEDICINE SH_PAINT THIS TOWN</t>
  </si>
  <si>
    <t>00880882445621</t>
  </si>
  <si>
    <t>1000127965</t>
  </si>
  <si>
    <t>ALABAMA SHAKES_SOUND &amp; COLOR(CD/DLX</t>
  </si>
  <si>
    <t>00880882445713</t>
  </si>
  <si>
    <t>1000127966</t>
  </si>
  <si>
    <t>ALABAMA SHAKES_SOUND &amp; COLOR (2LP D</t>
  </si>
  <si>
    <t>00880882445720</t>
  </si>
  <si>
    <t>1000129799</t>
  </si>
  <si>
    <t>AMANDA SHIRES</t>
  </si>
  <si>
    <t>SHIRES,AMANDA_TAKE IT LIKE A MAN</t>
  </si>
  <si>
    <t>30735178557</t>
  </si>
  <si>
    <t>00880882446321</t>
  </si>
  <si>
    <t>1000131919</t>
  </si>
  <si>
    <t>GORDON,MIKE_FLYING GAMES (CD)</t>
  </si>
  <si>
    <t>00880882446420</t>
  </si>
  <si>
    <t>1000131920</t>
  </si>
  <si>
    <t>RODRIGO Y GABRIELA_IN BETWEEN THOUGHTS.</t>
  </si>
  <si>
    <t>00880882448615</t>
  </si>
  <si>
    <t>1000127968</t>
  </si>
  <si>
    <t>MY MORNING JACKET_IT STILL MOVES (GOLD</t>
  </si>
  <si>
    <t>00880882448714</t>
  </si>
  <si>
    <t>1000126579</t>
  </si>
  <si>
    <t>BLACK PUMAS_CAPITOL LIVE A (LP)</t>
  </si>
  <si>
    <t>0007414527</t>
  </si>
  <si>
    <t>00880882448912</t>
  </si>
  <si>
    <t>1000127969</t>
  </si>
  <si>
    <t>ALTIN G N</t>
  </si>
  <si>
    <t>ALTIN GUN_GECE (LP)  SUMMER SK</t>
  </si>
  <si>
    <t>00880882449117</t>
  </si>
  <si>
    <t>1000127970</t>
  </si>
  <si>
    <t>DEEP SEA DIVER</t>
  </si>
  <si>
    <t>DEEP SEA DIVER_IMPOSSIBLE WEIGHT (S</t>
  </si>
  <si>
    <t>34137655400</t>
  </si>
  <si>
    <t>0007408060</t>
  </si>
  <si>
    <t>00880882450915</t>
  </si>
  <si>
    <t>1000127971</t>
  </si>
  <si>
    <t>MY MORNING JACKET_EVIL URGES (CREAM/BL</t>
  </si>
  <si>
    <t>00880882451516</t>
  </si>
  <si>
    <t>1000127972</t>
  </si>
  <si>
    <t>KING GIZZARD &amp; THE L_TEENAGE GIZZARD (LP</t>
  </si>
  <si>
    <t>00880882452018</t>
  </si>
  <si>
    <t>1000127973</t>
  </si>
  <si>
    <t>THE MURLOCS_BITTERSWEET DEMONS (</t>
  </si>
  <si>
    <t>00880882452513</t>
  </si>
  <si>
    <t>1000127975</t>
  </si>
  <si>
    <t>BLACK PUMAS_BLACK PUMAS (DELUXE</t>
  </si>
  <si>
    <t>00880882453114</t>
  </si>
  <si>
    <t>1000127977</t>
  </si>
  <si>
    <t>JOSEPH_TRIO SESSIONS VOL. 2</t>
  </si>
  <si>
    <t>00880882453817</t>
  </si>
  <si>
    <t>1000127978</t>
  </si>
  <si>
    <t>OLD CROW MEDICINE SH_CARRY ME BACK (COKE</t>
  </si>
  <si>
    <t>0007220148</t>
  </si>
  <si>
    <t>00880882453916</t>
  </si>
  <si>
    <t>1000127979</t>
  </si>
  <si>
    <t>OLD CROW MEDICINE SH_REMEDY (RED, WHITE</t>
  </si>
  <si>
    <t>00880882454111</t>
  </si>
  <si>
    <t>1000127980</t>
  </si>
  <si>
    <t>MY MORNING JACKET_MMJ LIVE VOL. 1:2015</t>
  </si>
  <si>
    <t>00880882454814</t>
  </si>
  <si>
    <t>1000127983</t>
  </si>
  <si>
    <t>CHICANO BATMAN_CYCLES OF EXISTENTIA</t>
  </si>
  <si>
    <t>00880882455118</t>
  </si>
  <si>
    <t>1000046037</t>
  </si>
  <si>
    <t>DAWES_NOTHING IS WRONG (DE</t>
  </si>
  <si>
    <t>00880882455217</t>
  </si>
  <si>
    <t>1000127985</t>
  </si>
  <si>
    <t>STONE,ALLEN_APART</t>
  </si>
  <si>
    <t>00880882456214</t>
  </si>
  <si>
    <t>1000127989</t>
  </si>
  <si>
    <t>00880882456313</t>
  </si>
  <si>
    <t>1000127990</t>
  </si>
  <si>
    <t>00880882457013</t>
  </si>
  <si>
    <t>1000127993</t>
  </si>
  <si>
    <t>MY MORNING JACKET_OKONOKOS (DELUXE REI</t>
  </si>
  <si>
    <t>00880882458010</t>
  </si>
  <si>
    <t>1000127996</t>
  </si>
  <si>
    <t>PACHYMAN</t>
  </si>
  <si>
    <t>PACHYMAN_THE RETURN OF?</t>
  </si>
  <si>
    <t>34779364475</t>
  </si>
  <si>
    <t>0007422375</t>
  </si>
  <si>
    <t>00880882458317</t>
  </si>
  <si>
    <t>1000127998</t>
  </si>
  <si>
    <t>CHICANO BATMAN_INVISBLE PEOPLE(PINK</t>
  </si>
  <si>
    <t>00880882458416</t>
  </si>
  <si>
    <t>1000127999</t>
  </si>
  <si>
    <t>CHICANO BATMAN_FREEDOM IS FREE (PIN</t>
  </si>
  <si>
    <t>00880882458614</t>
  </si>
  <si>
    <t>1000128000</t>
  </si>
  <si>
    <t>WEEN_AT THE CAT'S CRADLE,</t>
  </si>
  <si>
    <t>00880882459314</t>
  </si>
  <si>
    <t>1000128001</t>
  </si>
  <si>
    <t>ST. PAUL &amp; THE BROKE_THE ALIEN COAST (LP</t>
  </si>
  <si>
    <t>00880882459413</t>
  </si>
  <si>
    <t>1000128002</t>
  </si>
  <si>
    <t>ST. PAUL &amp; THE BROKEN_ALIEN COAST (LP)</t>
  </si>
  <si>
    <t>00880882459611</t>
  </si>
  <si>
    <t>1000131921</t>
  </si>
  <si>
    <t>00880882460914</t>
  </si>
  <si>
    <t>1000129804</t>
  </si>
  <si>
    <t>ALTIN GUN_YOL</t>
  </si>
  <si>
    <t>00880882463410</t>
  </si>
  <si>
    <t>1000129806</t>
  </si>
  <si>
    <t>THE CLAYPOOL LENNON_MONOLITH OF PHOBOS (</t>
  </si>
  <si>
    <t>00880882463519</t>
  </si>
  <si>
    <t>1000129807</t>
  </si>
  <si>
    <t>THE CLAYPOOL LENNON_SOUTH OF REALITY(AME</t>
  </si>
  <si>
    <t>00880882463816</t>
  </si>
  <si>
    <t>1000128012</t>
  </si>
  <si>
    <t>NILUFER YANAYA</t>
  </si>
  <si>
    <t>00880882464011</t>
  </si>
  <si>
    <t>1000128013</t>
  </si>
  <si>
    <t>YANYA,NILUFER_PAINLESS (INDIE EXCL</t>
  </si>
  <si>
    <t>00880882464219</t>
  </si>
  <si>
    <t>1000129808</t>
  </si>
  <si>
    <t>00880882466916</t>
  </si>
  <si>
    <t>1000129810</t>
  </si>
  <si>
    <t>MILLER,RHETT_THE MISFIT</t>
  </si>
  <si>
    <t>00880882467012</t>
  </si>
  <si>
    <t>1000103803</t>
  </si>
  <si>
    <t>00880882467517</t>
  </si>
  <si>
    <t>1000129811</t>
  </si>
  <si>
    <t>CHICANO BATMAN_BLK LIPSTICK(REDVAMP</t>
  </si>
  <si>
    <t>00880882468415</t>
  </si>
  <si>
    <t>1000129815</t>
  </si>
  <si>
    <t>THE MURLOCS_RAPSCALLION</t>
  </si>
  <si>
    <t>00880882469115</t>
  </si>
  <si>
    <t>1000129818</t>
  </si>
  <si>
    <t>00880882469214</t>
  </si>
  <si>
    <t>1000129819</t>
  </si>
  <si>
    <t>THE MURLOCS_MANIC CANDID EPISODE</t>
  </si>
  <si>
    <t>00880882469313</t>
  </si>
  <si>
    <t>1000129820</t>
  </si>
  <si>
    <t>ADRIAN QUESADA_JAGUAR SOUND</t>
  </si>
  <si>
    <t>00880882469610</t>
  </si>
  <si>
    <t>1000129801</t>
  </si>
  <si>
    <t>JAMES,JIM_REGIONS OF LIGHT AND</t>
  </si>
  <si>
    <t>00880882470227</t>
  </si>
  <si>
    <t>1000129824</t>
  </si>
  <si>
    <t>THE HEAVY HEAVY</t>
  </si>
  <si>
    <t>THE HEAVY HEAVY_LIFE AND LIFE ONLY</t>
  </si>
  <si>
    <t>35556651383</t>
  </si>
  <si>
    <t>00880882470319</t>
  </si>
  <si>
    <t>1000129825</t>
  </si>
  <si>
    <t>PRIMUS_CONSPIRANOID</t>
  </si>
  <si>
    <t>00880882470418</t>
  </si>
  <si>
    <t>1000129826</t>
  </si>
  <si>
    <t>HAKIM,NICK_COMETA</t>
  </si>
  <si>
    <t>00880882470814</t>
  </si>
  <si>
    <t>1000131923</t>
  </si>
  <si>
    <t>MY MORNING JACKET_CIRCUITAL (DELUXE ED</t>
  </si>
  <si>
    <t>00880882471118</t>
  </si>
  <si>
    <t>1000129829</t>
  </si>
  <si>
    <t>KING GIZZARD &amp; THE L_FLOAT ALONG - FILL</t>
  </si>
  <si>
    <t>00880882472412</t>
  </si>
  <si>
    <t>1000131927</t>
  </si>
  <si>
    <t>ALABAMA SHAKES_BOYS &amp; GIRLS (10 YEA</t>
  </si>
  <si>
    <t>00880882472511</t>
  </si>
  <si>
    <t>1000131928</t>
  </si>
  <si>
    <t>00880882517922</t>
  </si>
  <si>
    <t>1000129834</t>
  </si>
  <si>
    <t>00880882530716</t>
  </si>
  <si>
    <t>1000131929</t>
  </si>
  <si>
    <t>ALTIN GUN_ASK (RED VINYL)</t>
  </si>
  <si>
    <t>00880882530822</t>
  </si>
  <si>
    <t>1000131930</t>
  </si>
  <si>
    <t>ALTIN GUN_ASK</t>
  </si>
  <si>
    <t>00880882531119</t>
  </si>
  <si>
    <t>1000129835</t>
  </si>
  <si>
    <t>MY MORNING JACKET_MMJ LIVE VOL. 2: CHI</t>
  </si>
  <si>
    <t>00880882534011</t>
  </si>
  <si>
    <t>1000131932</t>
  </si>
  <si>
    <t>CIVIC_TAKEN BY FORCE_(RED</t>
  </si>
  <si>
    <t>35119086617</t>
  </si>
  <si>
    <t>00880882534110</t>
  </si>
  <si>
    <t>1000131933</t>
  </si>
  <si>
    <t>00880882534127</t>
  </si>
  <si>
    <t>1000131934</t>
  </si>
  <si>
    <t>CIVIC_TAKEN BY FORCE</t>
  </si>
  <si>
    <t>00880882539825</t>
  </si>
  <si>
    <t>1000129839</t>
  </si>
  <si>
    <t>MY MORNING JACKET_CIRCUITAL</t>
  </si>
  <si>
    <t>000110</t>
  </si>
  <si>
    <t>00880882541316</t>
  </si>
  <si>
    <t>1000131936</t>
  </si>
  <si>
    <t>CHICANO BATMAN_CHICANO BATMAN (BLUE</t>
  </si>
  <si>
    <t>0007366281</t>
  </si>
  <si>
    <t>00880882541927</t>
  </si>
  <si>
    <t>1000131937</t>
  </si>
  <si>
    <t>00880882547813</t>
  </si>
  <si>
    <t>1000131945</t>
  </si>
  <si>
    <t>TEMPLES_EXOTICO (LP)</t>
  </si>
  <si>
    <t>00880882548124</t>
  </si>
  <si>
    <t>1000131946</t>
  </si>
  <si>
    <t>TEMPLES_EXOTICO (CD)</t>
  </si>
  <si>
    <t>00880882548216</t>
  </si>
  <si>
    <t>1000131947</t>
  </si>
  <si>
    <t>MIDLAKE_ANTIPHON (2023 SPLAT</t>
  </si>
  <si>
    <t>00880882548315</t>
  </si>
  <si>
    <t>1000131948</t>
  </si>
  <si>
    <t>KING GIZZARD &amp; THE L_FLYING MICROTONAL B</t>
  </si>
  <si>
    <t>00880882550820</t>
  </si>
  <si>
    <t>1000131949</t>
  </si>
  <si>
    <t>JOSEPH_THE SUN (CD)</t>
  </si>
  <si>
    <t>00880882550912</t>
  </si>
  <si>
    <t>1000131950</t>
  </si>
  <si>
    <t>JOSEPH_THE SUN (LP)</t>
  </si>
  <si>
    <t>00880882551919</t>
  </si>
  <si>
    <t>1000131951</t>
  </si>
  <si>
    <t>STONE,ALLEN_BUILDING BALANCE (RE</t>
  </si>
  <si>
    <t>00880882552619</t>
  </si>
  <si>
    <t>1000131953</t>
  </si>
  <si>
    <t>DEER TICK</t>
  </si>
  <si>
    <t>DEER TICK_EMOTIONAL CONTRACTS</t>
  </si>
  <si>
    <t>30489771076</t>
  </si>
  <si>
    <t>00880882553029</t>
  </si>
  <si>
    <t>1000131955</t>
  </si>
  <si>
    <t>00880882555313</t>
  </si>
  <si>
    <t>1000131957</t>
  </si>
  <si>
    <t>MY MORNING JACKET_MMJ LIVE VOL 3: BONN</t>
  </si>
  <si>
    <t>00880882556716</t>
  </si>
  <si>
    <t>1000131959</t>
  </si>
  <si>
    <t>EMILY KING</t>
  </si>
  <si>
    <t>KING,EMILY_SPECIAL OCCASION (LP</t>
  </si>
  <si>
    <t>30744230206</t>
  </si>
  <si>
    <t>00880882557812</t>
  </si>
  <si>
    <t>1000131960</t>
  </si>
  <si>
    <t>STONE,ALLEN_RADIUS (COKE BOTTLE</t>
  </si>
  <si>
    <t>0007342799</t>
  </si>
  <si>
    <t>00880882560010</t>
  </si>
  <si>
    <t>1000131961</t>
  </si>
  <si>
    <t>THE HEAVY HEAVY_LIFE AND LIFE ONLY (</t>
  </si>
  <si>
    <t>00880882562816</t>
  </si>
  <si>
    <t>1000131965</t>
  </si>
  <si>
    <t>JOSEPH_I'M ALONE, NO YOU'RE</t>
  </si>
  <si>
    <t>0007341260</t>
  </si>
  <si>
    <t>00880882564124</t>
  </si>
  <si>
    <t>1000131967</t>
  </si>
  <si>
    <t>GLASPY,MARGARET_ECHO THE DIAMOND (CD</t>
  </si>
  <si>
    <t>00880882566012</t>
  </si>
  <si>
    <t>1000141670</t>
  </si>
  <si>
    <t>RODRIGO Y GABRIELA_RODRIGO Y GABRIELA (D</t>
  </si>
  <si>
    <t>0007536991</t>
  </si>
  <si>
    <t>00880882567125</t>
  </si>
  <si>
    <t>1000131968</t>
  </si>
  <si>
    <t>AMANDA SHIRES, BOBBIE NELSON</t>
  </si>
  <si>
    <t>AMANDA SHIRES,BOBBIE_LOVING YOU (CD)</t>
  </si>
  <si>
    <t>00880882567217</t>
  </si>
  <si>
    <t>1000131969</t>
  </si>
  <si>
    <t>AMANDA SHIRES,BOBBIE_LOVING YOU (LP)</t>
  </si>
  <si>
    <t>00880882568917</t>
  </si>
  <si>
    <t>1000131973</t>
  </si>
  <si>
    <t>00880882569426</t>
  </si>
  <si>
    <t>1000131974</t>
  </si>
  <si>
    <t>CORDOVAS_THE ROSE OF ACES (CD</t>
  </si>
  <si>
    <t>00880882573423</t>
  </si>
  <si>
    <t>1000131978</t>
  </si>
  <si>
    <t>OLD CROW MEDICINE SH_JUBILEE (CD)</t>
  </si>
  <si>
    <t>00880882575915</t>
  </si>
  <si>
    <t>1000131979</t>
  </si>
  <si>
    <t>BRISCOE</t>
  </si>
  <si>
    <t>BRISCOE_WEST OF IT ALL (LP)</t>
  </si>
  <si>
    <t>32516675197</t>
  </si>
  <si>
    <t>00880882576028</t>
  </si>
  <si>
    <t>1000131980</t>
  </si>
  <si>
    <t>BRISCOE_WEST OF IT ALL (CD)</t>
  </si>
  <si>
    <t>00880882576912</t>
  </si>
  <si>
    <t>1000140006</t>
  </si>
  <si>
    <t>El Nino y el Sol (RSD Black Friday 2023</t>
  </si>
  <si>
    <t>30299467008</t>
  </si>
  <si>
    <t>00880882582012</t>
  </si>
  <si>
    <t>1000140107</t>
  </si>
  <si>
    <t>Nonagon Infinity (Alien Warp Drive Edit</t>
  </si>
  <si>
    <t>00880882582418</t>
  </si>
  <si>
    <t>1000131981</t>
  </si>
  <si>
    <t>PACHYMAN_SWITCHED-ON (LP)</t>
  </si>
  <si>
    <t>00880882584610</t>
  </si>
  <si>
    <t>1000137072</t>
  </si>
  <si>
    <t>Chronicles of a Diamond (LP)</t>
  </si>
  <si>
    <t>00880882584818</t>
  </si>
  <si>
    <t>1000137078</t>
  </si>
  <si>
    <t>Chronicles of a Diamond (LP / Target)</t>
  </si>
  <si>
    <t>00880882586850</t>
  </si>
  <si>
    <t>1000140055</t>
  </si>
  <si>
    <t>MMJ_Happy Holiday! (Snow &amp; Ice LP RSD)</t>
  </si>
  <si>
    <t>00880882588816</t>
  </si>
  <si>
    <t>1000136400</t>
  </si>
  <si>
    <t>LeBlanc,Dylan</t>
  </si>
  <si>
    <t>Coyote (LP)</t>
  </si>
  <si>
    <t>00880882590215</t>
  </si>
  <si>
    <t>1000139110</t>
  </si>
  <si>
    <t>New Vietnam + Singles (LP)</t>
  </si>
  <si>
    <t>00880882594015</t>
  </si>
  <si>
    <t>1000139920</t>
  </si>
  <si>
    <t>The Pod (2LP)</t>
  </si>
  <si>
    <t>00880882594923</t>
  </si>
  <si>
    <t>1000137070</t>
  </si>
  <si>
    <t>Chronicles of a Diamond (CD)</t>
  </si>
  <si>
    <t>00880882595210</t>
  </si>
  <si>
    <t>1000141611</t>
  </si>
  <si>
    <t>FRIKO_WHERE WE'VE BEEN, WHERE WE GO FROM</t>
  </si>
  <si>
    <t>30311682578</t>
  </si>
  <si>
    <t>00880882600921</t>
  </si>
  <si>
    <t>1000143891</t>
  </si>
  <si>
    <t>Cummings, Grace</t>
  </si>
  <si>
    <t>CUMMINGS, GRACE_RAMONA (CD)</t>
  </si>
  <si>
    <t>33550171128</t>
  </si>
  <si>
    <t>00880882601010</t>
  </si>
  <si>
    <t>1000143892</t>
  </si>
  <si>
    <t>CUMMINGS, GRACE_RAMONA (LP)</t>
  </si>
  <si>
    <t>00880882602307</t>
  </si>
  <si>
    <t>1000140336</t>
  </si>
  <si>
    <t>BRIGITTE CALLS ME BABY_THIS HOUSE IS MAD</t>
  </si>
  <si>
    <t>36666530525</t>
  </si>
  <si>
    <t>00880882603953</t>
  </si>
  <si>
    <t>1000140639</t>
  </si>
  <si>
    <t>KING GIZZARD &amp; THE LIZARD WIZARD_NONAGON</t>
  </si>
  <si>
    <t>00880882604516</t>
  </si>
  <si>
    <t>1000166557</t>
  </si>
  <si>
    <t>KING GIZZARD   THE LIZARD WIZARD_PAPER M</t>
  </si>
  <si>
    <t>00880882606626</t>
  </si>
  <si>
    <t>1000141619</t>
  </si>
  <si>
    <t>Friko_Where We've Been, Where We Go (CD)</t>
  </si>
  <si>
    <t>00880882606817</t>
  </si>
  <si>
    <t>1000143677</t>
  </si>
  <si>
    <t>CHICANO BATMAN_NOTEBOOK FANTASY (LP)</t>
  </si>
  <si>
    <t>0007538124</t>
  </si>
  <si>
    <t>00880882607227</t>
  </si>
  <si>
    <t>1000143625</t>
  </si>
  <si>
    <t>CHICANO BATMAN_NOTEBOOK FANTASY (CD)</t>
  </si>
  <si>
    <t>00880882614522</t>
  </si>
  <si>
    <t>1000143943</t>
  </si>
  <si>
    <t>OLD 97'S_American Primitive (CD)</t>
  </si>
  <si>
    <t>00880882616212</t>
  </si>
  <si>
    <t>1000149148</t>
  </si>
  <si>
    <t>Baxter, Rayland</t>
  </si>
  <si>
    <t>BAXTER, RAYLAND_IMAGINARY MAN (CLEAR LP)</t>
  </si>
  <si>
    <t>0007336062</t>
  </si>
  <si>
    <t>00880882620219</t>
  </si>
  <si>
    <t>1000148828</t>
  </si>
  <si>
    <t>DRIVE-BY TRUCKERS_ENGLISH OCEANS (2LP</t>
  </si>
  <si>
    <t>00880882620516</t>
  </si>
  <si>
    <t>1000145069</t>
  </si>
  <si>
    <t>PACHYMAN_IN DUB</t>
  </si>
  <si>
    <t>00880882620615</t>
  </si>
  <si>
    <t>1000145070</t>
  </si>
  <si>
    <t>PACHYMAN_AT 333 HOUSE</t>
  </si>
  <si>
    <t>00880882620912</t>
  </si>
  <si>
    <t>1000149976</t>
  </si>
  <si>
    <t>THE MURLOCS_YOUNG BLINDNESS (2024 REPRES</t>
  </si>
  <si>
    <t>00880882621612</t>
  </si>
  <si>
    <t>1000149274</t>
  </si>
  <si>
    <t>PRIMUS_THE DESATURATING SEVEN (LP   7TH</t>
  </si>
  <si>
    <t>0007361009</t>
  </si>
  <si>
    <t>00880882621919</t>
  </si>
  <si>
    <t>1000149355</t>
  </si>
  <si>
    <t>MONSTERS OF FOLK_MONSTERS OF FOLK (DELUX</t>
  </si>
  <si>
    <t>30322696319</t>
  </si>
  <si>
    <t>00880882622329</t>
  </si>
  <si>
    <t>1000149275</t>
  </si>
  <si>
    <t>00880882625016</t>
  </si>
  <si>
    <t>1000149965</t>
  </si>
  <si>
    <t>THE MURLOCS_LIVE AT THE TERAGRAM BALLROO</t>
  </si>
  <si>
    <t>00880882627027</t>
  </si>
  <si>
    <t>1000156787</t>
  </si>
  <si>
    <t>PHISH_EVOLVE (CD)</t>
  </si>
  <si>
    <t>00880882627119</t>
  </si>
  <si>
    <t>1000156786</t>
  </si>
  <si>
    <t>PHISH_EVOLVE (STANDARD LP)</t>
  </si>
  <si>
    <t>00880882627522</t>
  </si>
  <si>
    <t>1000159616</t>
  </si>
  <si>
    <t>Rockin' Dopsie, Jr &amp; The Zydeco Twisters</t>
  </si>
  <si>
    <t>ROCKIN' DOPSIE, JR &amp; THE ZYDECO TWISTERS</t>
  </si>
  <si>
    <t>30725171383</t>
  </si>
  <si>
    <t>00880882627614</t>
  </si>
  <si>
    <t>1000159626</t>
  </si>
  <si>
    <t>Rockin' Dopsie Jr    The Zydeco Twisters</t>
  </si>
  <si>
    <t>ROCKIN' DOPSIE JR    THE ZYDECO TWISTERS</t>
  </si>
  <si>
    <t>00880882630522</t>
  </si>
  <si>
    <t>1000159408</t>
  </si>
  <si>
    <t>THE HEAVY HEAVY_ONE OF A KIND (CD)</t>
  </si>
  <si>
    <t>00880882631215</t>
  </si>
  <si>
    <t>1000159407</t>
  </si>
  <si>
    <t>THE HEAVY HEAVY_ONE OF A KIND (LP)</t>
  </si>
  <si>
    <t>00880882631826</t>
  </si>
  <si>
    <t>1000159445</t>
  </si>
  <si>
    <t>BLIND PILOT_IN THE SHADOW OF THE HOLY MO</t>
  </si>
  <si>
    <t>00880882633219</t>
  </si>
  <si>
    <t>1000158689</t>
  </si>
  <si>
    <t>BRIGITTE CALLS ME BABY_THE FUTURE IS OUR</t>
  </si>
  <si>
    <t>00880882633325</t>
  </si>
  <si>
    <t>1000158691</t>
  </si>
  <si>
    <t>00880882634513</t>
  </si>
  <si>
    <t>1000158966</t>
  </si>
  <si>
    <t>DEER TICK_CONTRACTUAL OBLIGATIONS (LP)</t>
  </si>
  <si>
    <t>00880882641009</t>
  </si>
  <si>
    <t>1000164456</t>
  </si>
  <si>
    <t>ALABAMA SHAKES_BOYS   GIRLS (LP)</t>
  </si>
  <si>
    <t>00880882641511</t>
  </si>
  <si>
    <t>1000164457</t>
  </si>
  <si>
    <t>HURRAY FOR THE RIFF RAFF_THE NAVIGATOR (</t>
  </si>
  <si>
    <t>00880882641818</t>
  </si>
  <si>
    <t>1000166570</t>
  </si>
  <si>
    <t>King Gizzard   The Lizard Wizard</t>
  </si>
  <si>
    <t>KING GIZZARD   THE LIZARD WIZARD_FISHING</t>
  </si>
  <si>
    <t>00880882641917</t>
  </si>
  <si>
    <t>1000166571</t>
  </si>
  <si>
    <t>King Gizzard   The Lizard Wizard with Mild High Cl</t>
  </si>
  <si>
    <t>KING GIZZARD   THE LIZARD WIZARD_SKETCHE</t>
  </si>
  <si>
    <t>00880882642914</t>
  </si>
  <si>
    <t>1000165597</t>
  </si>
  <si>
    <t>Stone Allen</t>
  </si>
  <si>
    <t>STONE ALLEN_ALLEN STONE (LP)</t>
  </si>
  <si>
    <t>00880882643010</t>
  </si>
  <si>
    <t>1000166400</t>
  </si>
  <si>
    <t>MY MORNING JACKET_MMJ LIVE VOL  4  TERMI</t>
  </si>
  <si>
    <t>00880882643119</t>
  </si>
  <si>
    <t>1000165583</t>
  </si>
  <si>
    <t>Drive By Truckers</t>
  </si>
  <si>
    <t>DRIVE BY TRUCKERS_AMERICAN BAND (DELUXE</t>
  </si>
  <si>
    <t>00880882644819</t>
  </si>
  <si>
    <t>1000165596</t>
  </si>
  <si>
    <t>STONE ALLEN_MYSTERY (LP)</t>
  </si>
  <si>
    <t>00880882646219</t>
  </si>
  <si>
    <t>1000166629</t>
  </si>
  <si>
    <t>BLACK PUMAS_LIVE FROM BROOKLYN PARAMOUNT</t>
  </si>
  <si>
    <t>0007385314</t>
  </si>
  <si>
    <t>00880882646325</t>
  </si>
  <si>
    <t>1000166628</t>
  </si>
  <si>
    <t>00880882647919</t>
  </si>
  <si>
    <t>1000168279</t>
  </si>
  <si>
    <t>Francis Neal</t>
  </si>
  <si>
    <t>FRANCIS NEAL_RETURN TO ZERO (LP)</t>
  </si>
  <si>
    <t>34965013702</t>
  </si>
  <si>
    <t>00880882648022</t>
  </si>
  <si>
    <t>1000168278</t>
  </si>
  <si>
    <t>Francis, Neal</t>
  </si>
  <si>
    <t>FRANCIS, NEAL_RETURN TO ZERO (CD)</t>
  </si>
  <si>
    <t>00880882648619</t>
  </si>
  <si>
    <t>1000167770</t>
  </si>
  <si>
    <t>PATTERSON HOOD_EXPLODING TREES   AIRPLAN</t>
  </si>
  <si>
    <t>00880882648725</t>
  </si>
  <si>
    <t>1000167769</t>
  </si>
  <si>
    <t>PATTERSON HOOD_EXPLODING TREES &amp; AIRPLAN</t>
  </si>
  <si>
    <t>00880882652227</t>
  </si>
  <si>
    <t>1000168327</t>
  </si>
  <si>
    <t>MY MORNING JACKET_IS (CD)</t>
  </si>
  <si>
    <t>00880882652319</t>
  </si>
  <si>
    <t>1000168329</t>
  </si>
  <si>
    <t>MY MORNING JACKET_IS (LP)</t>
  </si>
  <si>
    <t>00880882654221</t>
  </si>
  <si>
    <t>1000167576</t>
  </si>
  <si>
    <t>moe</t>
  </si>
  <si>
    <t>MOE_CIRCLE OF GIANTS</t>
  </si>
  <si>
    <t>00880882656010</t>
  </si>
  <si>
    <t>1000169695</t>
  </si>
  <si>
    <t>PACHYMAN_ANOTHER PLACE (BLUE LP)</t>
  </si>
  <si>
    <t>00880882657611</t>
  </si>
  <si>
    <t>1000170989</t>
  </si>
  <si>
    <t>CIVIC_CHROME DIPPED (LP)</t>
  </si>
  <si>
    <t>0007559355</t>
  </si>
  <si>
    <t>00880882658328</t>
  </si>
  <si>
    <t>1000170990</t>
  </si>
  <si>
    <t>CIVIC_CHROME DIPPED (CD)</t>
  </si>
  <si>
    <t>00880882661816</t>
  </si>
  <si>
    <t>1000171560</t>
  </si>
  <si>
    <t>Quesada, Adrian</t>
  </si>
  <si>
    <t>QUESADA,ADRIAN_BOLEROS PSICODELICOS II</t>
  </si>
  <si>
    <t>00880882661922</t>
  </si>
  <si>
    <t>1000171558</t>
  </si>
  <si>
    <t>00880882668815</t>
  </si>
  <si>
    <t>1000184276</t>
  </si>
  <si>
    <t>THE HEAVY HEAVY_LIVE (RED LP)</t>
  </si>
  <si>
    <t>00880882673314</t>
  </si>
  <si>
    <t>S</t>
  </si>
  <si>
    <t>1000187352</t>
  </si>
  <si>
    <t>PRIMUS_LITTLE LORD/DUCHESS (WHITE 7")</t>
  </si>
  <si>
    <t>000010</t>
  </si>
  <si>
    <t>00880882187811</t>
  </si>
  <si>
    <t>1000092392</t>
  </si>
  <si>
    <t>DRIVE-BY TRUCKERS_ALABAMA ASS WHUPP(EX</t>
  </si>
  <si>
    <t>00880882331719</t>
  </si>
  <si>
    <t>1000066834</t>
  </si>
  <si>
    <t>CORDOVAS_THAT SANTA FE CHANNE</t>
  </si>
  <si>
    <t>0007369779</t>
  </si>
  <si>
    <t>00880882455910</t>
  </si>
  <si>
    <t>1000127987</t>
  </si>
  <si>
    <t>HOWARD,BRITTANY_JAIME REIMAGINED</t>
  </si>
  <si>
    <t>00880882461119</t>
  </si>
  <si>
    <t>1000128005</t>
  </si>
  <si>
    <t>NEAL FRANCIS</t>
  </si>
  <si>
    <t>FRANCIS,NEAL_IN PLAIN SIGHT (TEAL LP)</t>
  </si>
  <si>
    <t>00880882631710</t>
  </si>
  <si>
    <t>1000159404</t>
  </si>
  <si>
    <t>00880882632311</t>
  </si>
  <si>
    <t>1000159406</t>
  </si>
  <si>
    <t>00880882648916</t>
  </si>
  <si>
    <t>1000166672</t>
  </si>
  <si>
    <t>MOE_SEASON S GREETINGS</t>
  </si>
  <si>
    <t>00880882654313</t>
  </si>
  <si>
    <t>1000167577</t>
  </si>
  <si>
    <t>RR0</t>
  </si>
  <si>
    <t>6000037</t>
  </si>
  <si>
    <t>CAROLINE</t>
  </si>
  <si>
    <t>COMPACT DISC</t>
  </si>
  <si>
    <t>gs://umg-datalake-marketing-partner/jvma.v1_0/sr_monthly/report_date=20250821/JVM10.S2P1401JV.001.20250821.175523523.TXT</t>
  </si>
  <si>
    <t>USSR PINV</t>
  </si>
  <si>
    <t>1000100371</t>
  </si>
  <si>
    <t>00825084975620</t>
  </si>
  <si>
    <t>PHISH_FUEGO</t>
  </si>
  <si>
    <t>JMP</t>
  </si>
  <si>
    <t>CO</t>
  </si>
  <si>
    <t>1000097934</t>
  </si>
  <si>
    <t>00880882219123</t>
  </si>
  <si>
    <t>PRIMUS_PRIMUS(BB TSHIRT BOX</t>
  </si>
  <si>
    <t>COMBI PACK AUDIO</t>
  </si>
  <si>
    <t>000220</t>
  </si>
  <si>
    <t>VINYL DISC - 12/10</t>
  </si>
  <si>
    <t>1000103774</t>
  </si>
  <si>
    <t>00880882305918</t>
  </si>
  <si>
    <t>JESSICA LEA MAYFIELD</t>
  </si>
  <si>
    <t>MAYFIELD,JESSICA LEA_SORRY IS GONE (LP)</t>
  </si>
  <si>
    <t>31007674560</t>
  </si>
  <si>
    <t>0007360643</t>
  </si>
  <si>
    <t>1000125252</t>
  </si>
  <si>
    <t>00880882370114</t>
  </si>
  <si>
    <t>HONEY HARPER</t>
  </si>
  <si>
    <t>HONEY HARPER_STARMAKER (LP)</t>
  </si>
  <si>
    <t>33148920147</t>
  </si>
  <si>
    <t>0007393229</t>
  </si>
  <si>
    <t>1000038210</t>
  </si>
  <si>
    <t>00880882199128</t>
  </si>
  <si>
    <t>RODRIGO Y GABRIELA_9 DEAD ALIVE</t>
  </si>
  <si>
    <t>C</t>
  </si>
  <si>
    <t>1000038222</t>
  </si>
  <si>
    <t>00880882226725</t>
  </si>
  <si>
    <t>ALABAMA SHAKES_SOUND &amp; COLOR</t>
  </si>
  <si>
    <t>1000040276</t>
  </si>
  <si>
    <t>00880882152123</t>
  </si>
  <si>
    <t>HAYNES, WARREN</t>
  </si>
  <si>
    <t>HAYNES, WARREN_LIVE AT BONNAROO</t>
  </si>
  <si>
    <t>30786855665</t>
  </si>
  <si>
    <t>1000040277</t>
  </si>
  <si>
    <t>00880882152727</t>
  </si>
  <si>
    <t>ORBITAL</t>
  </si>
  <si>
    <t>ORBITAL_BLUE ALBUM</t>
  </si>
  <si>
    <t>20000148093</t>
  </si>
  <si>
    <t>1000040278</t>
  </si>
  <si>
    <t>00880882152826</t>
  </si>
  <si>
    <t>GOV'T MULE_DEJA VOODOO</t>
  </si>
  <si>
    <t>1000040280</t>
  </si>
  <si>
    <t>00880882153823</t>
  </si>
  <si>
    <t>GOMEZ_OUT WEST</t>
  </si>
  <si>
    <t>B</t>
  </si>
  <si>
    <t>1000040281</t>
  </si>
  <si>
    <t>00880882154127</t>
  </si>
  <si>
    <t>NORTH MISSISSIP_ELECTRIC BLUE WATERM</t>
  </si>
  <si>
    <t>1000040282</t>
  </si>
  <si>
    <t>00880882155728</t>
  </si>
  <si>
    <t>RODRIGO Y GABRI_RODRIGO Y GABRIELA</t>
  </si>
  <si>
    <t>000115</t>
  </si>
  <si>
    <t>1000040283</t>
  </si>
  <si>
    <t>00880882158026</t>
  </si>
  <si>
    <t>CROWDED HOUSE</t>
  </si>
  <si>
    <t>CROWDED HOUSE_TIME ON EARTH</t>
  </si>
  <si>
    <t>20000078427</t>
  </si>
  <si>
    <t>1000040286</t>
  </si>
  <si>
    <t>00880882158521</t>
  </si>
  <si>
    <t>GOV'T MULE_MIGHTY HIGH</t>
  </si>
  <si>
    <t>1000040288</t>
  </si>
  <si>
    <t>00880882159924</t>
  </si>
  <si>
    <t>MY MORNING JACKET_IT STILL MOVES</t>
  </si>
  <si>
    <t>1000040291</t>
  </si>
  <si>
    <t>00880882161224</t>
  </si>
  <si>
    <t>DOUGHTY, MIKE</t>
  </si>
  <si>
    <t>DOUGHTY, MIKE_GOLDEN DELICIOUS</t>
  </si>
  <si>
    <t>30856140597</t>
  </si>
  <si>
    <t>0007239736</t>
  </si>
  <si>
    <t>1000040297</t>
  </si>
  <si>
    <t>00880882162726</t>
  </si>
  <si>
    <t>PHAIR, LIZ</t>
  </si>
  <si>
    <t>PHAIR, LIZ_EXILE IN GUYVILLE</t>
  </si>
  <si>
    <t>20000001740</t>
  </si>
  <si>
    <t>1000040299</t>
  </si>
  <si>
    <t>00880882163822</t>
  </si>
  <si>
    <t>RODRIGO Y GABRI_LIVE IN JAPAN</t>
  </si>
  <si>
    <t>000084</t>
  </si>
  <si>
    <t>1000040305</t>
  </si>
  <si>
    <t>00880882167820</t>
  </si>
  <si>
    <t>RODRIGO Y GABRIELA_11:11</t>
  </si>
  <si>
    <t>1000040321</t>
  </si>
  <si>
    <t>00880882179922</t>
  </si>
  <si>
    <t>ALABAMA SHAKES_BOYS &amp; GIRLS STARBUC</t>
  </si>
  <si>
    <t>1000040322</t>
  </si>
  <si>
    <t>00880882180324</t>
  </si>
  <si>
    <t>ALABAMA SHAKES_ALABAMA SHAKES EP</t>
  </si>
  <si>
    <t>1000040325</t>
  </si>
  <si>
    <t>00880882181222</t>
  </si>
  <si>
    <t>STONE,ALLEN_ALLEN STONE</t>
  </si>
  <si>
    <t>1000040333</t>
  </si>
  <si>
    <t>00880882183622</t>
  </si>
  <si>
    <t>ROSE, CAITLIN_THE STAND-IN</t>
  </si>
  <si>
    <t>1000040368</t>
  </si>
  <si>
    <t>00791022150124</t>
  </si>
  <si>
    <t>WHITLEY, CHRIS</t>
  </si>
  <si>
    <t>WHITLEY, CHRIS_ROCKET HOUSE</t>
  </si>
  <si>
    <t>20000009924</t>
  </si>
  <si>
    <t>1000040369</t>
  </si>
  <si>
    <t>00791022150421</t>
  </si>
  <si>
    <t>1000040370</t>
  </si>
  <si>
    <t>00791022150520</t>
  </si>
  <si>
    <t>JOHN BUTLER TRI</t>
  </si>
  <si>
    <t>JOHN BUTLER TRI_THREE</t>
  </si>
  <si>
    <t>40054739585</t>
  </si>
  <si>
    <t>1000040443</t>
  </si>
  <si>
    <t>00880882155629</t>
  </si>
  <si>
    <t>WHIGS, THE</t>
  </si>
  <si>
    <t>WHIGS, THE_GIVE 'EM ALL A BIG F</t>
  </si>
  <si>
    <t>01010896436</t>
  </si>
  <si>
    <t>1000040444</t>
  </si>
  <si>
    <t>00880882154721</t>
  </si>
  <si>
    <t>GOMEZ_HOW WE OPERATE</t>
  </si>
  <si>
    <t>1000040445</t>
  </si>
  <si>
    <t>00880882155926</t>
  </si>
  <si>
    <t>KWELLER, BEN_BEN KWELLER</t>
  </si>
  <si>
    <t>1000044833</t>
  </si>
  <si>
    <t>00825084982222</t>
  </si>
  <si>
    <t>PHISH_JOY (BOX SET/DELUXE</t>
  </si>
  <si>
    <t>1000045950</t>
  </si>
  <si>
    <t>00880882340322</t>
  </si>
  <si>
    <t>GARCIA,JERRY_ACOUSTI_ALMOST ACOUSTIC (RS</t>
  </si>
  <si>
    <t>1000066835</t>
  </si>
  <si>
    <t>00880882331726</t>
  </si>
  <si>
    <t>CORDOVAS_THAT SANTA FE...(CD)</t>
  </si>
  <si>
    <t>0007369777</t>
  </si>
  <si>
    <t>1000066839</t>
  </si>
  <si>
    <t>00880882334024</t>
  </si>
  <si>
    <t>OH PEP!</t>
  </si>
  <si>
    <t>OH PEP!_I WASN'T ONLY...(CD)</t>
  </si>
  <si>
    <t>31789647244</t>
  </si>
  <si>
    <t>0007371008</t>
  </si>
  <si>
    <t>1000066842</t>
  </si>
  <si>
    <t>00880882335021</t>
  </si>
  <si>
    <t>JAMES,JIM_UNIFORM CLARITY (CD)</t>
  </si>
  <si>
    <t>1000066847</t>
  </si>
  <si>
    <t>00880882336721</t>
  </si>
  <si>
    <t>TRIXIE MATTEL</t>
  </si>
  <si>
    <t>MATTEL,TRIXIE_TWO BIRDS, ONE (CD)</t>
  </si>
  <si>
    <t>32957921842</t>
  </si>
  <si>
    <t>0007374500</t>
  </si>
  <si>
    <t>1000066858</t>
  </si>
  <si>
    <t>00880882339722</t>
  </si>
  <si>
    <t>KING GIZZARD..._ODDMENTS (CD)</t>
  </si>
  <si>
    <t>1000066863</t>
  </si>
  <si>
    <t>00880882345020</t>
  </si>
  <si>
    <t>KING,EMILY_SCENERY (CD)</t>
  </si>
  <si>
    <t>0007376011</t>
  </si>
  <si>
    <t>1000066865</t>
  </si>
  <si>
    <t>00880882347024</t>
  </si>
  <si>
    <t>YANYA,NILUFER_MISS UNIVERSE (CD)</t>
  </si>
  <si>
    <t>1000066867</t>
  </si>
  <si>
    <t>00880882349622</t>
  </si>
  <si>
    <t>ALTIN GUN_GECE (CD)</t>
  </si>
  <si>
    <t>0007383371</t>
  </si>
  <si>
    <t>1000092393</t>
  </si>
  <si>
    <t>00880882187828</t>
  </si>
  <si>
    <t>1000092394</t>
  </si>
  <si>
    <t>00880882187927</t>
  </si>
  <si>
    <t>J. RODDY WALSTON &amp; T_ESSENTIAL TREMORS</t>
  </si>
  <si>
    <t>1000092395</t>
  </si>
  <si>
    <t>00880882188023</t>
  </si>
  <si>
    <t>GOGOL BORDELLO</t>
  </si>
  <si>
    <t>GOGOL BORDELLO_PURA VIDA CONSPIRACY</t>
  </si>
  <si>
    <t>30765840278</t>
  </si>
  <si>
    <t>1000092400</t>
  </si>
  <si>
    <t>00880882188528</t>
  </si>
  <si>
    <t>THE BELLE BRIGADE</t>
  </si>
  <si>
    <t>BELLE BRIGADE,THE_JUST BECAUSE</t>
  </si>
  <si>
    <t>30508251927</t>
  </si>
  <si>
    <t>1000092406</t>
  </si>
  <si>
    <t>00880882192525</t>
  </si>
  <si>
    <t>HURRAY FOR THE RIFF_SMALL TOWN HEROES</t>
  </si>
  <si>
    <t>1000092407</t>
  </si>
  <si>
    <t>00880882193423</t>
  </si>
  <si>
    <t>JERRY GARCIA BAND/BOB WEIR &amp; ROB WASS</t>
  </si>
  <si>
    <t>GARCIA,JERRY/WEIR,BO_1989-LONG ISLAND SO</t>
  </si>
  <si>
    <t>1000092408</t>
  </si>
  <si>
    <t>00880882193720</t>
  </si>
  <si>
    <t>LES CLAYPOOL'S DUO DE TWANG</t>
  </si>
  <si>
    <t>LES CLAYPOOL'S DUO_FOUR FOOT SHACK</t>
  </si>
  <si>
    <t>30941342262</t>
  </si>
  <si>
    <t>1000092410</t>
  </si>
  <si>
    <t>00880882196028</t>
  </si>
  <si>
    <t>1000092411</t>
  </si>
  <si>
    <t>00880882196424</t>
  </si>
  <si>
    <t>DRIVE-BY TRUCKERS_ENGLISH OCEANS</t>
  </si>
  <si>
    <t>1000092413</t>
  </si>
  <si>
    <t>00880882196523</t>
  </si>
  <si>
    <t>GORDON,MIKE_OVERSTEP</t>
  </si>
  <si>
    <t>1000092415</t>
  </si>
  <si>
    <t>00880882197025</t>
  </si>
  <si>
    <t>KAISER CHIEFS</t>
  </si>
  <si>
    <t>KAISER CHIEFS_EDUCATION, EDUCATION</t>
  </si>
  <si>
    <t>30021833720</t>
  </si>
  <si>
    <t>1000092417</t>
  </si>
  <si>
    <t>00880882198428</t>
  </si>
  <si>
    <t>MAYFIELD,JESSICA LEA_MAKE MY HEAD SING..</t>
  </si>
  <si>
    <t>1000092418</t>
  </si>
  <si>
    <t>00880882198725</t>
  </si>
  <si>
    <t>OLD 97'S_MOST MESSED UP</t>
  </si>
  <si>
    <t>1000093774</t>
  </si>
  <si>
    <t>00880882151928</t>
  </si>
  <si>
    <t>JEM</t>
  </si>
  <si>
    <t>JEM_FINALLY WOKEN</t>
  </si>
  <si>
    <t>20000293062</t>
  </si>
  <si>
    <t>1000093775</t>
  </si>
  <si>
    <t>00880882152024</t>
  </si>
  <si>
    <t>GRIFFIN,PATTY_IMPOSSIBLE DREAM</t>
  </si>
  <si>
    <t>1000093776</t>
  </si>
  <si>
    <t>00880882153724</t>
  </si>
  <si>
    <t>DOUGHTY, MIKE_HAUGHTY MELODIC</t>
  </si>
  <si>
    <t>30274847191</t>
  </si>
  <si>
    <t>0007239735</t>
  </si>
  <si>
    <t>1000093778</t>
  </si>
  <si>
    <t>00880882159825</t>
  </si>
  <si>
    <t>KWELLER, BEN_ON MY WAY</t>
  </si>
  <si>
    <t>1000093782</t>
  </si>
  <si>
    <t>00880882162429</t>
  </si>
  <si>
    <t>MY MORNING JACK_ACOUSTIC CITSUACA</t>
  </si>
  <si>
    <t>0007311983</t>
  </si>
  <si>
    <t>1000093784</t>
  </si>
  <si>
    <t>00880882163020</t>
  </si>
  <si>
    <t>JEM_DOWN TO EARTH</t>
  </si>
  <si>
    <t>1000093787</t>
  </si>
  <si>
    <t>00880882164522</t>
  </si>
  <si>
    <t>KWELLER, BEN_CHANGING HORSES</t>
  </si>
  <si>
    <t>1000093797</t>
  </si>
  <si>
    <t>00880882166724</t>
  </si>
  <si>
    <t>YAMES, YIM</t>
  </si>
  <si>
    <t>YAMES, YIM_TRIBUTE TO</t>
  </si>
  <si>
    <t>30514246528</t>
  </si>
  <si>
    <t>EXD</t>
  </si>
  <si>
    <t>1000093799</t>
  </si>
  <si>
    <t>00880882167622</t>
  </si>
  <si>
    <t>BENSON, BRENDAN</t>
  </si>
  <si>
    <t>BENSON, BRENDAN_MY OLD, FAMILIAR FRI</t>
  </si>
  <si>
    <t>30022453211</t>
  </si>
  <si>
    <t>1000093800</t>
  </si>
  <si>
    <t>00880882168223</t>
  </si>
  <si>
    <t>DOUGHTY, MIKE_SAD MAN HAPPY MAN</t>
  </si>
  <si>
    <t>0007239738</t>
  </si>
  <si>
    <t>1000093803</t>
  </si>
  <si>
    <t>00880882168728</t>
  </si>
  <si>
    <t>BARNES, DANNY</t>
  </si>
  <si>
    <t>BARNES, DANNY_PIZZA BOX</t>
  </si>
  <si>
    <t>1000093812</t>
  </si>
  <si>
    <t>00880882171322</t>
  </si>
  <si>
    <t>BROEMEL, CARL</t>
  </si>
  <si>
    <t>BROEMEL, CARL_ALL BIRDS SAY</t>
  </si>
  <si>
    <t>30007056269</t>
  </si>
  <si>
    <t>1000093818</t>
  </si>
  <si>
    <t>00880882172121</t>
  </si>
  <si>
    <t>1000093819</t>
  </si>
  <si>
    <t>00880882172220</t>
  </si>
  <si>
    <t>MAHLASELA, VUSI</t>
  </si>
  <si>
    <t>MAHLASELA, VUSI_SAY AFRICA</t>
  </si>
  <si>
    <t>20000284255</t>
  </si>
  <si>
    <t>1000093825</t>
  </si>
  <si>
    <t>00880882173425</t>
  </si>
  <si>
    <t>BARNES, DANNY_ROCKET</t>
  </si>
  <si>
    <t>1000093828</t>
  </si>
  <si>
    <t>00880882173722</t>
  </si>
  <si>
    <t>MY MORNING JACK_CIRCUITAL</t>
  </si>
  <si>
    <t>1000093829</t>
  </si>
  <si>
    <t>00880882174224</t>
  </si>
  <si>
    <t>HANNIGAN, LISA_PASSENGER</t>
  </si>
  <si>
    <t>1000093837</t>
  </si>
  <si>
    <t>00880882175825</t>
  </si>
  <si>
    <t>30289894654</t>
  </si>
  <si>
    <t>BR0</t>
  </si>
  <si>
    <t>1000093842</t>
  </si>
  <si>
    <t>00880882176822</t>
  </si>
  <si>
    <t>O.A.R._RISEN</t>
  </si>
  <si>
    <t>1000093843</t>
  </si>
  <si>
    <t>00880882176921</t>
  </si>
  <si>
    <t>O.A.R._ANY TIME NOW</t>
  </si>
  <si>
    <t>1000093845</t>
  </si>
  <si>
    <t>00880882177126</t>
  </si>
  <si>
    <t>O.A.R._RAIN OR SHINE</t>
  </si>
  <si>
    <t>1000093847</t>
  </si>
  <si>
    <t>00880882177225</t>
  </si>
  <si>
    <t>1000093848</t>
  </si>
  <si>
    <t>00880882178024</t>
  </si>
  <si>
    <t>RODRIGO Y GABRI_AREA 52</t>
  </si>
  <si>
    <t>1000093851</t>
  </si>
  <si>
    <t>00880882178628</t>
  </si>
  <si>
    <t>LUCERO</t>
  </si>
  <si>
    <t>LUCERO_WOMEN &amp; WORK</t>
  </si>
  <si>
    <t>30939130458</t>
  </si>
  <si>
    <t>1000093853</t>
  </si>
  <si>
    <t>00880882178826</t>
  </si>
  <si>
    <t>HEY ROSETTA</t>
  </si>
  <si>
    <t>HEY ROSETTA_SEEDS</t>
  </si>
  <si>
    <t>30784840889</t>
  </si>
  <si>
    <t>1000093857</t>
  </si>
  <si>
    <t>00880882180423</t>
  </si>
  <si>
    <t>EVERES</t>
  </si>
  <si>
    <t>EVEREST_OWNERLESS</t>
  </si>
  <si>
    <t>20000198279</t>
  </si>
  <si>
    <t>1000093861</t>
  </si>
  <si>
    <t>00880882181024</t>
  </si>
  <si>
    <t>1000093863</t>
  </si>
  <si>
    <t>00880882181123</t>
  </si>
  <si>
    <t>ALBERTA CROSS</t>
  </si>
  <si>
    <t>ALBERTA CROSS_SONGS OF PATIENCE</t>
  </si>
  <si>
    <t>30079221636</t>
  </si>
  <si>
    <t>1000093864</t>
  </si>
  <si>
    <t>00880882181628</t>
  </si>
  <si>
    <t>STARS_THE NORTH</t>
  </si>
  <si>
    <t>1000093872</t>
  </si>
  <si>
    <t>00880882183424</t>
  </si>
  <si>
    <t>MAHLASELA, VUSI_SING TO THE PEOPLE</t>
  </si>
  <si>
    <t>1000093875</t>
  </si>
  <si>
    <t>00880882184025</t>
  </si>
  <si>
    <t>LONG, BOBBY</t>
  </si>
  <si>
    <t>LONG, BOBBY_WISHBONE</t>
  </si>
  <si>
    <t>30813327060</t>
  </si>
  <si>
    <t>1000093877</t>
  </si>
  <si>
    <t>00880882184421</t>
  </si>
  <si>
    <t>1000093879</t>
  </si>
  <si>
    <t>00880882184827</t>
  </si>
  <si>
    <t>FRITZ, JONNY</t>
  </si>
  <si>
    <t>FRITZ, JONNY_DAD COUNTRY</t>
  </si>
  <si>
    <t>30813315323</t>
  </si>
  <si>
    <t>1000093881</t>
  </si>
  <si>
    <t>00880882184926</t>
  </si>
  <si>
    <t>KOPECKY FAMILY</t>
  </si>
  <si>
    <t>KOPECKY FAMILY_KIDS RAISING KIDS</t>
  </si>
  <si>
    <t>30813297064</t>
  </si>
  <si>
    <t>1000093926</t>
  </si>
  <si>
    <t>00791022150223</t>
  </si>
  <si>
    <t>GOV'T MULE_THE DEEP END VOL. 1</t>
  </si>
  <si>
    <t>1000093928</t>
  </si>
  <si>
    <t>00791022151220</t>
  </si>
  <si>
    <t>MAHLASELA, VUSI_VOICE, THE</t>
  </si>
  <si>
    <t>1000093980</t>
  </si>
  <si>
    <t>00880882156022</t>
  </si>
  <si>
    <t>MAHLASELA, VUSI_GUIDING STAR</t>
  </si>
  <si>
    <t>1000093983</t>
  </si>
  <si>
    <t>00880882155520</t>
  </si>
  <si>
    <t>GOV'T MULE_HIGH &amp; MIGHTY</t>
  </si>
  <si>
    <t>1000096846</t>
  </si>
  <si>
    <t>00825084982420</t>
  </si>
  <si>
    <t>1000097916</t>
  </si>
  <si>
    <t>00880882154028</t>
  </si>
  <si>
    <t>SUN CLUB</t>
  </si>
  <si>
    <t>SUN CLUB_THE DONGO DURANGO</t>
  </si>
  <si>
    <t>30787980965</t>
  </si>
  <si>
    <t>0007338102</t>
  </si>
  <si>
    <t>1000097918</t>
  </si>
  <si>
    <t>00880882181925</t>
  </si>
  <si>
    <t>BAXTER,RAYLAND_FEATHERS &amp; FISHHOOKS</t>
  </si>
  <si>
    <t>0007555391</t>
  </si>
  <si>
    <t>US5T100001</t>
  </si>
  <si>
    <t>US5T</t>
  </si>
  <si>
    <t>1000097919</t>
  </si>
  <si>
    <t>00880882200022</t>
  </si>
  <si>
    <t>BENJAMIN BOOKER</t>
  </si>
  <si>
    <t>BOOKER,BENJAMIN_BENJAMIN BOOKER</t>
  </si>
  <si>
    <t>31015256887</t>
  </si>
  <si>
    <t>1000097922</t>
  </si>
  <si>
    <t>00880882210823</t>
  </si>
  <si>
    <t>CHRIS WHITLEY</t>
  </si>
  <si>
    <t>WHITLEY,CHRIS_ROCKET HOUSE</t>
  </si>
  <si>
    <t>1000097924</t>
  </si>
  <si>
    <t>00880882212025</t>
  </si>
  <si>
    <t>1000097925</t>
  </si>
  <si>
    <t>00880882212223</t>
  </si>
  <si>
    <t>GOV'T MULE_DEEPEST END,THE</t>
  </si>
  <si>
    <t>1000097929</t>
  </si>
  <si>
    <t>00880882214524</t>
  </si>
  <si>
    <t>TR3 FEATURING TIM REYNOLDS</t>
  </si>
  <si>
    <t>TR3 FEATURING TIM RE_LIKE SOME KIND OF A</t>
  </si>
  <si>
    <t>31118532209</t>
  </si>
  <si>
    <t>1000097931</t>
  </si>
  <si>
    <t>00880882218027</t>
  </si>
  <si>
    <t>MARIACHI EL BRONX</t>
  </si>
  <si>
    <t>MARIACHI EL BRONX_MARIACHI EL BRONX II</t>
  </si>
  <si>
    <t>0007332236</t>
  </si>
  <si>
    <t>1000097936</t>
  </si>
  <si>
    <t>00880882222727</t>
  </si>
  <si>
    <t>1000097938</t>
  </si>
  <si>
    <t>00880882223427</t>
  </si>
  <si>
    <t>LANDRY,GILL_GILL LANDRY</t>
  </si>
  <si>
    <t>0007334122</t>
  </si>
  <si>
    <t>1000097947</t>
  </si>
  <si>
    <t>00880882227623</t>
  </si>
  <si>
    <t>KOPECKY</t>
  </si>
  <si>
    <t>KOPECKY_DRUG FOR THE MODERN</t>
  </si>
  <si>
    <t>31456651530</t>
  </si>
  <si>
    <t>0007335260</t>
  </si>
  <si>
    <t>1000097950</t>
  </si>
  <si>
    <t>00880882231224</t>
  </si>
  <si>
    <t>BAXTER,RAYLAND_IMAGINARY MAN</t>
  </si>
  <si>
    <t>1000097958</t>
  </si>
  <si>
    <t>00880882238025</t>
  </si>
  <si>
    <t>LUCERO_ALL A MAN SHOULD DO</t>
  </si>
  <si>
    <t>0007332544</t>
  </si>
  <si>
    <t>1000097961</t>
  </si>
  <si>
    <t>00880882248628</t>
  </si>
  <si>
    <t>STONE,ALLEN_RADIUS (DELUXE)</t>
  </si>
  <si>
    <t>1000097962</t>
  </si>
  <si>
    <t>00880882250027</t>
  </si>
  <si>
    <t>KING GIZZARD &amp; THE L_NONAGON INFINITY</t>
  </si>
  <si>
    <t>1000103718</t>
  </si>
  <si>
    <t>00880882246228</t>
  </si>
  <si>
    <t>MIKE DOUGHTY</t>
  </si>
  <si>
    <t>DOUGHTY,MIKE_HAUGHTY MELODIC</t>
  </si>
  <si>
    <t>0007342518</t>
  </si>
  <si>
    <t>1000103723</t>
  </si>
  <si>
    <t>00880882253622</t>
  </si>
  <si>
    <t>GLASPY,MARGARET_EMOTIONS AND MATH</t>
  </si>
  <si>
    <t>31828966629</t>
  </si>
  <si>
    <t>0007342708</t>
  </si>
  <si>
    <t>1000103725</t>
  </si>
  <si>
    <t>00880882260828</t>
  </si>
  <si>
    <t>1000103729</t>
  </si>
  <si>
    <t>00880882262020</t>
  </si>
  <si>
    <t>OKKERVIL RIVER_AWAY</t>
  </si>
  <si>
    <t>1000103732</t>
  </si>
  <si>
    <t>00880882262426</t>
  </si>
  <si>
    <t>LISA HANNIGAN</t>
  </si>
  <si>
    <t>HANNIGAN,LISA_AT SWIM</t>
  </si>
  <si>
    <t>0007346149</t>
  </si>
  <si>
    <t>1000103738</t>
  </si>
  <si>
    <t>00880882270520</t>
  </si>
  <si>
    <t>JONNY FRITZ</t>
  </si>
  <si>
    <t>FRITZ,JONNY_SWEET CREEP</t>
  </si>
  <si>
    <t>0007348645</t>
  </si>
  <si>
    <t>1000103742</t>
  </si>
  <si>
    <t>00880882275921</t>
  </si>
  <si>
    <t>PHISH_BIG BOAT</t>
  </si>
  <si>
    <t>0007361473</t>
  </si>
  <si>
    <t>1000103747</t>
  </si>
  <si>
    <t>00880882286729</t>
  </si>
  <si>
    <t>HURRAY FOR THE RIFF_THE NAVIGATOR</t>
  </si>
  <si>
    <t>0007352989</t>
  </si>
  <si>
    <t>1000103748</t>
  </si>
  <si>
    <t>00880882286927</t>
  </si>
  <si>
    <t>0007352547</t>
  </si>
  <si>
    <t>1000103761</t>
  </si>
  <si>
    <t>00880882296926</t>
  </si>
  <si>
    <t>BOOKER,BENJAMIN_WITNESS</t>
  </si>
  <si>
    <t>0007356021</t>
  </si>
  <si>
    <t>1000103769</t>
  </si>
  <si>
    <t>00880882304324</t>
  </si>
  <si>
    <t>GORDON,MIKE_OGOGO</t>
  </si>
  <si>
    <t>0007360202</t>
  </si>
  <si>
    <t>1000103775</t>
  </si>
  <si>
    <t>00880882305925</t>
  </si>
  <si>
    <t>MAYFIELD,JESSICA LEA_SORRY IS GONE</t>
  </si>
  <si>
    <t>0007360375</t>
  </si>
  <si>
    <t>1000103782</t>
  </si>
  <si>
    <t>00880882310622</t>
  </si>
  <si>
    <t>SOJA_POETRY IN MOTION</t>
  </si>
  <si>
    <t>0007361381</t>
  </si>
  <si>
    <t>1000103795</t>
  </si>
  <si>
    <t>00880882321925</t>
  </si>
  <si>
    <t>NATALIE PRASS</t>
  </si>
  <si>
    <t>PRASS,NATALIE_FUTURE AND THE PAST,</t>
  </si>
  <si>
    <t>31079864019</t>
  </si>
  <si>
    <t>0007366283</t>
  </si>
  <si>
    <t>1000103802</t>
  </si>
  <si>
    <t>00880882325824</t>
  </si>
  <si>
    <t>CHICANO BATMAN_CHICANO BATMAN (RSD)</t>
  </si>
  <si>
    <t>1000125229</t>
  </si>
  <si>
    <t>00880882355227</t>
  </si>
  <si>
    <t>VUSI MAHLASELA</t>
  </si>
  <si>
    <t>MAHLASELA,VUSI_SHEBEEN QUEEN (CD)</t>
  </si>
  <si>
    <t>0007392153</t>
  </si>
  <si>
    <t>1000125231</t>
  </si>
  <si>
    <t>00880882355425</t>
  </si>
  <si>
    <t>MATTIEL_SATIS FACTORY (CD)</t>
  </si>
  <si>
    <t>0007385188</t>
  </si>
  <si>
    <t>1000125238</t>
  </si>
  <si>
    <t>00880882358525</t>
  </si>
  <si>
    <t>TEMPLES_HOT MOTION (CD)</t>
  </si>
  <si>
    <t>1000125253</t>
  </si>
  <si>
    <t>00880882370121</t>
  </si>
  <si>
    <t>HONEY HARPER_STARMAKER (CD)</t>
  </si>
  <si>
    <t>1000125255</t>
  </si>
  <si>
    <t>00880882374020</t>
  </si>
  <si>
    <t>VIDA BLUE</t>
  </si>
  <si>
    <t>VIDA BLUE_CROSSING LINES (CD)</t>
  </si>
  <si>
    <t>30198469900</t>
  </si>
  <si>
    <t>0007390530</t>
  </si>
  <si>
    <t>1000125256</t>
  </si>
  <si>
    <t>00880882375423</t>
  </si>
  <si>
    <t>HOWARD,BRITTANY_JAIME (EX/TGT)</t>
  </si>
  <si>
    <t>1000126534</t>
  </si>
  <si>
    <t>00880882394325</t>
  </si>
  <si>
    <t>OTHER LIVES</t>
  </si>
  <si>
    <t>OTHER LIVES_FOR THEIR LOVE (CD)</t>
  </si>
  <si>
    <t>30457584269</t>
  </si>
  <si>
    <t>0007400853</t>
  </si>
  <si>
    <t>1000126540</t>
  </si>
  <si>
    <t>00880882398729</t>
  </si>
  <si>
    <t>MATTEL,TRIXIE_BARBARA (CD)</t>
  </si>
  <si>
    <t>1000126545</t>
  </si>
  <si>
    <t>00880882405526</t>
  </si>
  <si>
    <t>SUN ON SHADE_SUN ON SHADE (CD)</t>
  </si>
  <si>
    <t>1000126551</t>
  </si>
  <si>
    <t>00880882412821</t>
  </si>
  <si>
    <t>OLD 97'S_TWELFTH (CD)</t>
  </si>
  <si>
    <t>1000126558</t>
  </si>
  <si>
    <t>00880882419127</t>
  </si>
  <si>
    <t>DEEP SEA DIVER_IMPOSSIBLE WEIGHT(CD</t>
  </si>
  <si>
    <t>1000126565</t>
  </si>
  <si>
    <t>00880882428129</t>
  </si>
  <si>
    <t>RODRIGO Y GABRIELA_METTAVOLUTION LIVE</t>
  </si>
  <si>
    <t>1000127954</t>
  </si>
  <si>
    <t>00880882443221</t>
  </si>
  <si>
    <t>1000127955</t>
  </si>
  <si>
    <t>00880882443320</t>
  </si>
  <si>
    <t>FRANCIS,NEAL_IN PLAIN SIGHT</t>
  </si>
  <si>
    <t>1000127957</t>
  </si>
  <si>
    <t>00880882443627</t>
  </si>
  <si>
    <t>SOJA_BEAUTY IN THE SILENC</t>
  </si>
  <si>
    <t>1000127960</t>
  </si>
  <si>
    <t>00880882444129</t>
  </si>
  <si>
    <t>GRACE CUMMINGS</t>
  </si>
  <si>
    <t>CUMMINGS,GRACE_STORM QUEEN</t>
  </si>
  <si>
    <t>1000129795</t>
  </si>
  <si>
    <t>00880882444822</t>
  </si>
  <si>
    <t>PINK MOUNTAINTOPS</t>
  </si>
  <si>
    <t>PINK MOUNTAINTOPS_PEACOCK POOLS (CD)</t>
  </si>
  <si>
    <t>30130078540</t>
  </si>
  <si>
    <t>1000129797</t>
  </si>
  <si>
    <t>00880882445225</t>
  </si>
  <si>
    <t>1000129800</t>
  </si>
  <si>
    <t>00880882445928</t>
  </si>
  <si>
    <t>GARCIA,JERRY_GARCIALIVE VOLUME 18</t>
  </si>
  <si>
    <t>1000129802</t>
  </si>
  <si>
    <t>00880882446123</t>
  </si>
  <si>
    <t>WILL SHEFF</t>
  </si>
  <si>
    <t>SHEFF,WILL_NOTHING SPECIAL</t>
  </si>
  <si>
    <t>30241105232</t>
  </si>
  <si>
    <t>1000129803</t>
  </si>
  <si>
    <t>00880882446222</t>
  </si>
  <si>
    <t>MURLOCS,THE_RAPSCALLION</t>
  </si>
  <si>
    <t>1000129827</t>
  </si>
  <si>
    <t>00880882470524</t>
  </si>
  <si>
    <t>BAXTER,RAYLAND_IF I WERE A BUTTERFL</t>
  </si>
  <si>
    <t>1000129833</t>
  </si>
  <si>
    <t>00880882517427</t>
  </si>
  <si>
    <t>HONEY HARPER_HONEY HARPER &amp; THE I</t>
  </si>
  <si>
    <t>1000131958</t>
  </si>
  <si>
    <t>00880882556624</t>
  </si>
  <si>
    <t>KING,EMILY_SPECIAL OCCASION (CD</t>
  </si>
  <si>
    <t>1000135806</t>
  </si>
  <si>
    <t>00880882588922</t>
  </si>
  <si>
    <t>Coyote (CD)</t>
  </si>
  <si>
    <t>1000137071</t>
  </si>
  <si>
    <t>00880882584924</t>
  </si>
  <si>
    <t>Chronicles of a Diamond (CD / Target)</t>
  </si>
  <si>
    <t>1000186947</t>
  </si>
  <si>
    <t>00880882672126</t>
  </si>
  <si>
    <t>BRISCOE_HEAT OF JULY (CD)</t>
  </si>
  <si>
    <t>N</t>
  </si>
  <si>
    <t>CF</t>
  </si>
  <si>
    <t>1000038226</t>
  </si>
  <si>
    <t>00880882227326</t>
  </si>
  <si>
    <t>ALABAMA SHAKES_SOUND &amp; COLOR(TARGET</t>
  </si>
  <si>
    <t>CD + BONUS CD SET</t>
  </si>
  <si>
    <t>1000038225</t>
  </si>
  <si>
    <t>00880882227227</t>
  </si>
  <si>
    <t>ALABAMA SHAKES_SOUND &amp; COLOR(B BUY)</t>
  </si>
  <si>
    <t>1000040284</t>
  </si>
  <si>
    <t>00880882158293</t>
  </si>
  <si>
    <t>GRIFFIN,PATTY_LIVE FROM THE ARTIST</t>
  </si>
  <si>
    <t>DVD DISC</t>
  </si>
  <si>
    <t>1000040290</t>
  </si>
  <si>
    <t>00880882160494</t>
  </si>
  <si>
    <t>MY MORNING JACK_OKONOKOS THE CONCERT</t>
  </si>
  <si>
    <t>1000040371</t>
  </si>
  <si>
    <t>00791022150995</t>
  </si>
  <si>
    <t>GOV'T MULE_RISING LOW</t>
  </si>
  <si>
    <t>1000092420</t>
  </si>
  <si>
    <t>00880882201623</t>
  </si>
  <si>
    <t>RODRIGO Y GABRIELA_9 DEAD ALIVE (DLX)</t>
  </si>
  <si>
    <t>MIXED CD/DVD</t>
  </si>
  <si>
    <t>CD/TEMP DVD</t>
  </si>
  <si>
    <t>1000103756</t>
  </si>
  <si>
    <t>00880882292829</t>
  </si>
  <si>
    <t>RODRIGO Y GABRIELA_RODRIGO Y GABRIE(DLX</t>
  </si>
  <si>
    <t>0007353713</t>
  </si>
  <si>
    <t>1000038198</t>
  </si>
  <si>
    <t>00880882181918</t>
  </si>
  <si>
    <t>1000038207</t>
  </si>
  <si>
    <t>00880882196417</t>
  </si>
  <si>
    <t>1000038209</t>
  </si>
  <si>
    <t>00880882199111</t>
  </si>
  <si>
    <t>1000038214</t>
  </si>
  <si>
    <t>00880882200015</t>
  </si>
  <si>
    <t>1000038216</t>
  </si>
  <si>
    <t>00880882213114</t>
  </si>
  <si>
    <t>1000038218</t>
  </si>
  <si>
    <t>00880882218010</t>
  </si>
  <si>
    <t>1000038229</t>
  </si>
  <si>
    <t>00880882231217</t>
  </si>
  <si>
    <t>1000038235</t>
  </si>
  <si>
    <t>00880882242657</t>
  </si>
  <si>
    <t>KING GIZZARD &amp; THE L_PAPER MACHE(BOOTLEG</t>
  </si>
  <si>
    <t>1000040289</t>
  </si>
  <si>
    <t>00880882160111</t>
  </si>
  <si>
    <t>1000040295</t>
  </si>
  <si>
    <t>00880882162610</t>
  </si>
  <si>
    <t>1000040308</t>
  </si>
  <si>
    <t>00880882173012</t>
  </si>
  <si>
    <t>1000040312</t>
  </si>
  <si>
    <t>00880882175016</t>
  </si>
  <si>
    <t>1000040320</t>
  </si>
  <si>
    <t>00880882178710</t>
  </si>
  <si>
    <t>1000040324</t>
  </si>
  <si>
    <t>00880882181215</t>
  </si>
  <si>
    <t>STONE, ALLEN</t>
  </si>
  <si>
    <t>1000040327</t>
  </si>
  <si>
    <t>00880882181611</t>
  </si>
  <si>
    <t>1000044834</t>
  </si>
  <si>
    <t>00825084982321</t>
  </si>
  <si>
    <t>1000045906</t>
  </si>
  <si>
    <t>00880882175818</t>
  </si>
  <si>
    <t>MARIACHI EL BRONX_MARIACHI EL BRONX (1</t>
  </si>
  <si>
    <t>1000045911</t>
  </si>
  <si>
    <t>00880882251215</t>
  </si>
  <si>
    <t>CLAYPOOL LENNON DELI_MONOLITH OF PHOBO(L</t>
  </si>
  <si>
    <t>1000045913</t>
  </si>
  <si>
    <t>00880882260811</t>
  </si>
  <si>
    <t>JOSEPH_I'M ALONE,NO YOU(LP)</t>
  </si>
  <si>
    <t>1000045914</t>
  </si>
  <si>
    <t>00880882262112</t>
  </si>
  <si>
    <t>DRIVE-BY TRUCKERS_AMERICAN LTD RED LP</t>
  </si>
  <si>
    <t>1000045915</t>
  </si>
  <si>
    <t>00880882269111</t>
  </si>
  <si>
    <t>GARCIA,JERRY_REFLECTIONS</t>
  </si>
  <si>
    <t>1000045920</t>
  </si>
  <si>
    <t>00880882281618</t>
  </si>
  <si>
    <t>CHICANO BATMAN_FREEDOM IS FREE (LP)</t>
  </si>
  <si>
    <t>0007352766</t>
  </si>
  <si>
    <t>1000045922</t>
  </si>
  <si>
    <t>00880882286910</t>
  </si>
  <si>
    <t>0007352546</t>
  </si>
  <si>
    <t>1000045925</t>
  </si>
  <si>
    <t>00880882291617</t>
  </si>
  <si>
    <t>OLD 97'S_GRAVEYARD(LP)(GREEN)</t>
  </si>
  <si>
    <t>0007352709</t>
  </si>
  <si>
    <t>1000045926</t>
  </si>
  <si>
    <t>00880882292119</t>
  </si>
  <si>
    <t>HURRAY FOR THE RIFF_THE NAVIGATO(LP)(LMT</t>
  </si>
  <si>
    <t>0007353011</t>
  </si>
  <si>
    <t>1000045927</t>
  </si>
  <si>
    <t>00880882292812</t>
  </si>
  <si>
    <t>RODRIGO Y GABRIELA_RODRIGO Y GA(DLX)(LP</t>
  </si>
  <si>
    <t>0007353611</t>
  </si>
  <si>
    <t>1000045931</t>
  </si>
  <si>
    <t>00880882302719</t>
  </si>
  <si>
    <t>BRONX,THE_(V) (LP)</t>
  </si>
  <si>
    <t>0007360374</t>
  </si>
  <si>
    <t>1000045935</t>
  </si>
  <si>
    <t>00880882310011</t>
  </si>
  <si>
    <t>KING GIZZARD &amp; THE LIZARD WIZARD FT M</t>
  </si>
  <si>
    <t>KING GIZZARD &amp; THE L_SKETCHES OF BRUN(LP</t>
  </si>
  <si>
    <t>0007361234</t>
  </si>
  <si>
    <t>1000045936</t>
  </si>
  <si>
    <t>00880882310615</t>
  </si>
  <si>
    <t>SOJA_POETRY IN MOTION(LP)</t>
  </si>
  <si>
    <t>0007361382</t>
  </si>
  <si>
    <t>1000045939</t>
  </si>
  <si>
    <t>00880882321611</t>
  </si>
  <si>
    <t>BEN KWELLER</t>
  </si>
  <si>
    <t>KWELLER,BEN_SHA SHA (RSD LP)</t>
  </si>
  <si>
    <t>0007367407</t>
  </si>
  <si>
    <t>1000045946</t>
  </si>
  <si>
    <t>00880882334116</t>
  </si>
  <si>
    <t>GARCIA,JERRY_ACOUSTI_ALMOST ACOUST(RSD/L</t>
  </si>
  <si>
    <t>1000045949</t>
  </si>
  <si>
    <t>00880882339616</t>
  </si>
  <si>
    <t>KING GIZZARD &amp; THE L_FLOAT ALONG - FIL(L</t>
  </si>
  <si>
    <t>1000045955</t>
  </si>
  <si>
    <t>00880882347918</t>
  </si>
  <si>
    <t>JAMES,JIM_UNIFORM DISTORTI(DLX</t>
  </si>
  <si>
    <t>1000045957</t>
  </si>
  <si>
    <t>00880882349912</t>
  </si>
  <si>
    <t>MURLOCS_MANIC CANDID EPI(LP)</t>
  </si>
  <si>
    <t>0007380433</t>
  </si>
  <si>
    <t>1000045962</t>
  </si>
  <si>
    <t>00880882359515</t>
  </si>
  <si>
    <t>LEBLANC,DYLAN_RENEGADE (LIM ED LP)</t>
  </si>
  <si>
    <t>1000045969</t>
  </si>
  <si>
    <t>00880882371418</t>
  </si>
  <si>
    <t>HOWARD,BRITTANY_JAIME (IND LP/EX)</t>
  </si>
  <si>
    <t>1000045971</t>
  </si>
  <si>
    <t>00880882371616</t>
  </si>
  <si>
    <t>HOWARD,BRITTANY_JAIME (DLX/EX/LP)</t>
  </si>
  <si>
    <t>1000045975</t>
  </si>
  <si>
    <t>00880882379117</t>
  </si>
  <si>
    <t>STONE,ALLEN_BUILDING BALANCE (LP</t>
  </si>
  <si>
    <t>1000045976</t>
  </si>
  <si>
    <t>00880882381219</t>
  </si>
  <si>
    <t>COCKRELL,THAD_IF IN CASE YOU FE(LP</t>
  </si>
  <si>
    <t>1000045983</t>
  </si>
  <si>
    <t>00880882399016</t>
  </si>
  <si>
    <t>CHICANO BATMAN_INVISIBLE PEOPLE (LP</t>
  </si>
  <si>
    <t>1000045985</t>
  </si>
  <si>
    <t>00880882399412</t>
  </si>
  <si>
    <t>CHICANO BATMAN_INVISIBLE(BLUE/AMS)</t>
  </si>
  <si>
    <t>1000045986</t>
  </si>
  <si>
    <t>00880882401214</t>
  </si>
  <si>
    <t>MATTEL,TRIXIE_BARBARA (URBAN OUTFI</t>
  </si>
  <si>
    <t>1000045993</t>
  </si>
  <si>
    <t>00880882413514</t>
  </si>
  <si>
    <t>OKKERVIL RIVER_A DREAM IN THE DARK:</t>
  </si>
  <si>
    <t>1000045994</t>
  </si>
  <si>
    <t>00880882415211</t>
  </si>
  <si>
    <t>MY MORNING JACKET_WATERFALL II,THE (DE</t>
  </si>
  <si>
    <t>1000045998</t>
  </si>
  <si>
    <t>00880882421816</t>
  </si>
  <si>
    <t>BLACK PUMAS_BLACK PUMAS (LP)</t>
  </si>
  <si>
    <t>1000046004</t>
  </si>
  <si>
    <t>00880882431617</t>
  </si>
  <si>
    <t>CHICANO BATMAN_INVISIBLE PEOPLE (IN</t>
  </si>
  <si>
    <t>1000046009</t>
  </si>
  <si>
    <t>00880882442118</t>
  </si>
  <si>
    <t>ALTIN GUN_YOL (LP)</t>
  </si>
  <si>
    <t>1000046014</t>
  </si>
  <si>
    <t>00880882448813</t>
  </si>
  <si>
    <t>1000046015</t>
  </si>
  <si>
    <t>00880882449216</t>
  </si>
  <si>
    <t>JERRY GARCIA BAND_CATS UNDER T(NEWBURY</t>
  </si>
  <si>
    <t>1000046023</t>
  </si>
  <si>
    <t>00880882450717</t>
  </si>
  <si>
    <t>JERRY GARCIA BAND_J.GARCIA 30TH(LP/DLX</t>
  </si>
  <si>
    <t>1000046032</t>
  </si>
  <si>
    <t>00880882452711</t>
  </si>
  <si>
    <t>1000046039</t>
  </si>
  <si>
    <t>00880882456016</t>
  </si>
  <si>
    <t>STONE,ALLEN_APART (AMAZON EXCLUS</t>
  </si>
  <si>
    <t>1000046043</t>
  </si>
  <si>
    <t>00880882457716</t>
  </si>
  <si>
    <t>AMYL AND THE SNIFFER_COMFORT TO ME (ROME</t>
  </si>
  <si>
    <t>1000046053</t>
  </si>
  <si>
    <t>00880882460112</t>
  </si>
  <si>
    <t>MY MORNING JACKET_MY MORNING JKT(WALMA</t>
  </si>
  <si>
    <t>1000046058</t>
  </si>
  <si>
    <t>00880882461614</t>
  </si>
  <si>
    <t>BLACK PUMAS_BLACK PUMAS (TARGET</t>
  </si>
  <si>
    <t>1000046061</t>
  </si>
  <si>
    <t>00880882463618</t>
  </si>
  <si>
    <t>THE CLAYPOOL LENNON_SOUTH OF REALITY (ZI</t>
  </si>
  <si>
    <t>1000046066</t>
  </si>
  <si>
    <t>00880882468217</t>
  </si>
  <si>
    <t>QUESADA,ADRIAN_BOLEROS PSICODEL(VMP</t>
  </si>
  <si>
    <t>1000046068</t>
  </si>
  <si>
    <t>00880882470012</t>
  </si>
  <si>
    <t>SHIRES,AMANDA_TAKE IT LIKE A MAN (</t>
  </si>
  <si>
    <t>1000046069</t>
  </si>
  <si>
    <t>00880882470210</t>
  </si>
  <si>
    <t>1000046070</t>
  </si>
  <si>
    <t>00880882471019</t>
  </si>
  <si>
    <t>1000046072</t>
  </si>
  <si>
    <t>00880882472214</t>
  </si>
  <si>
    <t>GORDON,MIKE_FLYING GAMES (LP)</t>
  </si>
  <si>
    <t>1000046073</t>
  </si>
  <si>
    <t>00880882535216</t>
  </si>
  <si>
    <t>WEEN_PAINTIN' THE TOWN BR</t>
  </si>
  <si>
    <t>1000046074</t>
  </si>
  <si>
    <t>00880882536312</t>
  </si>
  <si>
    <t>THE BRONX_BRONX IV (10TH ANNIV</t>
  </si>
  <si>
    <t>1000046080</t>
  </si>
  <si>
    <t>00880882547912</t>
  </si>
  <si>
    <t>TEMPLES_EXOTICO / INDIE-EXCL</t>
  </si>
  <si>
    <t>1000047591</t>
  </si>
  <si>
    <t>05414939123917</t>
  </si>
  <si>
    <t>OTHER LIVES_TAMER ANIMALS</t>
  </si>
  <si>
    <t>1000047730</t>
  </si>
  <si>
    <t>00195497900398</t>
  </si>
  <si>
    <t>RODRIGO Y GABRIELA_THE JAZZ EP (VINYL)</t>
  </si>
  <si>
    <t>0007416351</t>
  </si>
  <si>
    <t>1000066830</t>
  </si>
  <si>
    <t>00880882325619</t>
  </si>
  <si>
    <t>GLASPY,MARGARET_BORN YESTERDAY</t>
  </si>
  <si>
    <t>0007366785</t>
  </si>
  <si>
    <t>1000066831</t>
  </si>
  <si>
    <t>00880882327811</t>
  </si>
  <si>
    <t>JAMES,JIM_UNIFORM DISTORTION (</t>
  </si>
  <si>
    <t>1000066833</t>
  </si>
  <si>
    <t>00880882331559</t>
  </si>
  <si>
    <t>ALABAMA SHAKES_BOYS &amp; GIRLS (PLATIN</t>
  </si>
  <si>
    <t>0007369211</t>
  </si>
  <si>
    <t>1000066836</t>
  </si>
  <si>
    <t>00880882332914</t>
  </si>
  <si>
    <t>ADAM'S HOUSE CAT_TOWN BURNED DOWN (LP</t>
  </si>
  <si>
    <t>1000066838</t>
  </si>
  <si>
    <t>00880882334017</t>
  </si>
  <si>
    <t>OH PEP!_I WASN'T ONLY THINKI</t>
  </si>
  <si>
    <t>1000066840</t>
  </si>
  <si>
    <t>00880882334611</t>
  </si>
  <si>
    <t>CHICANO BATMAN_JOVEN NAV(REISSUE)LP</t>
  </si>
  <si>
    <t>1000066841</t>
  </si>
  <si>
    <t>00880882335014</t>
  </si>
  <si>
    <t>JAMES,JIM_UNIFORM CLARITY (LP)</t>
  </si>
  <si>
    <t>1000066844</t>
  </si>
  <si>
    <t>00880882336219</t>
  </si>
  <si>
    <t>OLD 97'S_LOVE THE HOLID(XM/LP</t>
  </si>
  <si>
    <t>0007373706</t>
  </si>
  <si>
    <t>1000066848</t>
  </si>
  <si>
    <t>00880882338817</t>
  </si>
  <si>
    <t>MILLER,RHETT_THE MESSENGER (LP)</t>
  </si>
  <si>
    <t>1000066852</t>
  </si>
  <si>
    <t>00880882339418</t>
  </si>
  <si>
    <t>KING GIZZARD &amp; THE L_EYES LIKE THE S(LP</t>
  </si>
  <si>
    <t>1000066860</t>
  </si>
  <si>
    <t>00880882341718</t>
  </si>
  <si>
    <t>OLD 97'S_LOVE THE HOLI(XM/LP</t>
  </si>
  <si>
    <t>0007373614</t>
  </si>
  <si>
    <t>1000066862</t>
  </si>
  <si>
    <t>00880882345013</t>
  </si>
  <si>
    <t>KING,EMILY_SCENERY (LP)</t>
  </si>
  <si>
    <t>1000066868</t>
  </si>
  <si>
    <t>00880882349714</t>
  </si>
  <si>
    <t>RODRIGO Y GABRIELA_METTAVOLUTION (LP)</t>
  </si>
  <si>
    <t>1000066870</t>
  </si>
  <si>
    <t>00880882350017</t>
  </si>
  <si>
    <t>STONE,ALLEN_NATURALLY (EP-RSD)</t>
  </si>
  <si>
    <t>1000066872</t>
  </si>
  <si>
    <t>00880882353414</t>
  </si>
  <si>
    <t>KING GIZZARD &amp; THE L_FISHING FOR FISH(LP</t>
  </si>
  <si>
    <t>1000092399</t>
  </si>
  <si>
    <t>00880882188511</t>
  </si>
  <si>
    <t>1000092405</t>
  </si>
  <si>
    <t>00880882192518</t>
  </si>
  <si>
    <t>1000092412</t>
  </si>
  <si>
    <t>00880882196516</t>
  </si>
  <si>
    <t>1000092414</t>
  </si>
  <si>
    <t>00880882197018</t>
  </si>
  <si>
    <t>1000092416</t>
  </si>
  <si>
    <t>00880882198411</t>
  </si>
  <si>
    <t>1000092425</t>
  </si>
  <si>
    <t>00880882329914</t>
  </si>
  <si>
    <t>BAXTER,RAYLAND_WIDE AWAKE (LP)</t>
  </si>
  <si>
    <t>0007368228</t>
  </si>
  <si>
    <t>1000093806</t>
  </si>
  <si>
    <t>00880882170219</t>
  </si>
  <si>
    <t>WHIGS, THE_IN THE DARK</t>
  </si>
  <si>
    <t>1000093816</t>
  </si>
  <si>
    <t>00880882172015</t>
  </si>
  <si>
    <t>LONG,BOBBY_A WINTER TALE</t>
  </si>
  <si>
    <t>1000093856</t>
  </si>
  <si>
    <t>00880882180416</t>
  </si>
  <si>
    <t>1000093862</t>
  </si>
  <si>
    <t>00880882181116</t>
  </si>
  <si>
    <t>1000093874</t>
  </si>
  <si>
    <t>00880882184018</t>
  </si>
  <si>
    <t>1000093878</t>
  </si>
  <si>
    <t>00880882184810</t>
  </si>
  <si>
    <t>1000093880</t>
  </si>
  <si>
    <t>00880882184919</t>
  </si>
  <si>
    <t>1000093982</t>
  </si>
  <si>
    <t>00880882171810</t>
  </si>
  <si>
    <t>LONG, BOBBY_STRANGER SONGS 10</t>
  </si>
  <si>
    <t>1000097915</t>
  </si>
  <si>
    <t>00880882154011</t>
  </si>
  <si>
    <t>SUN CLUB_THE DONGO DURANGO(LP</t>
  </si>
  <si>
    <t>1000097932</t>
  </si>
  <si>
    <t>00880882218317</t>
  </si>
  <si>
    <t>DRIVE-BY TRUCKERS_ENGLISH OCEANS (DLX)</t>
  </si>
  <si>
    <t>1000097937</t>
  </si>
  <si>
    <t>00880882223410</t>
  </si>
  <si>
    <t>1000097940</t>
  </si>
  <si>
    <t>00880882224912</t>
  </si>
  <si>
    <t>MILLER,RHETT WITH BL_THE TRAVELER (LP)</t>
  </si>
  <si>
    <t>1000097946</t>
  </si>
  <si>
    <t>00880882227616</t>
  </si>
  <si>
    <t>KOPECKY_DRUG FOR THE MODE(LP</t>
  </si>
  <si>
    <t>1000097954</t>
  </si>
  <si>
    <t>00880882237219</t>
  </si>
  <si>
    <t>DRIVE-BY TRUCKERS_THIS WEEKEND'S TH(LP</t>
  </si>
  <si>
    <t>1000097957</t>
  </si>
  <si>
    <t>00880882238018</t>
  </si>
  <si>
    <t>LUCERO_ALL A MAN SHOULD (LP</t>
  </si>
  <si>
    <t>1000097960</t>
  </si>
  <si>
    <t>00880882246211</t>
  </si>
  <si>
    <t>DOUGHTY,MIKE_HAUGHTY MELODIC (LP)</t>
  </si>
  <si>
    <t>1000103722</t>
  </si>
  <si>
    <t>00880882253615</t>
  </si>
  <si>
    <t>1000103731</t>
  </si>
  <si>
    <t>00880882262419</t>
  </si>
  <si>
    <t>HANNIGAN,LISA_AT SWIM (LP)</t>
  </si>
  <si>
    <t>1000103734</t>
  </si>
  <si>
    <t>00880882266813</t>
  </si>
  <si>
    <t>HANNIGAN,LISA_AT SWIM(LP)(B&amp;N)</t>
  </si>
  <si>
    <t>1000103737</t>
  </si>
  <si>
    <t>00880882270513</t>
  </si>
  <si>
    <t>FRITZ</t>
  </si>
  <si>
    <t>0007348646</t>
  </si>
  <si>
    <t>1000103741</t>
  </si>
  <si>
    <t>00880882275914</t>
  </si>
  <si>
    <t>1000103752</t>
  </si>
  <si>
    <t>00880882291518</t>
  </si>
  <si>
    <t>OLD 97'S_GRAVEYARD WH(LP)(RED</t>
  </si>
  <si>
    <t>0007352708</t>
  </si>
  <si>
    <t>1000103754</t>
  </si>
  <si>
    <t>00880882292614</t>
  </si>
  <si>
    <t>HAKIM,NICK_GREEN TWINS (LP)</t>
  </si>
  <si>
    <t>0007355941</t>
  </si>
  <si>
    <t>1000103758</t>
  </si>
  <si>
    <t>00880882296018</t>
  </si>
  <si>
    <t>SLOW DANCER_IN A MOOD (LP)</t>
  </si>
  <si>
    <t>0007356890</t>
  </si>
  <si>
    <t>1000103760</t>
  </si>
  <si>
    <t>00880882296919</t>
  </si>
  <si>
    <t>BOOKER,BENJAMIN_WITNESS (LP)</t>
  </si>
  <si>
    <t>0007356022</t>
  </si>
  <si>
    <t>1000103770</t>
  </si>
  <si>
    <t>00880882304911</t>
  </si>
  <si>
    <t>LANDRY,GILL_LOVE RIDES A DAR(LP)</t>
  </si>
  <si>
    <t>0007361332</t>
  </si>
  <si>
    <t>1000103772</t>
  </si>
  <si>
    <t>00880882305710</t>
  </si>
  <si>
    <t>0007360641</t>
  </si>
  <si>
    <t>1000103780</t>
  </si>
  <si>
    <t>00880882308117</t>
  </si>
  <si>
    <t>GARCIA,JERRY BAND_CATS UNDER THE STARS</t>
  </si>
  <si>
    <t>1000103786</t>
  </si>
  <si>
    <t>00880882315214</t>
  </si>
  <si>
    <t>BOOKER,BENJAMIN_LIVE FOR NO ONE(RSD)</t>
  </si>
  <si>
    <t>0007361952</t>
  </si>
  <si>
    <t>1000103787</t>
  </si>
  <si>
    <t>00880882316419</t>
  </si>
  <si>
    <t>0007363213</t>
  </si>
  <si>
    <t>1000103790</t>
  </si>
  <si>
    <t>00880882319410</t>
  </si>
  <si>
    <t>JAMES,JIM_TRIBUTE TO 2 (RSD)</t>
  </si>
  <si>
    <t>0007363411</t>
  </si>
  <si>
    <t>1000103794</t>
  </si>
  <si>
    <t>00880882321918</t>
  </si>
  <si>
    <t>PRASS,NATALIE_THE FUTURE AND THE P</t>
  </si>
  <si>
    <t>0007366284</t>
  </si>
  <si>
    <t>1000103801</t>
  </si>
  <si>
    <t>00880882325015</t>
  </si>
  <si>
    <t>NICK HAKIM &amp; ONYX COLLECTIVE</t>
  </si>
  <si>
    <t>NICK HAKIM &amp; ONYX CO_NICK HAKIM/ONYX COL</t>
  </si>
  <si>
    <t>0007366280</t>
  </si>
  <si>
    <t>1000125230</t>
  </si>
  <si>
    <t>00880882355418</t>
  </si>
  <si>
    <t>MATTIEL_SATIS FACTORY (LP)</t>
  </si>
  <si>
    <t>1000125235</t>
  </si>
  <si>
    <t>00880882356811</t>
  </si>
  <si>
    <t>LEBLANC,DYLAN_RENEGADE (LP)</t>
  </si>
  <si>
    <t>1000125244</t>
  </si>
  <si>
    <t>00880882363710</t>
  </si>
  <si>
    <t>JERRY GARCIA BAND_ELECTRIC ON THE(4LP)</t>
  </si>
  <si>
    <t>1000125250</t>
  </si>
  <si>
    <t>00880882368319</t>
  </si>
  <si>
    <t>BAXTER,RAYLAND_GOOD MMORNIN (LP)</t>
  </si>
  <si>
    <t>1000125254</t>
  </si>
  <si>
    <t>00880882374013</t>
  </si>
  <si>
    <t>VIDA BLUE_CROSSING LINES (LP)</t>
  </si>
  <si>
    <t>1000126523</t>
  </si>
  <si>
    <t>00880882372514</t>
  </si>
  <si>
    <t>HAKIM,NICK_WILL THIS MAKE ME(LP</t>
  </si>
  <si>
    <t>1000126531</t>
  </si>
  <si>
    <t>00880882391911</t>
  </si>
  <si>
    <t>BARNES,DANNY_MAN ON FIRE (LP)</t>
  </si>
  <si>
    <t>1000126533</t>
  </si>
  <si>
    <t>00880882394318</t>
  </si>
  <si>
    <t>OTHER LIVES_FOR THEIR LOVE (LP)</t>
  </si>
  <si>
    <t>1000126535</t>
  </si>
  <si>
    <t>00880882395612</t>
  </si>
  <si>
    <t>GLASPY,MARGARET_DEVOTION (LP)</t>
  </si>
  <si>
    <t>1000126539</t>
  </si>
  <si>
    <t>00880882398712</t>
  </si>
  <si>
    <t>MATTEL,TRIXIE_BARBARA (LP)</t>
  </si>
  <si>
    <t>1000126550</t>
  </si>
  <si>
    <t>00880882412715</t>
  </si>
  <si>
    <t>OLD 97'S_TWELFTH_(LP)</t>
  </si>
  <si>
    <t>1000126552</t>
  </si>
  <si>
    <t>00880882413613</t>
  </si>
  <si>
    <t>KING GIZZARD &amp; THE L_NONAGON INFINITY(TR</t>
  </si>
  <si>
    <t>0007408119</t>
  </si>
  <si>
    <t>1000126553</t>
  </si>
  <si>
    <t>00880882413712</t>
  </si>
  <si>
    <t>1000126570</t>
  </si>
  <si>
    <t>00880882434113</t>
  </si>
  <si>
    <t>MOE._THIS IS NOT, WE ARE</t>
  </si>
  <si>
    <t>1000126748</t>
  </si>
  <si>
    <t>00195081892153</t>
  </si>
  <si>
    <t>RODRIGO Y GABRIELA_METTAVOLUTION LIVE (</t>
  </si>
  <si>
    <t>1000127937</t>
  </si>
  <si>
    <t>00850014859190</t>
  </si>
  <si>
    <t>PAGE MCCONNELL</t>
  </si>
  <si>
    <t>MCCONNELL,PAGE_DECEMBER ('BARN BOAR</t>
  </si>
  <si>
    <t>30198468962</t>
  </si>
  <si>
    <t>0007423421</t>
  </si>
  <si>
    <t>1000127938</t>
  </si>
  <si>
    <t>00850014859220</t>
  </si>
  <si>
    <t>ANASTASIO,TREY_BURN IT DOWN</t>
  </si>
  <si>
    <t>0007361401</t>
  </si>
  <si>
    <t>1000127974</t>
  </si>
  <si>
    <t>00880882452216</t>
  </si>
  <si>
    <t>COCKRELL,THAD_IF IN CASE YOU FEEL</t>
  </si>
  <si>
    <t>1000127982</t>
  </si>
  <si>
    <t>00880882454517</t>
  </si>
  <si>
    <t>CAITLIN ROSE</t>
  </si>
  <si>
    <t>CAITLIN ROSE_OWN SIDE NOW</t>
  </si>
  <si>
    <t>1000127984</t>
  </si>
  <si>
    <t>00880882455019</t>
  </si>
  <si>
    <t>1000127986</t>
  </si>
  <si>
    <t>00880882455316</t>
  </si>
  <si>
    <t>1000127988</t>
  </si>
  <si>
    <t>00880882456115</t>
  </si>
  <si>
    <t>LES CLAYPOOL'S DUO D_FOUR FOOT SHACK (GO</t>
  </si>
  <si>
    <t>1000127994</t>
  </si>
  <si>
    <t>00880882457112</t>
  </si>
  <si>
    <t>1000127995</t>
  </si>
  <si>
    <t>00880882457914</t>
  </si>
  <si>
    <t>WEEN_GODWEENSATAN: LIVE (</t>
  </si>
  <si>
    <t>1000127997</t>
  </si>
  <si>
    <t>00880882458119</t>
  </si>
  <si>
    <t>BLACK PUMAS_BLACK PUMAS_(LP)</t>
  </si>
  <si>
    <t>000011</t>
  </si>
  <si>
    <t>1000128003</t>
  </si>
  <si>
    <t>00880882459918</t>
  </si>
  <si>
    <t>CIVIC_FUTURE FORECAST</t>
  </si>
  <si>
    <t>1000128004</t>
  </si>
  <si>
    <t>00880882460211</t>
  </si>
  <si>
    <t>MY MORNING JACKET_MY MORNING JKT (TGT)</t>
  </si>
  <si>
    <t>1000128006</t>
  </si>
  <si>
    <t>00880882461218</t>
  </si>
  <si>
    <t>1000128008</t>
  </si>
  <si>
    <t>00880882462116</t>
  </si>
  <si>
    <t>1000128009</t>
  </si>
  <si>
    <t>00880882462215</t>
  </si>
  <si>
    <t>1000128010</t>
  </si>
  <si>
    <t>00880882462413</t>
  </si>
  <si>
    <t>ALABAMA SHAKES_SOUND &amp; COLOR (URBAN</t>
  </si>
  <si>
    <t>1000128011</t>
  </si>
  <si>
    <t>00880882462512</t>
  </si>
  <si>
    <t>MY MORNING JACKET_IT STILL MOVES (URBA</t>
  </si>
  <si>
    <t>1000128014</t>
  </si>
  <si>
    <t>00880882464110</t>
  </si>
  <si>
    <t>MATTIEL_GEORGIA GOTHIC (LP)</t>
  </si>
  <si>
    <t>1000128015</t>
  </si>
  <si>
    <t>00880882467111</t>
  </si>
  <si>
    <t>1000128016</t>
  </si>
  <si>
    <t>00880882467210</t>
  </si>
  <si>
    <t>OLD CROW MEDICINE SH_PAINT THIS TOWN (WM</t>
  </si>
  <si>
    <t>1000128017</t>
  </si>
  <si>
    <t>00880882467715</t>
  </si>
  <si>
    <t>OLD CROW MEDICINE SH_PAINT THIS TO (INDI</t>
  </si>
  <si>
    <t>1000129805</t>
  </si>
  <si>
    <t>00880882462710</t>
  </si>
  <si>
    <t>PINK MOUNTAINTOPS_PEACOCK POOLS (LP)</t>
  </si>
  <si>
    <t>1000129813</t>
  </si>
  <si>
    <t>00880882468019</t>
  </si>
  <si>
    <t>1000129814</t>
  </si>
  <si>
    <t>00880882468118</t>
  </si>
  <si>
    <t>1000129817</t>
  </si>
  <si>
    <t>00880882469016</t>
  </si>
  <si>
    <t>1000129821</t>
  </si>
  <si>
    <t>00880882469818</t>
  </si>
  <si>
    <t>1000129822</t>
  </si>
  <si>
    <t>00880882469917</t>
  </si>
  <si>
    <t>SHEFF,WILL_NOTHING SPECIA(INDIE</t>
  </si>
  <si>
    <t>1000129828</t>
  </si>
  <si>
    <t>00880882470715</t>
  </si>
  <si>
    <t>OLD 97'S_ONE LAST RIDE: (RSD)</t>
  </si>
  <si>
    <t>1000129830</t>
  </si>
  <si>
    <t>00880882471811</t>
  </si>
  <si>
    <t>LEE,AMOS_LIVE AT RED(SPLATTER</t>
  </si>
  <si>
    <t>000057</t>
  </si>
  <si>
    <t>1000129831</t>
  </si>
  <si>
    <t>00880882471910</t>
  </si>
  <si>
    <t>1000129832</t>
  </si>
  <si>
    <t>00880882517311</t>
  </si>
  <si>
    <t>1000129836</t>
  </si>
  <si>
    <t>00880882532215</t>
  </si>
  <si>
    <t>FRANCIS,NEAL_SENTIMENTAL GARBAGE</t>
  </si>
  <si>
    <t>1000129837</t>
  </si>
  <si>
    <t>00880882535117</t>
  </si>
  <si>
    <t>1000131849</t>
  </si>
  <si>
    <t>00850014859329</t>
  </si>
  <si>
    <t>PHISH_FUEGO (SPONTANEOUS C</t>
  </si>
  <si>
    <t>1000131922</t>
  </si>
  <si>
    <t>00880882459819</t>
  </si>
  <si>
    <t>ST. PAUL &amp; THE BROKE_ANGELS IN SCIEN(B&amp;N</t>
  </si>
  <si>
    <t>1000131924</t>
  </si>
  <si>
    <t>00880882470913</t>
  </si>
  <si>
    <t>1000131926</t>
  </si>
  <si>
    <t>00880882472313</t>
  </si>
  <si>
    <t>GORDON,MIKE_FLYING GAMES (PINK &amp;</t>
  </si>
  <si>
    <t>1000131935</t>
  </si>
  <si>
    <t>00880882539719</t>
  </si>
  <si>
    <t>ALABAMA SHAKES_BOYS &amp; GIRLS / BARNE</t>
  </si>
  <si>
    <t>1000131938</t>
  </si>
  <si>
    <t>00880882542412</t>
  </si>
  <si>
    <t>MIDLAKE_LIVE ROUNDHOUSE (RSD</t>
  </si>
  <si>
    <t>1000131939</t>
  </si>
  <si>
    <t>00880882542818</t>
  </si>
  <si>
    <t>ALABAMA SHAKES_BOYS &amp; GIRLS / AMAZO</t>
  </si>
  <si>
    <t>1000131940</t>
  </si>
  <si>
    <t>00880882546212</t>
  </si>
  <si>
    <t>1000131943</t>
  </si>
  <si>
    <t>00880882547318</t>
  </si>
  <si>
    <t>JERRY GARCIA BAND_HOW SWEET IT IS (RSD</t>
  </si>
  <si>
    <t>1000131944</t>
  </si>
  <si>
    <t>00880882547516</t>
  </si>
  <si>
    <t>ALTIN GUN_ASK (INDIE-EXCLUSIVE</t>
  </si>
  <si>
    <t>1000131954</t>
  </si>
  <si>
    <t>00880882552718</t>
  </si>
  <si>
    <t>1000131956</t>
  </si>
  <si>
    <t>00880882553715</t>
  </si>
  <si>
    <t>THE MURLOCS_CALM YA FARM (LP)</t>
  </si>
  <si>
    <t>1000131962</t>
  </si>
  <si>
    <t>00880882560614</t>
  </si>
  <si>
    <t>ST. PAUL &amp; THE BROKE_ANGELS IN SCIE(INDI</t>
  </si>
  <si>
    <t>1000131964</t>
  </si>
  <si>
    <t>00880882561819</t>
  </si>
  <si>
    <t>1000131966</t>
  </si>
  <si>
    <t>00880882564018</t>
  </si>
  <si>
    <t>GLASPY,MARGARET_ECHO THE DIAMOND (LP</t>
  </si>
  <si>
    <t>1000131970</t>
  </si>
  <si>
    <t>00880882567811</t>
  </si>
  <si>
    <t>1000131971</t>
  </si>
  <si>
    <t>00880882567910</t>
  </si>
  <si>
    <t>1000131972</t>
  </si>
  <si>
    <t>00880882568115</t>
  </si>
  <si>
    <t>1000131975</t>
  </si>
  <si>
    <t>00880882569518</t>
  </si>
  <si>
    <t>CORDOVAS_THE ROSE OF ACES (LP</t>
  </si>
  <si>
    <t>1000131977</t>
  </si>
  <si>
    <t>00880882573317</t>
  </si>
  <si>
    <t>OLD CROW MEDICINE SH_JUBILEE (LP)</t>
  </si>
  <si>
    <t>1000131982</t>
  </si>
  <si>
    <t>00880882582616</t>
  </si>
  <si>
    <t>PACHYMAN_SWITCHED-ON (VINYL M</t>
  </si>
  <si>
    <t>1000132210</t>
  </si>
  <si>
    <t>00880882449414</t>
  </si>
  <si>
    <t>GARCIA,JERRY_REFLECTIONS (NEWBURY)</t>
  </si>
  <si>
    <t>1000137073</t>
  </si>
  <si>
    <t>00880882585211</t>
  </si>
  <si>
    <t>Chronicles of a Diamond (LP / Amazon)</t>
  </si>
  <si>
    <t>1000137074</t>
  </si>
  <si>
    <t>00880882585310</t>
  </si>
  <si>
    <t>Chronicles of a Diamond (LP / Barnes &amp;</t>
  </si>
  <si>
    <t>1000137075</t>
  </si>
  <si>
    <t>00880882593414</t>
  </si>
  <si>
    <t>Chronicles of a Diamond (LP / Indigo [C</t>
  </si>
  <si>
    <t>1000137077</t>
  </si>
  <si>
    <t>00880882585716</t>
  </si>
  <si>
    <t>Chronicles of a Diamond (LP / Midnight</t>
  </si>
  <si>
    <t>1000137079</t>
  </si>
  <si>
    <t>00880882585419</t>
  </si>
  <si>
    <t>Chronicles of a Diamond (LP / Urban Out</t>
  </si>
  <si>
    <t>1000137080</t>
  </si>
  <si>
    <t>00880882585518</t>
  </si>
  <si>
    <t>Chronicles of a Diamond (LP / Vinyl Me</t>
  </si>
  <si>
    <t>1000137081</t>
  </si>
  <si>
    <t>00880882585815</t>
  </si>
  <si>
    <t>Chronicles of a Diamond (LP / Walmart E</t>
  </si>
  <si>
    <t>1000137083</t>
  </si>
  <si>
    <t>00880882585617</t>
  </si>
  <si>
    <t>Chronicles of a Diamond (LP / Indie Exc</t>
  </si>
  <si>
    <t>1000137229</t>
  </si>
  <si>
    <t>00880882592318</t>
  </si>
  <si>
    <t>Chronicles of a Diamond (LP / Best Buy</t>
  </si>
  <si>
    <t>1000137601</t>
  </si>
  <si>
    <t>00880882571016</t>
  </si>
  <si>
    <t>Celeste,Zooey</t>
  </si>
  <si>
    <t>Restless Thoughts (LP)</t>
  </si>
  <si>
    <t>36543427351</t>
  </si>
  <si>
    <t>1000138520</t>
  </si>
  <si>
    <t>00880882590116</t>
  </si>
  <si>
    <t>Black Pumas (Amazon Exclusive / ROTM LP</t>
  </si>
  <si>
    <t>1000139111</t>
  </si>
  <si>
    <t>00880882587307</t>
  </si>
  <si>
    <t>Francis,Neal</t>
  </si>
  <si>
    <t>Francis Comes Alive (2LP)</t>
  </si>
  <si>
    <t>1000139921</t>
  </si>
  <si>
    <t>00880882594114</t>
  </si>
  <si>
    <t>The Pod (Newbury Comics 2LP)</t>
  </si>
  <si>
    <t>1000141568</t>
  </si>
  <si>
    <t>00880882604912</t>
  </si>
  <si>
    <t>Jerry Garcia Acoustic_ALMOST(NEWBURY CO</t>
  </si>
  <si>
    <t>1000141571</t>
  </si>
  <si>
    <t>00880882595616</t>
  </si>
  <si>
    <t>GARCIA, JERRY_RUN FOR THE ROSES (NEWBURY</t>
  </si>
  <si>
    <t>1000143944</t>
  </si>
  <si>
    <t>00880882614119</t>
  </si>
  <si>
    <t>OLD 97'S_American Primitive (LP)</t>
  </si>
  <si>
    <t>1000143952</t>
  </si>
  <si>
    <t>00880882618018</t>
  </si>
  <si>
    <t>JERRY GARCIA BAND_ELECTRIC ON THE EEL  J</t>
  </si>
  <si>
    <t>1000145068</t>
  </si>
  <si>
    <t>00880882616519</t>
  </si>
  <si>
    <t>GARCIA, JERRY_GARCIA (REMIXED)</t>
  </si>
  <si>
    <t>1000149351</t>
  </si>
  <si>
    <t>00880882622114</t>
  </si>
  <si>
    <t>1000149356</t>
  </si>
  <si>
    <t>00880882622015</t>
  </si>
  <si>
    <t>1000156789</t>
  </si>
  <si>
    <t>00880882630218</t>
  </si>
  <si>
    <t>PHISH_EVOLVE (BARNES   NOBLE EXCLUSIVE L</t>
  </si>
  <si>
    <t>1000156790</t>
  </si>
  <si>
    <t>00880882630317</t>
  </si>
  <si>
    <t>PHISH_EVOLVE (INDIE EXCLUSIVE LP)</t>
  </si>
  <si>
    <t>1000159405</t>
  </si>
  <si>
    <t>00880882632113</t>
  </si>
  <si>
    <t>1000163279</t>
  </si>
  <si>
    <t>00880882640613</t>
  </si>
  <si>
    <t>JERRY GARCIA BAND_ELECTRIC ON THE EEL  A</t>
  </si>
  <si>
    <t>1000166216</t>
  </si>
  <si>
    <t>00880882641412</t>
  </si>
  <si>
    <t>HURRAY FOR THE RIFF RAFF_SMALL TOWN HERO</t>
  </si>
  <si>
    <t>1000166703</t>
  </si>
  <si>
    <t>00880882645113</t>
  </si>
  <si>
    <t>FRIKO_WHERE WE'VE BEEN (EXPANDED)</t>
  </si>
  <si>
    <t>1000166769</t>
  </si>
  <si>
    <t>00880882649715</t>
  </si>
  <si>
    <t>Jerry Garcia   David Grisman</t>
  </si>
  <si>
    <t>Bare Bones: Volume I - Master Takes (BN)</t>
  </si>
  <si>
    <t>1000168341</t>
  </si>
  <si>
    <t>00880882653316</t>
  </si>
  <si>
    <t>MY MORNING JACKET_IS (INDIE EXCLUSIVE LP</t>
  </si>
  <si>
    <t>1000168342</t>
  </si>
  <si>
    <t>00880882653217</t>
  </si>
  <si>
    <t>MY MORNING JACKET_IS (BARNES   NOBLE EXC</t>
  </si>
  <si>
    <t>1000169025</t>
  </si>
  <si>
    <t>00880882659912</t>
  </si>
  <si>
    <t>GARCIA/GRISMAN_BARE BONES VOL. II (B&amp;N)</t>
  </si>
  <si>
    <t>1000169029</t>
  </si>
  <si>
    <t>00880882660017</t>
  </si>
  <si>
    <t>GARCIA/GRISMAN_BARE BONES VOL. III (B&amp;N)</t>
  </si>
  <si>
    <t>1000169234</t>
  </si>
  <si>
    <t>00880882657215</t>
  </si>
  <si>
    <t>JERRY GARCIA BAND_DON'T LET GO (RSD)</t>
  </si>
  <si>
    <t>1000186946</t>
  </si>
  <si>
    <t>00880882672010</t>
  </si>
  <si>
    <t>BRISCOE_HEAT OF JULY (WHITE LP)</t>
  </si>
  <si>
    <t>1000097921</t>
  </si>
  <si>
    <t>00880882210311</t>
  </si>
  <si>
    <t>HURRAY FOR THE RIFF RAFF/BENJAMIN BOO</t>
  </si>
  <si>
    <t>HURRAY FOR THE RIFF_NEWPORT FOLK FES(IND</t>
  </si>
  <si>
    <t>VINYL DISC - 7</t>
  </si>
  <si>
    <t>1000126527</t>
  </si>
  <si>
    <t>00880882387419</t>
  </si>
  <si>
    <t>DYLAN LEBLANC &amp; NATALIE PRASS</t>
  </si>
  <si>
    <t>DYLAN LEBLANC &amp; NATA_NEVER TEAR US AP(AM</t>
  </si>
  <si>
    <t>0007403296</t>
  </si>
  <si>
    <t>1000126538</t>
  </si>
  <si>
    <t>00880882397814</t>
  </si>
  <si>
    <t>DRIVE-BY TRUCKERS_UNRAVELING B/W (RSD)</t>
  </si>
  <si>
    <t>ST</t>
  </si>
  <si>
    <t>1000093850</t>
  </si>
  <si>
    <t>00880882178222</t>
  </si>
  <si>
    <t>MY MORNING JACK_HOLIDAY 7</t>
  </si>
  <si>
    <t>SINGLE 12 INCH</t>
  </si>
  <si>
    <t>000130</t>
  </si>
  <si>
    <t>1000093859</t>
  </si>
  <si>
    <t>00880882180911</t>
  </si>
  <si>
    <t>TWO GALLANTS_BROKEN EYES B/W DYIN</t>
  </si>
  <si>
    <t>1000093870</t>
  </si>
  <si>
    <t>00880882182311</t>
  </si>
  <si>
    <t>ANASTASIO,TREY_SCABBARD 7"</t>
  </si>
  <si>
    <t>1000103757</t>
  </si>
  <si>
    <t>00880882294410</t>
  </si>
  <si>
    <t>OLD 97'S_OFF MY MYND</t>
  </si>
  <si>
    <t>1000131952</t>
  </si>
  <si>
    <t>00880882552015</t>
  </si>
  <si>
    <t>SHIRES,AMANDA_LIVE AT COLUMBIA(RSD</t>
  </si>
  <si>
    <t>See Sop</t>
  </si>
  <si>
    <t>Artist Code</t>
  </si>
  <si>
    <t>Artist Name</t>
  </si>
  <si>
    <t>UPC2</t>
  </si>
  <si>
    <t>label</t>
  </si>
  <si>
    <t>PC</t>
  </si>
  <si>
    <t>Rep Owner</t>
  </si>
  <si>
    <t>Sum of Ship Qty</t>
  </si>
  <si>
    <t>PERIOD</t>
  </si>
  <si>
    <t>PAYMENT DUE</t>
  </si>
  <si>
    <t>JUN 2025</t>
  </si>
  <si>
    <t>ASL# US3E070174</t>
  </si>
  <si>
    <t>Balance</t>
  </si>
  <si>
    <t>Release</t>
  </si>
  <si>
    <t>APR 2025</t>
  </si>
  <si>
    <t>MAY 2025</t>
  </si>
  <si>
    <t>JUL 2025</t>
  </si>
  <si>
    <t>release of reserves</t>
  </si>
  <si>
    <t>reserves held</t>
  </si>
  <si>
    <t>Project definition</t>
  </si>
  <si>
    <t>Project Description</t>
  </si>
  <si>
    <t>CO object name</t>
  </si>
  <si>
    <t>Cost Element</t>
  </si>
  <si>
    <t>Cost element descr.</t>
  </si>
  <si>
    <t>Text</t>
  </si>
  <si>
    <t>Vbl. value/Obj. curr</t>
  </si>
  <si>
    <t>Object Currency</t>
  </si>
  <si>
    <t>Document Number</t>
  </si>
  <si>
    <t>Document Header Text</t>
  </si>
  <si>
    <t>Ref. document number</t>
  </si>
  <si>
    <t>Supplier</t>
  </si>
  <si>
    <t>Vendor Name 1</t>
  </si>
  <si>
    <t>Document Type Description</t>
  </si>
  <si>
    <t>Purchasing Document</t>
  </si>
  <si>
    <t>Document type</t>
  </si>
  <si>
    <t>8</t>
  </si>
  <si>
    <t>U-M007414970</t>
  </si>
  <si>
    <t>Black Pumas - LP1</t>
  </si>
  <si>
    <t>678000</t>
  </si>
  <si>
    <t>Marketing - Other</t>
  </si>
  <si>
    <t>Newbury – Black Pumas</t>
  </si>
  <si>
    <t>552882285</t>
  </si>
  <si>
    <t>US07E_POD 202508</t>
  </si>
  <si>
    <t>99051013</t>
  </si>
  <si>
    <t>G/L account document</t>
  </si>
  <si>
    <t>Other Handling UME</t>
  </si>
  <si>
    <t>WAREHOUSE</t>
  </si>
  <si>
    <t>ACT_SHIP_DATE</t>
  </si>
  <si>
    <t>COST CENTER</t>
  </si>
  <si>
    <t>PICK TICKET</t>
  </si>
  <si>
    <t>TRACKING NUMBER</t>
  </si>
  <si>
    <t>SERVICE_LEVEL</t>
  </si>
  <si>
    <t>City</t>
  </si>
  <si>
    <t>State</t>
  </si>
  <si>
    <t>Zip</t>
  </si>
  <si>
    <t>Cost</t>
  </si>
  <si>
    <t>SELECTION NO</t>
  </si>
  <si>
    <t>UNITS</t>
  </si>
  <si>
    <t>ACCT NAME</t>
  </si>
  <si>
    <t>SHIPTO ADDRESS 1</t>
  </si>
  <si>
    <t>SHIPTO ADDRESS 3</t>
  </si>
  <si>
    <t>SHIPTO ADDRESS 4</t>
  </si>
  <si>
    <t>SHIPTO ADDRESS 5</t>
  </si>
  <si>
    <t>0001</t>
  </si>
  <si>
    <t>2025-07-11</t>
  </si>
  <si>
    <t>80894286</t>
  </si>
  <si>
    <t>1Z7A19E11334138429</t>
  </si>
  <si>
    <t>NEXT DAY AIR SAVER</t>
  </si>
  <si>
    <t>Wappingers Falls</t>
  </si>
  <si>
    <t>NY</t>
  </si>
  <si>
    <t>12590</t>
  </si>
  <si>
    <t>0882456214</t>
  </si>
  <si>
    <t>Jeff Conklin</t>
  </si>
  <si>
    <t>400 Market Industrial Park,Sui</t>
  </si>
  <si>
    <t>1Z7A19E11334138232</t>
  </si>
  <si>
    <t>MKT Support</t>
  </si>
  <si>
    <t>see FRT</t>
  </si>
  <si>
    <t>see OH UME</t>
  </si>
  <si>
    <t>see mkt Support Tab</t>
  </si>
  <si>
    <t>see Invoice</t>
  </si>
  <si>
    <t>AUGUST 31, 2025</t>
  </si>
  <si>
    <t>ASL: US3E070174 / PARENT: ATO_RECORD / SUB: USATO</t>
  </si>
  <si>
    <t>FOR 1 MONTH ENDING AUGUST 31, 2025</t>
  </si>
  <si>
    <t>17% Provision for returns (Gross Less Discounts Excluding LPs)</t>
  </si>
  <si>
    <t>9% Distribution Fee on (Net)</t>
  </si>
  <si>
    <t>0% Manufacturing Admin Fee (N/A)</t>
  </si>
  <si>
    <t>3.5% Distribution Fee on Gross Digital Sales</t>
  </si>
  <si>
    <t>0% Sound Exchange Fee</t>
  </si>
  <si>
    <t>20% Licensing Fee</t>
  </si>
  <si>
    <t>9% Distribution Fee (Net)</t>
  </si>
  <si>
    <t>Field9</t>
  </si>
  <si>
    <t>Field10</t>
  </si>
  <si>
    <t>Field11</t>
  </si>
  <si>
    <t>Field12</t>
  </si>
  <si>
    <t>Field13</t>
  </si>
  <si>
    <t>Field14</t>
  </si>
  <si>
    <t>Field15</t>
  </si>
  <si>
    <t>Field16</t>
  </si>
  <si>
    <t>Field17</t>
  </si>
  <si>
    <t>Field18</t>
  </si>
  <si>
    <t>Field3</t>
  </si>
  <si>
    <t>Field4</t>
  </si>
  <si>
    <t>Field5</t>
  </si>
  <si>
    <t>Field6</t>
  </si>
  <si>
    <t>Manufacturing Manufacturing Charges</t>
  </si>
  <si>
    <t>Manufacturing Overall Result</t>
  </si>
  <si>
    <t>Obsolescence Manufacturing Charges</t>
  </si>
  <si>
    <t>Obsolescence Overall Result</t>
  </si>
  <si>
    <t xml:space="preserve"> </t>
  </si>
  <si>
    <t>Title</t>
  </si>
  <si>
    <t>Format</t>
  </si>
  <si>
    <t>Neal Francis - Return To Zero</t>
  </si>
  <si>
    <t>Phys</t>
  </si>
  <si>
    <t>Dig</t>
  </si>
  <si>
    <t>Primus Nug 10th Anniv</t>
  </si>
  <si>
    <t>1127</t>
  </si>
  <si>
    <t>True Up - Video Subscr</t>
  </si>
  <si>
    <t>Sum of Overall Result2</t>
  </si>
  <si>
    <t>880882668310</t>
  </si>
  <si>
    <t>Live at The Warfield: March 1, 1991</t>
  </si>
  <si>
    <t>880882672126</t>
  </si>
  <si>
    <t>Heat Of July</t>
  </si>
  <si>
    <t>880882672010</t>
  </si>
  <si>
    <t>880882336219</t>
  </si>
  <si>
    <t>Go-Go Boots</t>
  </si>
  <si>
    <t>825084982222</t>
  </si>
  <si>
    <t>850014859190</t>
  </si>
  <si>
    <t>December</t>
  </si>
  <si>
    <t>Page McConnell</t>
  </si>
  <si>
    <t>880882560614</t>
  </si>
  <si>
    <t>880882455910</t>
  </si>
  <si>
    <t>Jaime Reimagined</t>
  </si>
  <si>
    <t>880882334611</t>
  </si>
  <si>
    <t>Joven Navegante</t>
  </si>
  <si>
    <t>880882428129</t>
  </si>
  <si>
    <t>Mettavolution Live</t>
  </si>
  <si>
    <t>880882614119</t>
  </si>
  <si>
    <t>True Blood: Music From The HBO Original Series</t>
  </si>
  <si>
    <t>880882304911</t>
  </si>
  <si>
    <t>880882187811</t>
  </si>
  <si>
    <t>Alabama Ass Whuppin</t>
  </si>
  <si>
    <t>880882196516</t>
  </si>
  <si>
    <t>Overstep</t>
  </si>
  <si>
    <t>880882654313</t>
  </si>
  <si>
    <t>880882445225</t>
  </si>
  <si>
    <t>880882201623</t>
  </si>
  <si>
    <t>9 Dead Alive</t>
  </si>
  <si>
    <t>880882198411</t>
  </si>
  <si>
    <t>Make My Head Sing...</t>
  </si>
  <si>
    <t>Jessica Lea Mayfield</t>
  </si>
  <si>
    <t>880882184810</t>
  </si>
  <si>
    <t>Dad Country</t>
  </si>
  <si>
    <t>Jonny Fritz</t>
  </si>
  <si>
    <t>880882246228</t>
  </si>
  <si>
    <t>Haughty Melodic</t>
  </si>
  <si>
    <t>Mike Doughty</t>
  </si>
  <si>
    <t>880882181628</t>
  </si>
  <si>
    <t>The North</t>
  </si>
  <si>
    <t>880882341718</t>
  </si>
  <si>
    <t>880882546212</t>
  </si>
  <si>
    <t>880882434113</t>
  </si>
  <si>
    <t>This Is Not, We Are</t>
  </si>
  <si>
    <t>880882573317</t>
  </si>
  <si>
    <t>880882178222</t>
  </si>
  <si>
    <t>Holiday 7</t>
  </si>
  <si>
    <t>vinyl single 12" 45 rpm</t>
  </si>
  <si>
    <t>880882452216</t>
  </si>
  <si>
    <t>880882182311</t>
  </si>
  <si>
    <t>" Scabbard 7"" "</t>
  </si>
  <si>
    <t>880882231224</t>
  </si>
  <si>
    <t>880882238025</t>
  </si>
  <si>
    <t>All A Man Should Do</t>
  </si>
  <si>
    <t>Lucero</t>
  </si>
  <si>
    <t>880882350017</t>
  </si>
  <si>
    <t>Naturally</t>
  </si>
  <si>
    <t>880882641412</t>
  </si>
  <si>
    <t>Small Town Heroes</t>
  </si>
  <si>
    <t>Whatever's On Your Mind</t>
  </si>
  <si>
    <t>880882181116</t>
  </si>
  <si>
    <t>Songs of Patience</t>
  </si>
  <si>
    <t>Alberta Cross</t>
  </si>
  <si>
    <t>880882445928</t>
  </si>
  <si>
    <t>GarciaLive Volume 18: November 2nd, 1974 Keystone Berkeley</t>
  </si>
  <si>
    <t>880882163020</t>
  </si>
  <si>
    <t>Down To Earth</t>
  </si>
  <si>
    <t>Jem</t>
  </si>
  <si>
    <t>880882187927</t>
  </si>
  <si>
    <t>Essential Tremors</t>
  </si>
  <si>
    <t>880882187828</t>
  </si>
  <si>
    <t>880882405526</t>
  </si>
  <si>
    <t>880882262426</t>
  </si>
  <si>
    <t>At Swim</t>
  </si>
  <si>
    <t>880882331726</t>
  </si>
  <si>
    <t>That Santa Fe Channel</t>
  </si>
  <si>
    <t>880882175825</t>
  </si>
  <si>
    <t>Mariachi El Bronx</t>
  </si>
  <si>
    <t>880882218027</t>
  </si>
  <si>
    <t>880882155926</t>
  </si>
  <si>
    <t>880882262020</t>
  </si>
  <si>
    <t>880882188023</t>
  </si>
  <si>
    <t>Pura Vida Conspiracy</t>
  </si>
  <si>
    <t>Gogol Bordello</t>
  </si>
  <si>
    <t>(blank)</t>
  </si>
  <si>
    <t>880882166724</t>
  </si>
  <si>
    <t>A Tribute To</t>
  </si>
  <si>
    <t>Yim Yames</t>
  </si>
  <si>
    <t>880882336721</t>
  </si>
  <si>
    <t>Two Birds, One Stone</t>
  </si>
  <si>
    <t>880882446123</t>
  </si>
  <si>
    <t>880882584924</t>
  </si>
  <si>
    <t>880882455019</t>
  </si>
  <si>
    <t>880882375423</t>
  </si>
  <si>
    <t>880882200022</t>
  </si>
  <si>
    <t>Benjamin Booker</t>
  </si>
  <si>
    <t>880882296926</t>
  </si>
  <si>
    <t>Witness</t>
  </si>
  <si>
    <t>880882321925</t>
  </si>
  <si>
    <t>The Future And The Past</t>
  </si>
  <si>
    <t>Natalie Prass</t>
  </si>
  <si>
    <t>880882412821</t>
  </si>
  <si>
    <t>880882167622</t>
  </si>
  <si>
    <t>My Old, Familiar Friend</t>
  </si>
  <si>
    <t>Brendan Benson</t>
  </si>
  <si>
    <t>880882223427</t>
  </si>
  <si>
    <t>880882470524</t>
  </si>
  <si>
    <t>If I Were A Butterfly</t>
  </si>
  <si>
    <t>880882443320</t>
  </si>
  <si>
    <t>In Plain Sight</t>
  </si>
  <si>
    <t>880882419127</t>
  </si>
  <si>
    <t>880882446222</t>
  </si>
  <si>
    <t>880882444822</t>
  </si>
  <si>
    <t>Peacock Pools</t>
  </si>
  <si>
    <t>Pink Mountaintops</t>
  </si>
  <si>
    <t>880882443221</t>
  </si>
  <si>
    <t>825084982420</t>
  </si>
  <si>
    <t>880882444129</t>
  </si>
  <si>
    <t>Storm Queen</t>
  </si>
  <si>
    <t>880882197025</t>
  </si>
  <si>
    <t>Education, Education, Education &amp; War</t>
  </si>
  <si>
    <t>880882517427</t>
  </si>
  <si>
    <t>Honey Harper &amp; The Infinite Sky</t>
  </si>
  <si>
    <t>880882192525</t>
  </si>
  <si>
    <t>880882250027</t>
  </si>
  <si>
    <t>880882193720</t>
  </si>
  <si>
    <t>880882461614</t>
  </si>
  <si>
    <t>Transaction Type</t>
  </si>
  <si>
    <t>GL Account Number</t>
  </si>
  <si>
    <t>Price Level For Parameters Table</t>
  </si>
  <si>
    <t>Sales Type</t>
  </si>
  <si>
    <t>Fee Type</t>
  </si>
  <si>
    <t>Configuration</t>
  </si>
  <si>
    <t>Process Date mmddyyyy</t>
  </si>
  <si>
    <t>Invoice Date yyyymmdd</t>
  </si>
  <si>
    <t>Post Date yyyymmdd</t>
  </si>
  <si>
    <t>Invoice Number</t>
  </si>
  <si>
    <t>Customer PO</t>
  </si>
  <si>
    <t>Order Number</t>
  </si>
  <si>
    <t>POC Batch Name</t>
  </si>
  <si>
    <t>GL_Amount</t>
  </si>
  <si>
    <t>Shipment Quantity</t>
  </si>
  <si>
    <t>Cost of Sales Units</t>
  </si>
  <si>
    <t>Cost of Returns Units</t>
  </si>
  <si>
    <t>Cost of Sales Values</t>
  </si>
  <si>
    <t>Cost of Returns Values</t>
  </si>
  <si>
    <t>Net Fee DFE</t>
  </si>
  <si>
    <t>Sales Units</t>
  </si>
  <si>
    <t>Sales Dollars</t>
  </si>
  <si>
    <t>Return Units</t>
  </si>
  <si>
    <t>Return Dollars</t>
  </si>
  <si>
    <t>RHB8A</t>
  </si>
  <si>
    <t>0000686000</t>
  </si>
  <si>
    <t>US1A</t>
  </si>
  <si>
    <t>11</t>
  </si>
  <si>
    <t>RB8</t>
  </si>
  <si>
    <t>202509</t>
  </si>
  <si>
    <t>18.09.2025</t>
  </si>
  <si>
    <t>0005075972</t>
  </si>
  <si>
    <t>8882</t>
  </si>
  <si>
    <t>C5075972</t>
  </si>
  <si>
    <t>gs://umg-datalake-marketing-partner/jvma.v1_0/sr/report_date=20250919/JVM10.CAR_US001.001.20250919.035813430.TXT</t>
  </si>
  <si>
    <t>SR2025-09-19</t>
  </si>
  <si>
    <t>USSR CAROLINE</t>
  </si>
  <si>
    <t>US07EDUM_US3E070174_009.2025-009.2025_USJV01_POC_Support</t>
  </si>
  <si>
    <t>RHB8B</t>
  </si>
  <si>
    <t>03.09.2025</t>
  </si>
  <si>
    <t>0005076158</t>
  </si>
  <si>
    <t>1173739</t>
  </si>
  <si>
    <t>C5076158</t>
  </si>
  <si>
    <t>gs://umg-datalake-marketing-partner/jvma.v1_0/sr/report_date=20250905/JVM10.CAR_US001.001.20250905.035708755.TXT</t>
  </si>
  <si>
    <t>SR2025-09-05</t>
  </si>
  <si>
    <t>08.09.2025</t>
  </si>
  <si>
    <t>0005075047</t>
  </si>
  <si>
    <t>1939</t>
  </si>
  <si>
    <t>C5075047</t>
  </si>
  <si>
    <t>gs://umg-datalake-marketing-partner/jvma.v1_0/sr/report_date=20250910/JVM10.CAR_US001.001.20250910.035718217.TXT</t>
  </si>
  <si>
    <t>SR2025-09-10</t>
  </si>
  <si>
    <t>29.08.2025</t>
  </si>
  <si>
    <t>0005075927</t>
  </si>
  <si>
    <t>731252</t>
  </si>
  <si>
    <t>C5075927</t>
  </si>
  <si>
    <t>gs://umg-datalake-marketing-partner/jvma.v1_0/sr/report_date=20250830/JVM10.CAR_US001.001.20250830.035722190.TXT</t>
  </si>
  <si>
    <t>SR2025-08-30</t>
  </si>
  <si>
    <t>0005076141</t>
  </si>
  <si>
    <t>873170</t>
  </si>
  <si>
    <t>C5076141</t>
  </si>
  <si>
    <t>0005076742</t>
  </si>
  <si>
    <t>1274695</t>
  </si>
  <si>
    <t>C5076742</t>
  </si>
  <si>
    <t>0005076248</t>
  </si>
  <si>
    <t>1063214</t>
  </si>
  <si>
    <t>C5076248</t>
  </si>
  <si>
    <t>02.09.2025</t>
  </si>
  <si>
    <t>0005076050</t>
  </si>
  <si>
    <t>082125RS</t>
  </si>
  <si>
    <t>C5076050</t>
  </si>
  <si>
    <t>gs://umg-datalake-marketing-partner/jvma.v1_0/sr/report_date=20250904/JVM10.CAR_US001.001.20250904.035646303.TXT</t>
  </si>
  <si>
    <t>SR2025-09-04</t>
  </si>
  <si>
    <t>0005075494</t>
  </si>
  <si>
    <t>UNI071925</t>
  </si>
  <si>
    <t>C5075494</t>
  </si>
  <si>
    <t>gs://umg-datalake-marketing-partner/jvma.v1_0/sr/report_date=20250831/JVM10.CAR_US001.001.20250831.035637779.TXT</t>
  </si>
  <si>
    <t>SR2025-08-31</t>
  </si>
  <si>
    <t>0005074936</t>
  </si>
  <si>
    <t>670499</t>
  </si>
  <si>
    <t>C5074936</t>
  </si>
  <si>
    <t>0005076382</t>
  </si>
  <si>
    <t>36317945008551</t>
  </si>
  <si>
    <t>C5076382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</si>
</sst>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##,000"/>
    <numFmt numFmtId="165" formatCode="&quot;$ &quot;#,##0.00;&quot;$ &quot;\-#,##0.00;&quot;$ &quot;#,##0.00"/>
    <numFmt numFmtId="166" formatCode="#,##0.00;\-#,##0.00;#,##0.00"/>
    <numFmt numFmtId="167" formatCode="#,##0;\-#,##0;#,##0"/>
    <numFmt numFmtId="168" formatCode="_(&quot;$&quot;* #,##0_);_(&quot;$&quot;* \(#,##0\);_(&quot;$&quot;* &quot;-&quot;??_);_(@_)"/>
  </numFmts>
  <fonts count="33" x14ac:knownFonts="1">
    <font>
      <sz val="11"/>
      <color theme="1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indexed="36"/>
      <name val="Arial"/>
      <family val="2"/>
    </font>
    <font>
      <u/>
      <sz val="10"/>
      <color indexed="12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i/>
      <sz val="8"/>
      <color theme="1"/>
      <name val="Verdana"/>
      <family val="2"/>
    </font>
    <font>
      <sz val="8"/>
      <color rgb="FFEAEAEA"/>
      <name val="Verdana"/>
      <family val="2"/>
    </font>
    <font>
      <sz val="8"/>
      <name val="Calibri"/>
      <family val="2"/>
      <scheme val="minor"/>
    </font>
    <font>
      <sz val="11"/>
      <color rgb="FFFF000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u val="singleAccounting"/>
      <sz val="11"/>
      <color theme="1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EAEAEA"/>
        <bgColor rgb="FF000000"/>
      </patternFill>
    </fill>
    <fill>
      <patternFill patternType="solid">
        <fgColor rgb="FFF8F8F8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EAEAEA"/>
        <bgColor rgb="FFFFFFFF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theme="3" tint="-0.24994659260841701"/>
      </right>
      <top style="thin">
        <color rgb="FF000000"/>
      </top>
      <bottom style="thin">
        <color rgb="FF000000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rgb="FF000000"/>
      </bottom>
      <diagonal/>
    </border>
    <border>
      <left style="thin">
        <color rgb="FF000000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000000"/>
      </left>
      <right style="thin">
        <color theme="3" tint="-0.24994659260841701"/>
      </right>
      <top style="thin">
        <color theme="3" tint="-0.24994659260841701"/>
      </top>
      <bottom style="thin">
        <color rgb="FF000000"/>
      </bottom>
      <diagonal/>
    </border>
    <border>
      <left style="thin">
        <color theme="3" tint="-0.24994659260841701"/>
      </left>
      <right style="thin">
        <color rgb="FF000000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3" tint="-0.24994659260841701"/>
      </left>
      <right style="thin">
        <color rgb="FF000000"/>
      </right>
      <top style="thin">
        <color theme="3" tint="-0.24994659260841701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rgb="FF000000"/>
      </top>
      <bottom style="thin">
        <color theme="3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rgb="FF000000"/>
      </bottom>
      <diagonal/>
    </border>
    <border>
      <left style="thin">
        <color rgb="FF000000"/>
      </left>
      <right style="thin">
        <color theme="3" tint="-0.24994659260841701"/>
      </right>
      <top style="thin">
        <color rgb="FF000000"/>
      </top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rgb="FF000000"/>
      </right>
      <top style="thin">
        <color rgb="FF000000"/>
      </top>
      <bottom style="thin">
        <color theme="3" tint="-0.24994659260841701"/>
      </bottom>
      <diagonal/>
    </border>
    <border>
      <left style="thin">
        <color theme="0" tint="-0.24994659260841701"/>
      </left>
      <right style="thin">
        <color rgb="FF00000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rgb="FF000000"/>
      </right>
      <top style="thin">
        <color theme="0" tint="-0.24994659260841701"/>
      </top>
      <bottom style="thin">
        <color rgb="FF000000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6">
    <xf numFmtId="0" fontId="0" fillId="0" borderId="0"/>
    <xf numFmtId="0" fontId="12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2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2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2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3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43" fontId="11" fillId="0" borderId="0" applyFont="0" applyFill="0" applyBorder="0" applyAlignment="0" applyProtection="0"/>
    <xf numFmtId="164" fontId="20" fillId="33" borderId="12" applyNumberFormat="0">
      <alignment horizontal="right" vertical="center"/>
      <protection locked="0"/>
    </xf>
    <xf numFmtId="164" fontId="21" fillId="0" borderId="12" applyNumberFormat="0" applyProtection="0">
      <alignment horizontal="right" vertical="center"/>
    </xf>
    <xf numFmtId="164" fontId="3" fillId="4" borderId="3" applyNumberFormat="0" applyBorder="0" applyAlignment="0" applyProtection="0">
      <alignment horizontal="right" vertical="center" indent="1"/>
    </xf>
    <xf numFmtId="164" fontId="21" fillId="34" borderId="1" applyNumberFormat="0" applyAlignment="0" applyProtection="0">
      <alignment horizontal="left" vertical="center" indent="1"/>
    </xf>
    <xf numFmtId="0" fontId="1" fillId="2" borderId="2" applyNumberFormat="0" applyAlignment="0">
      <alignment horizontal="left" vertical="center" indent="1"/>
      <protection locked="0"/>
    </xf>
    <xf numFmtId="164" fontId="21" fillId="0" borderId="12" applyNumberFormat="0" applyFill="0" applyBorder="0" applyAlignment="0" applyProtection="0">
      <alignment horizontal="right" vertical="center"/>
    </xf>
    <xf numFmtId="164" fontId="3" fillId="3" borderId="3" applyNumberFormat="0" applyBorder="0" applyAlignment="0" applyProtection="0">
      <alignment horizontal="right" vertical="center" indent="1"/>
    </xf>
    <xf numFmtId="0" fontId="1" fillId="39" borderId="1" applyNumberFormat="0" applyAlignment="0" applyProtection="0">
      <alignment horizontal="left" vertical="center" indent="1"/>
    </xf>
    <xf numFmtId="0" fontId="1" fillId="37" borderId="1" applyNumberFormat="0" applyAlignment="0" applyProtection="0">
      <alignment horizontal="left" vertical="center" indent="1"/>
    </xf>
    <xf numFmtId="0" fontId="1" fillId="36" borderId="2" applyNumberFormat="0" applyAlignment="0" applyProtection="0">
      <alignment horizontal="left" vertical="center" indent="1"/>
    </xf>
    <xf numFmtId="0" fontId="7" fillId="0" borderId="5" applyNumberFormat="0" applyFill="0" applyBorder="0" applyAlignment="0" applyProtection="0"/>
    <xf numFmtId="0" fontId="8" fillId="0" borderId="5" applyNumberFormat="0" applyBorder="0" applyAlignment="0" applyProtection="0"/>
    <xf numFmtId="0" fontId="7" fillId="2" borderId="2" applyNumberFormat="0" applyAlignment="0">
      <alignment horizontal="left" vertical="center" indent="1"/>
      <protection locked="0"/>
    </xf>
    <xf numFmtId="0" fontId="7" fillId="2" borderId="2" applyNumberFormat="0" applyAlignment="0">
      <alignment horizontal="left" vertical="center" indent="1"/>
      <protection locked="0"/>
    </xf>
    <xf numFmtId="0" fontId="7" fillId="32" borderId="2" applyNumberFormat="0" applyAlignment="0" applyProtection="0">
      <alignment horizontal="left" vertical="center" indent="1"/>
    </xf>
    <xf numFmtId="164" fontId="22" fillId="32" borderId="12" applyNumberFormat="0" applyProtection="0">
      <alignment horizontal="right" vertical="center"/>
    </xf>
    <xf numFmtId="0" fontId="1" fillId="32" borderId="2" applyNumberFormat="0" applyAlignment="0" applyProtection="0">
      <alignment horizontal="left" vertical="center" indent="1"/>
    </xf>
    <xf numFmtId="0" fontId="1" fillId="38" borderId="1" applyNumberFormat="0" applyAlignment="0" applyProtection="0">
      <alignment horizontal="left" vertical="center" indent="1"/>
    </xf>
    <xf numFmtId="164" fontId="4" fillId="6" borderId="3" applyNumberFormat="0" applyBorder="0" applyAlignment="0" applyProtection="0">
      <alignment horizontal="right" vertical="center" indent="1"/>
    </xf>
    <xf numFmtId="0" fontId="20" fillId="2" borderId="2" applyNumberFormat="0" applyAlignment="0" applyProtection="0">
      <alignment horizontal="left" vertical="center" indent="1"/>
    </xf>
    <xf numFmtId="164" fontId="4" fillId="7" borderId="3" applyNumberFormat="0" applyBorder="0" applyAlignment="0" applyProtection="0">
      <alignment horizontal="right" vertical="center" indent="1"/>
    </xf>
    <xf numFmtId="164" fontId="4" fillId="8" borderId="3" applyNumberFormat="0" applyBorder="0" applyAlignment="0" applyProtection="0">
      <alignment horizontal="right" vertical="center" indent="1"/>
    </xf>
    <xf numFmtId="164" fontId="23" fillId="35" borderId="0" applyNumberFormat="0" applyAlignment="0" applyProtection="0">
      <alignment horizontal="left" vertical="center" indent="1"/>
    </xf>
    <xf numFmtId="164" fontId="21" fillId="0" borderId="12" applyNumberFormat="0" applyFill="0" applyBorder="0" applyAlignment="0" applyProtection="0">
      <alignment horizontal="right" vertical="center"/>
    </xf>
    <xf numFmtId="164" fontId="5" fillId="9" borderId="3" applyNumberFormat="0" applyBorder="0" applyAlignment="0" applyProtection="0">
      <alignment horizontal="right" vertical="center" indent="1"/>
    </xf>
    <xf numFmtId="164" fontId="5" fillId="11" borderId="3" applyNumberFormat="0" applyBorder="0" applyAlignment="0" applyProtection="0">
      <alignment horizontal="right" vertical="center" indent="1"/>
    </xf>
    <xf numFmtId="0" fontId="7" fillId="33" borderId="2" applyNumberFormat="0" applyAlignment="0">
      <alignment horizontal="left" vertical="center" indent="1"/>
      <protection locked="0"/>
    </xf>
    <xf numFmtId="9" fontId="11" fillId="0" borderId="0" applyFont="0" applyFill="0" applyBorder="0" applyAlignment="0" applyProtection="0"/>
    <xf numFmtId="164" fontId="2" fillId="5" borderId="3" applyNumberFormat="0" applyBorder="0" applyAlignment="0" applyProtection="0">
      <alignment horizontal="right" vertical="center" indent="1"/>
    </xf>
    <xf numFmtId="0" fontId="1" fillId="2" borderId="2" applyNumberFormat="0" applyAlignment="0">
      <alignment horizontal="left" vertical="center" indent="1"/>
      <protection locked="0"/>
    </xf>
    <xf numFmtId="164" fontId="20" fillId="32" borderId="12" applyNumberFormat="0" applyProtection="0">
      <alignment horizontal="right" vertical="center"/>
    </xf>
    <xf numFmtId="0" fontId="1" fillId="40" borderId="1" applyNumberFormat="0" applyAlignment="0" applyProtection="0">
      <alignment horizontal="left" vertical="center" indent="1"/>
    </xf>
    <xf numFmtId="0" fontId="1" fillId="2" borderId="2" applyNumberFormat="0" applyAlignment="0" applyProtection="0">
      <alignment horizontal="left" vertical="center" indent="1"/>
    </xf>
    <xf numFmtId="164" fontId="20" fillId="0" borderId="12" applyNumberFormat="0" applyProtection="0">
      <alignment horizontal="right" vertical="center"/>
    </xf>
    <xf numFmtId="0" fontId="1" fillId="33" borderId="2" applyNumberFormat="0" applyAlignment="0">
      <alignment horizontal="left" vertical="center" indent="1"/>
      <protection locked="0"/>
    </xf>
    <xf numFmtId="0" fontId="1" fillId="32" borderId="2" applyNumberFormat="0" applyAlignment="0" applyProtection="0">
      <alignment horizontal="left" vertical="center" indent="1"/>
    </xf>
    <xf numFmtId="0" fontId="6" fillId="0" borderId="4" applyNumberFormat="0" applyFont="0" applyFill="0" applyAlignment="0" applyProtection="0"/>
    <xf numFmtId="164" fontId="21" fillId="34" borderId="1" applyNumberFormat="0" applyAlignment="0" applyProtection="0">
      <alignment horizontal="left" vertical="center" indent="1"/>
    </xf>
    <xf numFmtId="164" fontId="5" fillId="10" borderId="3" applyNumberFormat="0" applyBorder="0" applyAlignment="0" applyProtection="0">
      <alignment horizontal="right" vertical="center" indent="1"/>
    </xf>
    <xf numFmtId="0" fontId="16" fillId="0" borderId="5" applyNumberFormat="0" applyFont="0" applyFill="0" applyAlignment="0" applyProtection="0"/>
    <xf numFmtId="164" fontId="22" fillId="33" borderId="12" applyNumberFormat="0">
      <alignment horizontal="right" vertical="center"/>
      <protection locked="0"/>
    </xf>
    <xf numFmtId="0" fontId="20" fillId="2" borderId="1" applyNumberFormat="0" applyAlignment="0" applyProtection="0">
      <alignment horizontal="left" vertical="center" indent="1"/>
    </xf>
    <xf numFmtId="44" fontId="11" fillId="0" borderId="0" applyFont="0" applyFill="0" applyBorder="0" applyAlignment="0" applyProtection="0"/>
  </cellStyleXfs>
  <cellXfs count="120">
    <xf numFmtId="0" fontId="0" fillId="0" borderId="0" xfId="0"/>
    <xf numFmtId="0" fontId="9" fillId="0" borderId="0" xfId="0" applyFont="1"/>
    <xf numFmtId="0" fontId="10" fillId="0" borderId="0" xfId="0" applyFont="1"/>
    <xf numFmtId="0" fontId="0" fillId="0" borderId="0" xfId="0" applyAlignment="1">
      <alignment horizontal="left"/>
    </xf>
    <xf numFmtId="0" fontId="16" fillId="0" borderId="0" xfId="0" applyFont="1"/>
    <xf numFmtId="0" fontId="0" fillId="30" borderId="6" xfId="0" applyFill="1" applyBorder="1" applyAlignment="1">
      <alignment vertical="top"/>
    </xf>
    <xf numFmtId="0" fontId="0" fillId="30" borderId="6" xfId="0" applyFill="1" applyBorder="1" applyAlignment="1">
      <alignment vertical="top" wrapText="1"/>
    </xf>
    <xf numFmtId="0" fontId="0" fillId="0" borderId="0" xfId="0" applyAlignment="1">
      <alignment vertical="top"/>
    </xf>
    <xf numFmtId="0" fontId="16" fillId="31" borderId="0" xfId="0" applyFont="1" applyFill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38" fontId="18" fillId="0" borderId="0" xfId="0" applyNumberFormat="1" applyFont="1"/>
    <xf numFmtId="38" fontId="18" fillId="0" borderId="7" xfId="0" applyNumberFormat="1" applyFont="1" applyBorder="1"/>
    <xf numFmtId="38" fontId="18" fillId="0" borderId="8" xfId="0" applyNumberFormat="1" applyFont="1" applyBorder="1"/>
    <xf numFmtId="38" fontId="19" fillId="0" borderId="8" xfId="0" applyNumberFormat="1" applyFont="1" applyBorder="1"/>
    <xf numFmtId="38" fontId="19" fillId="0" borderId="0" xfId="0" applyNumberFormat="1" applyFont="1"/>
    <xf numFmtId="38" fontId="19" fillId="0" borderId="9" xfId="0" applyNumberFormat="1" applyFont="1" applyBorder="1"/>
    <xf numFmtId="10" fontId="18" fillId="0" borderId="0" xfId="50" applyNumberFormat="1" applyFont="1" applyAlignment="1">
      <alignment horizontal="center"/>
    </xf>
    <xf numFmtId="38" fontId="18" fillId="0" borderId="21" xfId="0" applyNumberFormat="1" applyFont="1" applyBorder="1"/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5" fillId="0" borderId="0" xfId="20" applyAlignment="1" applyProtection="1"/>
    <xf numFmtId="0" fontId="20" fillId="2" borderId="14" xfId="64" quotePrefix="1" applyNumberFormat="1" applyBorder="1" applyAlignment="1"/>
    <xf numFmtId="0" fontId="20" fillId="2" borderId="13" xfId="64" quotePrefix="1" applyNumberFormat="1" applyBorder="1" applyAlignment="1"/>
    <xf numFmtId="0" fontId="20" fillId="2" borderId="19" xfId="64" quotePrefix="1" applyNumberFormat="1" applyBorder="1" applyAlignment="1"/>
    <xf numFmtId="0" fontId="21" fillId="34" borderId="16" xfId="60" quotePrefix="1" applyNumberFormat="1" applyBorder="1" applyAlignment="1"/>
    <xf numFmtId="0" fontId="21" fillId="34" borderId="1" xfId="60" quotePrefix="1" applyNumberFormat="1" applyAlignment="1"/>
    <xf numFmtId="0" fontId="21" fillId="34" borderId="18" xfId="60" quotePrefix="1" applyNumberFormat="1" applyBorder="1" applyAlignment="1"/>
    <xf numFmtId="0" fontId="21" fillId="34" borderId="15" xfId="60" quotePrefix="1" applyNumberFormat="1" applyBorder="1" applyAlignment="1"/>
    <xf numFmtId="165" fontId="21" fillId="0" borderId="12" xfId="24" applyNumberFormat="1">
      <alignment horizontal="right" vertical="center"/>
    </xf>
    <xf numFmtId="165" fontId="21" fillId="0" borderId="26" xfId="24" applyNumberFormat="1" applyBorder="1">
      <alignment horizontal="right" vertical="center"/>
    </xf>
    <xf numFmtId="0" fontId="20" fillId="2" borderId="13" xfId="64" applyNumberFormat="1" applyBorder="1" applyAlignment="1"/>
    <xf numFmtId="0" fontId="21" fillId="34" borderId="19" xfId="60" quotePrefix="1" applyNumberFormat="1" applyBorder="1" applyAlignment="1"/>
    <xf numFmtId="166" fontId="21" fillId="0" borderId="12" xfId="24" applyNumberFormat="1">
      <alignment horizontal="right" vertical="center"/>
    </xf>
    <xf numFmtId="165" fontId="20" fillId="0" borderId="12" xfId="56" applyNumberFormat="1">
      <alignment horizontal="right" vertical="center"/>
    </xf>
    <xf numFmtId="165" fontId="20" fillId="0" borderId="23" xfId="56" applyNumberFormat="1" applyBorder="1">
      <alignment horizontal="right" vertical="center"/>
    </xf>
    <xf numFmtId="165" fontId="20" fillId="0" borderId="26" xfId="56" applyNumberFormat="1" applyBorder="1">
      <alignment horizontal="right" vertical="center"/>
    </xf>
    <xf numFmtId="165" fontId="20" fillId="0" borderId="27" xfId="56" applyNumberFormat="1" applyBorder="1">
      <alignment horizontal="right" vertical="center"/>
    </xf>
    <xf numFmtId="0" fontId="20" fillId="2" borderId="28" xfId="42" applyNumberFormat="1" applyBorder="1" applyAlignment="1"/>
    <xf numFmtId="0" fontId="21" fillId="34" borderId="22" xfId="60" quotePrefix="1" applyNumberFormat="1" applyBorder="1" applyAlignment="1"/>
    <xf numFmtId="167" fontId="21" fillId="0" borderId="12" xfId="24" applyNumberFormat="1">
      <alignment horizontal="right" vertical="center"/>
    </xf>
    <xf numFmtId="0" fontId="20" fillId="2" borderId="29" xfId="42" applyNumberFormat="1" applyBorder="1" applyAlignment="1"/>
    <xf numFmtId="167" fontId="20" fillId="0" borderId="23" xfId="56" applyNumberFormat="1" applyBorder="1">
      <alignment horizontal="right" vertical="center"/>
    </xf>
    <xf numFmtId="167" fontId="20" fillId="0" borderId="26" xfId="56" applyNumberFormat="1" applyBorder="1">
      <alignment horizontal="right" vertical="center"/>
    </xf>
    <xf numFmtId="167" fontId="20" fillId="0" borderId="27" xfId="56" applyNumberFormat="1" applyBorder="1">
      <alignment horizontal="right" vertical="center"/>
    </xf>
    <xf numFmtId="0" fontId="20" fillId="2" borderId="15" xfId="64" applyNumberFormat="1" applyBorder="1" applyAlignment="1"/>
    <xf numFmtId="0" fontId="20" fillId="2" borderId="24" xfId="64" quotePrefix="1" applyNumberFormat="1" applyBorder="1" applyAlignment="1"/>
    <xf numFmtId="0" fontId="20" fillId="2" borderId="22" xfId="64" quotePrefix="1" applyNumberFormat="1" applyBorder="1" applyAlignment="1"/>
    <xf numFmtId="0" fontId="20" fillId="2" borderId="25" xfId="64" quotePrefix="1" applyNumberFormat="1" applyBorder="1" applyAlignment="1"/>
    <xf numFmtId="0" fontId="21" fillId="34" borderId="25" xfId="60" quotePrefix="1" applyNumberFormat="1" applyBorder="1" applyAlignment="1"/>
    <xf numFmtId="0" fontId="20" fillId="2" borderId="17" xfId="64" quotePrefix="1" applyNumberFormat="1" applyBorder="1" applyAlignment="1"/>
    <xf numFmtId="0" fontId="20" fillId="2" borderId="15" xfId="64" quotePrefix="1" applyNumberFormat="1" applyBorder="1" applyAlignment="1"/>
    <xf numFmtId="0" fontId="20" fillId="2" borderId="20" xfId="64" quotePrefix="1" applyNumberFormat="1" applyBorder="1" applyAlignment="1"/>
    <xf numFmtId="0" fontId="20" fillId="2" borderId="29" xfId="42" quotePrefix="1" applyNumberFormat="1" applyBorder="1" applyAlignment="1"/>
    <xf numFmtId="0" fontId="20" fillId="2" borderId="28" xfId="42" quotePrefix="1" applyNumberFormat="1" applyBorder="1" applyAlignment="1"/>
    <xf numFmtId="0" fontId="20" fillId="2" borderId="30" xfId="42" quotePrefix="1" applyNumberFormat="1" applyBorder="1" applyAlignment="1"/>
    <xf numFmtId="166" fontId="20" fillId="0" borderId="12" xfId="56" applyNumberFormat="1">
      <alignment horizontal="right" vertical="center"/>
    </xf>
    <xf numFmtId="166" fontId="21" fillId="0" borderId="26" xfId="24" applyNumberFormat="1" applyBorder="1">
      <alignment horizontal="right" vertical="center"/>
    </xf>
    <xf numFmtId="0" fontId="21" fillId="34" borderId="13" xfId="60" quotePrefix="1" applyNumberFormat="1" applyBorder="1" applyAlignment="1"/>
    <xf numFmtId="166" fontId="20" fillId="0" borderId="27" xfId="56" applyNumberFormat="1" applyBorder="1">
      <alignment horizontal="right" vertical="center"/>
    </xf>
    <xf numFmtId="166" fontId="20" fillId="0" borderId="23" xfId="56" applyNumberFormat="1" applyBorder="1">
      <alignment horizontal="right" vertical="center"/>
    </xf>
    <xf numFmtId="166" fontId="20" fillId="0" borderId="26" xfId="56" applyNumberFormat="1" applyBorder="1">
      <alignment horizontal="right" vertical="center"/>
    </xf>
    <xf numFmtId="43" fontId="18" fillId="0" borderId="0" xfId="22" applyFont="1"/>
    <xf numFmtId="43" fontId="25" fillId="0" borderId="7" xfId="22" applyFont="1" applyBorder="1"/>
    <xf numFmtId="43" fontId="9" fillId="0" borderId="0" xfId="22" applyFont="1"/>
    <xf numFmtId="43" fontId="9" fillId="0" borderId="0" xfId="0" applyNumberFormat="1" applyFont="1"/>
    <xf numFmtId="0" fontId="9" fillId="0" borderId="6" xfId="0" applyFont="1" applyBorder="1"/>
    <xf numFmtId="0" fontId="0" fillId="0" borderId="6" xfId="0" applyBorder="1"/>
    <xf numFmtId="1" fontId="0" fillId="0" borderId="6" xfId="0" applyNumberFormat="1" applyBorder="1"/>
    <xf numFmtId="43" fontId="0" fillId="0" borderId="6" xfId="22" applyFont="1" applyBorder="1"/>
    <xf numFmtId="0" fontId="26" fillId="0" borderId="0" xfId="0" applyFont="1"/>
    <xf numFmtId="0" fontId="26" fillId="0" borderId="31" xfId="0" applyFont="1" applyBorder="1" applyAlignment="1">
      <alignment horizontal="center"/>
    </xf>
    <xf numFmtId="0" fontId="26" fillId="0" borderId="6" xfId="0" applyFont="1" applyBorder="1" applyAlignment="1">
      <alignment horizontal="center"/>
    </xf>
    <xf numFmtId="17" fontId="26" fillId="0" borderId="6" xfId="0" quotePrefix="1" applyNumberFormat="1" applyFont="1" applyBorder="1" applyAlignment="1">
      <alignment horizontal="center"/>
    </xf>
    <xf numFmtId="0" fontId="26" fillId="0" borderId="6" xfId="0" applyFont="1" applyBorder="1"/>
    <xf numFmtId="0" fontId="26" fillId="0" borderId="32" xfId="0" applyFont="1" applyBorder="1" applyAlignment="1">
      <alignment horizontal="center"/>
    </xf>
    <xf numFmtId="49" fontId="27" fillId="0" borderId="11" xfId="0" quotePrefix="1" applyNumberFormat="1" applyFont="1" applyBorder="1" applyAlignment="1">
      <alignment horizontal="right"/>
    </xf>
    <xf numFmtId="43" fontId="18" fillId="0" borderId="11" xfId="22" applyFont="1" applyBorder="1"/>
    <xf numFmtId="0" fontId="26" fillId="0" borderId="10" xfId="0" applyFont="1" applyBorder="1"/>
    <xf numFmtId="43" fontId="26" fillId="0" borderId="6" xfId="22" applyFont="1" applyBorder="1"/>
    <xf numFmtId="43" fontId="18" fillId="0" borderId="0" xfId="22" applyFont="1" applyAlignment="1">
      <alignment horizontal="right"/>
    </xf>
    <xf numFmtId="43" fontId="19" fillId="0" borderId="0" xfId="22" applyFont="1"/>
    <xf numFmtId="14" fontId="0" fillId="0" borderId="6" xfId="0" applyNumberFormat="1" applyBorder="1" applyAlignment="1">
      <alignment horizontal="right" vertical="top"/>
    </xf>
    <xf numFmtId="0" fontId="0" fillId="0" borderId="6" xfId="0" applyBorder="1" applyAlignment="1">
      <alignment vertical="top"/>
    </xf>
    <xf numFmtId="4" fontId="0" fillId="0" borderId="6" xfId="0" applyNumberFormat="1" applyBorder="1" applyAlignment="1">
      <alignment horizontal="right" vertical="top"/>
    </xf>
    <xf numFmtId="4" fontId="28" fillId="0" borderId="0" xfId="0" applyNumberFormat="1" applyFont="1" applyAlignment="1">
      <alignment vertical="top"/>
    </xf>
    <xf numFmtId="0" fontId="21" fillId="34" borderId="0" xfId="60" applyNumberFormat="1" applyBorder="1" applyAlignment="1"/>
    <xf numFmtId="0" fontId="29" fillId="41" borderId="6" xfId="0" applyFont="1" applyFill="1" applyBorder="1"/>
    <xf numFmtId="43" fontId="29" fillId="41" borderId="6" xfId="22" applyFont="1" applyFill="1" applyBorder="1"/>
    <xf numFmtId="43" fontId="0" fillId="0" borderId="6" xfId="22" applyFont="1" applyBorder="1" applyAlignment="1" applyProtection="1">
      <alignment vertical="center"/>
    </xf>
    <xf numFmtId="43" fontId="16" fillId="31" borderId="0" xfId="22" applyFont="1" applyFill="1"/>
    <xf numFmtId="43" fontId="16" fillId="0" borderId="0" xfId="22" applyFont="1"/>
    <xf numFmtId="43" fontId="19" fillId="0" borderId="0" xfId="22" applyFont="1" applyAlignment="1">
      <alignment horizontal="center"/>
    </xf>
    <xf numFmtId="43" fontId="18" fillId="0" borderId="7" xfId="22" applyFont="1" applyBorder="1"/>
    <xf numFmtId="43" fontId="18" fillId="0" borderId="21" xfId="22" applyFont="1" applyBorder="1"/>
    <xf numFmtId="43" fontId="18" fillId="0" borderId="8" xfId="22" applyFont="1" applyBorder="1"/>
    <xf numFmtId="43" fontId="18" fillId="42" borderId="0" xfId="22" applyFont="1" applyFill="1"/>
    <xf numFmtId="43" fontId="19" fillId="0" borderId="8" xfId="22" applyFont="1" applyBorder="1"/>
    <xf numFmtId="43" fontId="19" fillId="0" borderId="9" xfId="22" applyFont="1" applyBorder="1"/>
    <xf numFmtId="43" fontId="0" fillId="0" borderId="0" xfId="22" applyFont="1"/>
    <xf numFmtId="165" fontId="20" fillId="42" borderId="23" xfId="56" applyNumberFormat="1" applyFill="1" applyBorder="1">
      <alignment horizontal="right" vertical="center"/>
    </xf>
    <xf numFmtId="0" fontId="9" fillId="0" borderId="0" xfId="0" applyFont="1" applyAlignment="1">
      <alignment vertical="center" wrapText="1"/>
    </xf>
    <xf numFmtId="44" fontId="9" fillId="0" borderId="0" xfId="65" applyFont="1" applyAlignment="1">
      <alignment vertical="center" wrapText="1"/>
    </xf>
    <xf numFmtId="0" fontId="30" fillId="0" borderId="0" xfId="0" applyFont="1"/>
    <xf numFmtId="0" fontId="0" fillId="0" borderId="0" xfId="0" applyAlignment="1">
      <alignment horizontal="left" indent="1"/>
    </xf>
    <xf numFmtId="44" fontId="0" fillId="0" borderId="0" xfId="65" applyFont="1"/>
    <xf numFmtId="44" fontId="9" fillId="42" borderId="0" xfId="0" applyNumberFormat="1" applyFont="1" applyFill="1"/>
    <xf numFmtId="44" fontId="31" fillId="0" borderId="0" xfId="65" applyFont="1"/>
    <xf numFmtId="38" fontId="27" fillId="0" borderId="0" xfId="0" applyNumberFormat="1" applyFont="1"/>
    <xf numFmtId="43" fontId="18" fillId="0" borderId="0" xfId="22" applyFont="1" applyBorder="1" applyAlignment="1">
      <alignment horizontal="center"/>
    </xf>
    <xf numFmtId="43" fontId="32" fillId="0" borderId="0" xfId="22" applyFont="1" applyBorder="1" applyAlignment="1">
      <alignment horizontal="center"/>
    </xf>
    <xf numFmtId="0" fontId="0" fillId="0" borderId="11" xfId="0" applyBorder="1"/>
    <xf numFmtId="167" fontId="5" fillId="0" borderId="26" xfId="56" applyNumberFormat="1" applyFont="1" applyBorder="1">
      <alignment horizontal="right" vertical="center"/>
    </xf>
    <xf numFmtId="168" fontId="0" fillId="0" borderId="0" xfId="0" applyNumberFormat="1"/>
    <xf numFmtId="168" fontId="0" fillId="0" borderId="0" xfId="65" applyNumberFormat="1" applyFont="1"/>
    <xf numFmtId="0" fontId="0" fillId="0" borderId="0" xfId="0" pivotButton="1"/>
    <xf numFmtId="43" fontId="0" fillId="0" borderId="7" xfId="22" applyFont="1" applyBorder="1"/>
  </cellXfs>
  <cellStyles count="66">
    <cellStyle name="_ATL 9-30-05 - Ringtones Allocation detail master " xfId="19" xr:uid="{BE0DE5F9-FD2A-4BB2-A825-3278FB2404B9}"/>
    <cellStyle name="20% - Accent1" xfId="2" builtinId="30" customBuiltin="1"/>
    <cellStyle name="20% - Accent2" xfId="5" builtinId="34" customBuiltin="1"/>
    <cellStyle name="20% - Accent3" xfId="8" builtinId="38" customBuiltin="1"/>
    <cellStyle name="20% - Accent4" xfId="11" builtinId="42" customBuiltin="1"/>
    <cellStyle name="20% - Accent5" xfId="14" builtinId="46" customBuiltin="1"/>
    <cellStyle name="20% - Accent6" xfId="17" builtinId="50" customBuiltin="1"/>
    <cellStyle name="40% - Accent1" xfId="3" builtinId="31" customBuiltin="1"/>
    <cellStyle name="40% - Accent2" xfId="6" builtinId="35" customBuiltin="1"/>
    <cellStyle name="40% - Accent3" xfId="9" builtinId="39" customBuiltin="1"/>
    <cellStyle name="40% - Accent4" xfId="12" builtinId="43" customBuiltin="1"/>
    <cellStyle name="40% - Accent5" xfId="15" builtinId="47" customBuiltin="1"/>
    <cellStyle name="40% - Accent6" xfId="18" builtinId="51" customBuiltin="1"/>
    <cellStyle name="Accent1" xfId="1" builtinId="29" customBuiltin="1"/>
    <cellStyle name="Accent2" xfId="4" builtinId="33" customBuiltin="1"/>
    <cellStyle name="Accent3" xfId="7" builtinId="37" customBuiltin="1"/>
    <cellStyle name="Accent4" xfId="10" builtinId="41" customBuiltin="1"/>
    <cellStyle name="Accent5" xfId="13" builtinId="45" customBuiltin="1"/>
    <cellStyle name="Accent6" xfId="16" builtinId="49" customBuiltin="1"/>
    <cellStyle name="Comma" xfId="22" builtinId="3"/>
    <cellStyle name="Currency" xfId="65" builtinId="4"/>
    <cellStyle name="Followed Hyperlink" xfId="21" builtinId="9" customBuiltin="1"/>
    <cellStyle name="Hyperlink" xfId="20" builtinId="8" customBuiltin="1"/>
    <cellStyle name="Normal" xfId="0" builtinId="0"/>
    <cellStyle name="Percent" xfId="50" builtinId="5"/>
    <cellStyle name="SAPBorder" xfId="62" xr:uid="{5572C4AB-5BF6-4A93-BCB6-CB7DD6FAC07D}"/>
    <cellStyle name="SAPDataCell" xfId="24" xr:uid="{B54CB5D1-4D4B-4652-ACCC-B9E01B1E1439}"/>
    <cellStyle name="SAPDataRemoved" xfId="45" xr:uid="{773CDC37-E9BB-45F3-BD1D-E9F65C4F11E6}"/>
    <cellStyle name="SAPDataTotalCell" xfId="56" xr:uid="{B81E8702-C750-4350-B050-526009DDCAB8}"/>
    <cellStyle name="SAPDimensionCell" xfId="64" xr:uid="{A64191DE-F5EC-457F-9430-F8D82BF90D93}"/>
    <cellStyle name="SAPEditableDataCell" xfId="52" xr:uid="{B6454917-FD66-4877-BA16-47A42629EB46}"/>
    <cellStyle name="SAPEditableDataTotalCell" xfId="27" xr:uid="{5D41E5F4-048F-45A5-9529-AF9DE0990CDD}"/>
    <cellStyle name="SAPEmphasized" xfId="33" xr:uid="{6FB8A28C-967E-49E9-99A7-AEF5CF99F9FC}"/>
    <cellStyle name="SAPEmphasizedEditableDataCell" xfId="35" xr:uid="{10052526-6B99-49BE-BD30-869BC0AFA6EB}"/>
    <cellStyle name="SAPEmphasizedEditableDataTotalCell" xfId="36" xr:uid="{95F1F955-4C8C-445E-AFC2-0E14BC7E66EA}"/>
    <cellStyle name="SAPEmphasizedLockedDataCell" xfId="49" xr:uid="{B094646F-2EB2-483F-8A21-65902F66942F}"/>
    <cellStyle name="SAPEmphasizedLockedDataTotalCell" xfId="63" xr:uid="{2D34C3DC-2639-4FEB-865B-CE43ACA3C7F9}"/>
    <cellStyle name="SAPEmphasizedReadonlyDataCell" xfId="37" xr:uid="{2DF8088C-C08F-454D-8404-BCC36050D6EE}"/>
    <cellStyle name="SAPEmphasizedReadonlyDataTotalCell" xfId="38" xr:uid="{ECC6F7CA-2FA2-4B68-90FA-839B5DCC133F}"/>
    <cellStyle name="SAPEmphasizedTotal" xfId="34" xr:uid="{41EA4D7C-3761-454F-8175-4C080D750EA0}"/>
    <cellStyle name="SAPError" xfId="59" xr:uid="{985C0D2D-7377-499F-ACE3-91073B05F9CC}"/>
    <cellStyle name="SAPExceptionLevel1" xfId="51" xr:uid="{18C58D4E-065C-458E-9659-B9B38A291CE6}"/>
    <cellStyle name="SAPExceptionLevel2" xfId="25" xr:uid="{5AAA9886-DF5C-4CC7-B036-D7EE216190C6}"/>
    <cellStyle name="SAPExceptionLevel3" xfId="29" xr:uid="{BC109999-94EA-4372-9171-D9D1827328D6}"/>
    <cellStyle name="SAPExceptionLevel4" xfId="41" xr:uid="{B37A2791-709C-45E9-8A4B-6C39C53CC592}"/>
    <cellStyle name="SAPExceptionLevel5" xfId="43" xr:uid="{67071B9D-C096-4A53-BFA2-E840ABFE4CAF}"/>
    <cellStyle name="SAPExceptionLevel6" xfId="44" xr:uid="{03AEC41C-5998-4F39-A291-7F219F16989A}"/>
    <cellStyle name="SAPExceptionLevel7" xfId="47" xr:uid="{6C2BA356-1A98-4049-B742-DED3282DD15E}"/>
    <cellStyle name="SAPExceptionLevel8" xfId="61" xr:uid="{06E56990-1757-403E-9F13-B4315BA23D05}"/>
    <cellStyle name="SAPExceptionLevel9" xfId="48" xr:uid="{3A7F614D-D8E9-41A6-8AD9-511B95E8FC3A}"/>
    <cellStyle name="SAPFormula" xfId="28" xr:uid="{A09566D0-D7AE-4AFC-A790-1B00A94238CC}"/>
    <cellStyle name="SAPGroupingFillCell" xfId="26" xr:uid="{A9B8C809-4D67-47F7-9FBC-A212816E36F9}"/>
    <cellStyle name="SAPHierarchyCell" xfId="58" xr:uid="{A0B11573-27AE-4B04-914E-A1A161A0516D}"/>
    <cellStyle name="SAPHierarchyCell0" xfId="40" xr:uid="{065C7390-B9BE-4CA3-A5E3-1B8668CE266F}"/>
    <cellStyle name="SAPHierarchyCell1" xfId="30" xr:uid="{1277A969-F927-477C-9815-5C646C2F20C7}"/>
    <cellStyle name="SAPHierarchyCell2" xfId="54" xr:uid="{B163FD60-6DE7-45A5-ADF9-72E5C04982B5}"/>
    <cellStyle name="SAPHierarchyCell3" xfId="31" xr:uid="{FA7C8714-5083-4C1E-9573-E1C497697A21}"/>
    <cellStyle name="SAPHierarchyCell4" xfId="32" xr:uid="{1935B388-F693-48CE-8BB0-CD5A9570598C}"/>
    <cellStyle name="SAPHierarchyOddCell" xfId="55" xr:uid="{013541EA-6B2B-45DD-9629-65E6F59FC2DA}"/>
    <cellStyle name="SAPLockedDataCell" xfId="57" xr:uid="{03D64875-5867-4CD6-9FD6-5FE8371F504A}"/>
    <cellStyle name="SAPLockedDataTotalCell" xfId="23" xr:uid="{C502D757-B8F7-47F7-A55C-08D2B58B1688}"/>
    <cellStyle name="SAPMemberCell" xfId="60" xr:uid="{7C11723A-56FA-49D3-8A6F-707B1B07E70F}"/>
    <cellStyle name="SAPMemberTotalCell" xfId="42" xr:uid="{6CA6749F-CA1F-461F-90D4-9F4319F86FCE}"/>
    <cellStyle name="SAPMessageText" xfId="46" xr:uid="{3C2DBA4D-4B43-40C0-8C95-2EC8ABD7CB1D}"/>
    <cellStyle name="SAPReadonlyDataCell" xfId="39" xr:uid="{6A9A67C9-B00E-4E75-BAC6-C69DC6628432}"/>
    <cellStyle name="SAPReadonlyDataTotalCell" xfId="53" xr:uid="{A42C9C8F-987C-4FAD-A425-517174239129}"/>
  </cellStyles>
  <dxfs count="24">
    <dxf>
      <numFmt numFmtId="168" formatCode="_(&quot;$&quot;* #,##0_);_(&quot;$&quot;* \(#,##0\);_(&quot;$&quot;* &quot;-&quot;??_);_(@_)"/>
    </dxf>
    <dxf>
      <numFmt numFmtId="168" formatCode="_(&quot;$&quot;* #,##0_);_(&quot;$&quot;* \(#,##0\);_(&quot;$&quot;* &quot;-&quot;??_);_(@_)"/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none">
          <fgColor indexed="64"/>
          <bgColor auto="1"/>
        </patternFill>
      </fill>
    </dxf>
    <dxf>
      <alignment horizontal="left" vertical="bottom" textRotation="0" wrapText="0" indent="0" justifyLastLine="0" shrinkToFit="0" readingOrder="0"/>
    </dxf>
    <dxf>
      <font>
        <b/>
      </font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/>
      </font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/>
      </font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/>
      </font>
      <alignment horizontal="left" vertical="bottom" textRotation="0" wrapText="0" indent="0" justifyLastLine="0" shrinkToFit="0" readingOrder="0"/>
    </dxf>
  </dxfs>
  <tableStyles count="1" defaultTableStyle="TableStyleMedium2" defaultPivotStyle="PivotStyleLight16">
    <tableStyle name="Invisible" pivot="0" table="0" count="0" xr9:uid="{917D4CA1-7962-4EA8-88FD-6DCB31B27041}"/>
  </tableStyles>
  <colors>
    <mruColors>
      <color rgb="FFD3C7B5"/>
      <color rgb="FFB29E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onnections" Target="connection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33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pivotCacheDefinition" Target="pivotCache/pivotCacheDefinition1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/Users/WB/Documents/My%20Documents%20WJB/Wb2/ATO%20Records/Caroline/Inventory/Inventory%20and%20Orders%20Report%20-%202025-09-27.xlsx" TargetMode="External"/><Relationship Id="rId1" Type="http://schemas.openxmlformats.org/officeDocument/2006/relationships/externalLinkPath" Target="file:///C:/Users/WB/Documents/My%20Documents%20WJB/Wb2/ATO%20Records/Caroline/Inventory/Inventory%20and%20Orders%20Report%20-%202025-09-2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ventory and Orders Report"/>
    </sheetNames>
    <sheetDataSet>
      <sheetData sheetId="0">
        <row r="3">
          <cell r="C3" t="str">
            <v>UPC/ISRC</v>
          </cell>
          <cell r="D3" t="str">
            <v>Title</v>
          </cell>
          <cell r="E3" t="str">
            <v>Artist</v>
          </cell>
          <cell r="F3" t="str">
            <v>Product Type</v>
          </cell>
          <cell r="G3" t="str">
            <v>Format</v>
          </cell>
          <cell r="H3" t="str">
            <v>Release Date</v>
          </cell>
        </row>
        <row r="5">
          <cell r="C5" t="str">
            <v>00078636062075</v>
          </cell>
          <cell r="D5" t="str">
            <v>THE OTHER SIDE</v>
          </cell>
          <cell r="E5" t="str">
            <v>DAVID GRAY</v>
          </cell>
          <cell r="F5" t="str">
            <v>Single</v>
          </cell>
          <cell r="G5" t="str">
            <v>vinyl single 12" 45 rpm</v>
          </cell>
          <cell r="H5" t="str">
            <v>09/20/2002</v>
          </cell>
        </row>
        <row r="6">
          <cell r="C6" t="str">
            <v>00192641062490</v>
          </cell>
          <cell r="D6" t="str">
            <v>REFLECTIVE (PART 3)</v>
          </cell>
          <cell r="E6" t="str">
            <v>BASSNECTAR</v>
          </cell>
          <cell r="F6" t="str">
            <v>Album</v>
          </cell>
          <cell r="G6" t="str">
            <v>CD album</v>
          </cell>
          <cell r="H6" t="str">
            <v>08/24/2018</v>
          </cell>
        </row>
        <row r="7">
          <cell r="C7" t="str">
            <v>00192641062537</v>
          </cell>
          <cell r="D7" t="str">
            <v>REFLECTIVE</v>
          </cell>
          <cell r="E7" t="str">
            <v>BASSNECTAR</v>
          </cell>
          <cell r="F7" t="str">
            <v>Album</v>
          </cell>
          <cell r="G7" t="str">
            <v>vinyl album 12" 33 rpm</v>
          </cell>
          <cell r="H7" t="str">
            <v>10/05/2018</v>
          </cell>
        </row>
        <row r="8">
          <cell r="C8" t="str">
            <v>00193483880051</v>
          </cell>
          <cell r="D8" t="str">
            <v>LIVE IN JAPAN</v>
          </cell>
          <cell r="E8" t="str">
            <v>RODRIGO Y GABRIELA</v>
          </cell>
          <cell r="F8" t="str">
            <v>Album</v>
          </cell>
          <cell r="G8" t="str">
            <v>vinyl album 12" 33 rpm</v>
          </cell>
          <cell r="H8" t="str">
            <v>09/20/2019</v>
          </cell>
        </row>
        <row r="9">
          <cell r="C9" t="str">
            <v>00195081892153</v>
          </cell>
          <cell r="D9" t="str">
            <v>METTAVOLUTION LIVE</v>
          </cell>
          <cell r="E9" t="str">
            <v>RODRIGO Y GABRIELA</v>
          </cell>
          <cell r="F9" t="str">
            <v>Album</v>
          </cell>
          <cell r="G9" t="str">
            <v>vinyl album 12" 33 rpm</v>
          </cell>
          <cell r="H9" t="str">
            <v>10/02/2020</v>
          </cell>
        </row>
        <row r="10">
          <cell r="C10" t="str">
            <v>00195497900398</v>
          </cell>
          <cell r="D10" t="str">
            <v>THE JAZZ EP</v>
          </cell>
          <cell r="E10" t="str">
            <v>RODRIGO Y GABRIELA</v>
          </cell>
          <cell r="F10" t="str">
            <v>Album</v>
          </cell>
          <cell r="G10" t="str">
            <v>vinyl album 12" 33 rpm</v>
          </cell>
          <cell r="H10" t="str">
            <v>05/14/2021</v>
          </cell>
        </row>
        <row r="11">
          <cell r="C11" t="str">
            <v>00196006609573</v>
          </cell>
          <cell r="D11" t="str">
            <v>AREA 52</v>
          </cell>
          <cell r="E11" t="str">
            <v>RODRIGO Y GABRIELA</v>
          </cell>
          <cell r="F11" t="str">
            <v>Album</v>
          </cell>
          <cell r="G11" t="str">
            <v>vinyl album 12" 33 rpm</v>
          </cell>
          <cell r="H11" t="str">
            <v>04/29/2022</v>
          </cell>
        </row>
        <row r="12">
          <cell r="C12" t="str">
            <v>00789577665422</v>
          </cell>
          <cell r="D12" t="str">
            <v>DIVERGENT SPECTRUM</v>
          </cell>
          <cell r="E12" t="str">
            <v>BASSNECTAR</v>
          </cell>
          <cell r="F12" t="str">
            <v>Album</v>
          </cell>
          <cell r="G12" t="str">
            <v>CD album</v>
          </cell>
          <cell r="H12" t="str">
            <v>12/06/2011</v>
          </cell>
        </row>
        <row r="13">
          <cell r="C13" t="str">
            <v>00791022150124</v>
          </cell>
          <cell r="D13" t="str">
            <v>ROCKET HOUSE</v>
          </cell>
          <cell r="E13" t="str">
            <v>CHRIS WHITLEY</v>
          </cell>
          <cell r="F13" t="str">
            <v>Album</v>
          </cell>
          <cell r="G13" t="str">
            <v>CD album</v>
          </cell>
          <cell r="H13" t="str">
            <v>05/09/2008</v>
          </cell>
        </row>
        <row r="14">
          <cell r="C14" t="str">
            <v>00791022150223</v>
          </cell>
          <cell r="D14" t="str">
            <v>DEEP END,THE VOL.1</v>
          </cell>
          <cell r="E14" t="str">
            <v>GOV'T MULE</v>
          </cell>
          <cell r="F14" t="str">
            <v>Album</v>
          </cell>
          <cell r="G14" t="str">
            <v>CD album</v>
          </cell>
          <cell r="H14" t="str">
            <v>10/19/2001</v>
          </cell>
        </row>
        <row r="15">
          <cell r="C15" t="str">
            <v>00791022150421</v>
          </cell>
          <cell r="D15" t="str">
            <v>1000 KISSES</v>
          </cell>
          <cell r="E15" t="str">
            <v>PATTY GRIFFIN</v>
          </cell>
          <cell r="F15" t="str">
            <v>Album</v>
          </cell>
          <cell r="G15" t="str">
            <v>CD album</v>
          </cell>
          <cell r="H15" t="str">
            <v>04/05/2002</v>
          </cell>
        </row>
        <row r="16">
          <cell r="C16" t="str">
            <v>00791022150520</v>
          </cell>
          <cell r="D16" t="str">
            <v>THREE</v>
          </cell>
          <cell r="E16" t="str">
            <v>THE JOHN BUTLER TRIO</v>
          </cell>
          <cell r="F16" t="str">
            <v>Album</v>
          </cell>
          <cell r="G16" t="str">
            <v>CD album</v>
          </cell>
          <cell r="H16" t="str">
            <v>07/19/2002</v>
          </cell>
        </row>
        <row r="17">
          <cell r="C17" t="str">
            <v>00791022150728</v>
          </cell>
          <cell r="D17" t="str">
            <v>DEEP END,THE VOL.2</v>
          </cell>
          <cell r="E17" t="str">
            <v>GOV'T MULE</v>
          </cell>
          <cell r="F17" t="str">
            <v>Album</v>
          </cell>
          <cell r="G17" t="str">
            <v>CD album</v>
          </cell>
          <cell r="H17" t="str">
            <v>10/04/2002</v>
          </cell>
        </row>
        <row r="18">
          <cell r="C18" t="str">
            <v>00791022150995</v>
          </cell>
          <cell r="D18" t="str">
            <v>RISING LOW - DVD</v>
          </cell>
          <cell r="E18" t="str">
            <v>GOV'T MULE</v>
          </cell>
          <cell r="F18" t="str">
            <v>Video</v>
          </cell>
          <cell r="G18" t="str">
            <v>DVD Video Album NTSC</v>
          </cell>
          <cell r="H18" t="str">
            <v>10/04/2002</v>
          </cell>
        </row>
        <row r="19">
          <cell r="C19" t="str">
            <v>00791022151220</v>
          </cell>
          <cell r="D19" t="str">
            <v>THE VOICE</v>
          </cell>
          <cell r="E19" t="str">
            <v>VUSI MAHLASELA</v>
          </cell>
          <cell r="F19" t="str">
            <v>Album</v>
          </cell>
          <cell r="G19" t="str">
            <v>CD album</v>
          </cell>
          <cell r="H19" t="str">
            <v>07/18/2003</v>
          </cell>
        </row>
        <row r="20">
          <cell r="C20" t="str">
            <v>00791022151329</v>
          </cell>
          <cell r="D20" t="str">
            <v>POLARIS</v>
          </cell>
          <cell r="E20" t="str">
            <v>NORTH MISSISSIPPI ALL STAR</v>
          </cell>
          <cell r="F20" t="str">
            <v>Album</v>
          </cell>
          <cell r="G20" t="str">
            <v>CD album</v>
          </cell>
          <cell r="H20" t="str">
            <v>09/05/2003</v>
          </cell>
        </row>
        <row r="21">
          <cell r="C21" t="str">
            <v>00791022151527</v>
          </cell>
          <cell r="D21" t="str">
            <v>A KISS IN TIME</v>
          </cell>
          <cell r="E21" t="str">
            <v>PATTY GRIFFIN</v>
          </cell>
          <cell r="F21" t="str">
            <v>Album</v>
          </cell>
          <cell r="G21" t="str">
            <v>CD album</v>
          </cell>
          <cell r="H21" t="str">
            <v>10/10/2003</v>
          </cell>
        </row>
        <row r="22">
          <cell r="C22" t="str">
            <v>00791022151725</v>
          </cell>
          <cell r="D22" t="str">
            <v>DEEPEST END,THE</v>
          </cell>
          <cell r="E22" t="str">
            <v>GOV'T MULE</v>
          </cell>
          <cell r="F22" t="str">
            <v>Album</v>
          </cell>
          <cell r="G22" t="str">
            <v>CD album</v>
          </cell>
          <cell r="H22" t="str">
            <v>10/03/2003</v>
          </cell>
        </row>
        <row r="23">
          <cell r="C23" t="str">
            <v>00817947012108</v>
          </cell>
          <cell r="D23" t="str">
            <v>LIVE AT THE HOLLYWOOD BOWL - SEPTEMBER 10, 2018</v>
          </cell>
          <cell r="E23" t="str">
            <v>DAVE MATTHEWS BAND</v>
          </cell>
          <cell r="F23" t="str">
            <v>Album</v>
          </cell>
          <cell r="G23" t="str">
            <v>vinyl album 12" 33 rpm</v>
          </cell>
          <cell r="H23" t="str">
            <v>12/13/2019</v>
          </cell>
        </row>
        <row r="24">
          <cell r="C24" t="str">
            <v>00850014859183</v>
          </cell>
          <cell r="D24" t="str">
            <v>JOY</v>
          </cell>
          <cell r="E24" t="str">
            <v>PHISH</v>
          </cell>
          <cell r="F24" t="str">
            <v>Album</v>
          </cell>
          <cell r="G24" t="str">
            <v>vinyl album 12" 33 rpm</v>
          </cell>
          <cell r="H24" t="str">
            <v>10/01/2021</v>
          </cell>
        </row>
        <row r="25">
          <cell r="C25" t="str">
            <v>00880882151928</v>
          </cell>
          <cell r="D25" t="str">
            <v>FINALLY WOKEN</v>
          </cell>
          <cell r="E25" t="str">
            <v>JEM</v>
          </cell>
          <cell r="F25" t="str">
            <v>Album</v>
          </cell>
          <cell r="G25" t="str">
            <v>CD album</v>
          </cell>
          <cell r="H25" t="str">
            <v>03/19/2004</v>
          </cell>
        </row>
        <row r="26">
          <cell r="C26" t="str">
            <v>00880882152024</v>
          </cell>
          <cell r="D26" t="str">
            <v>IMPOSSIBLE DREAM</v>
          </cell>
          <cell r="E26" t="str">
            <v>PATTY GRIFFIN</v>
          </cell>
          <cell r="F26" t="str">
            <v>Album</v>
          </cell>
          <cell r="G26" t="str">
            <v>CD album</v>
          </cell>
          <cell r="H26" t="str">
            <v>04/16/2004</v>
          </cell>
        </row>
        <row r="27">
          <cell r="C27" t="str">
            <v>00880882152123</v>
          </cell>
          <cell r="D27" t="str">
            <v>LIVE AT BONNAROO</v>
          </cell>
          <cell r="E27" t="str">
            <v>HAVE MERCY</v>
          </cell>
          <cell r="F27" t="str">
            <v>Album</v>
          </cell>
          <cell r="G27" t="str">
            <v>CD album</v>
          </cell>
          <cell r="H27" t="str">
            <v>06/04/2004</v>
          </cell>
        </row>
        <row r="28">
          <cell r="C28" t="str">
            <v>00880882152826</v>
          </cell>
          <cell r="D28" t="str">
            <v>DEJA VOODOO</v>
          </cell>
          <cell r="E28" t="str">
            <v>GOV'T MULE</v>
          </cell>
          <cell r="F28" t="str">
            <v>Album</v>
          </cell>
          <cell r="G28" t="str">
            <v>CD album</v>
          </cell>
          <cell r="H28" t="str">
            <v>09/10/2004</v>
          </cell>
        </row>
        <row r="29">
          <cell r="C29" t="str">
            <v>00880882153717</v>
          </cell>
          <cell r="D29" t="str">
            <v>HAUGHTY MELODIC</v>
          </cell>
          <cell r="E29" t="str">
            <v>MIKE DOUGHTY</v>
          </cell>
          <cell r="F29" t="str">
            <v>Album</v>
          </cell>
          <cell r="G29" t="str">
            <v>vinyl album 10" 33 rpm</v>
          </cell>
          <cell r="H29" t="str">
            <v>04/29/2005</v>
          </cell>
        </row>
        <row r="30">
          <cell r="C30" t="str">
            <v>00880882153724</v>
          </cell>
          <cell r="D30" t="str">
            <v>HAUGHTY MELODIC</v>
          </cell>
          <cell r="E30" t="str">
            <v>MIKE DOUGHTY</v>
          </cell>
          <cell r="F30" t="str">
            <v>Album</v>
          </cell>
          <cell r="G30" t="str">
            <v>CD album</v>
          </cell>
          <cell r="H30" t="str">
            <v>04/29/2005</v>
          </cell>
        </row>
        <row r="31">
          <cell r="C31" t="str">
            <v>00880882153823</v>
          </cell>
          <cell r="D31" t="str">
            <v>OUT WEST</v>
          </cell>
          <cell r="E31" t="str">
            <v>GOMEZ</v>
          </cell>
          <cell r="F31" t="str">
            <v>Album</v>
          </cell>
          <cell r="G31" t="str">
            <v>CD album</v>
          </cell>
          <cell r="H31" t="str">
            <v>06/03/2005</v>
          </cell>
        </row>
        <row r="32">
          <cell r="C32" t="str">
            <v>00880882154011</v>
          </cell>
          <cell r="D32" t="str">
            <v>THE DONGO DURANGO</v>
          </cell>
          <cell r="E32" t="str">
            <v>SUN CLUB</v>
          </cell>
          <cell r="F32" t="str">
            <v>Album</v>
          </cell>
          <cell r="G32" t="str">
            <v>vinyl album 12" 33 rpm</v>
          </cell>
          <cell r="H32" t="str">
            <v>10/30/2015</v>
          </cell>
        </row>
        <row r="33">
          <cell r="C33" t="str">
            <v>00880882154028</v>
          </cell>
          <cell r="D33" t="str">
            <v>THE DONGO DURANGO</v>
          </cell>
          <cell r="E33" t="str">
            <v>SUN CLUB</v>
          </cell>
          <cell r="F33" t="str">
            <v>Album</v>
          </cell>
          <cell r="G33" t="str">
            <v>CD album</v>
          </cell>
          <cell r="H33" t="str">
            <v>10/30/2015</v>
          </cell>
        </row>
        <row r="34">
          <cell r="C34" t="str">
            <v>00880882154127</v>
          </cell>
          <cell r="D34" t="str">
            <v>ELECTRIC BLUE WATERMELON</v>
          </cell>
          <cell r="E34" t="str">
            <v>NORTH MISSISSIPPI ALL STAR</v>
          </cell>
          <cell r="F34" t="str">
            <v>Album</v>
          </cell>
          <cell r="G34" t="str">
            <v>CD album</v>
          </cell>
          <cell r="H34" t="str">
            <v>09/02/2005</v>
          </cell>
        </row>
        <row r="35">
          <cell r="C35" t="str">
            <v>00880882154721</v>
          </cell>
          <cell r="D35" t="str">
            <v>HOW WE OPERATE</v>
          </cell>
          <cell r="E35" t="str">
            <v>GOMEZ</v>
          </cell>
          <cell r="F35" t="str">
            <v>Album</v>
          </cell>
          <cell r="G35" t="str">
            <v>CD album</v>
          </cell>
          <cell r="H35" t="str">
            <v>04/28/2006</v>
          </cell>
        </row>
        <row r="36">
          <cell r="C36" t="str">
            <v>00880882154912</v>
          </cell>
          <cell r="D36" t="str">
            <v>ALL A MAN SHOULD DO</v>
          </cell>
          <cell r="E36" t="str">
            <v>LUCERO</v>
          </cell>
          <cell r="F36" t="str">
            <v>Album</v>
          </cell>
          <cell r="G36" t="str">
            <v>vinyl album 12" 33 rpm</v>
          </cell>
          <cell r="H36" t="str">
            <v>09/18/2015</v>
          </cell>
        </row>
        <row r="37">
          <cell r="C37" t="str">
            <v>00880882155520</v>
          </cell>
          <cell r="D37" t="str">
            <v>HIGH &amp; MIGHTY</v>
          </cell>
          <cell r="E37" t="str">
            <v>GOV'T MULE</v>
          </cell>
          <cell r="F37" t="str">
            <v>Album</v>
          </cell>
          <cell r="G37" t="str">
            <v>CD album</v>
          </cell>
          <cell r="H37" t="str">
            <v>08/18/2006</v>
          </cell>
        </row>
        <row r="38">
          <cell r="C38" t="str">
            <v>00880882155629</v>
          </cell>
          <cell r="D38" t="str">
            <v>GIVE EM ALL A BIG FAT LIP</v>
          </cell>
          <cell r="E38" t="str">
            <v>THE WHIGS</v>
          </cell>
          <cell r="F38" t="str">
            <v>Album</v>
          </cell>
          <cell r="G38" t="str">
            <v>CD album</v>
          </cell>
          <cell r="H38" t="str">
            <v>09/15/2006</v>
          </cell>
        </row>
        <row r="39">
          <cell r="C39" t="str">
            <v>00880882155711</v>
          </cell>
          <cell r="D39" t="str">
            <v>RODRIGO Y GABRIELA</v>
          </cell>
          <cell r="E39" t="str">
            <v>RODRIGO Y GABRIELA</v>
          </cell>
          <cell r="F39" t="str">
            <v>Album</v>
          </cell>
          <cell r="G39" t="str">
            <v>vinyl album 12" 33 rpm</v>
          </cell>
          <cell r="H39" t="str">
            <v>04/29/2014</v>
          </cell>
        </row>
        <row r="40">
          <cell r="C40" t="str">
            <v>00880882155728</v>
          </cell>
          <cell r="D40" t="str">
            <v>RODRIGO Y GABRIELA</v>
          </cell>
          <cell r="E40" t="str">
            <v>RODRIGO Y GABRIELA</v>
          </cell>
          <cell r="F40" t="str">
            <v>Video</v>
          </cell>
          <cell r="G40" t="str">
            <v>DVD Video Album plus CD Album or CD Single</v>
          </cell>
          <cell r="H40" t="str">
            <v>09/29/2006</v>
          </cell>
        </row>
        <row r="41">
          <cell r="C41" t="str">
            <v>00880882155926</v>
          </cell>
          <cell r="D41" t="str">
            <v>BEN KWELLER</v>
          </cell>
          <cell r="E41" t="str">
            <v>BEN KWELLER</v>
          </cell>
          <cell r="F41" t="str">
            <v>Album</v>
          </cell>
          <cell r="G41" t="str">
            <v>CD album</v>
          </cell>
          <cell r="H41" t="str">
            <v>09/15/2006</v>
          </cell>
        </row>
        <row r="42">
          <cell r="C42" t="str">
            <v>00880882156022</v>
          </cell>
          <cell r="D42" t="str">
            <v>GUIDING STAR</v>
          </cell>
          <cell r="E42" t="str">
            <v>VUSI MAHLASELA</v>
          </cell>
          <cell r="F42" t="str">
            <v>Album</v>
          </cell>
          <cell r="G42" t="str">
            <v>CD album</v>
          </cell>
          <cell r="H42" t="str">
            <v>03/02/2007</v>
          </cell>
        </row>
        <row r="43">
          <cell r="C43" t="str">
            <v>00880882157425</v>
          </cell>
          <cell r="D43" t="str">
            <v>CHILDREN RUNNING THROUGH</v>
          </cell>
          <cell r="E43" t="str">
            <v>PATTY GRIFFIN</v>
          </cell>
          <cell r="F43" t="str">
            <v>Album</v>
          </cell>
          <cell r="G43" t="str">
            <v>CD album</v>
          </cell>
          <cell r="H43" t="str">
            <v>02/02/2007</v>
          </cell>
        </row>
        <row r="44">
          <cell r="C44" t="str">
            <v>00880882158026</v>
          </cell>
          <cell r="D44" t="str">
            <v>TIME ON EARTH</v>
          </cell>
          <cell r="E44" t="str">
            <v>CROWDED HOUSE</v>
          </cell>
          <cell r="F44" t="str">
            <v>Album</v>
          </cell>
          <cell r="G44" t="str">
            <v>CD album</v>
          </cell>
          <cell r="H44" t="str">
            <v>07/06/2007</v>
          </cell>
        </row>
        <row r="45">
          <cell r="C45" t="str">
            <v>00880882158293</v>
          </cell>
          <cell r="D45" t="str">
            <v>LIVE FROM ARTIST DEN</v>
          </cell>
          <cell r="E45" t="str">
            <v>PATTY GRIFFIN</v>
          </cell>
          <cell r="F45" t="str">
            <v>Video</v>
          </cell>
          <cell r="G45" t="str">
            <v>DVD Video Album NTSC</v>
          </cell>
          <cell r="H45" t="str">
            <v>10/26/2007</v>
          </cell>
        </row>
        <row r="46">
          <cell r="C46" t="str">
            <v>00880882158491</v>
          </cell>
          <cell r="D46" t="str">
            <v>LIVE FROM THE (B&amp;N)</v>
          </cell>
          <cell r="E46" t="str">
            <v>GOMEZ</v>
          </cell>
          <cell r="F46" t="str">
            <v>Video</v>
          </cell>
          <cell r="G46" t="str">
            <v>DVD Video Album NTSC</v>
          </cell>
          <cell r="H46" t="str">
            <v>10/26/2007</v>
          </cell>
        </row>
        <row r="47">
          <cell r="C47" t="str">
            <v>00880882158521</v>
          </cell>
          <cell r="D47" t="str">
            <v>MIGHTY HIGH</v>
          </cell>
          <cell r="E47" t="str">
            <v>GOV'T MULE</v>
          </cell>
          <cell r="F47" t="str">
            <v>Album</v>
          </cell>
          <cell r="G47" t="str">
            <v>CD album</v>
          </cell>
          <cell r="H47" t="str">
            <v>10/12/2007</v>
          </cell>
        </row>
        <row r="48">
          <cell r="C48" t="str">
            <v>00880882159726</v>
          </cell>
          <cell r="D48" t="str">
            <v>SHA SHA</v>
          </cell>
          <cell r="E48" t="str">
            <v>BEN KWELLER</v>
          </cell>
          <cell r="F48" t="str">
            <v>Album</v>
          </cell>
          <cell r="G48" t="str">
            <v>CD album</v>
          </cell>
          <cell r="H48" t="str">
            <v>03/01/2002</v>
          </cell>
        </row>
        <row r="49">
          <cell r="C49" t="str">
            <v>00880882159825</v>
          </cell>
          <cell r="D49" t="str">
            <v>ON MY WAY</v>
          </cell>
          <cell r="E49" t="str">
            <v>BEN KWELLER</v>
          </cell>
          <cell r="F49" t="str">
            <v>Album</v>
          </cell>
          <cell r="G49" t="str">
            <v>CD album</v>
          </cell>
          <cell r="H49" t="str">
            <v>04/02/2004</v>
          </cell>
        </row>
        <row r="50">
          <cell r="C50" t="str">
            <v>00880882159917</v>
          </cell>
          <cell r="D50" t="str">
            <v>IT STILL MOVES</v>
          </cell>
          <cell r="E50" t="str">
            <v>MY MORNING JACKET</v>
          </cell>
          <cell r="F50" t="str">
            <v>Album</v>
          </cell>
          <cell r="G50" t="str">
            <v>vinyl album 10" 33 rpm</v>
          </cell>
          <cell r="H50" t="str">
            <v>08/29/2013</v>
          </cell>
        </row>
        <row r="51">
          <cell r="C51" t="str">
            <v>00880882159924</v>
          </cell>
          <cell r="D51" t="str">
            <v>IT STILL MOVES</v>
          </cell>
          <cell r="E51" t="str">
            <v>MY MORNING JACKET</v>
          </cell>
          <cell r="F51" t="str">
            <v>Album</v>
          </cell>
          <cell r="G51" t="str">
            <v>CD album</v>
          </cell>
          <cell r="H51" t="str">
            <v>09/05/2003</v>
          </cell>
        </row>
        <row r="52">
          <cell r="C52" t="str">
            <v>00880882160111</v>
          </cell>
          <cell r="D52" t="str">
            <v>Z</v>
          </cell>
          <cell r="E52" t="str">
            <v>MY MORNING JACKET</v>
          </cell>
          <cell r="F52" t="str">
            <v>Album</v>
          </cell>
          <cell r="G52" t="str">
            <v>vinyl album 10" 33 rpm</v>
          </cell>
          <cell r="H52" t="str">
            <v>08/29/2008</v>
          </cell>
        </row>
        <row r="53">
          <cell r="C53" t="str">
            <v>00880882160128</v>
          </cell>
          <cell r="D53" t="str">
            <v>Z</v>
          </cell>
          <cell r="E53" t="str">
            <v>MY MORNING JACKET</v>
          </cell>
          <cell r="F53" t="str">
            <v>Album</v>
          </cell>
          <cell r="G53" t="str">
            <v>CD album</v>
          </cell>
          <cell r="H53" t="str">
            <v>10/01/2005</v>
          </cell>
        </row>
        <row r="54">
          <cell r="C54" t="str">
            <v>00880882160326</v>
          </cell>
          <cell r="D54" t="str">
            <v>OKONOKOS</v>
          </cell>
          <cell r="E54" t="str">
            <v>MY MORNING JACKET</v>
          </cell>
          <cell r="F54" t="str">
            <v>Album</v>
          </cell>
          <cell r="G54" t="str">
            <v>CD album</v>
          </cell>
          <cell r="H54" t="str">
            <v>09/22/2006</v>
          </cell>
        </row>
        <row r="55">
          <cell r="C55" t="str">
            <v>00880882160494</v>
          </cell>
          <cell r="D55" t="str">
            <v>OKONOKOS THE CONCERT</v>
          </cell>
          <cell r="E55" t="str">
            <v>MY MORNING JACKET</v>
          </cell>
          <cell r="F55" t="str">
            <v>Video</v>
          </cell>
          <cell r="G55" t="str">
            <v>DVD Video Album NTSC</v>
          </cell>
          <cell r="H55" t="str">
            <v>10/27/2006</v>
          </cell>
        </row>
        <row r="56">
          <cell r="C56" t="str">
            <v>00880882161125</v>
          </cell>
          <cell r="D56" t="str">
            <v>MISSION CONTROL</v>
          </cell>
          <cell r="E56" t="str">
            <v>THE WHIGS</v>
          </cell>
          <cell r="F56" t="str">
            <v>Album</v>
          </cell>
          <cell r="G56" t="str">
            <v>CD album</v>
          </cell>
          <cell r="H56" t="str">
            <v>01/18/2008</v>
          </cell>
        </row>
        <row r="57">
          <cell r="C57" t="str">
            <v>00880882161224</v>
          </cell>
          <cell r="D57" t="str">
            <v>GOLDEN DELICIOUS</v>
          </cell>
          <cell r="E57" t="str">
            <v>MERCH - MIKE DOUGHTY</v>
          </cell>
          <cell r="F57" t="str">
            <v>Album</v>
          </cell>
          <cell r="G57" t="str">
            <v>CD album</v>
          </cell>
          <cell r="H57" t="str">
            <v>02/15/2008</v>
          </cell>
        </row>
        <row r="58">
          <cell r="C58" t="str">
            <v>00880882161613</v>
          </cell>
          <cell r="D58" t="str">
            <v>HOW WE OPERATE</v>
          </cell>
          <cell r="E58" t="str">
            <v>GOMEZ</v>
          </cell>
          <cell r="F58" t="str">
            <v>Album</v>
          </cell>
          <cell r="G58" t="str">
            <v>vinyl album 10" 33 rpm</v>
          </cell>
          <cell r="H58" t="str">
            <v>03/28/2008</v>
          </cell>
        </row>
        <row r="59">
          <cell r="C59" t="str">
            <v>00880882162115</v>
          </cell>
          <cell r="D59" t="str">
            <v>MISSION CONTROL</v>
          </cell>
          <cell r="E59" t="str">
            <v>THE WHIGS</v>
          </cell>
          <cell r="F59" t="str">
            <v>Album</v>
          </cell>
          <cell r="G59" t="str">
            <v>vinyl album 10" 33 rpm</v>
          </cell>
          <cell r="H59" t="str">
            <v>01/18/2008</v>
          </cell>
        </row>
        <row r="60">
          <cell r="C60" t="str">
            <v>00880882162412</v>
          </cell>
          <cell r="D60" t="str">
            <v>ACOUSTIC CITSUACA</v>
          </cell>
          <cell r="E60" t="str">
            <v>MY MORNING JACKET</v>
          </cell>
          <cell r="F60" t="str">
            <v>Album</v>
          </cell>
          <cell r="G60" t="str">
            <v>vinyl album 10" 33 rpm</v>
          </cell>
          <cell r="H60" t="str">
            <v>09/12/2008</v>
          </cell>
        </row>
        <row r="61">
          <cell r="C61" t="str">
            <v>00880882162429</v>
          </cell>
          <cell r="D61" t="str">
            <v>ACOUSTIC CITSUOCA</v>
          </cell>
          <cell r="E61" t="str">
            <v>MY MORNING JACKET</v>
          </cell>
          <cell r="F61" t="str">
            <v>Album</v>
          </cell>
          <cell r="G61" t="str">
            <v>CD album</v>
          </cell>
          <cell r="H61" t="str">
            <v>04/30/2004</v>
          </cell>
        </row>
        <row r="62">
          <cell r="C62" t="str">
            <v>00880882162610</v>
          </cell>
          <cell r="D62" t="str">
            <v>EVIL URGES</v>
          </cell>
          <cell r="E62" t="str">
            <v>MY MORNING JACKET</v>
          </cell>
          <cell r="F62" t="str">
            <v>Album</v>
          </cell>
          <cell r="G62" t="str">
            <v>vinyl album 12" 33 rpm</v>
          </cell>
          <cell r="H62" t="str">
            <v>06/06/2008</v>
          </cell>
        </row>
        <row r="63">
          <cell r="C63" t="str">
            <v>00880882162627</v>
          </cell>
          <cell r="D63" t="str">
            <v>EVIL URGES</v>
          </cell>
          <cell r="E63" t="str">
            <v>MY MORNING JACKET</v>
          </cell>
          <cell r="F63" t="str">
            <v>Album</v>
          </cell>
          <cell r="G63" t="str">
            <v>CD album</v>
          </cell>
          <cell r="H63" t="str">
            <v>06/06/2008</v>
          </cell>
        </row>
        <row r="64">
          <cell r="C64" t="str">
            <v>00880882162719</v>
          </cell>
          <cell r="D64" t="str">
            <v>EXILE IN GUYVILLE</v>
          </cell>
          <cell r="E64" t="str">
            <v>LIZ PHAIR</v>
          </cell>
          <cell r="F64" t="str">
            <v>Album</v>
          </cell>
          <cell r="G64" t="str">
            <v>vinyl album 12" 33 rpm</v>
          </cell>
          <cell r="H64" t="str">
            <v>06/20/2008</v>
          </cell>
        </row>
        <row r="65">
          <cell r="C65" t="str">
            <v>00880882162726</v>
          </cell>
          <cell r="D65" t="str">
            <v>EXILE IN GUYVILLE</v>
          </cell>
          <cell r="E65" t="str">
            <v>LIZ PHAIR</v>
          </cell>
          <cell r="F65" t="str">
            <v>Album</v>
          </cell>
          <cell r="G65" t="str">
            <v>CD album</v>
          </cell>
          <cell r="H65" t="str">
            <v>06/20/2008</v>
          </cell>
        </row>
        <row r="66">
          <cell r="C66" t="str">
            <v>00880882163020</v>
          </cell>
          <cell r="D66" t="str">
            <v>DOWN TO EARTH</v>
          </cell>
          <cell r="E66" t="str">
            <v>JEM</v>
          </cell>
          <cell r="F66" t="str">
            <v>Album</v>
          </cell>
          <cell r="G66" t="str">
            <v>CD album</v>
          </cell>
          <cell r="H66" t="str">
            <v>09/12/2008</v>
          </cell>
        </row>
        <row r="67">
          <cell r="C67" t="str">
            <v>00880882163525</v>
          </cell>
          <cell r="D67" t="str">
            <v>DOWN TO EARTH B&amp;N</v>
          </cell>
          <cell r="E67" t="str">
            <v>JEM</v>
          </cell>
          <cell r="F67" t="str">
            <v>Album</v>
          </cell>
          <cell r="G67" t="str">
            <v>CD album</v>
          </cell>
          <cell r="H67" t="str">
            <v>09/12/2008</v>
          </cell>
        </row>
        <row r="68">
          <cell r="C68" t="str">
            <v>00880882163822</v>
          </cell>
          <cell r="D68" t="str">
            <v>LIVE IN JAPAN</v>
          </cell>
          <cell r="E68" t="str">
            <v>RODRIGO Y GABRIELA</v>
          </cell>
          <cell r="F68" t="str">
            <v>Album</v>
          </cell>
          <cell r="G68" t="str">
            <v>eMix Bundle Album</v>
          </cell>
          <cell r="H68" t="str">
            <v>10/24/2008</v>
          </cell>
        </row>
        <row r="69">
          <cell r="C69" t="str">
            <v>00880882164324</v>
          </cell>
          <cell r="D69" t="str">
            <v>SEA SAW</v>
          </cell>
          <cell r="E69" t="str">
            <v>LISA HANNIGAN</v>
          </cell>
          <cell r="F69" t="str">
            <v>Album</v>
          </cell>
          <cell r="G69" t="str">
            <v>CD album</v>
          </cell>
          <cell r="H69" t="str">
            <v>01/30/2009</v>
          </cell>
        </row>
        <row r="70">
          <cell r="C70" t="str">
            <v>00880882164522</v>
          </cell>
          <cell r="D70" t="str">
            <v>CHANGING HORSES</v>
          </cell>
          <cell r="E70" t="str">
            <v>BEN KWELLER</v>
          </cell>
          <cell r="F70" t="str">
            <v>Album</v>
          </cell>
          <cell r="G70" t="str">
            <v>CD album</v>
          </cell>
          <cell r="H70" t="str">
            <v>01/30/2009</v>
          </cell>
        </row>
        <row r="71">
          <cell r="C71" t="str">
            <v>00880882165314</v>
          </cell>
          <cell r="D71" t="str">
            <v>A NEW TIDE</v>
          </cell>
          <cell r="E71" t="str">
            <v>GOMEZ</v>
          </cell>
          <cell r="F71" t="str">
            <v>Album</v>
          </cell>
          <cell r="G71" t="str">
            <v>vinyl album 12" 33 rpm</v>
          </cell>
          <cell r="H71" t="str">
            <v>04/24/2009</v>
          </cell>
        </row>
        <row r="72">
          <cell r="C72" t="str">
            <v>00880882165321</v>
          </cell>
          <cell r="D72" t="str">
            <v>A NEW TIDE</v>
          </cell>
          <cell r="E72" t="str">
            <v>GOMEZ</v>
          </cell>
          <cell r="F72" t="str">
            <v>Album</v>
          </cell>
          <cell r="G72" t="str">
            <v>CD album</v>
          </cell>
          <cell r="H72" t="str">
            <v>03/27/2009</v>
          </cell>
        </row>
        <row r="73">
          <cell r="C73" t="str">
            <v>00880882165628</v>
          </cell>
          <cell r="D73" t="str">
            <v>CELEBRACION DE LA CIUDAD NATAL</v>
          </cell>
          <cell r="E73" t="str">
            <v>MY MORNING JACKET</v>
          </cell>
          <cell r="F73" t="str">
            <v>Album</v>
          </cell>
          <cell r="G73" t="str">
            <v>CD album</v>
          </cell>
          <cell r="H73" t="str">
            <v>04/08/2011</v>
          </cell>
        </row>
        <row r="74">
          <cell r="C74" t="str">
            <v>00880882166021</v>
          </cell>
          <cell r="D74" t="str">
            <v>A NEW TIDE</v>
          </cell>
          <cell r="E74" t="str">
            <v>GOMEZ</v>
          </cell>
          <cell r="F74" t="str">
            <v>Album</v>
          </cell>
          <cell r="G74" t="str">
            <v>CD album</v>
          </cell>
          <cell r="H74" t="str">
            <v>03/27/2009</v>
          </cell>
        </row>
        <row r="75">
          <cell r="C75" t="str">
            <v>00880882166717</v>
          </cell>
          <cell r="D75" t="str">
            <v>TRIBUTE TO</v>
          </cell>
          <cell r="E75" t="str">
            <v>YIM YAMES</v>
          </cell>
          <cell r="F75" t="str">
            <v>Album</v>
          </cell>
          <cell r="G75" t="str">
            <v>vinyl album 12" 33 rpm</v>
          </cell>
          <cell r="H75" t="str">
            <v>07/31/2009</v>
          </cell>
        </row>
        <row r="76">
          <cell r="C76" t="str">
            <v>00880882166724</v>
          </cell>
          <cell r="D76" t="str">
            <v>A TRIBUTE TO</v>
          </cell>
          <cell r="E76" t="str">
            <v>YIM YAMES</v>
          </cell>
          <cell r="F76" t="str">
            <v>Album</v>
          </cell>
          <cell r="G76" t="str">
            <v>CD album</v>
          </cell>
          <cell r="H76" t="str">
            <v>07/31/2009</v>
          </cell>
        </row>
        <row r="77">
          <cell r="C77" t="str">
            <v>00880882167226</v>
          </cell>
          <cell r="D77" t="str">
            <v>BROKEN SIDE OF TIME</v>
          </cell>
          <cell r="E77" t="str">
            <v>ALBERTA CROSS</v>
          </cell>
          <cell r="F77" t="str">
            <v>Album</v>
          </cell>
          <cell r="G77" t="str">
            <v>CD album</v>
          </cell>
          <cell r="H77" t="str">
            <v>03/05/2010</v>
          </cell>
        </row>
        <row r="78">
          <cell r="C78" t="str">
            <v>00880882167516</v>
          </cell>
          <cell r="D78" t="str">
            <v>NORTH HILLS</v>
          </cell>
          <cell r="E78" t="str">
            <v>DAWES</v>
          </cell>
          <cell r="F78" t="str">
            <v>Album</v>
          </cell>
          <cell r="G78" t="str">
            <v>vinyl album 10" 33 rpm</v>
          </cell>
          <cell r="H78" t="str">
            <v>09/25/2009</v>
          </cell>
        </row>
        <row r="79">
          <cell r="C79" t="str">
            <v>00880882167523</v>
          </cell>
          <cell r="D79" t="str">
            <v>NORTH HILLS</v>
          </cell>
          <cell r="E79" t="str">
            <v>DAWES</v>
          </cell>
          <cell r="F79" t="str">
            <v>Album</v>
          </cell>
          <cell r="G79" t="str">
            <v>CD album</v>
          </cell>
          <cell r="H79" t="str">
            <v>09/25/2009</v>
          </cell>
        </row>
        <row r="80">
          <cell r="C80" t="str">
            <v>00880882167615</v>
          </cell>
          <cell r="D80" t="str">
            <v>MY OLD, FAMILIAR FRIEND</v>
          </cell>
          <cell r="E80" t="str">
            <v>BRENDAN BENSON</v>
          </cell>
          <cell r="F80" t="str">
            <v>Album</v>
          </cell>
          <cell r="G80" t="str">
            <v>vinyl album 10" 33 rpm</v>
          </cell>
          <cell r="H80" t="str">
            <v>08/14/2009</v>
          </cell>
        </row>
        <row r="81">
          <cell r="C81" t="str">
            <v>00880882167622</v>
          </cell>
          <cell r="D81" t="str">
            <v>MY OLD, FAMILIAR FRIEND</v>
          </cell>
          <cell r="E81" t="str">
            <v>BRENDAN BENSON</v>
          </cell>
          <cell r="F81" t="str">
            <v>Album</v>
          </cell>
          <cell r="G81" t="str">
            <v>CD album</v>
          </cell>
          <cell r="H81" t="str">
            <v>08/14/2009</v>
          </cell>
        </row>
        <row r="82">
          <cell r="C82" t="str">
            <v>00880882167820</v>
          </cell>
          <cell r="D82" t="str">
            <v>11:11</v>
          </cell>
          <cell r="E82" t="str">
            <v>RODRIGO Y GABRIELA</v>
          </cell>
          <cell r="F82" t="str">
            <v>Video</v>
          </cell>
          <cell r="G82" t="str">
            <v>DVD Video Album plus CD Album or CD Single</v>
          </cell>
          <cell r="H82" t="str">
            <v>09/04/2009</v>
          </cell>
        </row>
        <row r="83">
          <cell r="C83" t="str">
            <v>00880882168018</v>
          </cell>
          <cell r="D83" t="str">
            <v>1000 KISSES</v>
          </cell>
          <cell r="E83" t="str">
            <v>PATTY GRIFFIN</v>
          </cell>
          <cell r="F83" t="str">
            <v>Album</v>
          </cell>
          <cell r="G83" t="str">
            <v>vinyl album 12" 33 rpm</v>
          </cell>
          <cell r="H83" t="str">
            <v>04/15/2016</v>
          </cell>
        </row>
        <row r="84">
          <cell r="C84" t="str">
            <v>00880882168025</v>
          </cell>
          <cell r="D84" t="str">
            <v>1000 KISSES</v>
          </cell>
          <cell r="E84" t="str">
            <v>PATTY GRIFFIN</v>
          </cell>
          <cell r="F84" t="str">
            <v>Album</v>
          </cell>
          <cell r="G84" t="str">
            <v>CD album</v>
          </cell>
          <cell r="H84" t="str">
            <v>08/04/2014</v>
          </cell>
        </row>
        <row r="85">
          <cell r="C85" t="str">
            <v>00880882168223</v>
          </cell>
          <cell r="D85" t="str">
            <v>SAD MAN HAPPY MAN</v>
          </cell>
          <cell r="E85" t="str">
            <v>MIKE DOUGHTY</v>
          </cell>
          <cell r="F85" t="str">
            <v>Album</v>
          </cell>
          <cell r="G85" t="str">
            <v>CD album</v>
          </cell>
          <cell r="H85" t="str">
            <v>10/02/2009</v>
          </cell>
        </row>
        <row r="86">
          <cell r="C86" t="str">
            <v>00880882168728</v>
          </cell>
          <cell r="D86" t="str">
            <v>PIZZA BOX</v>
          </cell>
          <cell r="E86" t="str">
            <v>DANNY BARNES</v>
          </cell>
          <cell r="F86" t="str">
            <v>Album</v>
          </cell>
          <cell r="G86" t="str">
            <v>CD album</v>
          </cell>
          <cell r="H86" t="str">
            <v>01/15/2010</v>
          </cell>
        </row>
        <row r="87">
          <cell r="C87" t="str">
            <v>00880882170110</v>
          </cell>
          <cell r="D87" t="str">
            <v>BIG TO-DO,THE (LPX2)</v>
          </cell>
          <cell r="E87" t="str">
            <v>DRIVE-BY TRUCKERS</v>
          </cell>
          <cell r="F87" t="str">
            <v>Album</v>
          </cell>
          <cell r="G87" t="str">
            <v>vinyl album 12" 33 rpm</v>
          </cell>
          <cell r="H87" t="str">
            <v>12/09/2011</v>
          </cell>
        </row>
        <row r="88">
          <cell r="C88" t="str">
            <v>00880882170127</v>
          </cell>
          <cell r="D88" t="str">
            <v>THE BIG TO-DO</v>
          </cell>
          <cell r="E88" t="str">
            <v>DRIVE-BY TRUCKERS</v>
          </cell>
          <cell r="F88" t="str">
            <v>Album</v>
          </cell>
          <cell r="G88" t="str">
            <v>CD album</v>
          </cell>
          <cell r="H88" t="str">
            <v>03/12/2010</v>
          </cell>
        </row>
        <row r="89">
          <cell r="C89" t="str">
            <v>00880882170219</v>
          </cell>
          <cell r="D89" t="str">
            <v>IN THE DARK</v>
          </cell>
          <cell r="E89" t="str">
            <v>THE WHIGS</v>
          </cell>
          <cell r="F89" t="str">
            <v>Album</v>
          </cell>
          <cell r="G89" t="str">
            <v>vinyl album 12" 33 rpm</v>
          </cell>
          <cell r="H89" t="str">
            <v>03/12/2010</v>
          </cell>
        </row>
        <row r="90">
          <cell r="C90" t="str">
            <v>00880882170226</v>
          </cell>
          <cell r="D90" t="str">
            <v>IN THE DARK</v>
          </cell>
          <cell r="E90" t="str">
            <v>THE WHIGS</v>
          </cell>
          <cell r="F90" t="str">
            <v>Album</v>
          </cell>
          <cell r="G90" t="str">
            <v>eAlbum Audio</v>
          </cell>
          <cell r="H90" t="str">
            <v>03/12/2010</v>
          </cell>
        </row>
        <row r="91">
          <cell r="C91" t="str">
            <v>00880882170325</v>
          </cell>
          <cell r="D91" t="str">
            <v>APRIL UPRISING</v>
          </cell>
          <cell r="E91" t="str">
            <v>THE JOHN BUTLER TRIO</v>
          </cell>
          <cell r="F91" t="str">
            <v>Album</v>
          </cell>
          <cell r="G91" t="str">
            <v>CD album</v>
          </cell>
          <cell r="H91" t="str">
            <v>04/02/2010</v>
          </cell>
        </row>
        <row r="92">
          <cell r="C92" t="str">
            <v>00880882170417</v>
          </cell>
          <cell r="D92" t="str">
            <v>YOUR WOMAN IS A LIVING THING</v>
          </cell>
          <cell r="E92" t="str">
            <v>DRIVE-BY TRUCKERS</v>
          </cell>
          <cell r="F92" t="str">
            <v>Single</v>
          </cell>
          <cell r="G92" t="str">
            <v>vinyl single 12" 45 rpm</v>
          </cell>
          <cell r="H92" t="str">
            <v>04/09/2010</v>
          </cell>
        </row>
        <row r="93">
          <cell r="C93" t="str">
            <v>00880882171117</v>
          </cell>
          <cell r="D93" t="str">
            <v>DIRTY SIDE DOWN</v>
          </cell>
          <cell r="E93" t="str">
            <v>WIDESPREAD PANIC</v>
          </cell>
          <cell r="F93" t="str">
            <v>Album</v>
          </cell>
          <cell r="G93" t="str">
            <v>vinyl album 12" 33 rpm</v>
          </cell>
          <cell r="H93" t="str">
            <v>05/21/2010</v>
          </cell>
        </row>
        <row r="94">
          <cell r="C94" t="str">
            <v>00880882171124</v>
          </cell>
          <cell r="D94" t="str">
            <v>DIRTY SIDE DOWN</v>
          </cell>
          <cell r="E94" t="str">
            <v>WIDESPREAD PANIC</v>
          </cell>
          <cell r="F94" t="str">
            <v>Album</v>
          </cell>
          <cell r="G94" t="str">
            <v>CD album</v>
          </cell>
          <cell r="H94" t="str">
            <v>05/21/2010</v>
          </cell>
        </row>
        <row r="95">
          <cell r="C95" t="str">
            <v>00880882171315</v>
          </cell>
          <cell r="D95" t="str">
            <v>ALL BIRDS SAY (LP)</v>
          </cell>
          <cell r="E95" t="str">
            <v>CARL BROEMEL</v>
          </cell>
          <cell r="F95" t="str">
            <v>Album</v>
          </cell>
          <cell r="G95" t="str">
            <v>vinyl album 12" 33 rpm</v>
          </cell>
          <cell r="H95" t="str">
            <v>08/27/2010</v>
          </cell>
        </row>
        <row r="96">
          <cell r="C96" t="str">
            <v>00880882171322</v>
          </cell>
          <cell r="D96" t="str">
            <v>ALL BIRDS SAY</v>
          </cell>
          <cell r="E96" t="str">
            <v>CARL BROEMEL</v>
          </cell>
          <cell r="F96" t="str">
            <v>Album</v>
          </cell>
          <cell r="G96" t="str">
            <v>CD album</v>
          </cell>
          <cell r="H96" t="str">
            <v>08/27/2010</v>
          </cell>
        </row>
        <row r="97">
          <cell r="C97" t="str">
            <v>00880882171711</v>
          </cell>
          <cell r="D97" t="str">
            <v>LIVE IN THE CLASSIC CITY 2</v>
          </cell>
          <cell r="E97" t="str">
            <v>WIDESPREAD PANIC</v>
          </cell>
          <cell r="F97" t="str">
            <v>Album</v>
          </cell>
          <cell r="G97" t="str">
            <v>vinyl album 12" 33 rpm</v>
          </cell>
          <cell r="H97" t="str">
            <v>09/24/2010</v>
          </cell>
        </row>
        <row r="98">
          <cell r="C98" t="str">
            <v>00880882171728</v>
          </cell>
          <cell r="D98" t="str">
            <v>LIVE IN THE CLASSIC CITY 2</v>
          </cell>
          <cell r="E98" t="str">
            <v>WIDESPREAD PANIC</v>
          </cell>
          <cell r="F98" t="str">
            <v>Album</v>
          </cell>
          <cell r="G98" t="str">
            <v>CD album</v>
          </cell>
          <cell r="H98" t="str">
            <v>09/24/2010</v>
          </cell>
        </row>
        <row r="99">
          <cell r="C99" t="str">
            <v>00880882171810</v>
          </cell>
          <cell r="D99" t="str">
            <v>STRANGER SONGS 10</v>
          </cell>
          <cell r="E99" t="str">
            <v>BOBBY LONG</v>
          </cell>
          <cell r="F99" t="str">
            <v>Album</v>
          </cell>
          <cell r="G99" t="str">
            <v>vinyl album 10" 33 rpm</v>
          </cell>
          <cell r="H99" t="str">
            <v>10/22/2010</v>
          </cell>
        </row>
        <row r="100">
          <cell r="C100" t="str">
            <v>00880882172015</v>
          </cell>
          <cell r="D100" t="str">
            <v>A WINTER TALE</v>
          </cell>
          <cell r="E100" t="str">
            <v>BOBBY LONG</v>
          </cell>
          <cell r="F100" t="str">
            <v>Album</v>
          </cell>
          <cell r="G100" t="str">
            <v>vinyl album 12" 33 rpm</v>
          </cell>
          <cell r="H100" t="str">
            <v>01/28/2011</v>
          </cell>
        </row>
        <row r="101">
          <cell r="C101" t="str">
            <v>00880882172022</v>
          </cell>
          <cell r="D101" t="str">
            <v>A WINTER TALE</v>
          </cell>
          <cell r="E101" t="str">
            <v>BOBBY LONG</v>
          </cell>
          <cell r="F101" t="str">
            <v>Album</v>
          </cell>
          <cell r="G101" t="str">
            <v>CD album</v>
          </cell>
          <cell r="H101" t="str">
            <v>01/28/2011</v>
          </cell>
        </row>
        <row r="102">
          <cell r="C102" t="str">
            <v>00880882172114</v>
          </cell>
          <cell r="D102" t="str">
            <v>GO-GO BOOTS</v>
          </cell>
          <cell r="E102" t="str">
            <v>DRIVE-BY TRUCKERS</v>
          </cell>
          <cell r="F102" t="str">
            <v>Album</v>
          </cell>
          <cell r="G102" t="str">
            <v>vinyl album 12" 33 rpm</v>
          </cell>
          <cell r="H102" t="str">
            <v>02/11/2011</v>
          </cell>
        </row>
        <row r="103">
          <cell r="C103" t="str">
            <v>00880882172121</v>
          </cell>
          <cell r="D103" t="str">
            <v>GO-GO BOOTS</v>
          </cell>
          <cell r="E103" t="str">
            <v>DRIVE-BY TRUCKERS</v>
          </cell>
          <cell r="F103" t="str">
            <v>Album</v>
          </cell>
          <cell r="G103" t="str">
            <v>CD album</v>
          </cell>
          <cell r="H103" t="str">
            <v>02/11/2011</v>
          </cell>
        </row>
        <row r="104">
          <cell r="C104" t="str">
            <v>00880882172220</v>
          </cell>
          <cell r="D104" t="str">
            <v>SAY AFRICA</v>
          </cell>
          <cell r="E104" t="str">
            <v>VUSI MAHLASELA</v>
          </cell>
          <cell r="F104" t="str">
            <v>Album</v>
          </cell>
          <cell r="G104" t="str">
            <v>CD album</v>
          </cell>
          <cell r="H104" t="str">
            <v>01/14/2011</v>
          </cell>
        </row>
        <row r="105">
          <cell r="C105" t="str">
            <v>00880882172725</v>
          </cell>
          <cell r="D105" t="str">
            <v>SHAPES &amp; SHADOWS</v>
          </cell>
          <cell r="E105" t="str">
            <v>BEN OTTEWELL</v>
          </cell>
          <cell r="F105" t="str">
            <v>Album</v>
          </cell>
          <cell r="G105" t="str">
            <v>CD album</v>
          </cell>
          <cell r="H105" t="str">
            <v>02/11/2011</v>
          </cell>
        </row>
        <row r="106">
          <cell r="C106" t="str">
            <v>00880882172893</v>
          </cell>
          <cell r="D106" t="str">
            <v>SECRET TO A HAPPY ENDING,T</v>
          </cell>
          <cell r="E106" t="str">
            <v>DRIVE-BY TRUCKERS</v>
          </cell>
          <cell r="F106" t="str">
            <v>Video</v>
          </cell>
          <cell r="G106" t="str">
            <v>DVD Video Album NTSC</v>
          </cell>
          <cell r="H106" t="str">
            <v>02/11/2011</v>
          </cell>
        </row>
        <row r="107">
          <cell r="C107" t="str">
            <v>00880882173012</v>
          </cell>
          <cell r="D107" t="str">
            <v>NOTHING IS WRONG (LP)</v>
          </cell>
          <cell r="E107" t="str">
            <v>DAWES</v>
          </cell>
          <cell r="F107" t="str">
            <v>Album</v>
          </cell>
          <cell r="G107" t="str">
            <v>vinyl album 12" 33 rpm</v>
          </cell>
          <cell r="H107" t="str">
            <v>06/03/2011</v>
          </cell>
        </row>
        <row r="108">
          <cell r="C108" t="str">
            <v>00880882173029</v>
          </cell>
          <cell r="D108" t="str">
            <v>NOTHING IS WRONG</v>
          </cell>
          <cell r="E108" t="str">
            <v>DAWES</v>
          </cell>
          <cell r="F108" t="str">
            <v>Album</v>
          </cell>
          <cell r="G108" t="str">
            <v>CD album</v>
          </cell>
          <cell r="H108" t="str">
            <v>06/03/2011</v>
          </cell>
        </row>
        <row r="109">
          <cell r="C109" t="str">
            <v>00880882173319</v>
          </cell>
          <cell r="D109" t="str">
            <v>WHATEVER'S ON YOUR MIND</v>
          </cell>
          <cell r="E109" t="str">
            <v>GOMEZ</v>
          </cell>
          <cell r="F109" t="str">
            <v>Album</v>
          </cell>
          <cell r="G109" t="str">
            <v>vinyl album 12" 33 rpm</v>
          </cell>
          <cell r="H109" t="str">
            <v>06/17/2011</v>
          </cell>
        </row>
        <row r="110">
          <cell r="C110" t="str">
            <v>00880882173326</v>
          </cell>
          <cell r="D110" t="str">
            <v>WHATEVER'S ON YOUR MIND</v>
          </cell>
          <cell r="E110" t="str">
            <v>GOMEZ</v>
          </cell>
          <cell r="F110" t="str">
            <v>Album</v>
          </cell>
          <cell r="G110" t="str">
            <v>CD album</v>
          </cell>
          <cell r="H110" t="str">
            <v>06/17/2011</v>
          </cell>
        </row>
        <row r="111">
          <cell r="C111" t="str">
            <v>00880882173425</v>
          </cell>
          <cell r="D111" t="str">
            <v>ROCKET</v>
          </cell>
          <cell r="E111" t="str">
            <v>DANNY BARNES</v>
          </cell>
          <cell r="F111" t="str">
            <v>Album</v>
          </cell>
          <cell r="G111" t="str">
            <v>CD album</v>
          </cell>
          <cell r="H111" t="str">
            <v>11/04/2011</v>
          </cell>
        </row>
        <row r="112">
          <cell r="C112" t="str">
            <v>00880882173623</v>
          </cell>
          <cell r="D112" t="str">
            <v>LIVE IN FRANCE(CD+BOOKLET)</v>
          </cell>
          <cell r="E112" t="str">
            <v>GABRIELARODR</v>
          </cell>
          <cell r="F112" t="str">
            <v>Album</v>
          </cell>
          <cell r="G112" t="str">
            <v>CD album</v>
          </cell>
          <cell r="H112" t="str">
            <v>07/15/2011</v>
          </cell>
        </row>
        <row r="113">
          <cell r="C113" t="str">
            <v>00880882173715</v>
          </cell>
          <cell r="D113" t="str">
            <v>CIRCUITAL (LPX2)</v>
          </cell>
          <cell r="E113" t="str">
            <v>MY MORNING JACKET</v>
          </cell>
          <cell r="F113" t="str">
            <v>Album</v>
          </cell>
          <cell r="G113" t="str">
            <v>vinyl album 12" 33 rpm</v>
          </cell>
          <cell r="H113" t="str">
            <v>05/27/2011</v>
          </cell>
        </row>
        <row r="114">
          <cell r="C114" t="str">
            <v>00880882173722</v>
          </cell>
          <cell r="D114" t="str">
            <v>CIRCUITAL</v>
          </cell>
          <cell r="E114" t="str">
            <v>MY MORNING JACKET</v>
          </cell>
          <cell r="F114" t="str">
            <v>Album</v>
          </cell>
          <cell r="G114" t="str">
            <v>CD album</v>
          </cell>
          <cell r="H114" t="str">
            <v>05/27/2011</v>
          </cell>
        </row>
        <row r="115">
          <cell r="C115" t="str">
            <v>00880882174019</v>
          </cell>
          <cell r="D115" t="str">
            <v>CIRCUITAL RECORD STO</v>
          </cell>
          <cell r="E115" t="str">
            <v>MY MORNING JACKET</v>
          </cell>
          <cell r="F115" t="str">
            <v>Album</v>
          </cell>
          <cell r="G115" t="str">
            <v>vinyl album 10" 33 rpm</v>
          </cell>
          <cell r="H115" t="str">
            <v>04/08/2011</v>
          </cell>
        </row>
        <row r="116">
          <cell r="C116" t="str">
            <v>00880882174118</v>
          </cell>
          <cell r="D116" t="str">
            <v>CIRCUITAL</v>
          </cell>
          <cell r="E116" t="str">
            <v>MY MORNING JACKET</v>
          </cell>
          <cell r="F116" t="str">
            <v>Album</v>
          </cell>
          <cell r="G116" t="str">
            <v>vinyl album 10" 33 rpm</v>
          </cell>
          <cell r="H116" t="str">
            <v>11/17/2011</v>
          </cell>
        </row>
        <row r="117">
          <cell r="C117" t="str">
            <v>00880882174224</v>
          </cell>
          <cell r="D117" t="str">
            <v>PASSENGER</v>
          </cell>
          <cell r="E117" t="str">
            <v>LISA HANNIGAN</v>
          </cell>
          <cell r="F117" t="str">
            <v>Album</v>
          </cell>
          <cell r="G117" t="str">
            <v>CD album</v>
          </cell>
          <cell r="H117" t="str">
            <v>09/16/2011</v>
          </cell>
        </row>
        <row r="118">
          <cell r="C118" t="str">
            <v>00880882174521</v>
          </cell>
          <cell r="D118" t="str">
            <v>HOLDIN ON TO BLACK METAL</v>
          </cell>
          <cell r="E118" t="str">
            <v>MY MORNING JACKET</v>
          </cell>
          <cell r="F118" t="str">
            <v>Single</v>
          </cell>
          <cell r="G118" t="str">
            <v>CD maxisingle</v>
          </cell>
          <cell r="H118" t="str">
            <v>04/22/2011</v>
          </cell>
        </row>
        <row r="119">
          <cell r="C119" t="str">
            <v>00880882175016</v>
          </cell>
          <cell r="D119" t="str">
            <v>GREEN NAUGAHYDE</v>
          </cell>
          <cell r="E119" t="str">
            <v>PRIMUS</v>
          </cell>
          <cell r="F119" t="str">
            <v>Album</v>
          </cell>
          <cell r="G119" t="str">
            <v>vinyl album 12" 33 rpm</v>
          </cell>
          <cell r="H119" t="str">
            <v>09/09/2011</v>
          </cell>
        </row>
        <row r="120">
          <cell r="C120" t="str">
            <v>00880882175023</v>
          </cell>
          <cell r="D120" t="str">
            <v>GREEN NAUGAHYDE</v>
          </cell>
          <cell r="E120" t="str">
            <v>PRIMUS</v>
          </cell>
          <cell r="F120" t="str">
            <v>Album</v>
          </cell>
          <cell r="G120" t="str">
            <v>CD album</v>
          </cell>
          <cell r="H120" t="str">
            <v>09/09/2011</v>
          </cell>
        </row>
        <row r="121">
          <cell r="C121" t="str">
            <v>00880882175122</v>
          </cell>
          <cell r="D121" t="str">
            <v>LIVE AT RED ROCKS(2CD+DVD)</v>
          </cell>
          <cell r="E121" t="str">
            <v>BUTLERJOHNTR</v>
          </cell>
          <cell r="F121" t="str">
            <v>Video</v>
          </cell>
          <cell r="G121" t="str">
            <v>DVD Video Album plus CD Album or CD Single</v>
          </cell>
          <cell r="H121" t="str">
            <v>07/15/2011</v>
          </cell>
        </row>
        <row r="122">
          <cell r="C122" t="str">
            <v>00880882175214</v>
          </cell>
          <cell r="D122" t="str">
            <v>UNIVERSAL PULSE</v>
          </cell>
          <cell r="E122" t="str">
            <v>311</v>
          </cell>
          <cell r="F122" t="str">
            <v>Album</v>
          </cell>
          <cell r="G122" t="str">
            <v>vinyl album 12" 33 rpm</v>
          </cell>
          <cell r="H122" t="str">
            <v>07/15/2011</v>
          </cell>
        </row>
        <row r="123">
          <cell r="C123" t="str">
            <v>00880882175221</v>
          </cell>
          <cell r="D123" t="str">
            <v>UNIVERSAL PULSE(CD JEWEL C</v>
          </cell>
          <cell r="E123" t="str">
            <v>311</v>
          </cell>
          <cell r="F123" t="str">
            <v>Album</v>
          </cell>
          <cell r="G123" t="str">
            <v>CD album</v>
          </cell>
          <cell r="H123" t="str">
            <v>07/15/2011</v>
          </cell>
        </row>
        <row r="124">
          <cell r="C124" t="str">
            <v>00880882175313</v>
          </cell>
          <cell r="D124" t="str">
            <v>MARIACHI EL BRONX (II)-LP</v>
          </cell>
          <cell r="E124" t="str">
            <v>ELBRONXMARIA</v>
          </cell>
          <cell r="F124" t="str">
            <v>Album</v>
          </cell>
          <cell r="G124" t="str">
            <v>vinyl album 12" 33 rpm</v>
          </cell>
          <cell r="H124" t="str">
            <v>09/02/2011</v>
          </cell>
        </row>
        <row r="125">
          <cell r="C125" t="str">
            <v>00880882175320</v>
          </cell>
          <cell r="D125" t="str">
            <v>MARIACHI EL BRONX (II)</v>
          </cell>
          <cell r="E125" t="str">
            <v>ELBRONXMARIA</v>
          </cell>
          <cell r="F125" t="str">
            <v>Album</v>
          </cell>
          <cell r="G125" t="str">
            <v>CD album</v>
          </cell>
          <cell r="H125" t="str">
            <v>07/29/2011</v>
          </cell>
        </row>
        <row r="126">
          <cell r="C126" t="str">
            <v>00880882175610</v>
          </cell>
          <cell r="D126" t="str">
            <v>DEATH BY STEREO</v>
          </cell>
          <cell r="E126" t="str">
            <v>UMPHREY'S MCGEE</v>
          </cell>
          <cell r="F126" t="str">
            <v>Album</v>
          </cell>
          <cell r="G126" t="str">
            <v>vinyl album 10" 33 rpm</v>
          </cell>
          <cell r="H126" t="str">
            <v>09/09/2011</v>
          </cell>
        </row>
        <row r="127">
          <cell r="C127" t="str">
            <v>00880882175627</v>
          </cell>
          <cell r="D127" t="str">
            <v>DEATH BY STEREO</v>
          </cell>
          <cell r="E127" t="str">
            <v>UMPHREY'S MCGEE</v>
          </cell>
          <cell r="F127" t="str">
            <v>Album</v>
          </cell>
          <cell r="G127" t="str">
            <v>CD album</v>
          </cell>
          <cell r="H127" t="str">
            <v>09/09/2011</v>
          </cell>
        </row>
        <row r="128">
          <cell r="C128" t="str">
            <v>00880882175818</v>
          </cell>
          <cell r="D128" t="str">
            <v>MARIACHI EL BRONX</v>
          </cell>
          <cell r="E128" t="str">
            <v>MARIACHI EL BRONX</v>
          </cell>
          <cell r="F128" t="str">
            <v>Album</v>
          </cell>
          <cell r="G128" t="str">
            <v>vinyl album 12" 33 rpm</v>
          </cell>
          <cell r="H128" t="str">
            <v>10/04/2019</v>
          </cell>
        </row>
        <row r="129">
          <cell r="C129" t="str">
            <v>00880882175825</v>
          </cell>
          <cell r="D129" t="str">
            <v>MARIACHI EL BRONX</v>
          </cell>
          <cell r="E129" t="str">
            <v>MARIACHI EL BRONX</v>
          </cell>
          <cell r="F129" t="str">
            <v>Album</v>
          </cell>
          <cell r="G129" t="str">
            <v>CD album</v>
          </cell>
          <cell r="H129" t="str">
            <v>09/02/2011</v>
          </cell>
        </row>
        <row r="130">
          <cell r="C130" t="str">
            <v>00880882176310</v>
          </cell>
          <cell r="D130" t="str">
            <v>OWN SIDE NOW (LP)</v>
          </cell>
          <cell r="E130" t="str">
            <v>CAITLIN ROSE</v>
          </cell>
          <cell r="F130" t="str">
            <v>Album</v>
          </cell>
          <cell r="G130" t="str">
            <v>vinyl album 12" 33 rpm</v>
          </cell>
          <cell r="H130" t="str">
            <v>11/04/2011</v>
          </cell>
        </row>
        <row r="131">
          <cell r="C131" t="str">
            <v>00880882176327</v>
          </cell>
          <cell r="D131" t="str">
            <v>OWN SIDE NOW</v>
          </cell>
          <cell r="E131" t="str">
            <v>CAITLIN ROSE</v>
          </cell>
          <cell r="F131" t="str">
            <v>Album</v>
          </cell>
          <cell r="G131" t="str">
            <v>CD album</v>
          </cell>
          <cell r="H131" t="str">
            <v>11/04/2011</v>
          </cell>
        </row>
        <row r="132">
          <cell r="C132" t="str">
            <v>00880882177218</v>
          </cell>
          <cell r="D132" t="str">
            <v>EVERY STEP’S A YES (LP)</v>
          </cell>
          <cell r="E132" t="str">
            <v>THE BEES</v>
          </cell>
          <cell r="F132" t="str">
            <v>Album</v>
          </cell>
          <cell r="G132" t="str">
            <v>vinyl album 12" 33 rpm</v>
          </cell>
          <cell r="H132" t="str">
            <v>11/04/2011</v>
          </cell>
        </row>
        <row r="133">
          <cell r="C133" t="str">
            <v>00880882177225</v>
          </cell>
          <cell r="D133" t="str">
            <v>EVERY STEP’S A YES</v>
          </cell>
          <cell r="E133" t="str">
            <v>THE BEES</v>
          </cell>
          <cell r="F133" t="str">
            <v>Album</v>
          </cell>
          <cell r="G133" t="str">
            <v>CD album</v>
          </cell>
          <cell r="H133" t="str">
            <v>11/04/2011</v>
          </cell>
        </row>
        <row r="134">
          <cell r="C134" t="str">
            <v>00880882177928</v>
          </cell>
          <cell r="D134" t="str">
            <v>YOU, ANNIVERSARY (DIGIPAK)</v>
          </cell>
          <cell r="E134" t="str">
            <v>LINDSAY FULLER</v>
          </cell>
          <cell r="F134" t="str">
            <v>Album</v>
          </cell>
          <cell r="G134" t="str">
            <v>CD album</v>
          </cell>
          <cell r="H134" t="str">
            <v>03/22/2012</v>
          </cell>
        </row>
        <row r="135">
          <cell r="C135" t="str">
            <v>00880882178024</v>
          </cell>
          <cell r="D135" t="str">
            <v>AREA 52 (CD+DVD)</v>
          </cell>
          <cell r="E135" t="str">
            <v>RODRIGO Y GABRIELA</v>
          </cell>
          <cell r="F135" t="str">
            <v>Album</v>
          </cell>
          <cell r="G135" t="str">
            <v>CD Album plus DVD Video</v>
          </cell>
          <cell r="H135" t="str">
            <v>01/20/2012</v>
          </cell>
        </row>
        <row r="136">
          <cell r="C136" t="str">
            <v>00880882178116</v>
          </cell>
          <cell r="D136" t="str">
            <v>STRENGTH TO SURVIVE</v>
          </cell>
          <cell r="E136" t="str">
            <v>SOJA</v>
          </cell>
          <cell r="F136" t="str">
            <v>Album</v>
          </cell>
          <cell r="G136" t="str">
            <v>vinyl album 10" 33 rpm</v>
          </cell>
          <cell r="H136" t="str">
            <v>01/27/2012</v>
          </cell>
        </row>
        <row r="137">
          <cell r="C137" t="str">
            <v>00880882178123</v>
          </cell>
          <cell r="D137" t="str">
            <v>STRENGTH TO SURVIVE</v>
          </cell>
          <cell r="E137" t="str">
            <v>SOJA</v>
          </cell>
          <cell r="F137" t="str">
            <v>Album</v>
          </cell>
          <cell r="G137" t="str">
            <v>CD album</v>
          </cell>
          <cell r="H137" t="str">
            <v>01/27/2012</v>
          </cell>
        </row>
        <row r="138">
          <cell r="C138" t="str">
            <v>00880882178222</v>
          </cell>
          <cell r="D138" t="str">
            <v>HOLIDAY 7</v>
          </cell>
          <cell r="E138" t="str">
            <v>MY MORNING JACKET</v>
          </cell>
          <cell r="F138" t="str">
            <v>Single</v>
          </cell>
          <cell r="G138" t="str">
            <v>vinyl single 12" 45 rpm</v>
          </cell>
          <cell r="H138" t="str">
            <v>12/09/2011</v>
          </cell>
        </row>
        <row r="139">
          <cell r="C139" t="str">
            <v>00880882178611</v>
          </cell>
          <cell r="D139" t="str">
            <v>WOMEN &amp; WORK (LP + CD )</v>
          </cell>
          <cell r="E139" t="str">
            <v>LUCERO</v>
          </cell>
          <cell r="F139" t="str">
            <v>Album</v>
          </cell>
          <cell r="G139" t="str">
            <v>vinyl album 12" 33 rpm</v>
          </cell>
          <cell r="H139" t="str">
            <v>03/09/2012</v>
          </cell>
        </row>
        <row r="140">
          <cell r="C140" t="str">
            <v>00880882178628</v>
          </cell>
          <cell r="D140" t="str">
            <v>WOMEN &amp; WORK</v>
          </cell>
          <cell r="E140" t="str">
            <v>LUCERO</v>
          </cell>
          <cell r="F140" t="str">
            <v>Album</v>
          </cell>
          <cell r="G140" t="str">
            <v>CD album</v>
          </cell>
          <cell r="H140" t="str">
            <v>03/09/2012</v>
          </cell>
        </row>
        <row r="141">
          <cell r="C141" t="str">
            <v>00880882178710</v>
          </cell>
          <cell r="D141" t="str">
            <v>BOYS &amp; GIRLS</v>
          </cell>
          <cell r="E141" t="str">
            <v>ALABAMA SHAKES</v>
          </cell>
          <cell r="F141" t="str">
            <v>Album</v>
          </cell>
          <cell r="G141" t="str">
            <v>vinyl album 12" 33 rpm</v>
          </cell>
          <cell r="H141" t="str">
            <v>04/06/2012</v>
          </cell>
        </row>
        <row r="142">
          <cell r="C142" t="str">
            <v>00880882178727</v>
          </cell>
          <cell r="D142" t="str">
            <v>BOYS &amp; GIRLS</v>
          </cell>
          <cell r="E142" t="str">
            <v>ALABAMA SHAKES</v>
          </cell>
          <cell r="F142" t="str">
            <v>Album</v>
          </cell>
          <cell r="G142" t="str">
            <v>CD album</v>
          </cell>
          <cell r="H142" t="str">
            <v>04/06/2012</v>
          </cell>
        </row>
        <row r="143">
          <cell r="C143" t="str">
            <v>00880882178826</v>
          </cell>
          <cell r="D143" t="str">
            <v>SEEDS</v>
          </cell>
          <cell r="E143" t="str">
            <v>HEY ROSETTA!</v>
          </cell>
          <cell r="F143" t="str">
            <v>Album</v>
          </cell>
          <cell r="G143" t="str">
            <v>CD album</v>
          </cell>
          <cell r="H143" t="str">
            <v>05/04/2012</v>
          </cell>
        </row>
        <row r="144">
          <cell r="C144" t="str">
            <v>00880882179922</v>
          </cell>
          <cell r="D144" t="str">
            <v>BOYS &amp; GIRLS STARBUC</v>
          </cell>
          <cell r="E144" t="str">
            <v>ALABAMA SHAKES</v>
          </cell>
          <cell r="F144" t="str">
            <v>Album</v>
          </cell>
          <cell r="G144" t="str">
            <v>CD album</v>
          </cell>
          <cell r="H144" t="str">
            <v>04/06/2012</v>
          </cell>
        </row>
        <row r="145">
          <cell r="C145" t="str">
            <v>00880882180225</v>
          </cell>
          <cell r="D145" t="str">
            <v>ITALIA: 1988 – 2012</v>
          </cell>
          <cell r="E145" t="str">
            <v>JOVANOTTI</v>
          </cell>
          <cell r="F145" t="str">
            <v>Album</v>
          </cell>
          <cell r="G145" t="str">
            <v>CD album</v>
          </cell>
          <cell r="H145" t="str">
            <v>08/03/2012</v>
          </cell>
        </row>
        <row r="146">
          <cell r="C146" t="str">
            <v>00880882180324</v>
          </cell>
          <cell r="D146" t="str">
            <v>ALABAMA SHAKES EP</v>
          </cell>
          <cell r="E146" t="str">
            <v>ALABAMA SHAKES</v>
          </cell>
          <cell r="F146" t="str">
            <v>Album</v>
          </cell>
          <cell r="G146" t="str">
            <v>CD album</v>
          </cell>
          <cell r="H146" t="str">
            <v>03/30/2012</v>
          </cell>
        </row>
        <row r="147">
          <cell r="C147" t="str">
            <v>00880882180416</v>
          </cell>
          <cell r="D147" t="str">
            <v>OWNERLESS</v>
          </cell>
          <cell r="E147" t="str">
            <v>EVEREST</v>
          </cell>
          <cell r="F147" t="str">
            <v>Album</v>
          </cell>
          <cell r="G147" t="str">
            <v>vinyl album 12" 33 rpm</v>
          </cell>
          <cell r="H147" t="str">
            <v>06/22/2012</v>
          </cell>
        </row>
        <row r="148">
          <cell r="C148" t="str">
            <v>00880882180423</v>
          </cell>
          <cell r="D148" t="str">
            <v>OWNERLESS</v>
          </cell>
          <cell r="E148" t="str">
            <v>EVEREST</v>
          </cell>
          <cell r="F148" t="str">
            <v>Album</v>
          </cell>
          <cell r="G148" t="str">
            <v>CD album</v>
          </cell>
          <cell r="H148" t="str">
            <v>06/22/2012</v>
          </cell>
        </row>
        <row r="149">
          <cell r="C149" t="str">
            <v>00880882180713</v>
          </cell>
          <cell r="D149" t="str">
            <v>CARRY ME BACK</v>
          </cell>
          <cell r="E149" t="str">
            <v>OLD CROW MEDICINE SHOW</v>
          </cell>
          <cell r="F149" t="str">
            <v>Album</v>
          </cell>
          <cell r="G149" t="str">
            <v>vinyl album 12" 33 rpm</v>
          </cell>
          <cell r="H149" t="str">
            <v>07/13/2012</v>
          </cell>
        </row>
        <row r="150">
          <cell r="C150" t="str">
            <v>00880882180720</v>
          </cell>
          <cell r="D150" t="str">
            <v>CARRY ME BACK</v>
          </cell>
          <cell r="E150" t="str">
            <v>OLD CROW MEDICINE SHOW</v>
          </cell>
          <cell r="F150" t="str">
            <v>Album</v>
          </cell>
          <cell r="G150" t="str">
            <v>CD album</v>
          </cell>
          <cell r="H150" t="str">
            <v>07/13/2012</v>
          </cell>
        </row>
        <row r="151">
          <cell r="C151" t="str">
            <v>00880882180911</v>
          </cell>
          <cell r="D151" t="str">
            <v>BROKEN EYES B/W DYIN</v>
          </cell>
          <cell r="E151" t="str">
            <v>TWO GALLANTS</v>
          </cell>
          <cell r="F151" t="str">
            <v>Single</v>
          </cell>
          <cell r="G151" t="str">
            <v>vinyl single 12" 45 rpm</v>
          </cell>
          <cell r="H151" t="str">
            <v>08/10/2012</v>
          </cell>
        </row>
        <row r="152">
          <cell r="C152" t="str">
            <v>00880882181017</v>
          </cell>
          <cell r="D152" t="str">
            <v>THE BLOOM AND THE BLIGHT</v>
          </cell>
          <cell r="E152" t="str">
            <v>TWO GALLANTS</v>
          </cell>
          <cell r="F152" t="str">
            <v>Album</v>
          </cell>
          <cell r="G152" t="str">
            <v>vinyl album 12" 33 rpm</v>
          </cell>
          <cell r="H152" t="str">
            <v>08/31/2012</v>
          </cell>
        </row>
        <row r="153">
          <cell r="C153" t="str">
            <v>00880882181024</v>
          </cell>
          <cell r="D153" t="str">
            <v>THE BLOOM AND THE BLIGHT</v>
          </cell>
          <cell r="E153" t="str">
            <v>TWO GALLANTS</v>
          </cell>
          <cell r="F153" t="str">
            <v>Album</v>
          </cell>
          <cell r="G153" t="str">
            <v>CD album</v>
          </cell>
          <cell r="H153" t="str">
            <v>08/31/2012</v>
          </cell>
        </row>
        <row r="154">
          <cell r="C154" t="str">
            <v>00880882181116</v>
          </cell>
          <cell r="D154" t="str">
            <v>SONGS OF PATIENCE</v>
          </cell>
          <cell r="E154" t="str">
            <v>ALBERTA CROSS</v>
          </cell>
          <cell r="F154" t="str">
            <v>Album</v>
          </cell>
          <cell r="G154" t="str">
            <v>vinyl album 12" 33 rpm</v>
          </cell>
          <cell r="H154" t="str">
            <v>07/13/2012</v>
          </cell>
        </row>
        <row r="155">
          <cell r="C155" t="str">
            <v>00880882181123</v>
          </cell>
          <cell r="D155" t="str">
            <v>SONGS OF PATIENCE</v>
          </cell>
          <cell r="E155" t="str">
            <v>ALBERTA CROSS</v>
          </cell>
          <cell r="F155" t="str">
            <v>Album</v>
          </cell>
          <cell r="G155" t="str">
            <v>CD album</v>
          </cell>
          <cell r="H155" t="str">
            <v>07/13/2012</v>
          </cell>
        </row>
        <row r="156">
          <cell r="C156" t="str">
            <v>00880882181215</v>
          </cell>
          <cell r="D156" t="str">
            <v>ALLEN STONE</v>
          </cell>
          <cell r="E156" t="str">
            <v>ALLEN STONE</v>
          </cell>
          <cell r="F156" t="str">
            <v>Album</v>
          </cell>
          <cell r="G156" t="str">
            <v>vinyl album 12" 33 rpm</v>
          </cell>
          <cell r="H156" t="str">
            <v>07/27/2012</v>
          </cell>
        </row>
        <row r="157">
          <cell r="C157" t="str">
            <v>00880882181222</v>
          </cell>
          <cell r="D157" t="str">
            <v>ALLEN STONE</v>
          </cell>
          <cell r="E157" t="str">
            <v>ALLEN STONE</v>
          </cell>
          <cell r="F157" t="str">
            <v>Album</v>
          </cell>
          <cell r="G157" t="str">
            <v>CD album</v>
          </cell>
          <cell r="H157" t="str">
            <v>07/27/2012</v>
          </cell>
        </row>
        <row r="158">
          <cell r="C158" t="str">
            <v>00880882181321</v>
          </cell>
          <cell r="D158" t="str">
            <v>ITALIA 1988-2012</v>
          </cell>
          <cell r="E158" t="str">
            <v>JOVANOTTI</v>
          </cell>
          <cell r="F158" t="str">
            <v>Album</v>
          </cell>
          <cell r="G158" t="str">
            <v>CD album</v>
          </cell>
          <cell r="H158" t="str">
            <v>08/03/2012</v>
          </cell>
        </row>
        <row r="159">
          <cell r="C159" t="str">
            <v>00880882181611</v>
          </cell>
          <cell r="D159" t="str">
            <v>THE NORTH</v>
          </cell>
          <cell r="E159" t="str">
            <v>STARS</v>
          </cell>
          <cell r="F159" t="str">
            <v>Album</v>
          </cell>
          <cell r="G159" t="str">
            <v>vinyl album 12" 33 rpm</v>
          </cell>
          <cell r="H159" t="str">
            <v>08/31/2012</v>
          </cell>
        </row>
        <row r="160">
          <cell r="C160" t="str">
            <v>00880882181628</v>
          </cell>
          <cell r="D160" t="str">
            <v>THE NORTH</v>
          </cell>
          <cell r="E160" t="str">
            <v>STARS</v>
          </cell>
          <cell r="F160" t="str">
            <v>Album</v>
          </cell>
          <cell r="G160" t="str">
            <v>CD album</v>
          </cell>
          <cell r="H160" t="str">
            <v>08/31/2012</v>
          </cell>
        </row>
        <row r="161">
          <cell r="C161" t="str">
            <v>00880882181819</v>
          </cell>
          <cell r="D161" t="str">
            <v>HEAT LIGHTNING RUMBLES IN THE DISTANCE</v>
          </cell>
          <cell r="E161" t="str">
            <v>PATTERSON HOOD</v>
          </cell>
          <cell r="F161" t="str">
            <v>Album</v>
          </cell>
          <cell r="G161" t="str">
            <v>vinyl album 12" 33 rpm</v>
          </cell>
          <cell r="H161" t="str">
            <v>09/07/2012</v>
          </cell>
        </row>
        <row r="162">
          <cell r="C162" t="str">
            <v>00880882181826</v>
          </cell>
          <cell r="D162" t="str">
            <v>HEAT LIGHTNING RUMBLES IN THE DISTANCE</v>
          </cell>
          <cell r="E162" t="str">
            <v>PATTERSON HOOD</v>
          </cell>
          <cell r="F162" t="str">
            <v>Album</v>
          </cell>
          <cell r="G162" t="str">
            <v>CD album</v>
          </cell>
          <cell r="H162" t="str">
            <v>09/07/2012</v>
          </cell>
        </row>
        <row r="163">
          <cell r="C163" t="str">
            <v>00880882181918</v>
          </cell>
          <cell r="D163" t="str">
            <v>FEATHERS &amp; FISHHOOKS</v>
          </cell>
          <cell r="E163" t="str">
            <v>RAYLAND BAXTER</v>
          </cell>
          <cell r="F163" t="str">
            <v>Album</v>
          </cell>
          <cell r="G163" t="str">
            <v>vinyl album 12" 33 rpm</v>
          </cell>
          <cell r="H163" t="str">
            <v>12/18/2015</v>
          </cell>
        </row>
        <row r="164">
          <cell r="C164" t="str">
            <v>00880882182014</v>
          </cell>
          <cell r="D164" t="str">
            <v>THE BRONX (IV)</v>
          </cell>
          <cell r="E164" t="str">
            <v>THE BRONX</v>
          </cell>
          <cell r="F164" t="str">
            <v>Album</v>
          </cell>
          <cell r="G164" t="str">
            <v>vinyl album 12" 33 rpm</v>
          </cell>
          <cell r="H164" t="str">
            <v>02/01/2013</v>
          </cell>
        </row>
        <row r="165">
          <cell r="C165" t="str">
            <v>00880882182021</v>
          </cell>
          <cell r="D165" t="str">
            <v>THE BRONX (IV)</v>
          </cell>
          <cell r="E165" t="str">
            <v>THE BRONX</v>
          </cell>
          <cell r="F165" t="str">
            <v>Album</v>
          </cell>
          <cell r="G165" t="str">
            <v>CD album</v>
          </cell>
          <cell r="H165" t="str">
            <v>02/01/2013</v>
          </cell>
        </row>
        <row r="166">
          <cell r="C166" t="str">
            <v>00880882182212</v>
          </cell>
          <cell r="D166" t="str">
            <v>TRAVELER</v>
          </cell>
          <cell r="E166" t="str">
            <v>TREY ANASTASIO</v>
          </cell>
          <cell r="F166" t="str">
            <v>Album</v>
          </cell>
          <cell r="G166" t="str">
            <v>vinyl album 12" 33 rpm</v>
          </cell>
          <cell r="H166" t="str">
            <v>10/12/2012</v>
          </cell>
        </row>
        <row r="167">
          <cell r="C167" t="str">
            <v>00880882182229</v>
          </cell>
          <cell r="D167" t="str">
            <v>TRAVELER</v>
          </cell>
          <cell r="E167" t="str">
            <v>TREY ANASTASIO</v>
          </cell>
          <cell r="F167" t="str">
            <v>Album</v>
          </cell>
          <cell r="G167" t="str">
            <v>CD album</v>
          </cell>
          <cell r="H167" t="str">
            <v>10/12/2012</v>
          </cell>
        </row>
        <row r="168">
          <cell r="C168" t="str">
            <v>00880882182311</v>
          </cell>
          <cell r="D168" t="str">
            <v>" SCABBARD 7"" "</v>
          </cell>
          <cell r="E168" t="str">
            <v>TREY ANASTASIO</v>
          </cell>
          <cell r="F168" t="str">
            <v>Single</v>
          </cell>
          <cell r="G168" t="str">
            <v>vinyl single 12" 45 rpm</v>
          </cell>
          <cell r="H168" t="str">
            <v>09/07/2012</v>
          </cell>
        </row>
        <row r="169">
          <cell r="C169" t="str">
            <v>00880882182410</v>
          </cell>
          <cell r="D169" t="str">
            <v>OUTTA MY SYSTEM: REM</v>
          </cell>
          <cell r="E169" t="str">
            <v>MY MORNING JACKET</v>
          </cell>
          <cell r="F169" t="str">
            <v>Single</v>
          </cell>
          <cell r="G169" t="str">
            <v>vinyl single 12" 45 rpm</v>
          </cell>
          <cell r="H169" t="str">
            <v>09/07/2012</v>
          </cell>
        </row>
        <row r="170">
          <cell r="C170" t="str">
            <v>00880882183110</v>
          </cell>
          <cell r="D170" t="str">
            <v>IT MAKES NO DIFFEREN</v>
          </cell>
          <cell r="E170" t="str">
            <v>MY MORNING JACKET</v>
          </cell>
          <cell r="F170" t="str">
            <v>Album</v>
          </cell>
          <cell r="G170" t="str">
            <v>vinyl album 12" 33 rpm</v>
          </cell>
          <cell r="H170" t="str">
            <v>11/09/2012</v>
          </cell>
        </row>
        <row r="171">
          <cell r="C171" t="str">
            <v>00880882183424</v>
          </cell>
          <cell r="D171" t="str">
            <v>SING TO THE PEOPLE</v>
          </cell>
          <cell r="E171" t="str">
            <v>VUSI MAHLASELA</v>
          </cell>
          <cell r="F171" t="str">
            <v>Album</v>
          </cell>
          <cell r="G171" t="str">
            <v>CD album</v>
          </cell>
          <cell r="H171" t="str">
            <v>01/04/2013</v>
          </cell>
        </row>
        <row r="172">
          <cell r="C172" t="str">
            <v>00880882183516</v>
          </cell>
          <cell r="D172" t="str">
            <v>REGIONS OF LIGHT AND SOUND OF GOD</v>
          </cell>
          <cell r="E172" t="str">
            <v>JIM JAMES</v>
          </cell>
          <cell r="F172" t="str">
            <v>Album</v>
          </cell>
          <cell r="G172" t="str">
            <v>vinyl album 12" 33 rpm</v>
          </cell>
          <cell r="H172" t="str">
            <v>07/29/2022</v>
          </cell>
        </row>
        <row r="173">
          <cell r="C173" t="str">
            <v>00880882183523</v>
          </cell>
          <cell r="D173" t="str">
            <v>REGIONS OF LIGHT AND</v>
          </cell>
          <cell r="E173" t="str">
            <v>JIM JAMES</v>
          </cell>
          <cell r="F173" t="str">
            <v>Album</v>
          </cell>
          <cell r="G173" t="str">
            <v>CD album</v>
          </cell>
          <cell r="H173" t="str">
            <v>02/01/2013</v>
          </cell>
        </row>
        <row r="174">
          <cell r="C174" t="str">
            <v>00880882183615</v>
          </cell>
          <cell r="D174" t="str">
            <v>THE STAND-IN</v>
          </cell>
          <cell r="E174" t="str">
            <v>CAITLIN ROSE</v>
          </cell>
          <cell r="F174" t="str">
            <v>Album</v>
          </cell>
          <cell r="G174" t="str">
            <v>vinyl album 12" 33 rpm</v>
          </cell>
          <cell r="H174" t="str">
            <v>03/01/2013</v>
          </cell>
        </row>
        <row r="175">
          <cell r="C175" t="str">
            <v>00880882183622</v>
          </cell>
          <cell r="D175" t="str">
            <v>THE STAND-IN</v>
          </cell>
          <cell r="E175" t="str">
            <v>CAITLIN ROSE</v>
          </cell>
          <cell r="F175" t="str">
            <v>Album</v>
          </cell>
          <cell r="G175" t="str">
            <v>CD album</v>
          </cell>
          <cell r="H175" t="str">
            <v>03/01/2013</v>
          </cell>
        </row>
        <row r="176">
          <cell r="C176" t="str">
            <v>00880882184018</v>
          </cell>
          <cell r="D176" t="str">
            <v>WISHBONE</v>
          </cell>
          <cell r="E176" t="str">
            <v>BOBBY LONG</v>
          </cell>
          <cell r="F176" t="str">
            <v>Album</v>
          </cell>
          <cell r="G176" t="str">
            <v>vinyl album 12" 33 rpm</v>
          </cell>
          <cell r="H176" t="str">
            <v>02/15/2013</v>
          </cell>
        </row>
        <row r="177">
          <cell r="C177" t="str">
            <v>00880882184025</v>
          </cell>
          <cell r="D177" t="str">
            <v>WISHBONE</v>
          </cell>
          <cell r="E177" t="str">
            <v>BOBBY LONG</v>
          </cell>
          <cell r="F177" t="str">
            <v>Album</v>
          </cell>
          <cell r="G177" t="str">
            <v>CD album</v>
          </cell>
          <cell r="H177" t="str">
            <v>02/15/2013</v>
          </cell>
        </row>
        <row r="178">
          <cell r="C178" t="str">
            <v>00880882184414</v>
          </cell>
          <cell r="D178" t="str">
            <v>THE MUSIC IS YOU - A TRIBUTE TO JOHN DENVER</v>
          </cell>
          <cell r="E178" t="str">
            <v>VARIOUS ARTISTS</v>
          </cell>
          <cell r="F178" t="str">
            <v>Album</v>
          </cell>
          <cell r="G178" t="str">
            <v>vinyl album 12" 33 rpm</v>
          </cell>
          <cell r="H178" t="str">
            <v>03/29/2013</v>
          </cell>
        </row>
        <row r="179">
          <cell r="C179" t="str">
            <v>00880882184421</v>
          </cell>
          <cell r="D179" t="str">
            <v>THE MUSIC IS YOU - A TRIBUTE TO JOHN DENVER</v>
          </cell>
          <cell r="E179" t="str">
            <v>VARIOUS ARTISTS</v>
          </cell>
          <cell r="F179" t="str">
            <v>Album</v>
          </cell>
          <cell r="G179" t="str">
            <v>CD album</v>
          </cell>
          <cell r="H179" t="str">
            <v>03/29/2013</v>
          </cell>
        </row>
        <row r="180">
          <cell r="C180" t="str">
            <v>00880882184810</v>
          </cell>
          <cell r="D180" t="str">
            <v>DAD COUNTRY</v>
          </cell>
          <cell r="E180" t="str">
            <v>JONNY FRITZ</v>
          </cell>
          <cell r="F180" t="str">
            <v>Album</v>
          </cell>
          <cell r="G180" t="str">
            <v>vinyl album 12" 33 rpm</v>
          </cell>
          <cell r="H180" t="str">
            <v>04/12/2013</v>
          </cell>
        </row>
        <row r="181">
          <cell r="C181" t="str">
            <v>00880882184827</v>
          </cell>
          <cell r="D181" t="str">
            <v>DAD COUNTRY</v>
          </cell>
          <cell r="E181" t="str">
            <v>JONNY FRITZ</v>
          </cell>
          <cell r="F181" t="str">
            <v>Album</v>
          </cell>
          <cell r="G181" t="str">
            <v>CD album</v>
          </cell>
          <cell r="H181" t="str">
            <v>04/12/2013</v>
          </cell>
        </row>
        <row r="182">
          <cell r="C182" t="str">
            <v>00880882184919</v>
          </cell>
          <cell r="D182" t="str">
            <v>KIDS RAISING KIDS</v>
          </cell>
          <cell r="E182" t="str">
            <v>KOPECKY FAMILY BAND</v>
          </cell>
          <cell r="F182" t="str">
            <v>Album</v>
          </cell>
          <cell r="G182" t="str">
            <v>vinyl album 10" 33 rpm</v>
          </cell>
          <cell r="H182" t="str">
            <v>04/12/2013</v>
          </cell>
        </row>
        <row r="183">
          <cell r="C183" t="str">
            <v>00880882184926</v>
          </cell>
          <cell r="D183" t="str">
            <v>KIDS RAISING KIDS</v>
          </cell>
          <cell r="E183" t="str">
            <v>KOPECKY FAMILY BAND</v>
          </cell>
          <cell r="F183" t="str">
            <v>Album</v>
          </cell>
          <cell r="G183" t="str">
            <v>CD album</v>
          </cell>
          <cell r="H183" t="str">
            <v>03/29/2013</v>
          </cell>
        </row>
        <row r="184">
          <cell r="C184" t="str">
            <v>00880882186111</v>
          </cell>
          <cell r="D184" t="str">
            <v>TRUE BLOOD: MUSIC FROM THE HBO ORIGINAL SERIES</v>
          </cell>
          <cell r="E184" t="str">
            <v>UNDERWORLD</v>
          </cell>
          <cell r="F184" t="str">
            <v>Album</v>
          </cell>
          <cell r="G184" t="str">
            <v>vinyl album 10" 33 rpm</v>
          </cell>
          <cell r="H184" t="str">
            <v>06/07/2013</v>
          </cell>
        </row>
        <row r="185">
          <cell r="C185" t="str">
            <v>00880882186128</v>
          </cell>
          <cell r="D185" t="str">
            <v>TRUE BLOOD: MUSIC FROM THE HBO ORIGINAL SERIES, VOLUME 4</v>
          </cell>
          <cell r="E185" t="str">
            <v>VARIOUS ARTISTS</v>
          </cell>
          <cell r="F185" t="str">
            <v>Album</v>
          </cell>
          <cell r="G185" t="str">
            <v>CD album</v>
          </cell>
          <cell r="H185" t="str">
            <v>05/24/2013</v>
          </cell>
        </row>
        <row r="186">
          <cell r="C186" t="str">
            <v>00880882187811</v>
          </cell>
          <cell r="D186" t="str">
            <v>ALABAMA ASS WHUPPIN</v>
          </cell>
          <cell r="E186" t="str">
            <v>DRIVE-BY TRUCKERS</v>
          </cell>
          <cell r="F186" t="str">
            <v>Album</v>
          </cell>
          <cell r="G186" t="str">
            <v>vinyl album 12" 33 rpm</v>
          </cell>
          <cell r="H186" t="str">
            <v>09/10/2013</v>
          </cell>
        </row>
        <row r="187">
          <cell r="C187" t="str">
            <v>00880882187828</v>
          </cell>
          <cell r="D187" t="str">
            <v>ALABAMA ASS WHUPPIN</v>
          </cell>
          <cell r="E187" t="str">
            <v>DRIVE-BY TRUCKERS</v>
          </cell>
          <cell r="F187" t="str">
            <v>Album</v>
          </cell>
          <cell r="G187" t="str">
            <v>CD album</v>
          </cell>
          <cell r="H187" t="str">
            <v>09/10/2013</v>
          </cell>
        </row>
        <row r="188">
          <cell r="C188" t="str">
            <v>00880882187910</v>
          </cell>
          <cell r="D188" t="str">
            <v>ESSENTIAL TREMORS</v>
          </cell>
          <cell r="E188" t="str">
            <v>J. RODDY WALSTON &amp; THE BUSINESS</v>
          </cell>
          <cell r="F188" t="str">
            <v>Album</v>
          </cell>
          <cell r="G188" t="str">
            <v>vinyl album 12" 33 rpm</v>
          </cell>
          <cell r="H188" t="str">
            <v>09/10/2013</v>
          </cell>
        </row>
        <row r="189">
          <cell r="C189" t="str">
            <v>00880882187927</v>
          </cell>
          <cell r="D189" t="str">
            <v>ESSENTIAL TREMORS</v>
          </cell>
          <cell r="E189" t="str">
            <v>J. RODDY WALSTON &amp; THE BUSINESS</v>
          </cell>
          <cell r="F189" t="str">
            <v>Album</v>
          </cell>
          <cell r="G189" t="str">
            <v>CD album</v>
          </cell>
          <cell r="H189" t="str">
            <v>09/10/2013</v>
          </cell>
        </row>
        <row r="190">
          <cell r="C190" t="str">
            <v>00880882188016</v>
          </cell>
          <cell r="D190" t="str">
            <v>PURA VIDA CONSPIRACY</v>
          </cell>
          <cell r="E190" t="str">
            <v>GOGOL BORDELLO</v>
          </cell>
          <cell r="F190" t="str">
            <v>Album</v>
          </cell>
          <cell r="G190" t="str">
            <v>vinyl album 12" 33 rpm</v>
          </cell>
          <cell r="H190" t="str">
            <v>07/23/2013</v>
          </cell>
        </row>
        <row r="191">
          <cell r="C191" t="str">
            <v>00880882188023</v>
          </cell>
          <cell r="D191" t="str">
            <v>PURA VIDA CONSPIRACY</v>
          </cell>
          <cell r="E191" t="str">
            <v>GOGOL BORDELLO</v>
          </cell>
          <cell r="F191" t="str">
            <v>Album</v>
          </cell>
          <cell r="G191" t="str">
            <v>CD album</v>
          </cell>
          <cell r="H191" t="str">
            <v>07/23/2013</v>
          </cell>
        </row>
        <row r="192">
          <cell r="C192" t="str">
            <v>00880882188115</v>
          </cell>
          <cell r="D192" t="str">
            <v>THE SILVER GYMNASIUM</v>
          </cell>
          <cell r="E192" t="str">
            <v>OKKERVIL RIVER</v>
          </cell>
          <cell r="F192" t="str">
            <v>Album</v>
          </cell>
          <cell r="G192" t="str">
            <v>vinyl album 12" 33 rpm</v>
          </cell>
          <cell r="H192" t="str">
            <v>09/03/2013</v>
          </cell>
        </row>
        <row r="193">
          <cell r="C193" t="str">
            <v>00880882188122</v>
          </cell>
          <cell r="D193" t="str">
            <v>THE SILVER GYMNASIUM</v>
          </cell>
          <cell r="E193" t="str">
            <v>OKKERVIL RIVER</v>
          </cell>
          <cell r="F193" t="str">
            <v>Album</v>
          </cell>
          <cell r="G193" t="str">
            <v>CD album</v>
          </cell>
          <cell r="H193" t="str">
            <v>09/03/2013</v>
          </cell>
        </row>
        <row r="194">
          <cell r="C194" t="str">
            <v>00880882188412</v>
          </cell>
          <cell r="D194" t="str">
            <v>DIVIDED &amp; UNITED: THE SONGS OF THE CIVIL WAR</v>
          </cell>
          <cell r="E194" t="str">
            <v>VARIOUS ARTISTS</v>
          </cell>
          <cell r="F194" t="str">
            <v>Album</v>
          </cell>
          <cell r="G194" t="str">
            <v>vinyl album 12" 33 rpm</v>
          </cell>
          <cell r="H194" t="str">
            <v xml:space="preserve"> </v>
          </cell>
        </row>
        <row r="195">
          <cell r="C195" t="str">
            <v>00880882188429</v>
          </cell>
          <cell r="D195" t="str">
            <v>DIVIDED &amp; UNITED: THE SONGS OF THE CIVIL WAR</v>
          </cell>
          <cell r="E195" t="str">
            <v>VARIOUS ARTISTS</v>
          </cell>
          <cell r="F195" t="str">
            <v>Album</v>
          </cell>
          <cell r="G195" t="str">
            <v>CD album</v>
          </cell>
          <cell r="H195" t="str">
            <v>11/05/2013</v>
          </cell>
        </row>
        <row r="196">
          <cell r="C196" t="str">
            <v>00880882188511</v>
          </cell>
          <cell r="D196" t="str">
            <v>JUST BECAUSE</v>
          </cell>
          <cell r="E196" t="str">
            <v>THE BELLE BRIGADE</v>
          </cell>
          <cell r="F196" t="str">
            <v>Album</v>
          </cell>
          <cell r="G196" t="str">
            <v>vinyl album 12" 33 rpm</v>
          </cell>
          <cell r="H196" t="str">
            <v>03/25/2014</v>
          </cell>
        </row>
        <row r="197">
          <cell r="C197" t="str">
            <v>00880882188528</v>
          </cell>
          <cell r="D197" t="str">
            <v>JUST BECAUSE</v>
          </cell>
          <cell r="E197" t="str">
            <v>THE BELLE BRIGADE</v>
          </cell>
          <cell r="F197" t="str">
            <v>Album</v>
          </cell>
          <cell r="G197" t="str">
            <v>CD album</v>
          </cell>
          <cell r="H197" t="str">
            <v>03/25/2014</v>
          </cell>
        </row>
        <row r="198">
          <cell r="C198" t="str">
            <v>00880882188726</v>
          </cell>
          <cell r="D198" t="str">
            <v>CARRY ME BACK TO VIRGINIA</v>
          </cell>
          <cell r="E198" t="str">
            <v>OLD CROW MEDICINE SHOW</v>
          </cell>
          <cell r="F198" t="str">
            <v>Single</v>
          </cell>
          <cell r="G198" t="str">
            <v>CD EP</v>
          </cell>
          <cell r="H198" t="str">
            <v>08/06/2013</v>
          </cell>
        </row>
        <row r="199">
          <cell r="C199" t="str">
            <v>00880882189112</v>
          </cell>
          <cell r="D199" t="str">
            <v>PURA VIDA CONSPIRACY</v>
          </cell>
          <cell r="E199" t="str">
            <v>GOGOL BORDELLO</v>
          </cell>
          <cell r="F199" t="str">
            <v>Album</v>
          </cell>
          <cell r="G199" t="str">
            <v>vinyl album 12" 33 rpm</v>
          </cell>
          <cell r="H199" t="str">
            <v>07/16/2013</v>
          </cell>
        </row>
        <row r="200">
          <cell r="C200" t="str">
            <v>00880882190316</v>
          </cell>
          <cell r="D200" t="str">
            <v>THE SILVER GYMNASIUM</v>
          </cell>
          <cell r="E200" t="str">
            <v>OKKERVIL RIVER</v>
          </cell>
          <cell r="F200" t="str">
            <v>Album</v>
          </cell>
          <cell r="G200" t="str">
            <v>vinyl album 12" 33 rpm</v>
          </cell>
          <cell r="H200" t="str">
            <v>08/27/2013</v>
          </cell>
        </row>
        <row r="201">
          <cell r="C201" t="str">
            <v>00880882190910</v>
          </cell>
          <cell r="D201" t="str">
            <v>ANTIPHON</v>
          </cell>
          <cell r="E201" t="str">
            <v>MIDLAKE</v>
          </cell>
          <cell r="F201" t="str">
            <v>Album</v>
          </cell>
          <cell r="G201" t="str">
            <v>vinyl album 12" 33 rpm</v>
          </cell>
          <cell r="H201" t="str">
            <v>11/05/2013</v>
          </cell>
        </row>
        <row r="202">
          <cell r="C202" t="str">
            <v>00880882190927</v>
          </cell>
          <cell r="D202" t="str">
            <v>ANTIPHON</v>
          </cell>
          <cell r="E202" t="str">
            <v>MIDLAKE</v>
          </cell>
          <cell r="F202" t="str">
            <v>Album</v>
          </cell>
          <cell r="G202" t="str">
            <v>CD album</v>
          </cell>
          <cell r="H202" t="str">
            <v>11/05/2013</v>
          </cell>
        </row>
        <row r="203">
          <cell r="C203" t="str">
            <v>00880882191016</v>
          </cell>
          <cell r="D203" t="str">
            <v>ANTIPHON</v>
          </cell>
          <cell r="E203" t="str">
            <v>MIDLAKE</v>
          </cell>
          <cell r="F203" t="str">
            <v>Album</v>
          </cell>
          <cell r="G203" t="str">
            <v>vinyl album 12" 33 rpm</v>
          </cell>
          <cell r="H203" t="str">
            <v>10/29/2013</v>
          </cell>
        </row>
        <row r="204">
          <cell r="C204" t="str">
            <v>00880882191320</v>
          </cell>
          <cell r="D204" t="str">
            <v>KOOL FOR THE HOLIDAYS</v>
          </cell>
          <cell r="E204" t="str">
            <v>KOOL &amp; THE GANG</v>
          </cell>
          <cell r="F204" t="str">
            <v>Album</v>
          </cell>
          <cell r="G204" t="str">
            <v>CD album</v>
          </cell>
          <cell r="H204" t="str">
            <v>11/05/2013</v>
          </cell>
        </row>
        <row r="205">
          <cell r="C205" t="str">
            <v>00880882192518</v>
          </cell>
          <cell r="D205" t="str">
            <v>SMALL TOWN HEROES</v>
          </cell>
          <cell r="E205" t="str">
            <v>HURRAY FOR THE RIFF RAFF</v>
          </cell>
          <cell r="F205" t="str">
            <v>Album</v>
          </cell>
          <cell r="G205" t="str">
            <v>vinyl album 12" 33 rpm</v>
          </cell>
          <cell r="H205" t="str">
            <v>02/11/2014</v>
          </cell>
        </row>
        <row r="206">
          <cell r="C206" t="str">
            <v>00880882192525</v>
          </cell>
          <cell r="D206" t="str">
            <v>SMALL TOWN HEROES</v>
          </cell>
          <cell r="E206" t="str">
            <v>HURRAY FOR THE RIFF RAFF</v>
          </cell>
          <cell r="F206" t="str">
            <v>Album</v>
          </cell>
          <cell r="G206" t="str">
            <v>CD album</v>
          </cell>
          <cell r="H206" t="str">
            <v>02/11/2014</v>
          </cell>
        </row>
        <row r="207">
          <cell r="C207" t="str">
            <v>00880882193713</v>
          </cell>
          <cell r="D207" t="str">
            <v>FOUR FOOT SHACK</v>
          </cell>
          <cell r="E207" t="str">
            <v>LES CLAYPOOL'S DUO DE TWANG</v>
          </cell>
          <cell r="F207" t="str">
            <v>Album</v>
          </cell>
          <cell r="G207" t="str">
            <v>vinyl album 12" 33 rpm</v>
          </cell>
          <cell r="H207" t="str">
            <v>02/04/2014</v>
          </cell>
        </row>
        <row r="208">
          <cell r="C208" t="str">
            <v>00880882193720</v>
          </cell>
          <cell r="D208" t="str">
            <v>FOUR FOOT SHACK</v>
          </cell>
          <cell r="E208" t="str">
            <v>LES CLAYPOOL'S DUO DE TWANG</v>
          </cell>
          <cell r="F208" t="str">
            <v>Album</v>
          </cell>
          <cell r="G208" t="str">
            <v>CD album</v>
          </cell>
          <cell r="H208" t="str">
            <v>02/04/2014</v>
          </cell>
        </row>
        <row r="209">
          <cell r="C209" t="str">
            <v>00880882196011</v>
          </cell>
          <cell r="D209" t="str">
            <v>A TRIBUTE TO BOB DYLAN IN THE 80S</v>
          </cell>
          <cell r="E209" t="str">
            <v>VARIOUS ARTISTS</v>
          </cell>
          <cell r="F209" t="str">
            <v>Album</v>
          </cell>
          <cell r="G209" t="str">
            <v>vinyl album 12" 33 rpm</v>
          </cell>
          <cell r="H209" t="str">
            <v>03/25/2014</v>
          </cell>
        </row>
        <row r="210">
          <cell r="C210" t="str">
            <v>00880882196028</v>
          </cell>
          <cell r="D210" t="str">
            <v>A TRIBUTE TO BOB DYLAN IN THE 80S</v>
          </cell>
          <cell r="E210" t="str">
            <v>VARIOUS ARTISTS</v>
          </cell>
          <cell r="F210" t="str">
            <v>Album</v>
          </cell>
          <cell r="G210" t="str">
            <v>CD album</v>
          </cell>
          <cell r="H210" t="str">
            <v>03/25/2014</v>
          </cell>
        </row>
        <row r="211">
          <cell r="C211" t="str">
            <v>00880882196417</v>
          </cell>
          <cell r="D211" t="str">
            <v>ENGLISH OCEANS</v>
          </cell>
          <cell r="E211" t="str">
            <v>DRIVE-BY TRUCKERS</v>
          </cell>
          <cell r="F211" t="str">
            <v>Album</v>
          </cell>
          <cell r="G211" t="str">
            <v>vinyl album 12" 33 rpm</v>
          </cell>
          <cell r="H211" t="str">
            <v>03/03/2014</v>
          </cell>
        </row>
        <row r="212">
          <cell r="C212" t="str">
            <v>00880882196424</v>
          </cell>
          <cell r="D212" t="str">
            <v>ENGLISH OCEANS</v>
          </cell>
          <cell r="E212" t="str">
            <v>DRIVE-BY TRUCKERS</v>
          </cell>
          <cell r="F212" t="str">
            <v>Album</v>
          </cell>
          <cell r="G212" t="str">
            <v>CD album</v>
          </cell>
          <cell r="H212" t="str">
            <v>03/03/2014</v>
          </cell>
        </row>
        <row r="213">
          <cell r="C213" t="str">
            <v>00880882196516</v>
          </cell>
          <cell r="D213" t="str">
            <v>OVERSTEP</v>
          </cell>
          <cell r="E213" t="str">
            <v>MIKE GORDON</v>
          </cell>
          <cell r="F213" t="str">
            <v>Album</v>
          </cell>
          <cell r="G213" t="str">
            <v>vinyl album 12" 33 rpm</v>
          </cell>
          <cell r="H213" t="str">
            <v>02/25/2014</v>
          </cell>
        </row>
        <row r="214">
          <cell r="C214" t="str">
            <v>00880882196523</v>
          </cell>
          <cell r="D214" t="str">
            <v>OVERSTEP</v>
          </cell>
          <cell r="E214" t="str">
            <v>MIKE GORDON</v>
          </cell>
          <cell r="F214" t="str">
            <v>Album</v>
          </cell>
          <cell r="G214" t="str">
            <v>CD album</v>
          </cell>
          <cell r="H214" t="str">
            <v>02/25/2014</v>
          </cell>
        </row>
        <row r="215">
          <cell r="C215" t="str">
            <v>00880882197018</v>
          </cell>
          <cell r="D215" t="str">
            <v>EDUCATION, EDUCATION, EDUCATION &amp; WAR</v>
          </cell>
          <cell r="E215" t="str">
            <v>KAISER CHIEFS</v>
          </cell>
          <cell r="F215" t="str">
            <v>Album</v>
          </cell>
          <cell r="G215" t="str">
            <v>vinyl album 12" 33 rpm</v>
          </cell>
          <cell r="H215" t="str">
            <v>04/01/2014</v>
          </cell>
        </row>
        <row r="216">
          <cell r="C216" t="str">
            <v>00880882197025</v>
          </cell>
          <cell r="D216" t="str">
            <v>EDUCATION, EDUCATION, EDUCATION &amp; WAR</v>
          </cell>
          <cell r="E216" t="str">
            <v>KAISER CHIEFS</v>
          </cell>
          <cell r="F216" t="str">
            <v>Album</v>
          </cell>
          <cell r="G216" t="str">
            <v>CD album</v>
          </cell>
          <cell r="H216" t="str">
            <v>04/01/2014</v>
          </cell>
        </row>
        <row r="217">
          <cell r="C217" t="str">
            <v>00880882198411</v>
          </cell>
          <cell r="D217" t="str">
            <v>MAKE MY HEAD SING...</v>
          </cell>
          <cell r="E217" t="str">
            <v>JESSICA LEA MAYFIELD</v>
          </cell>
          <cell r="F217" t="str">
            <v>Album</v>
          </cell>
          <cell r="G217" t="str">
            <v>vinyl album 12" 33 rpm</v>
          </cell>
          <cell r="H217" t="str">
            <v>04/15/2014</v>
          </cell>
        </row>
        <row r="218">
          <cell r="C218" t="str">
            <v>00880882198428</v>
          </cell>
          <cell r="D218" t="str">
            <v>MAKE MY HEAD SING...</v>
          </cell>
          <cell r="E218" t="str">
            <v>JESSICA LEA MAYFIELD</v>
          </cell>
          <cell r="F218" t="str">
            <v>Album</v>
          </cell>
          <cell r="G218" t="str">
            <v>CD album</v>
          </cell>
          <cell r="H218" t="str">
            <v>04/15/2014</v>
          </cell>
        </row>
        <row r="219">
          <cell r="C219" t="str">
            <v>00880882198718</v>
          </cell>
          <cell r="D219" t="str">
            <v>MOST MESSED UP</v>
          </cell>
          <cell r="E219" t="str">
            <v>OLD 97'S</v>
          </cell>
          <cell r="F219" t="str">
            <v>Album</v>
          </cell>
          <cell r="G219" t="str">
            <v>vinyl album 12" 33 rpm</v>
          </cell>
          <cell r="H219" t="str">
            <v>04/29/2014</v>
          </cell>
        </row>
        <row r="220">
          <cell r="C220" t="str">
            <v>00880882198725</v>
          </cell>
          <cell r="D220" t="str">
            <v>MOST MESSED UP</v>
          </cell>
          <cell r="E220" t="str">
            <v>OLD 97'S</v>
          </cell>
          <cell r="F220" t="str">
            <v>Album</v>
          </cell>
          <cell r="G220" t="str">
            <v>CD album</v>
          </cell>
          <cell r="H220" t="str">
            <v>04/29/2014</v>
          </cell>
        </row>
        <row r="221">
          <cell r="C221" t="str">
            <v>00880882199111</v>
          </cell>
          <cell r="D221" t="str">
            <v>9 DEAD ALIVE</v>
          </cell>
          <cell r="E221" t="str">
            <v>RODRIGO Y GABRIELA</v>
          </cell>
          <cell r="F221" t="str">
            <v>Album</v>
          </cell>
          <cell r="G221" t="str">
            <v>vinyl album 12" 33 rpm</v>
          </cell>
          <cell r="H221" t="str">
            <v>04/29/2014</v>
          </cell>
        </row>
        <row r="222">
          <cell r="C222" t="str">
            <v>00880882199128</v>
          </cell>
          <cell r="D222" t="str">
            <v>9 DEAD ALIVE</v>
          </cell>
          <cell r="E222" t="str">
            <v>RODRIGO Y GABRIELA</v>
          </cell>
          <cell r="F222" t="str">
            <v>Album</v>
          </cell>
          <cell r="G222" t="str">
            <v>CD album</v>
          </cell>
          <cell r="H222" t="str">
            <v>04/29/2014</v>
          </cell>
        </row>
        <row r="223">
          <cell r="C223" t="str">
            <v>00880882199418</v>
          </cell>
          <cell r="D223" t="str">
            <v>ENGLISH OCEANS</v>
          </cell>
          <cell r="E223" t="str">
            <v>DRIVE-BY TRUCKERS</v>
          </cell>
          <cell r="F223" t="str">
            <v>Album</v>
          </cell>
          <cell r="G223" t="str">
            <v>vinyl album 12" 33 rpm</v>
          </cell>
          <cell r="H223" t="str">
            <v>03/03/2014</v>
          </cell>
        </row>
        <row r="224">
          <cell r="C224" t="str">
            <v>00880882199517</v>
          </cell>
          <cell r="D224" t="str">
            <v>DRAGON PANTS</v>
          </cell>
          <cell r="E224" t="str">
            <v>DRIVE-BY TRUCKERS</v>
          </cell>
          <cell r="F224" t="str">
            <v>Album</v>
          </cell>
          <cell r="G224" t="str">
            <v>vinyl album 12" 33 rpm</v>
          </cell>
          <cell r="H224" t="str">
            <v>04/15/2014</v>
          </cell>
        </row>
        <row r="225">
          <cell r="C225" t="str">
            <v>00880882199913</v>
          </cell>
          <cell r="D225" t="str">
            <v>11:11</v>
          </cell>
          <cell r="E225" t="str">
            <v>RODRIGO Y GABRIELA</v>
          </cell>
          <cell r="F225" t="str">
            <v>Album</v>
          </cell>
          <cell r="G225" t="str">
            <v>vinyl album 12" 33 rpm</v>
          </cell>
          <cell r="H225" t="str">
            <v>04/29/2014</v>
          </cell>
        </row>
        <row r="226">
          <cell r="C226" t="str">
            <v>00880882200015</v>
          </cell>
          <cell r="D226" t="str">
            <v>BENJAMIN BOOKER</v>
          </cell>
          <cell r="E226" t="str">
            <v>BENJAMIN BOOKER</v>
          </cell>
          <cell r="F226" t="str">
            <v>Album</v>
          </cell>
          <cell r="G226" t="str">
            <v>vinyl album 12" 33 rpm</v>
          </cell>
          <cell r="H226" t="str">
            <v>08/19/2014</v>
          </cell>
        </row>
        <row r="227">
          <cell r="C227" t="str">
            <v>00880882200022</v>
          </cell>
          <cell r="D227" t="str">
            <v>BENJAMIN BOOKER</v>
          </cell>
          <cell r="E227" t="str">
            <v>BENJAMIN BOOKER</v>
          </cell>
          <cell r="F227" t="str">
            <v>Album</v>
          </cell>
          <cell r="G227" t="str">
            <v>CD album</v>
          </cell>
          <cell r="H227" t="str">
            <v>08/19/2014</v>
          </cell>
        </row>
        <row r="228">
          <cell r="C228" t="str">
            <v>00880882200312</v>
          </cell>
          <cell r="D228" t="str">
            <v>MOST MESSED UP</v>
          </cell>
          <cell r="E228" t="str">
            <v>OLD 97'S</v>
          </cell>
          <cell r="F228" t="str">
            <v>Album</v>
          </cell>
          <cell r="G228" t="str">
            <v>vinyl album 12" 33 rpm</v>
          </cell>
          <cell r="H228" t="str">
            <v>04/29/2014</v>
          </cell>
        </row>
        <row r="229">
          <cell r="C229" t="str">
            <v>00880882201623</v>
          </cell>
          <cell r="D229" t="str">
            <v>9 DEAD ALIVE</v>
          </cell>
          <cell r="E229" t="str">
            <v>RODRIGO Y GABRIELA</v>
          </cell>
          <cell r="F229" t="str">
            <v>Album</v>
          </cell>
          <cell r="G229" t="str">
            <v>CD Album plus DVD Video</v>
          </cell>
          <cell r="H229" t="str">
            <v>04/29/2014</v>
          </cell>
        </row>
        <row r="230">
          <cell r="C230" t="str">
            <v>00880882204112</v>
          </cell>
          <cell r="D230" t="str">
            <v>REMEDY</v>
          </cell>
          <cell r="E230" t="str">
            <v>OLD CROW MEDICINE SHOW</v>
          </cell>
          <cell r="F230" t="str">
            <v>Album</v>
          </cell>
          <cell r="G230" t="str">
            <v>vinyl album 12" 33 rpm</v>
          </cell>
          <cell r="H230" t="str">
            <v>08/05/2014</v>
          </cell>
        </row>
        <row r="231">
          <cell r="C231" t="str">
            <v>00880882204129</v>
          </cell>
          <cell r="D231" t="str">
            <v>REMEDY</v>
          </cell>
          <cell r="E231" t="str">
            <v>OLD CROW MEDICINE SHOW</v>
          </cell>
          <cell r="F231" t="str">
            <v>Album</v>
          </cell>
          <cell r="G231" t="str">
            <v>CD album</v>
          </cell>
          <cell r="H231" t="str">
            <v>07/01/2014</v>
          </cell>
        </row>
        <row r="232">
          <cell r="C232" t="str">
            <v>00880882204914</v>
          </cell>
          <cell r="D232" t="str">
            <v>AMID THE NOISE AND HASTE</v>
          </cell>
          <cell r="E232" t="str">
            <v>SOJA</v>
          </cell>
          <cell r="F232" t="str">
            <v>Album</v>
          </cell>
          <cell r="G232" t="str">
            <v>vinyl album 12" 33 rpm</v>
          </cell>
          <cell r="H232" t="str">
            <v>08/12/2014</v>
          </cell>
        </row>
        <row r="233">
          <cell r="C233" t="str">
            <v>00880882204921</v>
          </cell>
          <cell r="D233" t="str">
            <v>AMID THE NOISE AND HASTE</v>
          </cell>
          <cell r="E233" t="str">
            <v>SOJA</v>
          </cell>
          <cell r="F233" t="str">
            <v>Album</v>
          </cell>
          <cell r="G233" t="str">
            <v>CD album</v>
          </cell>
          <cell r="H233" t="str">
            <v>08/12/2014</v>
          </cell>
        </row>
        <row r="234">
          <cell r="C234" t="str">
            <v>00880882205416</v>
          </cell>
          <cell r="D234" t="str">
            <v>SWEET AMARILLO B/W I DONE WRONG BLUES</v>
          </cell>
          <cell r="E234" t="str">
            <v>OLD CROW MEDICINE SHOW</v>
          </cell>
          <cell r="F234" t="str">
            <v>Single</v>
          </cell>
          <cell r="G234" t="str">
            <v>vinyl single 7" 45 rpm</v>
          </cell>
          <cell r="H234" t="str">
            <v>10/07/2014</v>
          </cell>
        </row>
        <row r="235">
          <cell r="C235" t="str">
            <v>00880882210311</v>
          </cell>
          <cell r="D235" t="str">
            <v>NEWPORT FOLK FESTIVAL 7</v>
          </cell>
          <cell r="E235" t="str">
            <v>HURRAY FOR THE RIFF RAFF</v>
          </cell>
          <cell r="F235" t="str">
            <v>Single</v>
          </cell>
          <cell r="G235" t="str">
            <v>vinyl single 7" 45 rpm</v>
          </cell>
          <cell r="H235" t="str">
            <v>08/05/2014</v>
          </cell>
        </row>
        <row r="236">
          <cell r="C236" t="str">
            <v>00880882210823</v>
          </cell>
          <cell r="D236" t="str">
            <v>ROCKET HOUSE</v>
          </cell>
          <cell r="E236" t="str">
            <v>CHRIS WHITLEY</v>
          </cell>
          <cell r="F236" t="str">
            <v>Album</v>
          </cell>
          <cell r="G236" t="str">
            <v>CD album</v>
          </cell>
          <cell r="H236" t="str">
            <v>07/11/2014</v>
          </cell>
        </row>
        <row r="237">
          <cell r="C237" t="str">
            <v>00880882212018</v>
          </cell>
          <cell r="D237" t="str">
            <v>QUARTZ BIJOU</v>
          </cell>
          <cell r="E237" t="str">
            <v>FLY GOLDEN EAGLE</v>
          </cell>
          <cell r="F237" t="str">
            <v>Album</v>
          </cell>
          <cell r="G237" t="str">
            <v>vinyl album 12" 33 rpm</v>
          </cell>
          <cell r="H237" t="str">
            <v>10/14/2014</v>
          </cell>
        </row>
        <row r="238">
          <cell r="C238" t="str">
            <v>00880882212025</v>
          </cell>
          <cell r="D238" t="str">
            <v>QUARTZ BIJOU</v>
          </cell>
          <cell r="E238" t="str">
            <v>FLY GOLDEN EAGLE</v>
          </cell>
          <cell r="F238" t="str">
            <v>Album</v>
          </cell>
          <cell r="G238" t="str">
            <v>CD album</v>
          </cell>
          <cell r="H238" t="str">
            <v>10/14/2014</v>
          </cell>
        </row>
        <row r="239">
          <cell r="C239" t="str">
            <v>00880882212223</v>
          </cell>
          <cell r="D239" t="str">
            <v>THE DEEPEST END</v>
          </cell>
          <cell r="E239" t="str">
            <v>GOV'T MULE</v>
          </cell>
          <cell r="F239" t="str">
            <v>Album</v>
          </cell>
          <cell r="G239" t="str">
            <v>CD album</v>
          </cell>
          <cell r="H239" t="str">
            <v>07/11/2014</v>
          </cell>
        </row>
        <row r="240">
          <cell r="C240" t="str">
            <v>00880882213114</v>
          </cell>
          <cell r="D240" t="str">
            <v>PRIMUS &amp; THE CHOCOLATE FACTORY WITH THE FUNGI ENSEMBLE</v>
          </cell>
          <cell r="E240" t="str">
            <v>PRIMUS</v>
          </cell>
          <cell r="F240" t="str">
            <v>Album</v>
          </cell>
          <cell r="G240" t="str">
            <v>vinyl album 12" 33 rpm</v>
          </cell>
          <cell r="H240" t="str">
            <v>10/21/2014</v>
          </cell>
        </row>
        <row r="241">
          <cell r="C241" t="str">
            <v>00880882213121</v>
          </cell>
          <cell r="D241" t="str">
            <v>PRIMUS &amp; THE CHOCOLATE FACTORY WITH THE FUNGI ENSEMBLE</v>
          </cell>
          <cell r="E241" t="str">
            <v>PRIMUS</v>
          </cell>
          <cell r="F241" t="str">
            <v>Album</v>
          </cell>
          <cell r="G241" t="str">
            <v>CD album</v>
          </cell>
          <cell r="H241" t="str">
            <v>10/21/2014</v>
          </cell>
        </row>
        <row r="242">
          <cell r="C242" t="str">
            <v>00880882213510</v>
          </cell>
          <cell r="D242" t="str">
            <v>NO ONE IS LOST</v>
          </cell>
          <cell r="E242" t="str">
            <v>STARS</v>
          </cell>
          <cell r="F242" t="str">
            <v>Album</v>
          </cell>
          <cell r="G242" t="str">
            <v>vinyl album 12" 33 rpm</v>
          </cell>
          <cell r="H242" t="str">
            <v>10/14/2014</v>
          </cell>
        </row>
        <row r="243">
          <cell r="C243" t="str">
            <v>00880882213527</v>
          </cell>
          <cell r="D243" t="str">
            <v>NO ONE IS LOST</v>
          </cell>
          <cell r="E243" t="str">
            <v>STARS</v>
          </cell>
          <cell r="F243" t="str">
            <v>Album</v>
          </cell>
          <cell r="G243" t="str">
            <v>CD album</v>
          </cell>
          <cell r="H243" t="str">
            <v>10/14/2014</v>
          </cell>
        </row>
        <row r="244">
          <cell r="C244" t="str">
            <v>00880882213916</v>
          </cell>
          <cell r="D244" t="str">
            <v>PRIMUS &amp; THE CHOCOLATE FACTORY WITH THE FUNGI ENSEMBLE</v>
          </cell>
          <cell r="E244" t="str">
            <v>PRIMUS</v>
          </cell>
          <cell r="F244" t="str">
            <v>Album</v>
          </cell>
          <cell r="G244" t="str">
            <v>vinyl album 12" 33 rpm</v>
          </cell>
          <cell r="H244" t="str">
            <v>10/21/2014</v>
          </cell>
        </row>
        <row r="245">
          <cell r="C245" t="str">
            <v>00880882214517</v>
          </cell>
          <cell r="D245" t="str">
            <v>LIKE SOME KIND OF ALIEN INVASION</v>
          </cell>
          <cell r="E245" t="str">
            <v>TR3</v>
          </cell>
          <cell r="F245" t="str">
            <v>Album</v>
          </cell>
          <cell r="G245" t="str">
            <v>vinyl album 12" 33 rpm</v>
          </cell>
          <cell r="H245" t="str">
            <v>01/27/2015</v>
          </cell>
        </row>
        <row r="246">
          <cell r="C246" t="str">
            <v>00880882214524</v>
          </cell>
          <cell r="D246" t="str">
            <v>LIKE SOME KIND OF ALIEN INVASION</v>
          </cell>
          <cell r="E246" t="str">
            <v>TR3</v>
          </cell>
          <cell r="F246" t="str">
            <v>Album</v>
          </cell>
          <cell r="G246" t="str">
            <v>CD album</v>
          </cell>
          <cell r="H246" t="str">
            <v>10/07/2014</v>
          </cell>
        </row>
        <row r="247">
          <cell r="C247" t="str">
            <v>00880882218010</v>
          </cell>
          <cell r="D247" t="str">
            <v>MARIACHI EL BRONX</v>
          </cell>
          <cell r="E247" t="str">
            <v>MARIACHI EL BRONX</v>
          </cell>
          <cell r="F247" t="str">
            <v>Album</v>
          </cell>
          <cell r="G247" t="str">
            <v>vinyl album 12" 33 rpm</v>
          </cell>
          <cell r="H247" t="str">
            <v>11/04/2014</v>
          </cell>
        </row>
        <row r="248">
          <cell r="C248" t="str">
            <v>00880882218027</v>
          </cell>
          <cell r="D248" t="str">
            <v>MARIACHI EL BRONX</v>
          </cell>
          <cell r="E248" t="str">
            <v>MARIACHI EL BRONX</v>
          </cell>
          <cell r="F248" t="str">
            <v>Album</v>
          </cell>
          <cell r="G248" t="str">
            <v>CD album</v>
          </cell>
          <cell r="H248" t="str">
            <v>11/04/2014</v>
          </cell>
        </row>
        <row r="249">
          <cell r="C249" t="str">
            <v>00880882218317</v>
          </cell>
          <cell r="D249" t="str">
            <v>ENGLISH OCEANS</v>
          </cell>
          <cell r="E249" t="str">
            <v>DRIVE-BY TRUCKERS</v>
          </cell>
          <cell r="F249" t="str">
            <v>Album</v>
          </cell>
          <cell r="G249" t="str">
            <v>vinyl album 12" 33 rpm</v>
          </cell>
          <cell r="H249" t="str">
            <v>11/17/2014</v>
          </cell>
        </row>
        <row r="250">
          <cell r="C250" t="str">
            <v>00880882218324</v>
          </cell>
          <cell r="D250" t="str">
            <v>ENGLISH OCEANS</v>
          </cell>
          <cell r="E250" t="str">
            <v>DRIVE-BY TRUCKERS</v>
          </cell>
          <cell r="F250" t="str">
            <v>Album</v>
          </cell>
          <cell r="G250" t="str">
            <v>CD plus DVD bonus</v>
          </cell>
          <cell r="H250" t="str">
            <v>11/17/2014</v>
          </cell>
        </row>
        <row r="251">
          <cell r="C251" t="str">
            <v>00880882219123</v>
          </cell>
          <cell r="D251" t="str">
            <v>PRIMUS &amp; THE CHOCOLATE FACTORY WITH THE FUNGI ENSEMBLE</v>
          </cell>
          <cell r="E251" t="str">
            <v>PRIMUS</v>
          </cell>
          <cell r="F251" t="str">
            <v>Album</v>
          </cell>
          <cell r="G251" t="str">
            <v>Combi-Pack Physical-Audio</v>
          </cell>
          <cell r="H251" t="str">
            <v>10/21/2014</v>
          </cell>
        </row>
        <row r="252">
          <cell r="C252" t="str">
            <v>00880882222710</v>
          </cell>
          <cell r="D252" t="str">
            <v>WE ARE UNDONE</v>
          </cell>
          <cell r="E252" t="str">
            <v>TWO GALLANTS</v>
          </cell>
          <cell r="F252" t="str">
            <v>Album</v>
          </cell>
          <cell r="G252" t="str">
            <v>vinyl album 12" 33 rpm</v>
          </cell>
          <cell r="H252" t="str">
            <v>02/03/2015</v>
          </cell>
        </row>
        <row r="253">
          <cell r="C253" t="str">
            <v>00880882222727</v>
          </cell>
          <cell r="D253" t="str">
            <v>WE ARE UNDONE</v>
          </cell>
          <cell r="E253" t="str">
            <v>TWO GALLANTS</v>
          </cell>
          <cell r="F253" t="str">
            <v>Album</v>
          </cell>
          <cell r="G253" t="str">
            <v>CD album</v>
          </cell>
          <cell r="H253" t="str">
            <v>02/03/2015</v>
          </cell>
        </row>
        <row r="254">
          <cell r="C254" t="str">
            <v>00880882223410</v>
          </cell>
          <cell r="D254" t="str">
            <v>GILL LANDRY</v>
          </cell>
          <cell r="E254" t="str">
            <v>GILL LANDRY</v>
          </cell>
          <cell r="F254" t="str">
            <v>Album</v>
          </cell>
          <cell r="G254" t="str">
            <v>vinyl album 12" 33 rpm</v>
          </cell>
          <cell r="H254" t="str">
            <v>03/03/2015</v>
          </cell>
        </row>
        <row r="255">
          <cell r="C255" t="str">
            <v>00880882223427</v>
          </cell>
          <cell r="D255" t="str">
            <v>GILL LANDRY</v>
          </cell>
          <cell r="E255" t="str">
            <v>GILL LANDRY</v>
          </cell>
          <cell r="F255" t="str">
            <v>Album</v>
          </cell>
          <cell r="G255" t="str">
            <v>CD album</v>
          </cell>
          <cell r="H255" t="str">
            <v>03/03/2015</v>
          </cell>
        </row>
        <row r="256">
          <cell r="C256" t="str">
            <v>00880882223717</v>
          </cell>
          <cell r="D256" t="str">
            <v>THE FIREWATCHER'S DAUGHTER</v>
          </cell>
          <cell r="E256" t="str">
            <v>BRANDI CARLILE</v>
          </cell>
          <cell r="F256" t="str">
            <v>Album</v>
          </cell>
          <cell r="G256" t="str">
            <v>vinyl album 12" 33 rpm</v>
          </cell>
          <cell r="H256" t="str">
            <v>03/03/2015</v>
          </cell>
        </row>
        <row r="257">
          <cell r="C257" t="str">
            <v>00880882223724</v>
          </cell>
          <cell r="D257" t="str">
            <v>THE FIREWATCHER'S DAUGHTER</v>
          </cell>
          <cell r="E257" t="str">
            <v>BRANDI CARLILE</v>
          </cell>
          <cell r="F257" t="str">
            <v>Album</v>
          </cell>
          <cell r="G257" t="str">
            <v>CD album</v>
          </cell>
          <cell r="H257" t="str">
            <v>03/03/2015</v>
          </cell>
        </row>
        <row r="258">
          <cell r="C258" t="str">
            <v>00880882224912</v>
          </cell>
          <cell r="D258" t="str">
            <v>THE TRAVELER</v>
          </cell>
          <cell r="E258" t="str">
            <v>RHETT MILLER</v>
          </cell>
          <cell r="F258" t="str">
            <v>Album</v>
          </cell>
          <cell r="G258" t="str">
            <v>vinyl album 12" 33 rpm</v>
          </cell>
          <cell r="H258" t="str">
            <v>05/12/2015</v>
          </cell>
        </row>
        <row r="259">
          <cell r="C259" t="str">
            <v>00880882224929</v>
          </cell>
          <cell r="D259" t="str">
            <v>THE TRAVELER</v>
          </cell>
          <cell r="E259" t="str">
            <v>RHETT MILLER</v>
          </cell>
          <cell r="F259" t="str">
            <v>Album</v>
          </cell>
          <cell r="G259" t="str">
            <v>CD album</v>
          </cell>
          <cell r="H259" t="str">
            <v>05/12/2015</v>
          </cell>
        </row>
        <row r="260">
          <cell r="C260" t="str">
            <v>00880882225612</v>
          </cell>
          <cell r="D260" t="str">
            <v>LIVE IN DENTON, TX</v>
          </cell>
          <cell r="E260" t="str">
            <v>MIDLAKE</v>
          </cell>
          <cell r="F260" t="str">
            <v>Album</v>
          </cell>
          <cell r="G260" t="str">
            <v>vinyl album 12" 33 rpm</v>
          </cell>
          <cell r="H260" t="str">
            <v>04/14/2015</v>
          </cell>
        </row>
        <row r="261">
          <cell r="C261" t="str">
            <v>00880882226220</v>
          </cell>
          <cell r="D261" t="str">
            <v>THE FIREWATCHER'S DAUGHTER</v>
          </cell>
          <cell r="E261" t="str">
            <v>BRANDI CARLILE</v>
          </cell>
          <cell r="F261" t="str">
            <v>Album</v>
          </cell>
          <cell r="G261" t="str">
            <v>CD album</v>
          </cell>
          <cell r="H261" t="str">
            <v>03/03/2015</v>
          </cell>
        </row>
        <row r="262">
          <cell r="C262" t="str">
            <v>00880882226718</v>
          </cell>
          <cell r="D262" t="str">
            <v>SOUND &amp; COLOR</v>
          </cell>
          <cell r="E262" t="str">
            <v>ALABAMA SHAKES</v>
          </cell>
          <cell r="F262" t="str">
            <v>Album</v>
          </cell>
          <cell r="G262" t="str">
            <v>vinyl album 12" 33 rpm</v>
          </cell>
          <cell r="H262" t="str">
            <v>04/21/2015</v>
          </cell>
        </row>
        <row r="263">
          <cell r="C263" t="str">
            <v>00880882226725</v>
          </cell>
          <cell r="D263" t="str">
            <v>SOUND &amp; COLOR</v>
          </cell>
          <cell r="E263" t="str">
            <v>ALABAMA SHAKES</v>
          </cell>
          <cell r="F263" t="str">
            <v>Album</v>
          </cell>
          <cell r="G263" t="str">
            <v>CD album</v>
          </cell>
          <cell r="H263" t="str">
            <v>04/21/2015</v>
          </cell>
        </row>
        <row r="264">
          <cell r="C264" t="str">
            <v>00880882226923</v>
          </cell>
          <cell r="D264" t="str">
            <v>DON’T WANNA FIGHT NO MORE</v>
          </cell>
          <cell r="E264" t="str">
            <v>ALABAMA SHAKES</v>
          </cell>
          <cell r="F264" t="str">
            <v>Single</v>
          </cell>
          <cell r="G264" t="str">
            <v>CD single</v>
          </cell>
          <cell r="H264" t="str">
            <v>02/17/2015</v>
          </cell>
        </row>
        <row r="265">
          <cell r="C265" t="str">
            <v>00880882227227</v>
          </cell>
          <cell r="D265" t="str">
            <v>SOUND &amp; COLOR</v>
          </cell>
          <cell r="E265" t="str">
            <v>ALABAMA SHAKES</v>
          </cell>
          <cell r="F265" t="str">
            <v>Album</v>
          </cell>
          <cell r="G265" t="str">
            <v>Combi-Pack Physical-Audio</v>
          </cell>
          <cell r="H265" t="str">
            <v>04/21/2015</v>
          </cell>
        </row>
        <row r="266">
          <cell r="C266" t="str">
            <v>00880882227326</v>
          </cell>
          <cell r="D266" t="str">
            <v>SOUND &amp; COLOR</v>
          </cell>
          <cell r="E266" t="str">
            <v>ALABAMA SHAKES</v>
          </cell>
          <cell r="F266" t="str">
            <v>Album</v>
          </cell>
          <cell r="G266" t="str">
            <v>CD plus CD bonus</v>
          </cell>
          <cell r="H266" t="str">
            <v>04/21/2015</v>
          </cell>
        </row>
        <row r="267">
          <cell r="C267" t="str">
            <v>00880882227616</v>
          </cell>
          <cell r="D267" t="str">
            <v>DRUG FOR THE MODERN AGE</v>
          </cell>
          <cell r="E267" t="str">
            <v>KOPECKY FAMILY BAND</v>
          </cell>
          <cell r="F267" t="str">
            <v>Album</v>
          </cell>
          <cell r="G267" t="str">
            <v>vinyl album 12" 33 rpm</v>
          </cell>
          <cell r="H267" t="str">
            <v>05/18/2015</v>
          </cell>
        </row>
        <row r="268">
          <cell r="C268" t="str">
            <v>00880882227623</v>
          </cell>
          <cell r="D268" t="str">
            <v>DRUG FOR THE MODERN AGE</v>
          </cell>
          <cell r="E268" t="str">
            <v>KOPECKY FAMILY BAND</v>
          </cell>
          <cell r="F268" t="str">
            <v>Album</v>
          </cell>
          <cell r="G268" t="str">
            <v>CD album</v>
          </cell>
          <cell r="H268" t="str">
            <v>05/18/2015</v>
          </cell>
        </row>
        <row r="269">
          <cell r="C269" t="str">
            <v>00880882228422</v>
          </cell>
          <cell r="D269" t="str">
            <v>PRIMUS &amp; THE CHOCOLATE FACTORY WITH THE FUNGI ENSEMBLE</v>
          </cell>
          <cell r="E269" t="str">
            <v>PRIMUS</v>
          </cell>
          <cell r="F269" t="str">
            <v>Album</v>
          </cell>
          <cell r="G269" t="str">
            <v>CD Album plus DVD Video</v>
          </cell>
          <cell r="H269" t="str">
            <v>11/20/2015</v>
          </cell>
        </row>
        <row r="270">
          <cell r="C270" t="str">
            <v>00880882228514</v>
          </cell>
          <cell r="D270" t="str">
            <v>SOUND &amp; COLOR</v>
          </cell>
          <cell r="E270" t="str">
            <v>ALABAMA SHAKES</v>
          </cell>
          <cell r="F270" t="str">
            <v>Album</v>
          </cell>
          <cell r="G270" t="str">
            <v>vinyl album 12" 33 rpm</v>
          </cell>
          <cell r="H270" t="str">
            <v>04/21/2015</v>
          </cell>
        </row>
        <row r="271">
          <cell r="C271" t="str">
            <v>00880882229023</v>
          </cell>
          <cell r="D271" t="str">
            <v>BRUSHY MOUNTAIN CONJUGAL TRAILER</v>
          </cell>
          <cell r="E271" t="str">
            <v>OLD CROW MEDICINE SHOW</v>
          </cell>
          <cell r="F271" t="str">
            <v>Single</v>
          </cell>
          <cell r="G271" t="str">
            <v>CD EP</v>
          </cell>
          <cell r="H271" t="str">
            <v>06/02/2015</v>
          </cell>
        </row>
        <row r="272">
          <cell r="C272" t="str">
            <v>00880882229818</v>
          </cell>
          <cell r="D272" t="str">
            <v>SOUND &amp; COLOR</v>
          </cell>
          <cell r="E272" t="str">
            <v>ALABAMA SHAKES</v>
          </cell>
          <cell r="F272" t="str">
            <v>Album</v>
          </cell>
          <cell r="G272" t="str">
            <v>vinyl album 12" 33 rpm</v>
          </cell>
          <cell r="H272" t="str">
            <v>04/21/2015</v>
          </cell>
        </row>
        <row r="273">
          <cell r="C273" t="str">
            <v>00880882231217</v>
          </cell>
          <cell r="D273" t="str">
            <v>IMAGINARY MAN</v>
          </cell>
          <cell r="E273" t="str">
            <v>RAYLAND BAXTER</v>
          </cell>
          <cell r="F273" t="str">
            <v>Album</v>
          </cell>
          <cell r="G273" t="str">
            <v>vinyl album 12" 33 rpm</v>
          </cell>
          <cell r="H273" t="str">
            <v>08/14/2015</v>
          </cell>
        </row>
        <row r="274">
          <cell r="C274" t="str">
            <v>00880882231224</v>
          </cell>
          <cell r="D274" t="str">
            <v>IMAGINARY MAN</v>
          </cell>
          <cell r="E274" t="str">
            <v>RAYLAND BAXTER</v>
          </cell>
          <cell r="F274" t="str">
            <v>Album</v>
          </cell>
          <cell r="G274" t="str">
            <v>CD album</v>
          </cell>
          <cell r="H274" t="str">
            <v>08/14/2015</v>
          </cell>
        </row>
        <row r="275">
          <cell r="C275" t="str">
            <v>00880882233419</v>
          </cell>
          <cell r="D275" t="str">
            <v>LIVE AT RED ROCKS WITH THE COLORADO SYMPHONY</v>
          </cell>
          <cell r="E275" t="str">
            <v>AMOS LEE</v>
          </cell>
          <cell r="F275" t="str">
            <v>Album</v>
          </cell>
          <cell r="G275" t="str">
            <v>vinyl album 12" 33 rpm</v>
          </cell>
          <cell r="H275" t="str">
            <v>08/07/2015</v>
          </cell>
        </row>
        <row r="276">
          <cell r="C276" t="str">
            <v>00880882233426</v>
          </cell>
          <cell r="D276" t="str">
            <v>LIVE AT RED ROCKS WITH THE COLORADO SYMPHONY</v>
          </cell>
          <cell r="E276" t="str">
            <v>AMOS LEE</v>
          </cell>
          <cell r="F276" t="str">
            <v>Album</v>
          </cell>
          <cell r="G276" t="str">
            <v>CD album</v>
          </cell>
          <cell r="H276" t="str">
            <v>06/16/2015</v>
          </cell>
        </row>
        <row r="277">
          <cell r="C277" t="str">
            <v>00880882236014</v>
          </cell>
          <cell r="D277" t="str">
            <v>THUNDERBITCH</v>
          </cell>
          <cell r="E277" t="str">
            <v>THUNDERBITCH</v>
          </cell>
          <cell r="F277" t="str">
            <v>Album</v>
          </cell>
          <cell r="G277" t="str">
            <v>vinyl album 12" 33 rpm</v>
          </cell>
          <cell r="H277" t="str">
            <v>09/25/2015</v>
          </cell>
        </row>
        <row r="278">
          <cell r="C278" t="str">
            <v>00880882236311</v>
          </cell>
          <cell r="D278" t="str">
            <v>IT'S GREAT TO BE ALIVE!</v>
          </cell>
          <cell r="E278" t="str">
            <v>DRIVE-BY TRUCKERS</v>
          </cell>
          <cell r="F278" t="str">
            <v>Album</v>
          </cell>
          <cell r="G278" t="str">
            <v>vinyl album 12" 33 rpm</v>
          </cell>
          <cell r="H278" t="str">
            <v>12/11/2015</v>
          </cell>
        </row>
        <row r="279">
          <cell r="C279" t="str">
            <v>00880882236328</v>
          </cell>
          <cell r="D279" t="str">
            <v>IT'S GREAT TO BE ALIVE!</v>
          </cell>
          <cell r="E279" t="str">
            <v>DRIVE-BY TRUCKERS</v>
          </cell>
          <cell r="F279" t="str">
            <v>Album</v>
          </cell>
          <cell r="G279" t="str">
            <v>CD album</v>
          </cell>
          <cell r="H279" t="str">
            <v>10/30/2015</v>
          </cell>
        </row>
        <row r="280">
          <cell r="C280" t="str">
            <v>00880882237219</v>
          </cell>
          <cell r="D280" t="str">
            <v>THIS WEEKEND'S THE NIGHT!</v>
          </cell>
          <cell r="E280" t="str">
            <v>DRIVE-BY TRUCKERS</v>
          </cell>
          <cell r="F280" t="str">
            <v>Album</v>
          </cell>
          <cell r="G280" t="str">
            <v>vinyl album 12" 33 rpm</v>
          </cell>
          <cell r="H280" t="str">
            <v>11/06/2015</v>
          </cell>
        </row>
        <row r="281">
          <cell r="C281" t="str">
            <v>00880882237905</v>
          </cell>
          <cell r="D281" t="str">
            <v>PAPER WHEELS</v>
          </cell>
          <cell r="E281" t="str">
            <v>TREY ANASTASIO</v>
          </cell>
          <cell r="F281" t="str">
            <v>Album</v>
          </cell>
          <cell r="G281" t="str">
            <v>vinyl album 12" 33 rpm</v>
          </cell>
          <cell r="H281" t="str">
            <v>12/04/2015</v>
          </cell>
        </row>
        <row r="282">
          <cell r="C282" t="str">
            <v>00880882237912</v>
          </cell>
          <cell r="D282" t="str">
            <v>PAPER WHEELS</v>
          </cell>
          <cell r="E282" t="str">
            <v>TREY ANASTASIO</v>
          </cell>
          <cell r="F282" t="str">
            <v>Album</v>
          </cell>
          <cell r="G282" t="str">
            <v>vinyl album 12" 33 rpm</v>
          </cell>
          <cell r="H282" t="str">
            <v>10/30/2015</v>
          </cell>
        </row>
        <row r="283">
          <cell r="C283" t="str">
            <v>00880882237929</v>
          </cell>
          <cell r="D283" t="str">
            <v>PAPER WHEELS</v>
          </cell>
          <cell r="E283" t="str">
            <v>TREY ANASTASIO</v>
          </cell>
          <cell r="F283" t="str">
            <v>Album</v>
          </cell>
          <cell r="G283" t="str">
            <v>CD album</v>
          </cell>
          <cell r="H283" t="str">
            <v>10/30/2015</v>
          </cell>
        </row>
        <row r="284">
          <cell r="C284" t="str">
            <v>00880882238018</v>
          </cell>
          <cell r="D284" t="str">
            <v>ALL A MAN SHOULD DO</v>
          </cell>
          <cell r="E284" t="str">
            <v>LUCERO</v>
          </cell>
          <cell r="F284" t="str">
            <v>Album</v>
          </cell>
          <cell r="G284" t="str">
            <v>vinyl album 12" 33 rpm</v>
          </cell>
          <cell r="H284" t="str">
            <v>09/18/2015</v>
          </cell>
        </row>
        <row r="285">
          <cell r="C285" t="str">
            <v>00880882238025</v>
          </cell>
          <cell r="D285" t="str">
            <v>ALL A MAN SHOULD DO</v>
          </cell>
          <cell r="E285" t="str">
            <v>LUCERO</v>
          </cell>
          <cell r="F285" t="str">
            <v>Album</v>
          </cell>
          <cell r="G285" t="str">
            <v>CD album</v>
          </cell>
          <cell r="H285" t="str">
            <v>09/18/2015</v>
          </cell>
        </row>
        <row r="286">
          <cell r="C286" t="str">
            <v>00880882239213</v>
          </cell>
          <cell r="D286" t="str">
            <v>PAPER MÂCHÉ DREAM BALLOON</v>
          </cell>
          <cell r="E286" t="str">
            <v>KING GIZZARD &amp; THE LIZARD WIZARD</v>
          </cell>
          <cell r="F286" t="str">
            <v>Album</v>
          </cell>
          <cell r="G286" t="str">
            <v>vinyl album 12" 33 rpm</v>
          </cell>
          <cell r="H286" t="str">
            <v>11/13/2015</v>
          </cell>
        </row>
        <row r="287">
          <cell r="C287" t="str">
            <v>00880882239220</v>
          </cell>
          <cell r="D287" t="str">
            <v>PAPER MÂCHÉ DREAM BALLOON</v>
          </cell>
          <cell r="E287" t="str">
            <v>KING GIZZARD &amp; THE LIZARD WIZARD</v>
          </cell>
          <cell r="F287" t="str">
            <v>Album</v>
          </cell>
          <cell r="G287" t="str">
            <v>CD album</v>
          </cell>
          <cell r="H287" t="str">
            <v>11/13/2015</v>
          </cell>
        </row>
        <row r="288">
          <cell r="C288" t="str">
            <v>00880882242015</v>
          </cell>
          <cell r="D288" t="str">
            <v>THE FIREWATCHER'S DAUGHTER</v>
          </cell>
          <cell r="E288" t="str">
            <v>BRANDI CARLILE</v>
          </cell>
          <cell r="F288" t="str">
            <v>Album</v>
          </cell>
          <cell r="G288" t="str">
            <v>vinyl album 12" 33 rpm</v>
          </cell>
          <cell r="H288" t="str">
            <v>10/30/2015</v>
          </cell>
        </row>
        <row r="289">
          <cell r="C289" t="str">
            <v>00880882242657</v>
          </cell>
          <cell r="D289" t="str">
            <v>PAPER MÂCHÉ DREAM BALLOON</v>
          </cell>
          <cell r="E289" t="str">
            <v>KING GIZZARD &amp; THE LIZARD WIZARD</v>
          </cell>
          <cell r="F289" t="str">
            <v>Album</v>
          </cell>
          <cell r="G289" t="str">
            <v>vinyl album 12" 33 rpm</v>
          </cell>
          <cell r="H289" t="str">
            <v>11/13/2015</v>
          </cell>
        </row>
        <row r="290">
          <cell r="C290" t="str">
            <v>00880882242756</v>
          </cell>
          <cell r="D290" t="str">
            <v>PAPER MÂCHÉ DREAM BALLOON</v>
          </cell>
          <cell r="E290" t="str">
            <v>KING GIZZARD &amp; THE LIZARD WIZARD</v>
          </cell>
          <cell r="F290" t="str">
            <v>Album</v>
          </cell>
          <cell r="G290" t="str">
            <v>MC album</v>
          </cell>
          <cell r="H290" t="str">
            <v>11/13/2015</v>
          </cell>
        </row>
        <row r="291">
          <cell r="C291" t="str">
            <v>00880882246211</v>
          </cell>
          <cell r="D291" t="str">
            <v>HAUGHTY MELODIC</v>
          </cell>
          <cell r="E291" t="str">
            <v>MIKE DOUGHTY</v>
          </cell>
          <cell r="F291" t="str">
            <v>Album</v>
          </cell>
          <cell r="G291" t="str">
            <v>vinyl album 12" 33 rpm</v>
          </cell>
          <cell r="H291" t="str">
            <v>06/10/2016</v>
          </cell>
        </row>
        <row r="292">
          <cell r="C292" t="str">
            <v>00880882246228</v>
          </cell>
          <cell r="D292" t="str">
            <v>HAUGHTY MELODIC</v>
          </cell>
          <cell r="E292" t="str">
            <v>MIKE DOUGHTY</v>
          </cell>
          <cell r="F292" t="str">
            <v>Album</v>
          </cell>
          <cell r="G292" t="str">
            <v>CD album</v>
          </cell>
          <cell r="H292" t="str">
            <v>06/10/2016</v>
          </cell>
        </row>
        <row r="293">
          <cell r="C293" t="str">
            <v>00880882247119</v>
          </cell>
          <cell r="D293" t="str">
            <v>Z</v>
          </cell>
          <cell r="E293" t="str">
            <v>MY MORNING JACKET</v>
          </cell>
          <cell r="F293" t="str">
            <v>Album</v>
          </cell>
          <cell r="G293" t="str">
            <v>vinyl album 12" 33 rpm</v>
          </cell>
          <cell r="H293" t="str">
            <v>07/15/2016</v>
          </cell>
        </row>
        <row r="294">
          <cell r="C294" t="str">
            <v>00880882248611</v>
          </cell>
          <cell r="D294" t="str">
            <v>RADIUS</v>
          </cell>
          <cell r="E294" t="str">
            <v>ALLEN STONE</v>
          </cell>
          <cell r="F294" t="str">
            <v>Album</v>
          </cell>
          <cell r="G294" t="str">
            <v>vinyl album 12" 33 rpm</v>
          </cell>
          <cell r="H294" t="str">
            <v>03/25/2016</v>
          </cell>
        </row>
        <row r="295">
          <cell r="C295" t="str">
            <v>00880882248628</v>
          </cell>
          <cell r="D295" t="str">
            <v>RADIUS</v>
          </cell>
          <cell r="E295" t="str">
            <v>ALLEN STONE</v>
          </cell>
          <cell r="F295" t="str">
            <v>Album</v>
          </cell>
          <cell r="G295" t="str">
            <v>CD album</v>
          </cell>
          <cell r="H295" t="str">
            <v>03/25/2016</v>
          </cell>
        </row>
        <row r="296">
          <cell r="C296" t="str">
            <v>00880882248918</v>
          </cell>
          <cell r="D296" t="str">
            <v>IT STILL MOVES</v>
          </cell>
          <cell r="E296" t="str">
            <v>MY MORNING JACKET</v>
          </cell>
          <cell r="F296" t="str">
            <v>Album</v>
          </cell>
          <cell r="G296" t="str">
            <v>vinyl album 12" 33 rpm</v>
          </cell>
          <cell r="H296" t="str">
            <v>05/27/2016</v>
          </cell>
        </row>
        <row r="297">
          <cell r="C297" t="str">
            <v>00880882248925</v>
          </cell>
          <cell r="D297" t="str">
            <v>IT STILL MOVES</v>
          </cell>
          <cell r="E297" t="str">
            <v>MY MORNING JACKET</v>
          </cell>
          <cell r="F297" t="str">
            <v>Album</v>
          </cell>
          <cell r="G297" t="str">
            <v>CD album</v>
          </cell>
          <cell r="H297" t="str">
            <v>05/27/2016</v>
          </cell>
        </row>
        <row r="298">
          <cell r="C298" t="str">
            <v>00880882249212</v>
          </cell>
          <cell r="D298" t="str">
            <v>LIVE AT KCRW: MORNING BECOMES ECLECTIC</v>
          </cell>
          <cell r="E298" t="str">
            <v>BRANDI CARLILE</v>
          </cell>
          <cell r="F298" t="str">
            <v>Album</v>
          </cell>
          <cell r="G298" t="str">
            <v>vinyl album 12" 33 rpm</v>
          </cell>
          <cell r="H298" t="str">
            <v>04/08/2016</v>
          </cell>
        </row>
        <row r="299">
          <cell r="C299" t="str">
            <v>00880882250010</v>
          </cell>
          <cell r="D299" t="str">
            <v>NONAGON INFINITY</v>
          </cell>
          <cell r="E299" t="str">
            <v>KING GIZZARD &amp; THE LIZARD WIZARD</v>
          </cell>
          <cell r="F299" t="str">
            <v>Album</v>
          </cell>
          <cell r="G299" t="str">
            <v>vinyl album 12" 33 rpm</v>
          </cell>
          <cell r="H299" t="str">
            <v>04/29/2016</v>
          </cell>
        </row>
        <row r="300">
          <cell r="C300" t="str">
            <v>00880882250027</v>
          </cell>
          <cell r="D300" t="str">
            <v>NONAGON INFINITY</v>
          </cell>
          <cell r="E300" t="str">
            <v>KING GIZZARD &amp; THE LIZARD WIZARD</v>
          </cell>
          <cell r="F300" t="str">
            <v>Album</v>
          </cell>
          <cell r="G300" t="str">
            <v>CD album</v>
          </cell>
          <cell r="H300" t="str">
            <v>04/29/2016</v>
          </cell>
        </row>
        <row r="301">
          <cell r="C301" t="str">
            <v>00880882250119</v>
          </cell>
          <cell r="D301" t="str">
            <v>NONAGON INFINITY</v>
          </cell>
          <cell r="E301" t="str">
            <v>KING GIZZARD &amp; THE LIZARD WIZARD</v>
          </cell>
          <cell r="F301" t="str">
            <v>Album</v>
          </cell>
          <cell r="G301" t="str">
            <v>vinyl album 12" 33 rpm</v>
          </cell>
          <cell r="H301" t="str">
            <v>06/17/2016</v>
          </cell>
        </row>
        <row r="302">
          <cell r="C302" t="str">
            <v>00880882250416</v>
          </cell>
          <cell r="D302" t="str">
            <v>CAN'T YOU HEAR THEM HOWL</v>
          </cell>
          <cell r="E302" t="str">
            <v>LUCERO</v>
          </cell>
          <cell r="F302" t="str">
            <v>Single</v>
          </cell>
          <cell r="G302" t="str">
            <v>vinyl single 7" 45 rpm</v>
          </cell>
          <cell r="H302" t="str">
            <v>04/29/2016</v>
          </cell>
        </row>
        <row r="303">
          <cell r="C303" t="str">
            <v>00880882251215</v>
          </cell>
          <cell r="D303" t="str">
            <v>MONOLITH OF PHOBOS</v>
          </cell>
          <cell r="E303" t="str">
            <v>THE CLAYPOOL LENNON DELIRIUM</v>
          </cell>
          <cell r="F303" t="str">
            <v>Album</v>
          </cell>
          <cell r="G303" t="str">
            <v>vinyl album 12" 33 rpm</v>
          </cell>
          <cell r="H303" t="str">
            <v>06/03/2016</v>
          </cell>
        </row>
        <row r="304">
          <cell r="C304" t="str">
            <v>00880882251222</v>
          </cell>
          <cell r="D304" t="str">
            <v>MONOLITH OF PHOBOS</v>
          </cell>
          <cell r="E304" t="str">
            <v>THE CLAYPOOL LENNON DELIRIUM</v>
          </cell>
          <cell r="F304" t="str">
            <v>Album</v>
          </cell>
          <cell r="G304" t="str">
            <v>CD album</v>
          </cell>
          <cell r="H304" t="str">
            <v>06/03/2016</v>
          </cell>
        </row>
        <row r="305">
          <cell r="C305" t="str">
            <v>00880882251819</v>
          </cell>
          <cell r="D305" t="str">
            <v>OKONOKOS</v>
          </cell>
          <cell r="E305" t="str">
            <v>MY MORNING JACKET</v>
          </cell>
          <cell r="F305" t="str">
            <v>Album</v>
          </cell>
          <cell r="G305" t="str">
            <v>vinyl album 12" 33 rpm</v>
          </cell>
          <cell r="H305" t="str">
            <v>07/15/2016</v>
          </cell>
        </row>
        <row r="306">
          <cell r="C306" t="str">
            <v>00880882253615</v>
          </cell>
          <cell r="D306" t="str">
            <v>EMOTIONS AND MATH</v>
          </cell>
          <cell r="E306" t="str">
            <v>MARGARET GLASPY</v>
          </cell>
          <cell r="F306" t="str">
            <v>Album</v>
          </cell>
          <cell r="G306" t="str">
            <v>vinyl album 12" 33 rpm</v>
          </cell>
          <cell r="H306" t="str">
            <v>06/17/2016</v>
          </cell>
        </row>
        <row r="307">
          <cell r="C307" t="str">
            <v>00880882253622</v>
          </cell>
          <cell r="D307" t="str">
            <v>EMOTIONS AND MATH</v>
          </cell>
          <cell r="E307" t="str">
            <v>MARGARET GLASPY</v>
          </cell>
          <cell r="F307" t="str">
            <v>Album</v>
          </cell>
          <cell r="G307" t="str">
            <v>CD album</v>
          </cell>
          <cell r="H307" t="str">
            <v>06/17/2016</v>
          </cell>
        </row>
        <row r="308">
          <cell r="C308" t="str">
            <v>00880882254117</v>
          </cell>
          <cell r="D308" t="str">
            <v>1000 KISSES</v>
          </cell>
          <cell r="E308" t="str">
            <v>PATTY GRIFFIN</v>
          </cell>
          <cell r="F308" t="str">
            <v>Album</v>
          </cell>
          <cell r="G308" t="str">
            <v>vinyl album 12" 33 rpm</v>
          </cell>
          <cell r="H308" t="str">
            <v>04/15/2016</v>
          </cell>
        </row>
        <row r="309">
          <cell r="C309" t="str">
            <v>00880882260811</v>
          </cell>
          <cell r="D309" t="str">
            <v>I'M ALONE, NO YOU'RE NOT</v>
          </cell>
          <cell r="E309" t="str">
            <v>JOSEPH</v>
          </cell>
          <cell r="F309" t="str">
            <v>Album</v>
          </cell>
          <cell r="G309" t="str">
            <v>vinyl album 12" 33 rpm</v>
          </cell>
          <cell r="H309" t="str">
            <v>08/26/2016</v>
          </cell>
        </row>
        <row r="310">
          <cell r="C310" t="str">
            <v>00880882260828</v>
          </cell>
          <cell r="D310" t="str">
            <v>I'M ALONE, NO YOU'RE NOT</v>
          </cell>
          <cell r="E310" t="str">
            <v>JOSEPH</v>
          </cell>
          <cell r="F310" t="str">
            <v>Album</v>
          </cell>
          <cell r="G310" t="str">
            <v>CD album</v>
          </cell>
          <cell r="H310" t="str">
            <v>08/26/2016</v>
          </cell>
        </row>
        <row r="311">
          <cell r="C311" t="str">
            <v>00880882261917</v>
          </cell>
          <cell r="D311" t="str">
            <v>AND THEN LIKE LIONS</v>
          </cell>
          <cell r="E311" t="str">
            <v>BLIND PILOT</v>
          </cell>
          <cell r="F311" t="str">
            <v>Album</v>
          </cell>
          <cell r="G311" t="str">
            <v>vinyl album 12" 33 rpm</v>
          </cell>
          <cell r="H311" t="str">
            <v>08/12/2016</v>
          </cell>
        </row>
        <row r="312">
          <cell r="C312" t="str">
            <v>00880882261924</v>
          </cell>
          <cell r="D312" t="str">
            <v>AND THEN LIKE LIONS</v>
          </cell>
          <cell r="E312" t="str">
            <v>BLIND PILOT</v>
          </cell>
          <cell r="F312" t="str">
            <v>Album</v>
          </cell>
          <cell r="G312" t="str">
            <v>CD album</v>
          </cell>
          <cell r="H312" t="str">
            <v>08/19/2016</v>
          </cell>
        </row>
        <row r="313">
          <cell r="C313" t="str">
            <v>00880882262013</v>
          </cell>
          <cell r="D313" t="str">
            <v>AWAY</v>
          </cell>
          <cell r="E313" t="str">
            <v>OKKERVIL RIVER</v>
          </cell>
          <cell r="F313" t="str">
            <v>Album</v>
          </cell>
          <cell r="G313" t="str">
            <v>vinyl album 12" 33 rpm</v>
          </cell>
          <cell r="H313" t="str">
            <v>09/09/2016</v>
          </cell>
        </row>
        <row r="314">
          <cell r="C314" t="str">
            <v>00880882262020</v>
          </cell>
          <cell r="D314" t="str">
            <v>AWAY</v>
          </cell>
          <cell r="E314" t="str">
            <v>OKKERVIL RIVER</v>
          </cell>
          <cell r="F314" t="str">
            <v>Album</v>
          </cell>
          <cell r="G314" t="str">
            <v>CD album</v>
          </cell>
          <cell r="H314" t="str">
            <v>09/09/2016</v>
          </cell>
        </row>
        <row r="315">
          <cell r="C315" t="str">
            <v>00880882262112</v>
          </cell>
          <cell r="D315" t="str">
            <v>AMERICAN BAND</v>
          </cell>
          <cell r="E315" t="str">
            <v>DRIVE-BY TRUCKERS</v>
          </cell>
          <cell r="F315" t="str">
            <v>Album</v>
          </cell>
          <cell r="G315" t="str">
            <v>vinyl album 12" 33 rpm</v>
          </cell>
          <cell r="H315" t="str">
            <v>09/30/2016</v>
          </cell>
        </row>
        <row r="316">
          <cell r="C316" t="str">
            <v>00880882262129</v>
          </cell>
          <cell r="D316" t="str">
            <v>AMERICAN BAND</v>
          </cell>
          <cell r="E316" t="str">
            <v>DRIVE-BY TRUCKERS</v>
          </cell>
          <cell r="F316" t="str">
            <v>Album</v>
          </cell>
          <cell r="G316" t="str">
            <v>CD album</v>
          </cell>
          <cell r="H316" t="str">
            <v>09/30/2016</v>
          </cell>
        </row>
        <row r="317">
          <cell r="C317" t="str">
            <v>00880882262419</v>
          </cell>
          <cell r="D317" t="str">
            <v>AT SWIM</v>
          </cell>
          <cell r="E317" t="str">
            <v>LISA HANNIGAN</v>
          </cell>
          <cell r="F317" t="str">
            <v>Album</v>
          </cell>
          <cell r="G317" t="str">
            <v>vinyl album 12" 33 rpm</v>
          </cell>
          <cell r="H317" t="str">
            <v>08/19/2016</v>
          </cell>
        </row>
        <row r="318">
          <cell r="C318" t="str">
            <v>00880882262426</v>
          </cell>
          <cell r="D318" t="str">
            <v>AT SWIM</v>
          </cell>
          <cell r="E318" t="str">
            <v>LISA HANNIGAN</v>
          </cell>
          <cell r="F318" t="str">
            <v>Album</v>
          </cell>
          <cell r="G318" t="str">
            <v>CD album</v>
          </cell>
          <cell r="H318" t="str">
            <v>08/19/2016</v>
          </cell>
        </row>
        <row r="319">
          <cell r="C319" t="str">
            <v>00880882265915</v>
          </cell>
          <cell r="D319" t="str">
            <v>AND THEN LIKE LIONS</v>
          </cell>
          <cell r="E319" t="str">
            <v>BLIND PILOT</v>
          </cell>
          <cell r="F319" t="str">
            <v>Album</v>
          </cell>
          <cell r="G319" t="str">
            <v>vinyl album 12" 33 rpm</v>
          </cell>
          <cell r="H319" t="str">
            <v>08/12/2016</v>
          </cell>
        </row>
        <row r="320">
          <cell r="C320" t="str">
            <v>00880882266813</v>
          </cell>
          <cell r="D320" t="str">
            <v>AT SWIM</v>
          </cell>
          <cell r="E320" t="str">
            <v>LISA HANNIGAN</v>
          </cell>
          <cell r="F320" t="str">
            <v>Album</v>
          </cell>
          <cell r="G320" t="str">
            <v>vinyl album 12" 33 rpm</v>
          </cell>
          <cell r="H320" t="str">
            <v>08/19/2016</v>
          </cell>
        </row>
        <row r="321">
          <cell r="C321" t="str">
            <v>00880882269913</v>
          </cell>
          <cell r="D321" t="str">
            <v>THE DEANER ALBUM</v>
          </cell>
          <cell r="E321" t="str">
            <v>THE DEAN WEEN GROUP</v>
          </cell>
          <cell r="F321" t="str">
            <v>Album</v>
          </cell>
          <cell r="G321" t="str">
            <v>vinyl album 12" 33 rpm</v>
          </cell>
          <cell r="H321" t="str">
            <v>11/18/2016</v>
          </cell>
        </row>
        <row r="322">
          <cell r="C322" t="str">
            <v>00880882269920</v>
          </cell>
          <cell r="D322" t="str">
            <v>THE DEANER ALBUM</v>
          </cell>
          <cell r="E322" t="str">
            <v>THE DEAN WEEN GROUP</v>
          </cell>
          <cell r="F322" t="str">
            <v>Album</v>
          </cell>
          <cell r="G322" t="str">
            <v>CD album</v>
          </cell>
          <cell r="H322" t="str">
            <v>10/21/2016</v>
          </cell>
        </row>
        <row r="323">
          <cell r="C323" t="str">
            <v>00880882270513</v>
          </cell>
          <cell r="D323" t="str">
            <v>SWEET CREEP</v>
          </cell>
          <cell r="E323" t="str">
            <v>JONNY FRITZ</v>
          </cell>
          <cell r="F323" t="str">
            <v>Album</v>
          </cell>
          <cell r="G323" t="str">
            <v>vinyl album 12" 33 rpm</v>
          </cell>
          <cell r="H323" t="str">
            <v>10/14/2016</v>
          </cell>
        </row>
        <row r="324">
          <cell r="C324" t="str">
            <v>00880882270520</v>
          </cell>
          <cell r="D324" t="str">
            <v>SWEET CREEP</v>
          </cell>
          <cell r="E324" t="str">
            <v>JONNY FRITZ</v>
          </cell>
          <cell r="F324" t="str">
            <v>Album</v>
          </cell>
          <cell r="G324" t="str">
            <v>CD album</v>
          </cell>
          <cell r="H324" t="str">
            <v>10/14/2016</v>
          </cell>
        </row>
        <row r="325">
          <cell r="C325" t="str">
            <v>00880882274016</v>
          </cell>
          <cell r="D325" t="str">
            <v>I'M ALONE, NO YOU'RE NOT</v>
          </cell>
          <cell r="E325" t="str">
            <v>JOSEPH</v>
          </cell>
          <cell r="F325" t="str">
            <v>Album</v>
          </cell>
          <cell r="G325" t="str">
            <v>vinyl album 12" 33 rpm</v>
          </cell>
          <cell r="H325" t="str">
            <v>08/26/2016</v>
          </cell>
        </row>
        <row r="326">
          <cell r="C326" t="str">
            <v>00880882274412</v>
          </cell>
          <cell r="D326" t="str">
            <v>AMERICAN BAND</v>
          </cell>
          <cell r="E326" t="str">
            <v>DRIVE-BY TRUCKERS</v>
          </cell>
          <cell r="F326" t="str">
            <v>Album</v>
          </cell>
          <cell r="G326" t="str">
            <v>vinyl album 12" 33 rpm</v>
          </cell>
          <cell r="H326" t="str">
            <v>09/30/2016</v>
          </cell>
        </row>
        <row r="327">
          <cell r="C327" t="str">
            <v>00880882275617</v>
          </cell>
          <cell r="D327" t="str">
            <v>GODWEENSATAN: LIVE</v>
          </cell>
          <cell r="E327" t="str">
            <v>WEEN</v>
          </cell>
          <cell r="F327" t="str">
            <v>Album</v>
          </cell>
          <cell r="G327" t="str">
            <v>vinyl album 12" 33 rpm</v>
          </cell>
          <cell r="H327" t="str">
            <v>11/18/2016</v>
          </cell>
        </row>
        <row r="328">
          <cell r="C328" t="str">
            <v>00880882275624</v>
          </cell>
          <cell r="D328" t="str">
            <v>GODWEENSATAN: LIVE</v>
          </cell>
          <cell r="E328" t="str">
            <v>WEEN</v>
          </cell>
          <cell r="F328" t="str">
            <v>Album</v>
          </cell>
          <cell r="G328" t="str">
            <v>CD album</v>
          </cell>
          <cell r="H328" t="str">
            <v>11/18/2016</v>
          </cell>
        </row>
        <row r="329">
          <cell r="C329" t="str">
            <v>00880882280918</v>
          </cell>
          <cell r="D329" t="str">
            <v>BIG BOAT</v>
          </cell>
          <cell r="E329" t="str">
            <v>PHISH</v>
          </cell>
          <cell r="F329" t="str">
            <v>Album</v>
          </cell>
          <cell r="G329" t="str">
            <v>Pre-Paid Card</v>
          </cell>
          <cell r="H329" t="str">
            <v>10/07/2016</v>
          </cell>
        </row>
        <row r="330">
          <cell r="C330" t="str">
            <v>00880882281618</v>
          </cell>
          <cell r="D330" t="str">
            <v>FREEDOM IS FREE</v>
          </cell>
          <cell r="E330" t="str">
            <v>CHICANO BATMAN</v>
          </cell>
          <cell r="F330" t="str">
            <v>Album</v>
          </cell>
          <cell r="G330" t="str">
            <v>vinyl album 12" 33 rpm</v>
          </cell>
          <cell r="H330" t="str">
            <v>03/03/2017</v>
          </cell>
        </row>
        <row r="331">
          <cell r="C331" t="str">
            <v>00880882281625</v>
          </cell>
          <cell r="D331" t="str">
            <v>FREEDOM IS FREE</v>
          </cell>
          <cell r="E331" t="str">
            <v>CHICANO BATMAN</v>
          </cell>
          <cell r="F331" t="str">
            <v>Album</v>
          </cell>
          <cell r="G331" t="str">
            <v>CD album</v>
          </cell>
          <cell r="H331" t="str">
            <v>03/03/2017</v>
          </cell>
        </row>
        <row r="332">
          <cell r="C332" t="str">
            <v>00880882286514</v>
          </cell>
          <cell r="D332" t="str">
            <v>WHERE WILL WE GO, PT. I &amp; II</v>
          </cell>
          <cell r="E332" t="str">
            <v>NICK HAKIM</v>
          </cell>
          <cell r="F332" t="str">
            <v>Album</v>
          </cell>
          <cell r="G332" t="str">
            <v>vinyl album 12" 33 rpm</v>
          </cell>
          <cell r="H332" t="str">
            <v>03/10/2017</v>
          </cell>
        </row>
        <row r="333">
          <cell r="C333" t="str">
            <v>00880882286712</v>
          </cell>
          <cell r="D333" t="str">
            <v>THE NAVIGATOR</v>
          </cell>
          <cell r="E333" t="str">
            <v>HURRAY FOR THE RIFF RAFF</v>
          </cell>
          <cell r="F333" t="str">
            <v>Album</v>
          </cell>
          <cell r="G333" t="str">
            <v>vinyl album 12" 33 rpm</v>
          </cell>
          <cell r="H333" t="str">
            <v>03/10/2017</v>
          </cell>
        </row>
        <row r="334">
          <cell r="C334" t="str">
            <v>00880882286729</v>
          </cell>
          <cell r="D334" t="str">
            <v>THE NAVIGATOR</v>
          </cell>
          <cell r="E334" t="str">
            <v>HURRAY FOR THE RIFF RAFF</v>
          </cell>
          <cell r="F334" t="str">
            <v>Album</v>
          </cell>
          <cell r="G334" t="str">
            <v>CD album</v>
          </cell>
          <cell r="H334" t="str">
            <v>03/10/2017</v>
          </cell>
        </row>
        <row r="335">
          <cell r="C335" t="str">
            <v>00880882286910</v>
          </cell>
          <cell r="D335" t="str">
            <v>FLYING MICROTONAL BANANA</v>
          </cell>
          <cell r="E335" t="str">
            <v>KING GIZZARD &amp; THE LIZARD WIZARD</v>
          </cell>
          <cell r="F335" t="str">
            <v>Album</v>
          </cell>
          <cell r="G335" t="str">
            <v>vinyl album 12" 33 rpm</v>
          </cell>
          <cell r="H335" t="str">
            <v>02/24/2017</v>
          </cell>
        </row>
        <row r="336">
          <cell r="C336" t="str">
            <v>00880882286927</v>
          </cell>
          <cell r="D336" t="str">
            <v>FLYING MICROTONAL BANANA</v>
          </cell>
          <cell r="E336" t="str">
            <v>KING GIZZARD &amp; THE LIZARD WIZARD</v>
          </cell>
          <cell r="F336" t="str">
            <v>Album</v>
          </cell>
          <cell r="G336" t="str">
            <v>CD album</v>
          </cell>
          <cell r="H336" t="str">
            <v>02/24/2017</v>
          </cell>
        </row>
        <row r="337">
          <cell r="C337" t="str">
            <v>00880882289119</v>
          </cell>
          <cell r="D337" t="str">
            <v>GRAVEYARD WHISTLING</v>
          </cell>
          <cell r="E337" t="str">
            <v>OLD 97'S</v>
          </cell>
          <cell r="F337" t="str">
            <v>Album</v>
          </cell>
          <cell r="G337" t="str">
            <v>vinyl album 12" 33 rpm</v>
          </cell>
          <cell r="H337" t="str">
            <v>02/24/2017</v>
          </cell>
        </row>
        <row r="338">
          <cell r="C338" t="str">
            <v>00880882289126</v>
          </cell>
          <cell r="D338" t="str">
            <v>GRAVEYARD WHISTLING</v>
          </cell>
          <cell r="E338" t="str">
            <v>OLD 97'S</v>
          </cell>
          <cell r="F338" t="str">
            <v>Album</v>
          </cell>
          <cell r="G338" t="str">
            <v>CD album</v>
          </cell>
          <cell r="H338" t="str">
            <v>02/24/2017</v>
          </cell>
        </row>
        <row r="339">
          <cell r="C339" t="str">
            <v>00880882291112</v>
          </cell>
          <cell r="D339" t="str">
            <v>LIME AND LIMPID GREEN</v>
          </cell>
          <cell r="E339" t="str">
            <v>THE CLAYPOOL LENNON DELIRIUM</v>
          </cell>
          <cell r="F339" t="str">
            <v>Album</v>
          </cell>
          <cell r="G339" t="str">
            <v>vinyl album 10" 33 rpm</v>
          </cell>
          <cell r="H339" t="str">
            <v>08/04/2017</v>
          </cell>
        </row>
        <row r="340">
          <cell r="C340" t="str">
            <v>00880882291211</v>
          </cell>
          <cell r="D340" t="str">
            <v>LIVE IN STUDIO - NEW YORK, NY - 07/12/16</v>
          </cell>
          <cell r="E340" t="str">
            <v>DRIVE-BY TRUCKERS</v>
          </cell>
          <cell r="F340" t="str">
            <v>Album</v>
          </cell>
          <cell r="G340" t="str">
            <v>vinyl album 12" 33 rpm</v>
          </cell>
          <cell r="H340" t="str">
            <v>04/14/2017</v>
          </cell>
        </row>
        <row r="341">
          <cell r="C341" t="str">
            <v>00880882291518</v>
          </cell>
          <cell r="D341" t="str">
            <v>GRAVEYARD WHISTLING</v>
          </cell>
          <cell r="E341" t="str">
            <v>OLD 97'S</v>
          </cell>
          <cell r="F341" t="str">
            <v>Album</v>
          </cell>
          <cell r="G341" t="str">
            <v>vinyl album 12" 33 rpm</v>
          </cell>
          <cell r="H341" t="str">
            <v>02/24/2017</v>
          </cell>
        </row>
        <row r="342">
          <cell r="C342" t="str">
            <v>00880882291617</v>
          </cell>
          <cell r="D342" t="str">
            <v>GRAVEYARD WHISTLING</v>
          </cell>
          <cell r="E342" t="str">
            <v>OLD 97'S</v>
          </cell>
          <cell r="F342" t="str">
            <v>Album</v>
          </cell>
          <cell r="G342" t="str">
            <v>vinyl album 12" 33 rpm</v>
          </cell>
          <cell r="H342" t="str">
            <v>02/24/2017</v>
          </cell>
        </row>
        <row r="343">
          <cell r="C343" t="str">
            <v>00880882291716</v>
          </cell>
          <cell r="D343" t="str">
            <v>GRAVEYARD WHISTLING</v>
          </cell>
          <cell r="E343" t="str">
            <v>OLD 97'S</v>
          </cell>
          <cell r="F343" t="str">
            <v>Album</v>
          </cell>
          <cell r="G343" t="str">
            <v>vinyl album 12" 33 rpm</v>
          </cell>
          <cell r="H343" t="str">
            <v>02/24/2017</v>
          </cell>
        </row>
        <row r="344">
          <cell r="C344" t="str">
            <v>00880882292119</v>
          </cell>
          <cell r="D344" t="str">
            <v>THE NAVIGATOR</v>
          </cell>
          <cell r="E344" t="str">
            <v>HURRAY FOR THE RIFF RAFF</v>
          </cell>
          <cell r="F344" t="str">
            <v>Album</v>
          </cell>
          <cell r="G344" t="str">
            <v>vinyl album 12" 33 rpm</v>
          </cell>
          <cell r="H344" t="str">
            <v>03/10/2017</v>
          </cell>
        </row>
        <row r="345">
          <cell r="C345" t="str">
            <v>00880882292614</v>
          </cell>
          <cell r="D345" t="str">
            <v>GREEN TWINS</v>
          </cell>
          <cell r="E345" t="str">
            <v>NICK HAKIM</v>
          </cell>
          <cell r="F345" t="str">
            <v>Album</v>
          </cell>
          <cell r="G345" t="str">
            <v>vinyl album 12" 33 rpm</v>
          </cell>
          <cell r="H345" t="str">
            <v>05/19/2017</v>
          </cell>
        </row>
        <row r="346">
          <cell r="C346" t="str">
            <v>00880882292621</v>
          </cell>
          <cell r="D346" t="str">
            <v>GREEN TWINS</v>
          </cell>
          <cell r="E346" t="str">
            <v>NICK HAKIM</v>
          </cell>
          <cell r="F346" t="str">
            <v>Album</v>
          </cell>
          <cell r="G346" t="str">
            <v>CD album</v>
          </cell>
          <cell r="H346" t="str">
            <v>05/19/2017</v>
          </cell>
        </row>
        <row r="347">
          <cell r="C347" t="str">
            <v>00880882292812</v>
          </cell>
          <cell r="D347" t="str">
            <v>RODRIGO Y GABRIELA</v>
          </cell>
          <cell r="E347" t="str">
            <v>RODRIGO Y GABRIELA</v>
          </cell>
          <cell r="F347" t="str">
            <v>Album</v>
          </cell>
          <cell r="G347" t="str">
            <v>vinyl album 12" 33 rpm</v>
          </cell>
          <cell r="H347" t="str">
            <v>06/02/2017</v>
          </cell>
        </row>
        <row r="348">
          <cell r="C348" t="str">
            <v>00880882292829</v>
          </cell>
          <cell r="D348" t="str">
            <v>RODRIGO Y GABRIELA</v>
          </cell>
          <cell r="E348" t="str">
            <v>RODRIGO Y GABRIELA</v>
          </cell>
          <cell r="F348" t="str">
            <v>Album</v>
          </cell>
          <cell r="G348" t="str">
            <v>CD plus DVD bonus</v>
          </cell>
          <cell r="H348" t="str">
            <v>05/05/2017</v>
          </cell>
        </row>
        <row r="349">
          <cell r="C349" t="str">
            <v>00880882294410</v>
          </cell>
          <cell r="D349" t="str">
            <v>OFF MY MYND - EP</v>
          </cell>
          <cell r="E349" t="str">
            <v>OLD 97'S</v>
          </cell>
          <cell r="F349" t="str">
            <v>Album</v>
          </cell>
          <cell r="G349" t="str">
            <v>vinyl album 12" 33 rpm</v>
          </cell>
          <cell r="H349" t="str">
            <v>04/14/2017</v>
          </cell>
        </row>
        <row r="350">
          <cell r="C350" t="str">
            <v>00880882296018</v>
          </cell>
          <cell r="D350" t="str">
            <v>IN A MOOD</v>
          </cell>
          <cell r="E350" t="str">
            <v>SLOW DANCER</v>
          </cell>
          <cell r="F350" t="str">
            <v>Album</v>
          </cell>
          <cell r="G350" t="str">
            <v>vinyl album 12" 33 rpm</v>
          </cell>
          <cell r="H350" t="str">
            <v>06/09/2017</v>
          </cell>
        </row>
        <row r="351">
          <cell r="C351" t="str">
            <v>00880882296025</v>
          </cell>
          <cell r="D351" t="str">
            <v>IN A MOOD</v>
          </cell>
          <cell r="E351" t="str">
            <v>SLOW DANCER</v>
          </cell>
          <cell r="F351" t="str">
            <v>Album</v>
          </cell>
          <cell r="G351" t="str">
            <v>CD album</v>
          </cell>
          <cell r="H351" t="str">
            <v>06/09/2017</v>
          </cell>
        </row>
        <row r="352">
          <cell r="C352" t="str">
            <v>00880882296919</v>
          </cell>
          <cell r="D352" t="str">
            <v>WITNESS</v>
          </cell>
          <cell r="E352" t="str">
            <v>BENJAMIN BOOKER</v>
          </cell>
          <cell r="F352" t="str">
            <v>Album</v>
          </cell>
          <cell r="G352" t="str">
            <v>vinyl album 12" 33 rpm</v>
          </cell>
          <cell r="H352" t="str">
            <v>06/02/2017</v>
          </cell>
        </row>
        <row r="353">
          <cell r="C353" t="str">
            <v>00880882296926</v>
          </cell>
          <cell r="D353" t="str">
            <v>WITNESS</v>
          </cell>
          <cell r="E353" t="str">
            <v>BENJAMIN BOOKER</v>
          </cell>
          <cell r="F353" t="str">
            <v>Album</v>
          </cell>
          <cell r="G353" t="str">
            <v>CD album</v>
          </cell>
          <cell r="H353" t="str">
            <v>06/02/2017</v>
          </cell>
        </row>
        <row r="354">
          <cell r="C354" t="str">
            <v>00880882299316</v>
          </cell>
          <cell r="D354" t="str">
            <v>MURDER OF THE UNIVERSE</v>
          </cell>
          <cell r="E354" t="str">
            <v>KING GIZZARD &amp; THE LIZARD WIZARD</v>
          </cell>
          <cell r="F354" t="str">
            <v>Album</v>
          </cell>
          <cell r="G354" t="str">
            <v>vinyl album 12" 33 rpm</v>
          </cell>
          <cell r="H354" t="str">
            <v>06/23/2017</v>
          </cell>
        </row>
        <row r="355">
          <cell r="C355" t="str">
            <v>00880882299323</v>
          </cell>
          <cell r="D355" t="str">
            <v>MURDER OF THE UNIVERSE</v>
          </cell>
          <cell r="E355" t="str">
            <v>KING GIZZARD &amp; THE LIZARD WIZARD</v>
          </cell>
          <cell r="F355" t="str">
            <v>Album</v>
          </cell>
          <cell r="G355" t="str">
            <v>CD album</v>
          </cell>
          <cell r="H355" t="str">
            <v>06/23/2017</v>
          </cell>
        </row>
        <row r="356">
          <cell r="C356" t="str">
            <v>00880882299415</v>
          </cell>
          <cell r="D356" t="str">
            <v>WITNESS</v>
          </cell>
          <cell r="E356" t="str">
            <v>BENJAMIN BOOKER</v>
          </cell>
          <cell r="F356" t="str">
            <v>Album</v>
          </cell>
          <cell r="G356" t="str">
            <v>vinyl album 12" 33 rpm</v>
          </cell>
          <cell r="H356" t="str">
            <v>06/02/2017</v>
          </cell>
        </row>
        <row r="357">
          <cell r="C357" t="str">
            <v>00880882301316</v>
          </cell>
          <cell r="D357" t="str">
            <v>MURDER OF THE UNIVERSE</v>
          </cell>
          <cell r="E357" t="str">
            <v>KING GIZZARD &amp; THE LIZARD WIZARD</v>
          </cell>
          <cell r="F357" t="str">
            <v>Album</v>
          </cell>
          <cell r="G357" t="str">
            <v>vinyl album 12" 33 rpm</v>
          </cell>
          <cell r="H357" t="str">
            <v>06/23/2017</v>
          </cell>
        </row>
        <row r="358">
          <cell r="C358" t="str">
            <v>00880882301415</v>
          </cell>
          <cell r="D358" t="str">
            <v>MURDER OF THE UNIVERSE</v>
          </cell>
          <cell r="E358" t="str">
            <v>KING GIZZARD &amp; THE LIZARD WIZARD</v>
          </cell>
          <cell r="F358" t="str">
            <v>Album</v>
          </cell>
          <cell r="G358" t="str">
            <v>vinyl album 12" 33 rpm</v>
          </cell>
          <cell r="H358" t="str">
            <v>06/23/2017</v>
          </cell>
        </row>
        <row r="359">
          <cell r="C359" t="str">
            <v>00880882302719</v>
          </cell>
          <cell r="D359" t="str">
            <v>(V)</v>
          </cell>
          <cell r="E359" t="str">
            <v>THE BRONX</v>
          </cell>
          <cell r="F359" t="str">
            <v>Album</v>
          </cell>
          <cell r="G359" t="str">
            <v>vinyl album 12" 33 rpm</v>
          </cell>
          <cell r="H359" t="str">
            <v>09/22/2017</v>
          </cell>
        </row>
        <row r="360">
          <cell r="C360" t="str">
            <v>00880882302726</v>
          </cell>
          <cell r="D360" t="str">
            <v>(V)</v>
          </cell>
          <cell r="E360" t="str">
            <v>THE BRONX</v>
          </cell>
          <cell r="F360" t="str">
            <v>Album</v>
          </cell>
          <cell r="G360" t="str">
            <v>CD album</v>
          </cell>
          <cell r="H360" t="str">
            <v>09/22/2017</v>
          </cell>
        </row>
        <row r="361">
          <cell r="C361" t="str">
            <v>00880882304317</v>
          </cell>
          <cell r="D361" t="str">
            <v>OGOGO</v>
          </cell>
          <cell r="E361" t="str">
            <v>MIKE GORDON</v>
          </cell>
          <cell r="F361" t="str">
            <v>Album</v>
          </cell>
          <cell r="G361" t="str">
            <v>vinyl album 12" 33 rpm</v>
          </cell>
          <cell r="H361" t="str">
            <v>09/15/2017</v>
          </cell>
        </row>
        <row r="362">
          <cell r="C362" t="str">
            <v>00880882304324</v>
          </cell>
          <cell r="D362" t="str">
            <v>OGOGO</v>
          </cell>
          <cell r="E362" t="str">
            <v>MIKE GORDON</v>
          </cell>
          <cell r="F362" t="str">
            <v>Album</v>
          </cell>
          <cell r="G362" t="str">
            <v>CD album</v>
          </cell>
          <cell r="H362" t="str">
            <v>09/15/2017</v>
          </cell>
        </row>
        <row r="363">
          <cell r="C363" t="str">
            <v>00880882304911</v>
          </cell>
          <cell r="D363" t="str">
            <v>LOVE RIDES A DARK HORSE</v>
          </cell>
          <cell r="E363" t="str">
            <v>GILL LANDRY</v>
          </cell>
          <cell r="F363" t="str">
            <v>Album</v>
          </cell>
          <cell r="G363" t="str">
            <v>vinyl album 12" 33 rpm</v>
          </cell>
          <cell r="H363" t="str">
            <v>10/06/2017</v>
          </cell>
        </row>
        <row r="364">
          <cell r="C364" t="str">
            <v>00880882304928</v>
          </cell>
          <cell r="D364" t="str">
            <v>LOVE RIDES A DARK HORSE</v>
          </cell>
          <cell r="E364" t="str">
            <v>GILL LANDRY</v>
          </cell>
          <cell r="F364" t="str">
            <v>Album</v>
          </cell>
          <cell r="G364" t="str">
            <v>CD album</v>
          </cell>
          <cell r="H364" t="str">
            <v>10/06/2017</v>
          </cell>
        </row>
        <row r="365">
          <cell r="C365" t="str">
            <v>00880882305710</v>
          </cell>
          <cell r="D365" t="str">
            <v>THE DESATURATING SEVEN</v>
          </cell>
          <cell r="E365" t="str">
            <v>PRIMUS</v>
          </cell>
          <cell r="F365" t="str">
            <v>Album</v>
          </cell>
          <cell r="G365" t="str">
            <v>vinyl album 12" 33 rpm</v>
          </cell>
          <cell r="H365" t="str">
            <v>09/29/2017</v>
          </cell>
        </row>
        <row r="366">
          <cell r="C366" t="str">
            <v>00880882305727</v>
          </cell>
          <cell r="D366" t="str">
            <v>THE DESATURATING SEVEN</v>
          </cell>
          <cell r="E366" t="str">
            <v>PRIMUS</v>
          </cell>
          <cell r="F366" t="str">
            <v>Album</v>
          </cell>
          <cell r="G366" t="str">
            <v>CD album</v>
          </cell>
          <cell r="H366" t="str">
            <v>09/29/2017</v>
          </cell>
        </row>
        <row r="367">
          <cell r="C367" t="str">
            <v>00880882305918</v>
          </cell>
          <cell r="D367" t="str">
            <v>SORRY IS GONE</v>
          </cell>
          <cell r="E367" t="str">
            <v>JESSICA LEA MAYFIELD</v>
          </cell>
          <cell r="F367" t="str">
            <v>Album</v>
          </cell>
          <cell r="G367" t="str">
            <v>vinyl album 12" 33 rpm</v>
          </cell>
          <cell r="H367" t="str">
            <v>09/29/2017</v>
          </cell>
        </row>
        <row r="368">
          <cell r="C368" t="str">
            <v>00880882305925</v>
          </cell>
          <cell r="D368" t="str">
            <v>SORRY IS GONE</v>
          </cell>
          <cell r="E368" t="str">
            <v>JESSICA LEA MAYFIELD</v>
          </cell>
          <cell r="F368" t="str">
            <v>Album</v>
          </cell>
          <cell r="G368" t="str">
            <v>CD album</v>
          </cell>
          <cell r="H368" t="str">
            <v>09/29/2017</v>
          </cell>
        </row>
        <row r="369">
          <cell r="C369" t="str">
            <v>00880882306113</v>
          </cell>
          <cell r="D369" t="str">
            <v>DESTROYERS OF THE SOFT LIFE</v>
          </cell>
          <cell r="E369" t="str">
            <v>J. RODDY WALSTON &amp; THE BUSINESS</v>
          </cell>
          <cell r="F369" t="str">
            <v>Album</v>
          </cell>
          <cell r="G369" t="str">
            <v>vinyl album 12" 33 rpm</v>
          </cell>
          <cell r="H369" t="str">
            <v>09/29/2017</v>
          </cell>
        </row>
        <row r="370">
          <cell r="C370" t="str">
            <v>00880882306120</v>
          </cell>
          <cell r="D370" t="str">
            <v>DESTROYERS OF THE SOFT LIFE</v>
          </cell>
          <cell r="E370" t="str">
            <v>J. RODDY WALSTON &amp; THE BUSINESS</v>
          </cell>
          <cell r="F370" t="str">
            <v>Album</v>
          </cell>
          <cell r="G370" t="str">
            <v>CD album</v>
          </cell>
          <cell r="H370" t="str">
            <v>09/29/2017</v>
          </cell>
        </row>
        <row r="371">
          <cell r="C371" t="str">
            <v>00880882307011</v>
          </cell>
          <cell r="D371" t="str">
            <v>TRIBUTE TO</v>
          </cell>
          <cell r="E371" t="str">
            <v>JIM JAMES</v>
          </cell>
          <cell r="F371" t="str">
            <v>Album</v>
          </cell>
          <cell r="G371" t="str">
            <v>vinyl album 12" 33 rpm</v>
          </cell>
          <cell r="H371" t="str">
            <v>12/08/2017</v>
          </cell>
        </row>
        <row r="372">
          <cell r="C372" t="str">
            <v>00880882307028</v>
          </cell>
          <cell r="D372" t="str">
            <v>TRIBUTE TO</v>
          </cell>
          <cell r="E372" t="str">
            <v>JIM JAMES</v>
          </cell>
          <cell r="F372" t="str">
            <v>Album</v>
          </cell>
          <cell r="G372" t="str">
            <v>CD album</v>
          </cell>
          <cell r="H372" t="str">
            <v>12/08/2017</v>
          </cell>
        </row>
        <row r="373">
          <cell r="C373" t="str">
            <v>00880882310011</v>
          </cell>
          <cell r="D373" t="str">
            <v>SKETCHES OF BRUNSWICK EAST</v>
          </cell>
          <cell r="E373" t="str">
            <v>KING GIZZARD &amp; THE LIZARD WIZARD</v>
          </cell>
          <cell r="F373" t="str">
            <v>Album</v>
          </cell>
          <cell r="G373" t="str">
            <v>vinyl album 12" 33 rpm</v>
          </cell>
          <cell r="H373" t="str">
            <v>10/13/2017</v>
          </cell>
        </row>
        <row r="374">
          <cell r="C374" t="str">
            <v>00880882310028</v>
          </cell>
          <cell r="D374" t="str">
            <v>SKETCHES OF BRUNSWICK EAST</v>
          </cell>
          <cell r="E374" t="str">
            <v>KING GIZZARD &amp; THE LIZARD WIZARD</v>
          </cell>
          <cell r="F374" t="str">
            <v>Album</v>
          </cell>
          <cell r="G374" t="str">
            <v>CD album</v>
          </cell>
          <cell r="H374" t="str">
            <v>10/13/2017</v>
          </cell>
        </row>
        <row r="375">
          <cell r="C375" t="str">
            <v>00880882310615</v>
          </cell>
          <cell r="D375" t="str">
            <v>POETRY IN MOTION</v>
          </cell>
          <cell r="E375" t="str">
            <v>SOJA</v>
          </cell>
          <cell r="F375" t="str">
            <v>Album</v>
          </cell>
          <cell r="G375" t="str">
            <v>vinyl album 12" 33 rpm</v>
          </cell>
          <cell r="H375" t="str">
            <v>11/03/2017</v>
          </cell>
        </row>
        <row r="376">
          <cell r="C376" t="str">
            <v>00880882310622</v>
          </cell>
          <cell r="D376" t="str">
            <v>POETRY IN MOTION</v>
          </cell>
          <cell r="E376" t="str">
            <v>SOJA</v>
          </cell>
          <cell r="F376" t="str">
            <v>Album</v>
          </cell>
          <cell r="G376" t="str">
            <v>CD album</v>
          </cell>
          <cell r="H376" t="str">
            <v>10/27/2017</v>
          </cell>
        </row>
        <row r="377">
          <cell r="C377" t="str">
            <v>00880882311117</v>
          </cell>
          <cell r="D377" t="str">
            <v>THE LONELY, THE LONESOME &amp; THE GONE</v>
          </cell>
          <cell r="E377" t="str">
            <v>LEE ANN WOMACK</v>
          </cell>
          <cell r="F377" t="str">
            <v>Album</v>
          </cell>
          <cell r="G377" t="str">
            <v>vinyl album 12" 33 rpm</v>
          </cell>
          <cell r="H377" t="str">
            <v>10/27/2017</v>
          </cell>
        </row>
        <row r="378">
          <cell r="C378" t="str">
            <v>00880882311124</v>
          </cell>
          <cell r="D378" t="str">
            <v>THE LONELY, THE LONESOME &amp; THE GONE</v>
          </cell>
          <cell r="E378" t="str">
            <v>LEE ANN WOMACK</v>
          </cell>
          <cell r="F378" t="str">
            <v>Album</v>
          </cell>
          <cell r="G378" t="str">
            <v>CD album</v>
          </cell>
          <cell r="H378" t="str">
            <v>10/27/2017</v>
          </cell>
        </row>
        <row r="379">
          <cell r="C379" t="str">
            <v>00880882311711</v>
          </cell>
          <cell r="D379" t="str">
            <v>THE DESATURATING SEVEN</v>
          </cell>
          <cell r="E379" t="str">
            <v>PRIMUS</v>
          </cell>
          <cell r="F379" t="str">
            <v>Album</v>
          </cell>
          <cell r="G379" t="str">
            <v>vinyl album 12" 33 rpm</v>
          </cell>
          <cell r="H379" t="str">
            <v>09/29/2017</v>
          </cell>
        </row>
        <row r="380">
          <cell r="C380" t="str">
            <v>00880882314811</v>
          </cell>
          <cell r="D380" t="str">
            <v>WHAT IT MEANS (LIVE AT NEWPORT FOLK FESTIVAL) B/W THE PERILOUS NIGHT</v>
          </cell>
          <cell r="E380" t="str">
            <v>DRIVE-BY TRUCKERS</v>
          </cell>
          <cell r="F380" t="str">
            <v>Single</v>
          </cell>
          <cell r="G380" t="str">
            <v>vinyl single 7" 45 rpm</v>
          </cell>
          <cell r="H380" t="str">
            <v>02/02/2018</v>
          </cell>
        </row>
        <row r="381">
          <cell r="C381" t="str">
            <v>00880882315115</v>
          </cell>
          <cell r="D381" t="str">
            <v>STAY AWAKE</v>
          </cell>
          <cell r="E381" t="str">
            <v>JOSEPH</v>
          </cell>
          <cell r="F381" t="str">
            <v>Album</v>
          </cell>
          <cell r="G381" t="str">
            <v>vinyl album 12" 45 rpm</v>
          </cell>
          <cell r="H381" t="str">
            <v>07/27/2018</v>
          </cell>
        </row>
        <row r="382">
          <cell r="C382" t="str">
            <v>00880882315214</v>
          </cell>
          <cell r="D382" t="str">
            <v>LIVE FOR NO ONE</v>
          </cell>
          <cell r="E382" t="str">
            <v>BENJAMIN BOOKER</v>
          </cell>
          <cell r="F382" t="str">
            <v>Album</v>
          </cell>
          <cell r="G382" t="str">
            <v>vinyl album 10" 33 rpm</v>
          </cell>
          <cell r="H382" t="str">
            <v>11/17/2017</v>
          </cell>
        </row>
        <row r="383">
          <cell r="C383" t="str">
            <v>00880882316419</v>
          </cell>
          <cell r="D383" t="str">
            <v>TRIBUTE TO 2</v>
          </cell>
          <cell r="E383" t="str">
            <v>JIM JAMES</v>
          </cell>
          <cell r="F383" t="str">
            <v>Album</v>
          </cell>
          <cell r="G383" t="str">
            <v>vinyl album 12" 33 rpm</v>
          </cell>
          <cell r="H383" t="str">
            <v>12/08/2017</v>
          </cell>
        </row>
        <row r="384">
          <cell r="C384" t="str">
            <v>00880882316426</v>
          </cell>
          <cell r="D384" t="str">
            <v>TRIBUTE TO 2</v>
          </cell>
          <cell r="E384" t="str">
            <v>JIM JAMES</v>
          </cell>
          <cell r="F384" t="str">
            <v>Album</v>
          </cell>
          <cell r="G384" t="str">
            <v>CD album</v>
          </cell>
          <cell r="H384" t="str">
            <v>12/08/2017</v>
          </cell>
        </row>
        <row r="385">
          <cell r="C385" t="str">
            <v>00880882316617</v>
          </cell>
          <cell r="D385" t="str">
            <v>THE LONELY, THE LONESOME &amp; THE GONE</v>
          </cell>
          <cell r="E385" t="str">
            <v>LEE ANN WOMACK</v>
          </cell>
          <cell r="F385" t="str">
            <v>Album</v>
          </cell>
          <cell r="G385" t="str">
            <v>vinyl album 12" 33 rpm</v>
          </cell>
          <cell r="H385" t="str">
            <v>10/27/2017</v>
          </cell>
        </row>
        <row r="386">
          <cell r="C386" t="str">
            <v>00880882319311</v>
          </cell>
          <cell r="D386" t="str">
            <v>THE LONELY, THE LONESOME &amp; THE GONE</v>
          </cell>
          <cell r="E386" t="str">
            <v>LEE ANN WOMACK</v>
          </cell>
          <cell r="F386" t="str">
            <v>Album</v>
          </cell>
          <cell r="G386" t="str">
            <v>vinyl album 12" 33 rpm</v>
          </cell>
          <cell r="H386" t="str">
            <v>11/17/2017</v>
          </cell>
        </row>
        <row r="387">
          <cell r="C387" t="str">
            <v>00880882319410</v>
          </cell>
          <cell r="D387" t="str">
            <v>TRIBUTE TO 2</v>
          </cell>
          <cell r="E387" t="str">
            <v>JIM JAMES</v>
          </cell>
          <cell r="F387" t="str">
            <v>Album</v>
          </cell>
          <cell r="G387" t="str">
            <v>vinyl album 12" 33 rpm</v>
          </cell>
          <cell r="H387" t="str">
            <v>12/15/2017</v>
          </cell>
        </row>
        <row r="388">
          <cell r="C388" t="str">
            <v>00880882321215</v>
          </cell>
          <cell r="D388" t="str">
            <v>POLYGONDWANALAND</v>
          </cell>
          <cell r="E388" t="str">
            <v>KING GIZZARD &amp; THE LIZARD WIZARD</v>
          </cell>
          <cell r="F388" t="str">
            <v>Album</v>
          </cell>
          <cell r="G388" t="str">
            <v>vinyl album 12" 33 rpm</v>
          </cell>
          <cell r="H388" t="str">
            <v>03/16/2018</v>
          </cell>
        </row>
        <row r="389">
          <cell r="C389" t="str">
            <v>00880882321222</v>
          </cell>
          <cell r="D389" t="str">
            <v>POLYGONDWANALAND</v>
          </cell>
          <cell r="E389" t="str">
            <v>KING GIZZARD &amp; THE LIZARD WIZARD</v>
          </cell>
          <cell r="F389" t="str">
            <v>Album</v>
          </cell>
          <cell r="G389" t="str">
            <v>CD album</v>
          </cell>
          <cell r="H389" t="str">
            <v>03/16/2018</v>
          </cell>
        </row>
        <row r="390">
          <cell r="C390" t="str">
            <v>00880882321611</v>
          </cell>
          <cell r="D390" t="str">
            <v>SHA SHA</v>
          </cell>
          <cell r="E390" t="str">
            <v>BEN KWELLER</v>
          </cell>
          <cell r="F390" t="str">
            <v>Album</v>
          </cell>
          <cell r="G390" t="str">
            <v>vinyl album 12" 33 rpm</v>
          </cell>
          <cell r="H390" t="str">
            <v>04/13/2018</v>
          </cell>
        </row>
        <row r="391">
          <cell r="C391" t="str">
            <v>00880882321918</v>
          </cell>
          <cell r="D391" t="str">
            <v>THE FUTURE AND THE PAST</v>
          </cell>
          <cell r="E391" t="str">
            <v>NATALIE PRASS</v>
          </cell>
          <cell r="F391" t="str">
            <v>Album</v>
          </cell>
          <cell r="G391" t="str">
            <v>vinyl album 12" 33 rpm</v>
          </cell>
          <cell r="H391" t="str">
            <v>06/01/2018</v>
          </cell>
        </row>
        <row r="392">
          <cell r="C392" t="str">
            <v>00880882321925</v>
          </cell>
          <cell r="D392" t="str">
            <v>THE FUTURE AND THE PAST</v>
          </cell>
          <cell r="E392" t="str">
            <v>NATALIE PRASS</v>
          </cell>
          <cell r="F392" t="str">
            <v>Album</v>
          </cell>
          <cell r="G392" t="str">
            <v>CD album</v>
          </cell>
          <cell r="H392" t="str">
            <v>06/01/2018</v>
          </cell>
        </row>
        <row r="393">
          <cell r="C393" t="str">
            <v>00880882322717</v>
          </cell>
          <cell r="D393" t="str">
            <v>GUMBOOT SOUP</v>
          </cell>
          <cell r="E393" t="str">
            <v>KING GIZZARD &amp; THE LIZARD WIZARD</v>
          </cell>
          <cell r="F393" t="str">
            <v>Album</v>
          </cell>
          <cell r="G393" t="str">
            <v>vinyl album 12" 33 rpm</v>
          </cell>
          <cell r="H393" t="str">
            <v>03/30/2018</v>
          </cell>
        </row>
        <row r="394">
          <cell r="C394" t="str">
            <v>00880882322724</v>
          </cell>
          <cell r="D394" t="str">
            <v>GUMBOOT SOUP</v>
          </cell>
          <cell r="E394" t="str">
            <v>KING GIZZARD &amp; THE LIZARD WIZARD</v>
          </cell>
          <cell r="F394" t="str">
            <v>Album</v>
          </cell>
          <cell r="G394" t="str">
            <v>CD album</v>
          </cell>
          <cell r="H394" t="str">
            <v>03/30/2018</v>
          </cell>
        </row>
        <row r="395">
          <cell r="C395" t="str">
            <v>00880882323318</v>
          </cell>
          <cell r="D395" t="str">
            <v>IN THE RAINBOW RAIN</v>
          </cell>
          <cell r="E395" t="str">
            <v>OKKERVIL RIVER</v>
          </cell>
          <cell r="F395" t="str">
            <v>Album</v>
          </cell>
          <cell r="G395" t="str">
            <v>vinyl album 12" 33 rpm</v>
          </cell>
          <cell r="H395" t="str">
            <v>04/27/2018</v>
          </cell>
        </row>
        <row r="396">
          <cell r="C396" t="str">
            <v>00880882323325</v>
          </cell>
          <cell r="D396" t="str">
            <v>IN THE RAINBOW RAIN</v>
          </cell>
          <cell r="E396" t="str">
            <v>OKKERVIL RIVER</v>
          </cell>
          <cell r="F396" t="str">
            <v>Album</v>
          </cell>
          <cell r="G396" t="str">
            <v>CD album</v>
          </cell>
          <cell r="H396" t="str">
            <v>04/27/2018</v>
          </cell>
        </row>
        <row r="397">
          <cell r="C397" t="str">
            <v>00880882325015</v>
          </cell>
          <cell r="D397" t="str">
            <v>NICK HAKIM/ONYX COLLECTIVE RSD</v>
          </cell>
          <cell r="E397" t="str">
            <v>NICK HAKIM</v>
          </cell>
          <cell r="F397" t="str">
            <v>Album</v>
          </cell>
          <cell r="G397" t="str">
            <v>vinyl album 12" 45 rpm</v>
          </cell>
          <cell r="H397" t="str">
            <v>04/13/2018</v>
          </cell>
        </row>
        <row r="398">
          <cell r="C398" t="str">
            <v>00880882325619</v>
          </cell>
          <cell r="D398" t="str">
            <v>BORN YESTERDAY</v>
          </cell>
          <cell r="E398" t="str">
            <v>MARGARET GLASPY</v>
          </cell>
          <cell r="F398" t="str">
            <v>Album</v>
          </cell>
          <cell r="G398" t="str">
            <v>vinyl album 12" 33 rpm</v>
          </cell>
          <cell r="H398" t="str">
            <v>06/01/2018</v>
          </cell>
        </row>
        <row r="399">
          <cell r="C399" t="str">
            <v>00880882325817</v>
          </cell>
          <cell r="D399" t="str">
            <v>CHICANO BATMAN</v>
          </cell>
          <cell r="E399" t="str">
            <v>CHICANO BATMAN</v>
          </cell>
          <cell r="F399" t="str">
            <v>Album</v>
          </cell>
          <cell r="G399" t="str">
            <v>vinyl album 12" 33 rpm</v>
          </cell>
          <cell r="H399" t="str">
            <v>04/13/2018</v>
          </cell>
        </row>
        <row r="400">
          <cell r="C400" t="str">
            <v>00880882325824</v>
          </cell>
          <cell r="D400" t="str">
            <v>CHICANO BATMAN</v>
          </cell>
          <cell r="E400" t="str">
            <v>CHICANO BATMAN</v>
          </cell>
          <cell r="F400" t="str">
            <v>Album</v>
          </cell>
          <cell r="G400" t="str">
            <v>CD album</v>
          </cell>
          <cell r="H400" t="str">
            <v>04/13/2018</v>
          </cell>
        </row>
        <row r="401">
          <cell r="C401" t="str">
            <v>00880882326715</v>
          </cell>
          <cell r="D401" t="str">
            <v>DO YOU LIKE PAIN?</v>
          </cell>
          <cell r="E401" t="str">
            <v>NILÜFER YANYA</v>
          </cell>
          <cell r="F401" t="str">
            <v>Album</v>
          </cell>
          <cell r="G401" t="str">
            <v>vinyl album 12" 33 rpm</v>
          </cell>
          <cell r="H401" t="str">
            <v>06/15/2018</v>
          </cell>
        </row>
        <row r="402">
          <cell r="C402" t="str">
            <v>00880882326814</v>
          </cell>
          <cell r="D402" t="str">
            <v>IN THE RAINBOW RAIN</v>
          </cell>
          <cell r="E402" t="str">
            <v>OKKERVIL RIVER</v>
          </cell>
          <cell r="F402" t="str">
            <v>Album</v>
          </cell>
          <cell r="G402" t="str">
            <v>vinyl album 12" 33 rpm</v>
          </cell>
          <cell r="H402" t="str">
            <v>04/27/2018</v>
          </cell>
        </row>
        <row r="403">
          <cell r="C403" t="str">
            <v>00880882327811</v>
          </cell>
          <cell r="D403" t="str">
            <v>UNIFORM DISTORTION</v>
          </cell>
          <cell r="E403" t="str">
            <v>JIM JAMES</v>
          </cell>
          <cell r="F403" t="str">
            <v>Album</v>
          </cell>
          <cell r="G403" t="str">
            <v>vinyl album 12" 33 rpm</v>
          </cell>
          <cell r="H403" t="str">
            <v>06/29/2018</v>
          </cell>
        </row>
        <row r="404">
          <cell r="C404" t="str">
            <v>00880882327828</v>
          </cell>
          <cell r="D404" t="str">
            <v>UNIFORM DISTORTION</v>
          </cell>
          <cell r="E404" t="str">
            <v>JIM JAMES</v>
          </cell>
          <cell r="F404" t="str">
            <v>Album</v>
          </cell>
          <cell r="G404" t="str">
            <v>CD album</v>
          </cell>
          <cell r="H404" t="str">
            <v>06/29/2018</v>
          </cell>
        </row>
        <row r="405">
          <cell r="C405" t="str">
            <v>00880882328719</v>
          </cell>
          <cell r="D405" t="str">
            <v>THE FUTURE AND THE PAST</v>
          </cell>
          <cell r="E405" t="str">
            <v>NATALIE PRASS</v>
          </cell>
          <cell r="F405" t="str">
            <v>Album</v>
          </cell>
          <cell r="G405" t="str">
            <v>vinyl album 12" 33 rpm</v>
          </cell>
          <cell r="H405" t="str">
            <v>06/01/2018</v>
          </cell>
        </row>
        <row r="406">
          <cell r="C406" t="str">
            <v>00880882329914</v>
          </cell>
          <cell r="D406" t="str">
            <v>WIDE AWAKE</v>
          </cell>
          <cell r="E406" t="str">
            <v>RAYLAND BAXTER</v>
          </cell>
          <cell r="F406" t="str">
            <v>Album</v>
          </cell>
          <cell r="G406" t="str">
            <v>vinyl album 12" 33 rpm</v>
          </cell>
          <cell r="H406" t="str">
            <v>07/13/2018</v>
          </cell>
        </row>
        <row r="407">
          <cell r="C407" t="str">
            <v>00880882329921</v>
          </cell>
          <cell r="D407" t="str">
            <v>WIDE AWAKE</v>
          </cell>
          <cell r="E407" t="str">
            <v>RAYLAND BAXTER</v>
          </cell>
          <cell r="F407" t="str">
            <v>Album</v>
          </cell>
          <cell r="G407" t="str">
            <v>CD album</v>
          </cell>
          <cell r="H407" t="str">
            <v>07/13/2018</v>
          </cell>
        </row>
        <row r="408">
          <cell r="C408" t="str">
            <v>00880882330019</v>
          </cell>
          <cell r="D408" t="str">
            <v>UNIFORM DISTORTION</v>
          </cell>
          <cell r="E408" t="str">
            <v>JIM JAMES</v>
          </cell>
          <cell r="F408" t="str">
            <v>Album</v>
          </cell>
          <cell r="G408" t="str">
            <v>vinyl album 12" 33 rpm</v>
          </cell>
          <cell r="H408" t="str">
            <v>06/29/2018</v>
          </cell>
        </row>
        <row r="409">
          <cell r="C409" t="str">
            <v>00880882330613</v>
          </cell>
          <cell r="D409" t="str">
            <v>BOYS &amp; GIRLS</v>
          </cell>
          <cell r="E409" t="str">
            <v>ALABAMA SHAKES</v>
          </cell>
          <cell r="F409" t="str">
            <v>Album</v>
          </cell>
          <cell r="G409" t="str">
            <v>vinyl album 12" 33 rpm</v>
          </cell>
          <cell r="H409" t="str">
            <v>07/13/2018</v>
          </cell>
        </row>
        <row r="410">
          <cell r="C410" t="str">
            <v>00880882331559</v>
          </cell>
          <cell r="D410" t="str">
            <v>BOYS &amp; GIRLS</v>
          </cell>
          <cell r="E410" t="str">
            <v>ALABAMA SHAKES</v>
          </cell>
          <cell r="F410" t="str">
            <v>Album</v>
          </cell>
          <cell r="G410" t="str">
            <v>vinyl album 12" 33 rpm</v>
          </cell>
          <cell r="H410" t="str">
            <v>07/13/2018</v>
          </cell>
        </row>
        <row r="411">
          <cell r="C411" t="str">
            <v>00880882331658</v>
          </cell>
          <cell r="D411" t="str">
            <v>BOYS &amp; GIRLS</v>
          </cell>
          <cell r="E411" t="str">
            <v>ALABAMA SHAKES</v>
          </cell>
          <cell r="F411" t="str">
            <v>Album</v>
          </cell>
          <cell r="G411" t="str">
            <v>vinyl album 12" 33 rpm</v>
          </cell>
          <cell r="H411" t="str">
            <v>07/13/2018</v>
          </cell>
        </row>
        <row r="412">
          <cell r="C412" t="str">
            <v>00880882331719</v>
          </cell>
          <cell r="D412" t="str">
            <v>THAT SANTA FE CHANNEL</v>
          </cell>
          <cell r="E412" t="str">
            <v>CORDOVAS</v>
          </cell>
          <cell r="F412" t="str">
            <v>Album</v>
          </cell>
          <cell r="G412" t="str">
            <v>vinyl album 12" 33 rpm</v>
          </cell>
          <cell r="H412" t="str">
            <v>08/10/2018</v>
          </cell>
        </row>
        <row r="413">
          <cell r="C413" t="str">
            <v>00880882331726</v>
          </cell>
          <cell r="D413" t="str">
            <v>THAT SANTA FE CHANNEL</v>
          </cell>
          <cell r="E413" t="str">
            <v>CORDOVAS</v>
          </cell>
          <cell r="F413" t="str">
            <v>Album</v>
          </cell>
          <cell r="G413" t="str">
            <v>CD album</v>
          </cell>
          <cell r="H413" t="str">
            <v>08/10/2018</v>
          </cell>
        </row>
        <row r="414">
          <cell r="C414" t="str">
            <v>00880882332914</v>
          </cell>
          <cell r="D414" t="str">
            <v>TOWN BURNED DOWN</v>
          </cell>
          <cell r="E414" t="str">
            <v>ADAM'S HOUSE CAT</v>
          </cell>
          <cell r="F414" t="str">
            <v>Album</v>
          </cell>
          <cell r="G414" t="str">
            <v>vinyl album 12" 33 rpm</v>
          </cell>
          <cell r="H414" t="str">
            <v>09/21/2018</v>
          </cell>
        </row>
        <row r="415">
          <cell r="C415" t="str">
            <v>00880882332921</v>
          </cell>
          <cell r="D415" t="str">
            <v>TOWN BURNED DOWN</v>
          </cell>
          <cell r="E415" t="str">
            <v>ADAM'S HOUSE CAT</v>
          </cell>
          <cell r="F415" t="str">
            <v>Album</v>
          </cell>
          <cell r="G415" t="str">
            <v>CD album</v>
          </cell>
          <cell r="H415" t="str">
            <v>09/21/2018</v>
          </cell>
        </row>
        <row r="416">
          <cell r="C416" t="str">
            <v>00880882334017</v>
          </cell>
          <cell r="D416" t="str">
            <v>I WASN'T ONLY THINKING ABOUT YOU...</v>
          </cell>
          <cell r="E416" t="str">
            <v>OH PEP!</v>
          </cell>
          <cell r="F416" t="str">
            <v>Album</v>
          </cell>
          <cell r="G416" t="str">
            <v>vinyl album 12" 33 rpm</v>
          </cell>
          <cell r="H416" t="str">
            <v>10/26/2018</v>
          </cell>
        </row>
        <row r="417">
          <cell r="C417" t="str">
            <v>00880882334024</v>
          </cell>
          <cell r="D417" t="str">
            <v>I WASN'T ONLY THINKING ABOUT YOU...</v>
          </cell>
          <cell r="E417" t="str">
            <v>OH PEP!</v>
          </cell>
          <cell r="F417" t="str">
            <v>Album</v>
          </cell>
          <cell r="G417" t="str">
            <v>CD album</v>
          </cell>
          <cell r="H417" t="str">
            <v>10/26/2018</v>
          </cell>
        </row>
        <row r="418">
          <cell r="C418" t="str">
            <v>00880882334611</v>
          </cell>
          <cell r="D418" t="str">
            <v>JOVEN NAVEGANTE</v>
          </cell>
          <cell r="E418" t="str">
            <v>CHICANO BATMAN</v>
          </cell>
          <cell r="F418" t="str">
            <v>Album</v>
          </cell>
          <cell r="G418" t="str">
            <v>vinyl album 12" 33 rpm</v>
          </cell>
          <cell r="H418" t="str">
            <v>09/21/2018</v>
          </cell>
        </row>
        <row r="419">
          <cell r="C419" t="str">
            <v>00880882334710</v>
          </cell>
          <cell r="D419" t="str">
            <v>CYCLES OF EXISTENTIAL RHYME</v>
          </cell>
          <cell r="E419" t="str">
            <v>CHICANO BATMAN</v>
          </cell>
          <cell r="F419" t="str">
            <v>Album</v>
          </cell>
          <cell r="G419" t="str">
            <v>vinyl album 12" 33 rpm</v>
          </cell>
          <cell r="H419" t="str">
            <v>09/21/2018</v>
          </cell>
        </row>
        <row r="420">
          <cell r="C420" t="str">
            <v>00880882335014</v>
          </cell>
          <cell r="D420" t="str">
            <v>UNIFORM CLARITY</v>
          </cell>
          <cell r="E420" t="str">
            <v>JIM JAMES</v>
          </cell>
          <cell r="F420" t="str">
            <v>Album</v>
          </cell>
          <cell r="G420" t="str">
            <v>vinyl album 12" 33 rpm</v>
          </cell>
          <cell r="H420" t="str">
            <v>10/05/2018</v>
          </cell>
        </row>
        <row r="421">
          <cell r="C421" t="str">
            <v>00880882335021</v>
          </cell>
          <cell r="D421" t="str">
            <v>UNIFORM CLARITY</v>
          </cell>
          <cell r="E421" t="str">
            <v>JIM JAMES</v>
          </cell>
          <cell r="F421" t="str">
            <v>Album</v>
          </cell>
          <cell r="G421" t="str">
            <v>CD album</v>
          </cell>
          <cell r="H421" t="str">
            <v>10/05/2018</v>
          </cell>
        </row>
        <row r="422">
          <cell r="C422" t="str">
            <v>00880882335120</v>
          </cell>
          <cell r="D422" t="str">
            <v>CYCLES OF EXISTENTIAL RHYME/JOVEN NAVEGANTE</v>
          </cell>
          <cell r="E422" t="str">
            <v>CHICANO BATMAN</v>
          </cell>
          <cell r="F422" t="str">
            <v>Album</v>
          </cell>
          <cell r="G422" t="str">
            <v>CD album</v>
          </cell>
          <cell r="H422" t="str">
            <v>12/14/2018</v>
          </cell>
        </row>
        <row r="423">
          <cell r="C423" t="str">
            <v>00880882336219</v>
          </cell>
          <cell r="D423" t="str">
            <v>LOVE THE HOLIDAYS</v>
          </cell>
          <cell r="E423" t="str">
            <v>OLD 97'S</v>
          </cell>
          <cell r="F423" t="str">
            <v>Album</v>
          </cell>
          <cell r="G423" t="str">
            <v>vinyl album 12" 33 rpm</v>
          </cell>
          <cell r="H423" t="str">
            <v>11/16/2018</v>
          </cell>
        </row>
        <row r="424">
          <cell r="C424" t="str">
            <v>00880882336226</v>
          </cell>
          <cell r="D424" t="str">
            <v>LOVE THE HOLIDAYS</v>
          </cell>
          <cell r="E424" t="str">
            <v>OLD 97'S</v>
          </cell>
          <cell r="F424" t="str">
            <v>Album</v>
          </cell>
          <cell r="G424" t="str">
            <v>CD album</v>
          </cell>
          <cell r="H424" t="str">
            <v>11/16/2018</v>
          </cell>
        </row>
        <row r="425">
          <cell r="C425" t="str">
            <v>00880882336714</v>
          </cell>
          <cell r="D425" t="str">
            <v>TWO BIRDS, ONE STONE</v>
          </cell>
          <cell r="E425" t="str">
            <v>TRIXIE MATTEL</v>
          </cell>
          <cell r="F425" t="str">
            <v>Album</v>
          </cell>
          <cell r="G425" t="str">
            <v>vinyl album 12" 33 rpm</v>
          </cell>
          <cell r="H425" t="str">
            <v>12/07/2018</v>
          </cell>
        </row>
        <row r="426">
          <cell r="C426" t="str">
            <v>00880882336721</v>
          </cell>
          <cell r="D426" t="str">
            <v>TWO BIRDS, ONE STONE</v>
          </cell>
          <cell r="E426" t="str">
            <v>TRIXIE MATTEL</v>
          </cell>
          <cell r="F426" t="str">
            <v>Album</v>
          </cell>
          <cell r="G426" t="str">
            <v>CD album</v>
          </cell>
          <cell r="H426" t="str">
            <v>12/14/2018</v>
          </cell>
        </row>
        <row r="427">
          <cell r="C427" t="str">
            <v>00880882338817</v>
          </cell>
          <cell r="D427" t="str">
            <v>THE MESSENGER</v>
          </cell>
          <cell r="E427" t="str">
            <v>RHETT MILLER</v>
          </cell>
          <cell r="F427" t="str">
            <v>Album</v>
          </cell>
          <cell r="G427" t="str">
            <v>vinyl album 12" 33 rpm</v>
          </cell>
          <cell r="H427" t="str">
            <v>11/09/2018</v>
          </cell>
        </row>
        <row r="428">
          <cell r="C428" t="str">
            <v>00880882338824</v>
          </cell>
          <cell r="D428" t="str">
            <v>THE MESSENGER</v>
          </cell>
          <cell r="E428" t="str">
            <v>RHETT MILLER</v>
          </cell>
          <cell r="F428" t="str">
            <v>Album</v>
          </cell>
          <cell r="G428" t="str">
            <v>CD album</v>
          </cell>
          <cell r="H428" t="str">
            <v>11/09/2018</v>
          </cell>
        </row>
        <row r="429">
          <cell r="C429" t="str">
            <v>00880882338916</v>
          </cell>
          <cell r="D429" t="str">
            <v>SOME MUTTS (CAN'T BE MUZZLED) B/W CUP OF DESTINY</v>
          </cell>
          <cell r="E429" t="str">
            <v>AMYL AND THE SNIFFERS</v>
          </cell>
          <cell r="F429" t="str">
            <v>Single</v>
          </cell>
          <cell r="G429" t="str">
            <v>vinyl single 7" 45 rpm</v>
          </cell>
          <cell r="H429" t="str">
            <v>01/11/2019</v>
          </cell>
        </row>
        <row r="430">
          <cell r="C430" t="str">
            <v>00880882339319</v>
          </cell>
          <cell r="D430" t="str">
            <v>WILLOUGHBY'S BEACH</v>
          </cell>
          <cell r="E430" t="str">
            <v>KING GIZZARD &amp; THE LIZARD WIZARD</v>
          </cell>
          <cell r="F430" t="str">
            <v>Album</v>
          </cell>
          <cell r="G430" t="str">
            <v>vinyl album 12" 45 rpm</v>
          </cell>
          <cell r="H430" t="str">
            <v>11/16/2018</v>
          </cell>
        </row>
        <row r="431">
          <cell r="C431" t="str">
            <v>00880882339326</v>
          </cell>
          <cell r="D431" t="str">
            <v>WILLOUGHBY'S BEACH</v>
          </cell>
          <cell r="E431" t="str">
            <v>KING GIZZARD &amp; THE LIZARD WIZARD</v>
          </cell>
          <cell r="F431" t="str">
            <v>Album</v>
          </cell>
          <cell r="G431" t="str">
            <v>CD album</v>
          </cell>
          <cell r="H431" t="str">
            <v>11/02/2018</v>
          </cell>
        </row>
        <row r="432">
          <cell r="C432" t="str">
            <v>00880882339418</v>
          </cell>
          <cell r="D432" t="str">
            <v>EYES LIKE THE SKY</v>
          </cell>
          <cell r="E432" t="str">
            <v>KING GIZZARD &amp; THE LIZARD WIZARD</v>
          </cell>
          <cell r="F432" t="str">
            <v>Album</v>
          </cell>
          <cell r="G432" t="str">
            <v>vinyl album 12" 45 rpm</v>
          </cell>
          <cell r="H432" t="str">
            <v>11/02/2018</v>
          </cell>
        </row>
        <row r="433">
          <cell r="C433" t="str">
            <v>00880882339425</v>
          </cell>
          <cell r="D433" t="str">
            <v>EYES LIKE THE SKY</v>
          </cell>
          <cell r="E433" t="str">
            <v>KING GIZZARD &amp; THE LIZARD WIZARD</v>
          </cell>
          <cell r="F433" t="str">
            <v>Album</v>
          </cell>
          <cell r="G433" t="str">
            <v>CD album</v>
          </cell>
          <cell r="H433" t="str">
            <v>11/02/2018</v>
          </cell>
        </row>
        <row r="434">
          <cell r="C434" t="str">
            <v>00880882339517</v>
          </cell>
          <cell r="D434" t="str">
            <v>12 BAR BRUISE</v>
          </cell>
          <cell r="E434" t="str">
            <v>KING GIZZARD &amp; THE LIZARD WIZARD</v>
          </cell>
          <cell r="F434" t="str">
            <v>Album</v>
          </cell>
          <cell r="G434" t="str">
            <v>vinyl album 12" 33 rpm</v>
          </cell>
          <cell r="H434" t="str">
            <v>11/02/2018</v>
          </cell>
        </row>
        <row r="435">
          <cell r="C435" t="str">
            <v>00880882339524</v>
          </cell>
          <cell r="D435" t="str">
            <v>12 BAR BRUISE</v>
          </cell>
          <cell r="E435" t="str">
            <v>KING GIZZARD &amp; THE LIZARD WIZARD</v>
          </cell>
          <cell r="F435" t="str">
            <v>Album</v>
          </cell>
          <cell r="G435" t="str">
            <v>CD album</v>
          </cell>
          <cell r="H435" t="str">
            <v>11/02/2018</v>
          </cell>
        </row>
        <row r="436">
          <cell r="C436" t="str">
            <v>00880882339616</v>
          </cell>
          <cell r="D436" t="str">
            <v>FLOAT ALONG - FILL YOUR LUNGS</v>
          </cell>
          <cell r="E436" t="str">
            <v>KING GIZZARD &amp; THE LIZARD WIZARD</v>
          </cell>
          <cell r="F436" t="str">
            <v>Album</v>
          </cell>
          <cell r="G436" t="str">
            <v>vinyl album 12" 33 rpm</v>
          </cell>
          <cell r="H436" t="str">
            <v>11/02/2018</v>
          </cell>
        </row>
        <row r="437">
          <cell r="C437" t="str">
            <v>00880882339623</v>
          </cell>
          <cell r="D437" t="str">
            <v>FLOAT ALONG - FILL YOUR LUNGS</v>
          </cell>
          <cell r="E437" t="str">
            <v>KING GIZZARD &amp; THE LIZARD WIZARD</v>
          </cell>
          <cell r="F437" t="str">
            <v>Album</v>
          </cell>
          <cell r="G437" t="str">
            <v>CD album</v>
          </cell>
          <cell r="H437" t="str">
            <v>11/02/2018</v>
          </cell>
        </row>
        <row r="438">
          <cell r="C438" t="str">
            <v>00880882339715</v>
          </cell>
          <cell r="D438" t="str">
            <v>ODDMENTS</v>
          </cell>
          <cell r="E438" t="str">
            <v>KING GIZZARD &amp; THE LIZARD WIZARD</v>
          </cell>
          <cell r="F438" t="str">
            <v>Album</v>
          </cell>
          <cell r="G438" t="str">
            <v>vinyl album 12" 33 rpm</v>
          </cell>
          <cell r="H438" t="str">
            <v>11/02/2018</v>
          </cell>
        </row>
        <row r="439">
          <cell r="C439" t="str">
            <v>00880882339722</v>
          </cell>
          <cell r="D439" t="str">
            <v>ODDMENTS</v>
          </cell>
          <cell r="E439" t="str">
            <v>KING GIZZARD &amp; THE LIZARD WIZARD</v>
          </cell>
          <cell r="F439" t="str">
            <v>Album</v>
          </cell>
          <cell r="G439" t="str">
            <v>CD album</v>
          </cell>
          <cell r="H439" t="str">
            <v>11/02/2018</v>
          </cell>
        </row>
        <row r="440">
          <cell r="C440" t="str">
            <v>00880882339814</v>
          </cell>
          <cell r="D440" t="str">
            <v>THE SPACE BETWEEN</v>
          </cell>
          <cell r="E440" t="str">
            <v>ORB</v>
          </cell>
          <cell r="F440" t="str">
            <v>Album</v>
          </cell>
          <cell r="G440" t="str">
            <v>vinyl album 12" 33 rpm</v>
          </cell>
          <cell r="H440" t="str">
            <v>02/08/2019</v>
          </cell>
        </row>
        <row r="441">
          <cell r="C441" t="str">
            <v>00880882341718</v>
          </cell>
          <cell r="D441" t="str">
            <v>LOVE THE HOLIDAYS</v>
          </cell>
          <cell r="E441" t="str">
            <v>OLD 97'S</v>
          </cell>
          <cell r="F441" t="str">
            <v>Album</v>
          </cell>
          <cell r="G441" t="str">
            <v>vinyl album 12" 33 rpm</v>
          </cell>
          <cell r="H441" t="str">
            <v>11/16/2018</v>
          </cell>
        </row>
        <row r="442">
          <cell r="C442" t="str">
            <v>00880882342715</v>
          </cell>
          <cell r="D442" t="str">
            <v>TWO BIRDS, ONE STONE</v>
          </cell>
          <cell r="E442" t="str">
            <v>TRIXIE MATTEL</v>
          </cell>
          <cell r="F442" t="str">
            <v>Album</v>
          </cell>
          <cell r="G442" t="str">
            <v>vinyl album 12" 33 rpm</v>
          </cell>
          <cell r="H442" t="str">
            <v>12/07/2018</v>
          </cell>
        </row>
        <row r="443">
          <cell r="C443" t="str">
            <v>00880882343316</v>
          </cell>
          <cell r="D443" t="str">
            <v>SOUTH OF REALITY</v>
          </cell>
          <cell r="E443" t="str">
            <v>THE CLAYPOOL LENNON DELIRIUM</v>
          </cell>
          <cell r="F443" t="str">
            <v>Album</v>
          </cell>
          <cell r="G443" t="str">
            <v>vinyl album 12" 33 rpm</v>
          </cell>
          <cell r="H443" t="str">
            <v>02/22/2019</v>
          </cell>
        </row>
        <row r="444">
          <cell r="C444" t="str">
            <v>00880882343323</v>
          </cell>
          <cell r="D444" t="str">
            <v>SOUTH OF REALITY</v>
          </cell>
          <cell r="E444" t="str">
            <v>THE CLAYPOOL LENNON DELIRIUM</v>
          </cell>
          <cell r="F444" t="str">
            <v>Album</v>
          </cell>
          <cell r="G444" t="str">
            <v>CD album</v>
          </cell>
          <cell r="H444" t="str">
            <v>02/22/2019</v>
          </cell>
        </row>
        <row r="445">
          <cell r="C445" t="str">
            <v>00880882344115</v>
          </cell>
          <cell r="D445" t="str">
            <v>SOUTH OF REALITY</v>
          </cell>
          <cell r="E445" t="str">
            <v>THE CLAYPOOL LENNON DELIRIUM</v>
          </cell>
          <cell r="F445" t="str">
            <v>Album</v>
          </cell>
          <cell r="G445" t="str">
            <v>vinyl album 12" 33 rpm</v>
          </cell>
          <cell r="H445" t="str">
            <v>02/22/2019</v>
          </cell>
        </row>
        <row r="446">
          <cell r="C446" t="str">
            <v>00880882344917</v>
          </cell>
          <cell r="D446" t="str">
            <v>BLOOD AND ROCKETS B/W EASILY CHARMED BY FOOLS</v>
          </cell>
          <cell r="E446" t="str">
            <v>THE CLAYPOOL LENNON DELIRIUM</v>
          </cell>
          <cell r="F446" t="str">
            <v>Album</v>
          </cell>
          <cell r="G446" t="str">
            <v>vinyl album 10" 33 rpm</v>
          </cell>
          <cell r="H446" t="str">
            <v>01/11/2019</v>
          </cell>
        </row>
        <row r="447">
          <cell r="C447" t="str">
            <v>00880882345013</v>
          </cell>
          <cell r="D447" t="str">
            <v>SCENERY</v>
          </cell>
          <cell r="E447" t="str">
            <v>EMILY KING</v>
          </cell>
          <cell r="F447" t="str">
            <v>Album</v>
          </cell>
          <cell r="G447" t="str">
            <v>vinyl album 12" 33 rpm</v>
          </cell>
          <cell r="H447" t="str">
            <v>02/01/2019</v>
          </cell>
        </row>
        <row r="448">
          <cell r="C448" t="str">
            <v>00880882345020</v>
          </cell>
          <cell r="D448" t="str">
            <v>SCENERY</v>
          </cell>
          <cell r="E448" t="str">
            <v>EMILY KING</v>
          </cell>
          <cell r="F448" t="str">
            <v>Album</v>
          </cell>
          <cell r="G448" t="str">
            <v>CD album</v>
          </cell>
          <cell r="H448" t="str">
            <v>02/01/2019</v>
          </cell>
        </row>
        <row r="449">
          <cell r="C449" t="str">
            <v>00880882347017</v>
          </cell>
          <cell r="D449" t="str">
            <v>MISS UNIVERSE</v>
          </cell>
          <cell r="E449" t="str">
            <v>NILÜFER YANYA</v>
          </cell>
          <cell r="F449" t="str">
            <v>Album</v>
          </cell>
          <cell r="G449" t="str">
            <v>vinyl album 12" 33 rpm</v>
          </cell>
          <cell r="H449" t="str">
            <v>03/22/2019</v>
          </cell>
        </row>
        <row r="450">
          <cell r="C450" t="str">
            <v>00880882347024</v>
          </cell>
          <cell r="D450" t="str">
            <v>MISS UNIVERSE</v>
          </cell>
          <cell r="E450" t="str">
            <v>NILÜFER YANYA</v>
          </cell>
          <cell r="F450" t="str">
            <v>Album</v>
          </cell>
          <cell r="G450" t="str">
            <v>CD album</v>
          </cell>
          <cell r="H450" t="str">
            <v>03/22/2019</v>
          </cell>
        </row>
        <row r="451">
          <cell r="C451" t="str">
            <v>00880882347918</v>
          </cell>
          <cell r="D451" t="str">
            <v>UNIFORM DISTORTION &amp; CLARITY</v>
          </cell>
          <cell r="E451" t="str">
            <v>JIM JAMES</v>
          </cell>
          <cell r="F451" t="str">
            <v>Album</v>
          </cell>
          <cell r="G451" t="str">
            <v>vinyl album 12" 33 rpm</v>
          </cell>
          <cell r="H451" t="str">
            <v>06/14/2019</v>
          </cell>
        </row>
        <row r="452">
          <cell r="C452" t="str">
            <v>00880882349615</v>
          </cell>
          <cell r="D452" t="str">
            <v>GECE</v>
          </cell>
          <cell r="E452" t="str">
            <v>ALTIN GÜN</v>
          </cell>
          <cell r="F452" t="str">
            <v>Album</v>
          </cell>
          <cell r="G452" t="str">
            <v>vinyl album 12" 33 rpm</v>
          </cell>
          <cell r="H452" t="str">
            <v>04/26/2019</v>
          </cell>
        </row>
        <row r="453">
          <cell r="C453" t="str">
            <v>00880882349622</v>
          </cell>
          <cell r="D453" t="str">
            <v>GECE</v>
          </cell>
          <cell r="E453" t="str">
            <v>ALTIN GÜN</v>
          </cell>
          <cell r="F453" t="str">
            <v>Album</v>
          </cell>
          <cell r="G453" t="str">
            <v>CD album</v>
          </cell>
          <cell r="H453" t="str">
            <v>04/26/2019</v>
          </cell>
        </row>
        <row r="454">
          <cell r="C454" t="str">
            <v>00880882349714</v>
          </cell>
          <cell r="D454" t="str">
            <v>METTAVOLUTION</v>
          </cell>
          <cell r="E454" t="str">
            <v>RODRIGO Y GABRIELA</v>
          </cell>
          <cell r="F454" t="str">
            <v>Album</v>
          </cell>
          <cell r="G454" t="str">
            <v>vinyl album 12" 33 rpm</v>
          </cell>
          <cell r="H454" t="str">
            <v>04/26/2019</v>
          </cell>
        </row>
        <row r="455">
          <cell r="C455" t="str">
            <v>00880882349721</v>
          </cell>
          <cell r="D455" t="str">
            <v>METTAVOLUTION</v>
          </cell>
          <cell r="E455" t="str">
            <v>RODRIGO Y GABRIELA</v>
          </cell>
          <cell r="F455" t="str">
            <v>Album</v>
          </cell>
          <cell r="G455" t="str">
            <v>CD album</v>
          </cell>
          <cell r="H455" t="str">
            <v>04/26/2019</v>
          </cell>
        </row>
        <row r="456">
          <cell r="C456" t="str">
            <v>00880882349912</v>
          </cell>
          <cell r="D456" t="str">
            <v>MANIC CANDID EPISODE</v>
          </cell>
          <cell r="E456" t="str">
            <v>THE MURLOCS</v>
          </cell>
          <cell r="F456" t="str">
            <v>Album</v>
          </cell>
          <cell r="G456" t="str">
            <v>vinyl album 12" 33 rpm</v>
          </cell>
          <cell r="H456" t="str">
            <v>04/05/2019</v>
          </cell>
        </row>
        <row r="457">
          <cell r="C457" t="str">
            <v>00880882350017</v>
          </cell>
          <cell r="D457" t="str">
            <v>NATURALLY</v>
          </cell>
          <cell r="E457" t="str">
            <v>ALLEN STONE</v>
          </cell>
          <cell r="F457" t="str">
            <v>Single</v>
          </cell>
          <cell r="G457" t="str">
            <v>vinyl single 12" 33 rpm</v>
          </cell>
          <cell r="H457" t="str">
            <v>04/05/2019</v>
          </cell>
        </row>
        <row r="458">
          <cell r="C458" t="str">
            <v>00880882350116</v>
          </cell>
          <cell r="D458" t="str">
            <v>BLACK LIPSTICK</v>
          </cell>
          <cell r="E458" t="str">
            <v>CHICANO BATMAN</v>
          </cell>
          <cell r="F458" t="str">
            <v>Single</v>
          </cell>
          <cell r="G458" t="str">
            <v>vinyl single 12" 33 rpm</v>
          </cell>
          <cell r="H458" t="str">
            <v>04/12/2019</v>
          </cell>
        </row>
        <row r="459">
          <cell r="C459" t="str">
            <v>00880882350215</v>
          </cell>
          <cell r="D459" t="str">
            <v>CYBOOGIE B/W ACARINE</v>
          </cell>
          <cell r="E459" t="str">
            <v>KING GIZZARD &amp; THE LIZARD WIZARD</v>
          </cell>
          <cell r="F459" t="str">
            <v>Single</v>
          </cell>
          <cell r="G459" t="str">
            <v>vinyl single 7" 33 rpm</v>
          </cell>
          <cell r="H459" t="str">
            <v>03/01/2019</v>
          </cell>
        </row>
        <row r="460">
          <cell r="C460" t="str">
            <v>00880882350413</v>
          </cell>
          <cell r="D460" t="str">
            <v>MISS UNIVERSE</v>
          </cell>
          <cell r="E460" t="str">
            <v>NILÜFER YANYA</v>
          </cell>
          <cell r="F460" t="str">
            <v>Album</v>
          </cell>
          <cell r="G460" t="str">
            <v>vinyl album 12" 33 rpm</v>
          </cell>
          <cell r="H460" t="str">
            <v>03/22/2019</v>
          </cell>
        </row>
        <row r="461">
          <cell r="C461" t="str">
            <v>00880882353414</v>
          </cell>
          <cell r="D461" t="str">
            <v>FISHING FOR FISHIES</v>
          </cell>
          <cell r="E461" t="str">
            <v>KING GIZZARD &amp; THE LIZARD WIZARD</v>
          </cell>
          <cell r="F461" t="str">
            <v>Album</v>
          </cell>
          <cell r="G461" t="str">
            <v>vinyl album 12" 33 rpm</v>
          </cell>
          <cell r="H461" t="str">
            <v>04/26/2019</v>
          </cell>
        </row>
        <row r="462">
          <cell r="C462" t="str">
            <v>00880882353421</v>
          </cell>
          <cell r="D462" t="str">
            <v>FISHING FOR FISHIES</v>
          </cell>
          <cell r="E462" t="str">
            <v>KING GIZZARD &amp; THE LIZARD WIZARD</v>
          </cell>
          <cell r="F462" t="str">
            <v>Album</v>
          </cell>
          <cell r="G462" t="str">
            <v>CD album</v>
          </cell>
          <cell r="H462" t="str">
            <v>04/26/2019</v>
          </cell>
        </row>
        <row r="463">
          <cell r="C463" t="str">
            <v>00880882355210</v>
          </cell>
          <cell r="D463" t="str">
            <v>SHEBEEN QUEEN</v>
          </cell>
          <cell r="E463" t="str">
            <v>VUSI MAHLASELA</v>
          </cell>
          <cell r="F463" t="str">
            <v>Album</v>
          </cell>
          <cell r="G463" t="str">
            <v>vinyl album 12" 33 rpm</v>
          </cell>
          <cell r="H463" t="str">
            <v>12/31/9999</v>
          </cell>
        </row>
        <row r="464">
          <cell r="C464" t="str">
            <v>00880882355227</v>
          </cell>
          <cell r="D464" t="str">
            <v>SHEBEEN QUEEN</v>
          </cell>
          <cell r="E464" t="str">
            <v>VUSI MAHLASELA</v>
          </cell>
          <cell r="F464" t="str">
            <v>Album</v>
          </cell>
          <cell r="G464" t="str">
            <v>CD album</v>
          </cell>
          <cell r="H464" t="str">
            <v>08/14/2020</v>
          </cell>
        </row>
        <row r="465">
          <cell r="C465" t="str">
            <v>00880882355418</v>
          </cell>
          <cell r="D465" t="str">
            <v>SATIS FACTORY</v>
          </cell>
          <cell r="E465" t="str">
            <v>MATTIEL</v>
          </cell>
          <cell r="F465" t="str">
            <v>Album</v>
          </cell>
          <cell r="G465" t="str">
            <v>vinyl album 12" 33 rpm</v>
          </cell>
          <cell r="H465" t="str">
            <v>06/14/2019</v>
          </cell>
        </row>
        <row r="466">
          <cell r="C466" t="str">
            <v>00880882355425</v>
          </cell>
          <cell r="D466" t="str">
            <v>SATIS FACTORY</v>
          </cell>
          <cell r="E466" t="str">
            <v>MATTIEL</v>
          </cell>
          <cell r="F466" t="str">
            <v>Album</v>
          </cell>
          <cell r="G466" t="str">
            <v>CD album</v>
          </cell>
          <cell r="H466" t="str">
            <v>06/14/2019</v>
          </cell>
        </row>
        <row r="467">
          <cell r="C467" t="str">
            <v>00880882356514</v>
          </cell>
          <cell r="D467" t="str">
            <v>AMYL AND THE SNIFFERS</v>
          </cell>
          <cell r="E467" t="str">
            <v>AMYL AND THE SNIFFERS</v>
          </cell>
          <cell r="F467" t="str">
            <v>Album</v>
          </cell>
          <cell r="G467" t="str">
            <v>vinyl album 12" 33 rpm</v>
          </cell>
          <cell r="H467" t="str">
            <v>05/24/2019</v>
          </cell>
        </row>
        <row r="468">
          <cell r="C468" t="str">
            <v>00880882356521</v>
          </cell>
          <cell r="D468" t="str">
            <v>AMYL AND THE SNIFFERS</v>
          </cell>
          <cell r="E468" t="str">
            <v>AMYL AND THE SNIFFERS</v>
          </cell>
          <cell r="F468" t="str">
            <v>Album</v>
          </cell>
          <cell r="G468" t="str">
            <v>CD album</v>
          </cell>
          <cell r="H468" t="str">
            <v>01/11/2019</v>
          </cell>
        </row>
        <row r="469">
          <cell r="C469" t="str">
            <v>00880882356811</v>
          </cell>
          <cell r="D469" t="str">
            <v>RENEGADE</v>
          </cell>
          <cell r="E469" t="str">
            <v>DYLAN LEBLANC</v>
          </cell>
          <cell r="F469" t="str">
            <v>Album</v>
          </cell>
          <cell r="G469" t="str">
            <v>vinyl album 12" 33 rpm</v>
          </cell>
          <cell r="H469" t="str">
            <v>06/07/2019</v>
          </cell>
        </row>
        <row r="470">
          <cell r="C470" t="str">
            <v>00880882356828</v>
          </cell>
          <cell r="D470" t="str">
            <v>RENEGADE</v>
          </cell>
          <cell r="E470" t="str">
            <v>DYLAN LEBLANC</v>
          </cell>
          <cell r="F470" t="str">
            <v>Album</v>
          </cell>
          <cell r="G470" t="str">
            <v>CD album</v>
          </cell>
          <cell r="H470" t="str">
            <v>06/07/2019</v>
          </cell>
        </row>
        <row r="471">
          <cell r="C471" t="str">
            <v>00880882358518</v>
          </cell>
          <cell r="D471" t="str">
            <v>HOT MOTION</v>
          </cell>
          <cell r="E471" t="str">
            <v>TEMPLES</v>
          </cell>
          <cell r="F471" t="str">
            <v>Album</v>
          </cell>
          <cell r="G471" t="str">
            <v>vinyl album 12" 33 rpm</v>
          </cell>
          <cell r="H471" t="str">
            <v>10/11/2019</v>
          </cell>
        </row>
        <row r="472">
          <cell r="C472" t="str">
            <v>00880882358525</v>
          </cell>
          <cell r="D472" t="str">
            <v>HOT MOTION</v>
          </cell>
          <cell r="E472" t="str">
            <v>TEMPLES</v>
          </cell>
          <cell r="F472" t="str">
            <v>Album</v>
          </cell>
          <cell r="G472" t="str">
            <v>CD album</v>
          </cell>
          <cell r="H472" t="str">
            <v>09/27/2019</v>
          </cell>
        </row>
        <row r="473">
          <cell r="C473" t="str">
            <v>00880882358716</v>
          </cell>
          <cell r="D473" t="str">
            <v>BLACK PUMAS</v>
          </cell>
          <cell r="E473" t="str">
            <v>BLACK PUMAS</v>
          </cell>
          <cell r="F473" t="str">
            <v>Album</v>
          </cell>
          <cell r="G473" t="str">
            <v>vinyl album 12" 33 rpm</v>
          </cell>
          <cell r="H473" t="str">
            <v>06/21/2019</v>
          </cell>
        </row>
        <row r="474">
          <cell r="C474" t="str">
            <v>00880882358723</v>
          </cell>
          <cell r="D474" t="str">
            <v>BLACK PUMAS</v>
          </cell>
          <cell r="E474" t="str">
            <v>BLACK PUMAS</v>
          </cell>
          <cell r="F474" t="str">
            <v>Album</v>
          </cell>
          <cell r="G474" t="str">
            <v>CD album</v>
          </cell>
          <cell r="H474" t="str">
            <v>06/21/2019</v>
          </cell>
        </row>
        <row r="475">
          <cell r="C475" t="str">
            <v>00880882359010</v>
          </cell>
          <cell r="D475" t="str">
            <v>GECE</v>
          </cell>
          <cell r="E475" t="str">
            <v>ALTIN GÜN</v>
          </cell>
          <cell r="F475" t="str">
            <v>Album</v>
          </cell>
          <cell r="G475" t="str">
            <v>vinyl album 12" 33 rpm</v>
          </cell>
          <cell r="H475" t="str">
            <v>04/26/2019</v>
          </cell>
        </row>
        <row r="476">
          <cell r="C476" t="str">
            <v>00880882359119</v>
          </cell>
          <cell r="D476" t="str">
            <v>AMYL AND THE SNIFFERS</v>
          </cell>
          <cell r="E476" t="str">
            <v>AMYL AND THE SNIFFERS</v>
          </cell>
          <cell r="F476" t="str">
            <v>Album</v>
          </cell>
          <cell r="G476" t="str">
            <v>vinyl album 12" 33 rpm</v>
          </cell>
          <cell r="H476" t="str">
            <v>05/24/2019</v>
          </cell>
        </row>
        <row r="477">
          <cell r="C477" t="str">
            <v>00880882359317</v>
          </cell>
          <cell r="D477" t="str">
            <v>JAIME</v>
          </cell>
          <cell r="E477" t="str">
            <v>BRITTANY HOWARD</v>
          </cell>
          <cell r="F477" t="str">
            <v>Album</v>
          </cell>
          <cell r="G477" t="str">
            <v>vinyl album 12" 33 rpm</v>
          </cell>
          <cell r="H477" t="str">
            <v>09/20/2019</v>
          </cell>
        </row>
        <row r="478">
          <cell r="C478" t="str">
            <v>00880882359324</v>
          </cell>
          <cell r="D478" t="str">
            <v>JAIME</v>
          </cell>
          <cell r="E478" t="str">
            <v>BRITTANY HOWARD</v>
          </cell>
          <cell r="F478" t="str">
            <v>Album</v>
          </cell>
          <cell r="G478" t="str">
            <v>CD album</v>
          </cell>
          <cell r="H478" t="str">
            <v>09/20/2019</v>
          </cell>
        </row>
        <row r="479">
          <cell r="C479" t="str">
            <v>00880882359515</v>
          </cell>
          <cell r="D479" t="str">
            <v>RENEGADE</v>
          </cell>
          <cell r="E479" t="str">
            <v>DYLAN LEBLANC</v>
          </cell>
          <cell r="F479" t="str">
            <v>Album</v>
          </cell>
          <cell r="G479" t="str">
            <v>vinyl album 12" 33 rpm</v>
          </cell>
          <cell r="H479" t="str">
            <v>06/07/2019</v>
          </cell>
        </row>
        <row r="480">
          <cell r="C480" t="str">
            <v>00880882362928</v>
          </cell>
          <cell r="D480" t="str">
            <v>RENEGADE</v>
          </cell>
          <cell r="E480" t="str">
            <v>DYLAN LEBLANC</v>
          </cell>
          <cell r="F480" t="str">
            <v>Album</v>
          </cell>
          <cell r="G480" t="str">
            <v>vinyl album 12" 33 rpm</v>
          </cell>
          <cell r="H480" t="str">
            <v>06/07/2019</v>
          </cell>
        </row>
        <row r="481">
          <cell r="C481" t="str">
            <v>00880882364014</v>
          </cell>
          <cell r="D481" t="str">
            <v>BLACK PUMAS</v>
          </cell>
          <cell r="E481" t="str">
            <v>BLACK PUMAS</v>
          </cell>
          <cell r="F481" t="str">
            <v>Album</v>
          </cell>
          <cell r="G481" t="str">
            <v>vinyl album 12" 33 rpm</v>
          </cell>
          <cell r="H481" t="str">
            <v>06/21/2019</v>
          </cell>
        </row>
        <row r="482">
          <cell r="C482" t="str">
            <v>00880882364113</v>
          </cell>
          <cell r="D482" t="str">
            <v>BLACK PUMAS</v>
          </cell>
          <cell r="E482" t="str">
            <v>BLACK PUMAS</v>
          </cell>
          <cell r="F482" t="str">
            <v>Album</v>
          </cell>
          <cell r="G482" t="str">
            <v>vinyl album 12" 33 rpm</v>
          </cell>
          <cell r="H482" t="str">
            <v>06/21/2019</v>
          </cell>
        </row>
        <row r="483">
          <cell r="C483" t="str">
            <v>00880882364519</v>
          </cell>
          <cell r="D483" t="str">
            <v>GOOD LUCK, KID</v>
          </cell>
          <cell r="E483" t="str">
            <v>JOSEPH</v>
          </cell>
          <cell r="F483" t="str">
            <v>Album</v>
          </cell>
          <cell r="G483" t="str">
            <v>vinyl album 12" 33 rpm</v>
          </cell>
          <cell r="H483" t="str">
            <v>09/13/2019</v>
          </cell>
        </row>
        <row r="484">
          <cell r="C484" t="str">
            <v>00880882364526</v>
          </cell>
          <cell r="D484" t="str">
            <v>GOOD LUCK, KID</v>
          </cell>
          <cell r="E484" t="str">
            <v>JOSEPH</v>
          </cell>
          <cell r="F484" t="str">
            <v>Album</v>
          </cell>
          <cell r="G484" t="str">
            <v>CD album</v>
          </cell>
          <cell r="H484" t="str">
            <v>09/13/2019</v>
          </cell>
        </row>
        <row r="485">
          <cell r="C485" t="str">
            <v>00880882367213</v>
          </cell>
          <cell r="D485" t="str">
            <v>INFEST THE RATS' NEST</v>
          </cell>
          <cell r="E485" t="str">
            <v>KING GIZZARD &amp; THE LIZARD WIZARD</v>
          </cell>
          <cell r="F485" t="str">
            <v>Album</v>
          </cell>
          <cell r="G485" t="str">
            <v>vinyl album 12" 33 rpm</v>
          </cell>
          <cell r="H485" t="str">
            <v>08/16/2019</v>
          </cell>
        </row>
        <row r="486">
          <cell r="C486" t="str">
            <v>00880882367220</v>
          </cell>
          <cell r="D486" t="str">
            <v>INFEST THE RATS' NEST</v>
          </cell>
          <cell r="E486" t="str">
            <v>KING GIZZARD &amp; THE LIZARD WIZARD</v>
          </cell>
          <cell r="F486" t="str">
            <v>Album</v>
          </cell>
          <cell r="G486" t="str">
            <v>CD album</v>
          </cell>
          <cell r="H486" t="str">
            <v>08/16/2019</v>
          </cell>
        </row>
        <row r="487">
          <cell r="C487" t="str">
            <v>00880882367312</v>
          </cell>
          <cell r="D487" t="str">
            <v>INFEST THE RATS' NEST</v>
          </cell>
          <cell r="E487" t="str">
            <v>KING GIZZARD &amp; THE LIZARD WIZARD</v>
          </cell>
          <cell r="F487" t="str">
            <v>Album</v>
          </cell>
          <cell r="G487" t="str">
            <v>vinyl album 12" 33 rpm</v>
          </cell>
          <cell r="H487" t="str">
            <v>08/16/2019</v>
          </cell>
        </row>
        <row r="488">
          <cell r="C488" t="str">
            <v>00880882367817</v>
          </cell>
          <cell r="D488" t="str">
            <v>NORTH HILLS</v>
          </cell>
          <cell r="E488" t="str">
            <v>DAWES</v>
          </cell>
          <cell r="F488" t="str">
            <v>Album</v>
          </cell>
          <cell r="G488" t="str">
            <v>vinyl album 12" 33 rpm</v>
          </cell>
          <cell r="H488" t="str">
            <v>09/06/2019</v>
          </cell>
        </row>
        <row r="489">
          <cell r="C489" t="str">
            <v>00880882368319</v>
          </cell>
          <cell r="D489" t="str">
            <v>GOOD MMORNIN</v>
          </cell>
          <cell r="E489" t="str">
            <v>RAYLAND BAXTER</v>
          </cell>
          <cell r="F489" t="str">
            <v>Album</v>
          </cell>
          <cell r="G489" t="str">
            <v>vinyl album 12" 33 rpm</v>
          </cell>
          <cell r="H489" t="str">
            <v>11/01/2019</v>
          </cell>
        </row>
        <row r="490">
          <cell r="C490" t="str">
            <v>00880882369118</v>
          </cell>
          <cell r="D490" t="str">
            <v>ON</v>
          </cell>
          <cell r="E490" t="str">
            <v>ALTIN GÜN</v>
          </cell>
          <cell r="F490" t="str">
            <v>Album</v>
          </cell>
          <cell r="G490" t="str">
            <v>vinyl album 12" 33 rpm</v>
          </cell>
          <cell r="H490" t="str">
            <v>11/01/2019</v>
          </cell>
        </row>
        <row r="491">
          <cell r="C491" t="str">
            <v>00880882370114</v>
          </cell>
          <cell r="D491" t="str">
            <v>STARMAKER</v>
          </cell>
          <cell r="E491" t="str">
            <v>HONEY HARPER</v>
          </cell>
          <cell r="F491" t="str">
            <v>Album</v>
          </cell>
          <cell r="G491" t="str">
            <v>vinyl album 12" 33 rpm</v>
          </cell>
          <cell r="H491" t="str">
            <v>03/06/2020</v>
          </cell>
        </row>
        <row r="492">
          <cell r="C492" t="str">
            <v>00880882370121</v>
          </cell>
          <cell r="D492" t="str">
            <v>STARMAKER</v>
          </cell>
          <cell r="E492" t="str">
            <v>HONEY HARPER</v>
          </cell>
          <cell r="F492" t="str">
            <v>Album</v>
          </cell>
          <cell r="G492" t="str">
            <v>CD album</v>
          </cell>
          <cell r="H492" t="str">
            <v>03/06/2020</v>
          </cell>
        </row>
        <row r="493">
          <cell r="C493" t="str">
            <v>00880882370312</v>
          </cell>
          <cell r="D493" t="str">
            <v>STARMAKER</v>
          </cell>
          <cell r="E493" t="str">
            <v>HONEY HARPER</v>
          </cell>
          <cell r="F493" t="str">
            <v>Album</v>
          </cell>
          <cell r="G493" t="str">
            <v>vinyl album 12" 33 rpm</v>
          </cell>
          <cell r="H493" t="str">
            <v>03/06/2020</v>
          </cell>
        </row>
        <row r="494">
          <cell r="C494" t="str">
            <v>00880882371418</v>
          </cell>
          <cell r="D494" t="str">
            <v>JAIME</v>
          </cell>
          <cell r="E494" t="str">
            <v>BRITTANY HOWARD</v>
          </cell>
          <cell r="F494" t="str">
            <v>Album</v>
          </cell>
          <cell r="G494" t="str">
            <v>vinyl album 12" 33 rpm</v>
          </cell>
          <cell r="H494" t="str">
            <v>09/20/2019</v>
          </cell>
        </row>
        <row r="495">
          <cell r="C495" t="str">
            <v>00880882371517</v>
          </cell>
          <cell r="D495" t="str">
            <v>JAIME</v>
          </cell>
          <cell r="E495" t="str">
            <v>BRITTANY HOWARD</v>
          </cell>
          <cell r="F495" t="str">
            <v>Album</v>
          </cell>
          <cell r="G495" t="str">
            <v>vinyl album 12" 33 rpm</v>
          </cell>
          <cell r="H495" t="str">
            <v>09/20/2019</v>
          </cell>
        </row>
        <row r="496">
          <cell r="C496" t="str">
            <v>00880882371616</v>
          </cell>
          <cell r="D496" t="str">
            <v>JAIME</v>
          </cell>
          <cell r="E496" t="str">
            <v>BRITTANY HOWARD</v>
          </cell>
          <cell r="F496" t="str">
            <v>Album</v>
          </cell>
          <cell r="G496" t="str">
            <v>vinyl album 12" 33 rpm</v>
          </cell>
          <cell r="H496" t="str">
            <v>09/20/2019</v>
          </cell>
        </row>
        <row r="497">
          <cell r="C497" t="str">
            <v>00880882372514</v>
          </cell>
          <cell r="D497" t="str">
            <v>WILL THIS MAKE ME GOOD</v>
          </cell>
          <cell r="E497" t="str">
            <v>NICK HAKIM</v>
          </cell>
          <cell r="F497" t="str">
            <v>Album</v>
          </cell>
          <cell r="G497" t="str">
            <v>vinyl album 12" 33 rpm</v>
          </cell>
          <cell r="H497" t="str">
            <v>05/15/2020</v>
          </cell>
        </row>
        <row r="498">
          <cell r="C498" t="str">
            <v>00880882372521</v>
          </cell>
          <cell r="D498" t="str">
            <v>WILL THIS MAKE ME GOOD</v>
          </cell>
          <cell r="E498" t="str">
            <v>NICK HAKIM</v>
          </cell>
          <cell r="F498" t="str">
            <v>Album</v>
          </cell>
          <cell r="G498" t="str">
            <v>CD album</v>
          </cell>
          <cell r="H498" t="str">
            <v>05/15/2020</v>
          </cell>
        </row>
        <row r="499">
          <cell r="C499" t="str">
            <v>00880882373818</v>
          </cell>
          <cell r="D499" t="str">
            <v>REFLECTIVE</v>
          </cell>
          <cell r="E499" t="str">
            <v>BASSNECTAR</v>
          </cell>
          <cell r="F499" t="str">
            <v>Album</v>
          </cell>
          <cell r="G499" t="str">
            <v>vinyl album 12" 33 rpm</v>
          </cell>
          <cell r="H499" t="str">
            <v>10/18/2019</v>
          </cell>
        </row>
        <row r="500">
          <cell r="C500" t="str">
            <v>00880882374013</v>
          </cell>
          <cell r="D500" t="str">
            <v>CROSSING LINES</v>
          </cell>
          <cell r="E500" t="str">
            <v>VIDA BLUE</v>
          </cell>
          <cell r="F500" t="str">
            <v>Album</v>
          </cell>
          <cell r="G500" t="str">
            <v>vinyl album 12" 33 rpm</v>
          </cell>
          <cell r="H500" t="str">
            <v>10/18/2019</v>
          </cell>
        </row>
        <row r="501">
          <cell r="C501" t="str">
            <v>00880882374020</v>
          </cell>
          <cell r="D501" t="str">
            <v>CROSSING LINES</v>
          </cell>
          <cell r="E501" t="str">
            <v>VIDA BLUE</v>
          </cell>
          <cell r="F501" t="str">
            <v>Album</v>
          </cell>
          <cell r="G501" t="str">
            <v>CD album</v>
          </cell>
          <cell r="H501" t="str">
            <v>10/18/2019</v>
          </cell>
        </row>
        <row r="502">
          <cell r="C502" t="str">
            <v>00880882375119</v>
          </cell>
          <cell r="D502" t="str">
            <v>NORTH HILLS</v>
          </cell>
          <cell r="E502" t="str">
            <v>DAWES</v>
          </cell>
          <cell r="F502" t="str">
            <v>Album</v>
          </cell>
          <cell r="G502" t="str">
            <v>vinyl album 12" 33 rpm</v>
          </cell>
          <cell r="H502" t="str">
            <v>09/06/2019</v>
          </cell>
        </row>
        <row r="503">
          <cell r="C503" t="str">
            <v>00880882375423</v>
          </cell>
          <cell r="D503" t="str">
            <v>JAIME</v>
          </cell>
          <cell r="E503" t="str">
            <v>BRITTANY HOWARD</v>
          </cell>
          <cell r="F503" t="str">
            <v>Album</v>
          </cell>
          <cell r="G503" t="str">
            <v>CD album</v>
          </cell>
          <cell r="H503" t="str">
            <v>09/20/2019</v>
          </cell>
        </row>
        <row r="504">
          <cell r="C504" t="str">
            <v>00880882378813</v>
          </cell>
          <cell r="D504" t="str">
            <v>JAIME</v>
          </cell>
          <cell r="E504" t="str">
            <v>BRITTANY HOWARD</v>
          </cell>
          <cell r="F504" t="str">
            <v>Album</v>
          </cell>
          <cell r="G504" t="str">
            <v>vinyl album 12" 33 rpm</v>
          </cell>
          <cell r="H504" t="str">
            <v>09/20/2019</v>
          </cell>
        </row>
        <row r="505">
          <cell r="C505" t="str">
            <v>00880882379117</v>
          </cell>
          <cell r="D505" t="str">
            <v>BUILDING BALANCE</v>
          </cell>
          <cell r="E505" t="str">
            <v>ALLEN STONE</v>
          </cell>
          <cell r="F505" t="str">
            <v>Album</v>
          </cell>
          <cell r="G505" t="str">
            <v>vinyl album 12" 33 rpm</v>
          </cell>
          <cell r="H505" t="str">
            <v>11/08/2019</v>
          </cell>
        </row>
        <row r="506">
          <cell r="C506" t="str">
            <v>00880882379223</v>
          </cell>
          <cell r="D506" t="str">
            <v>BUILDING BALANCE</v>
          </cell>
          <cell r="E506" t="str">
            <v>ALLEN STONE</v>
          </cell>
          <cell r="F506" t="str">
            <v>Album</v>
          </cell>
          <cell r="G506" t="str">
            <v>CD album</v>
          </cell>
          <cell r="H506" t="str">
            <v>11/08/2019</v>
          </cell>
        </row>
        <row r="507">
          <cell r="C507" t="str">
            <v>00880882380618</v>
          </cell>
          <cell r="D507" t="str">
            <v>BUILDING BALANCE</v>
          </cell>
          <cell r="E507" t="str">
            <v>ALLEN STONE</v>
          </cell>
          <cell r="F507" t="str">
            <v>Album</v>
          </cell>
          <cell r="G507" t="str">
            <v>vinyl album 12" 33 rpm</v>
          </cell>
          <cell r="H507" t="str">
            <v>11/08/2019</v>
          </cell>
        </row>
        <row r="508">
          <cell r="C508" t="str">
            <v>00880882380915</v>
          </cell>
          <cell r="D508" t="str">
            <v>METTAL</v>
          </cell>
          <cell r="E508" t="str">
            <v>RODRIGO Y GABRIELA</v>
          </cell>
          <cell r="F508" t="str">
            <v>Album</v>
          </cell>
          <cell r="G508" t="str">
            <v>vinyl album 12" 33 rpm</v>
          </cell>
          <cell r="H508" t="str">
            <v>11/22/2019</v>
          </cell>
        </row>
        <row r="509">
          <cell r="C509" t="str">
            <v>00880882381219</v>
          </cell>
          <cell r="D509" t="str">
            <v>IF IN CASE YOU FEEL THE SAME</v>
          </cell>
          <cell r="E509" t="str">
            <v>THAD COCKRELL</v>
          </cell>
          <cell r="F509" t="str">
            <v>Album</v>
          </cell>
          <cell r="G509" t="str">
            <v>vinyl album 12" 33 rpm</v>
          </cell>
          <cell r="H509" t="str">
            <v>07/24/2020</v>
          </cell>
        </row>
        <row r="510">
          <cell r="C510" t="str">
            <v>00880882381226</v>
          </cell>
          <cell r="D510" t="str">
            <v>IF IN CASE YOU FEEL THE SAME</v>
          </cell>
          <cell r="E510" t="str">
            <v>THAD COCKRELL</v>
          </cell>
          <cell r="F510" t="str">
            <v>Album</v>
          </cell>
          <cell r="G510" t="str">
            <v>CD album</v>
          </cell>
          <cell r="H510" t="str">
            <v>06/26/2020</v>
          </cell>
        </row>
        <row r="511">
          <cell r="C511" t="str">
            <v>00880882381516</v>
          </cell>
          <cell r="D511" t="str">
            <v>SKETCHES OF BRUNSWICK EAST</v>
          </cell>
          <cell r="E511" t="str">
            <v>KING GIZZARD &amp; THE LIZARD WIZARD</v>
          </cell>
          <cell r="F511" t="str">
            <v>Album</v>
          </cell>
          <cell r="G511" t="str">
            <v>vinyl album 12" 33 rpm</v>
          </cell>
          <cell r="H511" t="str">
            <v>09/06/2019</v>
          </cell>
        </row>
        <row r="512">
          <cell r="C512" t="str">
            <v>00880882387419</v>
          </cell>
          <cell r="D512" t="str">
            <v>NEVER TEAR US APART B/W WILD HORSES</v>
          </cell>
          <cell r="E512" t="str">
            <v>DYLAN LEBLANC</v>
          </cell>
          <cell r="F512" t="str">
            <v>Single</v>
          </cell>
          <cell r="G512" t="str">
            <v>vinyl single 7" 45 rpm</v>
          </cell>
          <cell r="H512" t="str">
            <v>04/10/2020</v>
          </cell>
        </row>
        <row r="513">
          <cell r="C513" t="str">
            <v>00880882388515</v>
          </cell>
          <cell r="D513" t="str">
            <v>THE UNRAVELING</v>
          </cell>
          <cell r="E513" t="str">
            <v>DRIVE-BY TRUCKERS</v>
          </cell>
          <cell r="F513" t="str">
            <v>Album</v>
          </cell>
          <cell r="G513" t="str">
            <v>vinyl album 12" 33 rpm</v>
          </cell>
          <cell r="H513" t="str">
            <v>01/31/2020</v>
          </cell>
        </row>
        <row r="514">
          <cell r="C514" t="str">
            <v>00880882388522</v>
          </cell>
          <cell r="D514" t="str">
            <v>THE UNRAVELING</v>
          </cell>
          <cell r="E514" t="str">
            <v>DRIVE-BY TRUCKERS</v>
          </cell>
          <cell r="F514" t="str">
            <v>Album</v>
          </cell>
          <cell r="G514" t="str">
            <v>CD album</v>
          </cell>
          <cell r="H514" t="str">
            <v>01/31/2019</v>
          </cell>
        </row>
        <row r="515">
          <cell r="C515" t="str">
            <v>00880882388713</v>
          </cell>
          <cell r="D515" t="str">
            <v>THE UNRAVELING</v>
          </cell>
          <cell r="E515" t="str">
            <v>DRIVE-BY TRUCKERS</v>
          </cell>
          <cell r="F515" t="str">
            <v>Album</v>
          </cell>
          <cell r="G515" t="str">
            <v>vinyl album 12" 33 rpm</v>
          </cell>
          <cell r="H515" t="str">
            <v>01/31/2020</v>
          </cell>
        </row>
        <row r="516">
          <cell r="C516" t="str">
            <v>00880882389116</v>
          </cell>
          <cell r="D516" t="str">
            <v>BLACK PUMAS</v>
          </cell>
          <cell r="E516" t="str">
            <v>BLACK PUMAS</v>
          </cell>
          <cell r="F516" t="str">
            <v>Album</v>
          </cell>
          <cell r="G516" t="str">
            <v>vinyl album 12" 33 rpm</v>
          </cell>
          <cell r="H516" t="str">
            <v>12/06/2019</v>
          </cell>
        </row>
        <row r="517">
          <cell r="C517" t="str">
            <v>00880882391911</v>
          </cell>
          <cell r="D517" t="str">
            <v>MAN ON FIRE</v>
          </cell>
          <cell r="E517" t="str">
            <v>DANNY BARNES</v>
          </cell>
          <cell r="F517" t="str">
            <v>Album</v>
          </cell>
          <cell r="G517" t="str">
            <v>vinyl album 12" 33 rpm</v>
          </cell>
          <cell r="H517" t="str">
            <v>03/06/2020</v>
          </cell>
        </row>
        <row r="518">
          <cell r="C518" t="str">
            <v>00880882391928</v>
          </cell>
          <cell r="D518" t="str">
            <v>MAN ON FIRE</v>
          </cell>
          <cell r="E518" t="str">
            <v>DANNY BARNES</v>
          </cell>
          <cell r="F518" t="str">
            <v>Album</v>
          </cell>
          <cell r="G518" t="str">
            <v>CD album</v>
          </cell>
          <cell r="H518" t="str">
            <v>03/06/2020</v>
          </cell>
        </row>
        <row r="519">
          <cell r="C519" t="str">
            <v>00880882394318</v>
          </cell>
          <cell r="D519" t="str">
            <v>FOR THEIR LOVE</v>
          </cell>
          <cell r="E519" t="str">
            <v>OTHER LIVES</v>
          </cell>
          <cell r="F519" t="str">
            <v>Album</v>
          </cell>
          <cell r="G519" t="str">
            <v>vinyl album 12" 33 rpm</v>
          </cell>
          <cell r="H519" t="str">
            <v>04/24/2020</v>
          </cell>
        </row>
        <row r="520">
          <cell r="C520" t="str">
            <v>00880882394325</v>
          </cell>
          <cell r="D520" t="str">
            <v>FOR THEIR LOVE</v>
          </cell>
          <cell r="E520" t="str">
            <v>OTHER LIVES</v>
          </cell>
          <cell r="F520" t="str">
            <v>Album</v>
          </cell>
          <cell r="G520" t="str">
            <v>CD album</v>
          </cell>
          <cell r="H520" t="str">
            <v>04/24/2020</v>
          </cell>
        </row>
        <row r="521">
          <cell r="C521" t="str">
            <v>00880882395117</v>
          </cell>
          <cell r="D521" t="str">
            <v>BLACK PUMAS</v>
          </cell>
          <cell r="E521" t="str">
            <v>BLACK PUMAS</v>
          </cell>
          <cell r="F521" t="str">
            <v>Album</v>
          </cell>
          <cell r="G521" t="str">
            <v>vinyl album 12" 33 rpm</v>
          </cell>
          <cell r="H521" t="str">
            <v>03/20/2020</v>
          </cell>
        </row>
        <row r="522">
          <cell r="C522" t="str">
            <v>00880882395612</v>
          </cell>
          <cell r="D522" t="str">
            <v>DEVOTION</v>
          </cell>
          <cell r="E522" t="str">
            <v>MARGARET GLASPY</v>
          </cell>
          <cell r="F522" t="str">
            <v>Album</v>
          </cell>
          <cell r="G522" t="str">
            <v>vinyl album 12" 33 rpm</v>
          </cell>
          <cell r="H522" t="str">
            <v>03/27/2020</v>
          </cell>
        </row>
        <row r="523">
          <cell r="C523" t="str">
            <v>00880882395629</v>
          </cell>
          <cell r="D523" t="str">
            <v>DEVOTION</v>
          </cell>
          <cell r="E523" t="str">
            <v>MARGARET GLASPY</v>
          </cell>
          <cell r="F523" t="str">
            <v>Album</v>
          </cell>
          <cell r="G523" t="str">
            <v>CD album</v>
          </cell>
          <cell r="H523" t="str">
            <v>03/27/2020</v>
          </cell>
        </row>
        <row r="524">
          <cell r="C524" t="str">
            <v>00880882396619</v>
          </cell>
          <cell r="D524" t="str">
            <v>LIVE AT SOUND EMPORIUM</v>
          </cell>
          <cell r="E524" t="str">
            <v>BRITTANY HOWARD</v>
          </cell>
          <cell r="F524" t="str">
            <v>Album</v>
          </cell>
          <cell r="G524" t="str">
            <v>vinyl album 12" 33 rpm</v>
          </cell>
          <cell r="H524" t="str">
            <v>08/21/2020</v>
          </cell>
        </row>
        <row r="525">
          <cell r="C525" t="str">
            <v>00880882397814</v>
          </cell>
          <cell r="D525" t="str">
            <v>THE UNRAVELING B/W SARAH'S FLAME</v>
          </cell>
          <cell r="E525" t="str">
            <v>DRIVE-BY TRUCKERS</v>
          </cell>
          <cell r="F525" t="str">
            <v>Single</v>
          </cell>
          <cell r="G525" t="str">
            <v>vinyl single 7" 33 rpm</v>
          </cell>
          <cell r="H525" t="str">
            <v>08/21/2020</v>
          </cell>
        </row>
        <row r="526">
          <cell r="C526" t="str">
            <v>00880882398712</v>
          </cell>
          <cell r="D526" t="str">
            <v>BARBARA</v>
          </cell>
          <cell r="E526" t="str">
            <v>TRIXIE MATTEL</v>
          </cell>
          <cell r="F526" t="str">
            <v>Album</v>
          </cell>
          <cell r="G526" t="str">
            <v>vinyl album 12" 33 rpm</v>
          </cell>
          <cell r="H526" t="str">
            <v>06/05/2020</v>
          </cell>
        </row>
        <row r="527">
          <cell r="C527" t="str">
            <v>00880882398729</v>
          </cell>
          <cell r="D527" t="str">
            <v>BARBARA</v>
          </cell>
          <cell r="E527" t="str">
            <v>TRIXIE MATTEL</v>
          </cell>
          <cell r="F527" t="str">
            <v>Album</v>
          </cell>
          <cell r="G527" t="str">
            <v>CD album</v>
          </cell>
          <cell r="H527" t="str">
            <v>06/05/2020</v>
          </cell>
        </row>
        <row r="528">
          <cell r="C528" t="str">
            <v>00880882398910</v>
          </cell>
          <cell r="D528" t="str">
            <v>BLACK PUMAS</v>
          </cell>
          <cell r="E528" t="str">
            <v>BLACK PUMAS</v>
          </cell>
          <cell r="F528" t="str">
            <v>Album</v>
          </cell>
          <cell r="G528" t="str">
            <v>vinyl album 12" 33 rpm</v>
          </cell>
          <cell r="H528" t="str">
            <v>02/21/2020</v>
          </cell>
        </row>
        <row r="529">
          <cell r="C529" t="str">
            <v>00880882399016</v>
          </cell>
          <cell r="D529" t="str">
            <v>INVISIBLE PEOPLE</v>
          </cell>
          <cell r="E529" t="str">
            <v>CHICANO BATMAN</v>
          </cell>
          <cell r="F529" t="str">
            <v>Album</v>
          </cell>
          <cell r="G529" t="str">
            <v>vinyl album 12" 33 rpm</v>
          </cell>
          <cell r="H529" t="str">
            <v>05/01/2020</v>
          </cell>
        </row>
        <row r="530">
          <cell r="C530" t="str">
            <v>00880882399023</v>
          </cell>
          <cell r="D530" t="str">
            <v>INVISIBLE PEOPLE</v>
          </cell>
          <cell r="E530" t="str">
            <v>CHICANO BATMAN</v>
          </cell>
          <cell r="F530" t="str">
            <v>Album</v>
          </cell>
          <cell r="G530" t="str">
            <v>CD album</v>
          </cell>
          <cell r="H530" t="str">
            <v>05/29/2020</v>
          </cell>
        </row>
        <row r="531">
          <cell r="C531" t="str">
            <v>00880882399313</v>
          </cell>
          <cell r="D531" t="str">
            <v>INVISIBLE PEOPLE</v>
          </cell>
          <cell r="E531" t="str">
            <v>CHICANO BATMAN</v>
          </cell>
          <cell r="F531" t="str">
            <v>Album</v>
          </cell>
          <cell r="G531" t="str">
            <v>vinyl album 12" 33 rpm</v>
          </cell>
          <cell r="H531" t="str">
            <v>05/01/2020</v>
          </cell>
        </row>
        <row r="532">
          <cell r="C532" t="str">
            <v>00880882399412</v>
          </cell>
          <cell r="D532" t="str">
            <v>INVISIBLE PEOPLE</v>
          </cell>
          <cell r="E532" t="str">
            <v>CHICANO BATMAN</v>
          </cell>
          <cell r="F532" t="str">
            <v>Album</v>
          </cell>
          <cell r="G532" t="str">
            <v>vinyl album 12" 33 rpm</v>
          </cell>
          <cell r="H532" t="str">
            <v>05/01/2020</v>
          </cell>
        </row>
        <row r="533">
          <cell r="C533" t="str">
            <v>00880882401214</v>
          </cell>
          <cell r="D533" t="str">
            <v>BARBARA</v>
          </cell>
          <cell r="E533" t="str">
            <v>TRIXIE MATTEL</v>
          </cell>
          <cell r="F533" t="str">
            <v>Album</v>
          </cell>
          <cell r="G533" t="str">
            <v>vinyl album 12" 33 rpm</v>
          </cell>
          <cell r="H533" t="str">
            <v>06/05/2020</v>
          </cell>
        </row>
        <row r="534">
          <cell r="C534" t="str">
            <v>00880882402112</v>
          </cell>
          <cell r="D534" t="str">
            <v>LIVE AT THE CROXTON</v>
          </cell>
          <cell r="E534" t="str">
            <v>AMYL AND THE SNIFFERS</v>
          </cell>
          <cell r="F534" t="str">
            <v>Single</v>
          </cell>
          <cell r="G534" t="str">
            <v>vinyl EP 7" 45 rpm</v>
          </cell>
          <cell r="H534" t="str">
            <v>05/01/2020</v>
          </cell>
        </row>
        <row r="535">
          <cell r="C535" t="str">
            <v>00880882403652</v>
          </cell>
          <cell r="D535" t="str">
            <v>WILL THIS MAKE ME GOOD</v>
          </cell>
          <cell r="E535" t="str">
            <v>NICK HAKIM</v>
          </cell>
          <cell r="F535" t="str">
            <v>Album</v>
          </cell>
          <cell r="G535" t="str">
            <v>vinyl album 12" 33 rpm</v>
          </cell>
          <cell r="H535" t="str">
            <v>05/15/2020</v>
          </cell>
        </row>
        <row r="536">
          <cell r="C536" t="str">
            <v>00880882404017</v>
          </cell>
          <cell r="D536" t="str">
            <v>CHUNKY SHRAPNEL</v>
          </cell>
          <cell r="E536" t="str">
            <v>KING GIZZARD &amp; THE LIZARD WIZARD</v>
          </cell>
          <cell r="F536" t="str">
            <v>Album</v>
          </cell>
          <cell r="G536" t="str">
            <v>vinyl album 12" 33 rpm</v>
          </cell>
          <cell r="H536" t="str">
            <v>05/22/2020</v>
          </cell>
        </row>
        <row r="537">
          <cell r="C537" t="str">
            <v>00880882405410</v>
          </cell>
          <cell r="D537" t="str">
            <v>SUN ON SHADE</v>
          </cell>
          <cell r="E537" t="str">
            <v>SUN ON SHADE</v>
          </cell>
          <cell r="F537" t="str">
            <v>Album</v>
          </cell>
          <cell r="G537" t="str">
            <v>vinyl album 12" 33 rpm</v>
          </cell>
          <cell r="H537" t="str">
            <v>08/21/2020</v>
          </cell>
        </row>
        <row r="538">
          <cell r="C538" t="str">
            <v>00880882405526</v>
          </cell>
          <cell r="D538" t="str">
            <v>SUN ON SHADE</v>
          </cell>
          <cell r="E538" t="str">
            <v>SUN ON SHADE</v>
          </cell>
          <cell r="F538" t="str">
            <v>Album</v>
          </cell>
          <cell r="G538" t="str">
            <v>CD album</v>
          </cell>
          <cell r="H538" t="str">
            <v>08/21/2020</v>
          </cell>
        </row>
        <row r="539">
          <cell r="C539" t="str">
            <v>00880882406011</v>
          </cell>
          <cell r="D539" t="str">
            <v>INVISIBLE PEOPLE</v>
          </cell>
          <cell r="E539" t="str">
            <v>CHICANO BATMAN</v>
          </cell>
          <cell r="F539" t="str">
            <v>Album</v>
          </cell>
          <cell r="G539" t="str">
            <v>vinyl album 12" 33 rpm</v>
          </cell>
          <cell r="H539" t="str">
            <v>05/01/2020</v>
          </cell>
        </row>
        <row r="540">
          <cell r="C540" t="str">
            <v>00880882406127</v>
          </cell>
          <cell r="D540" t="str">
            <v>CHUNKY SHRAPNEL</v>
          </cell>
          <cell r="E540" t="str">
            <v>KING GIZZARD &amp; THE LIZARD WIZARD</v>
          </cell>
          <cell r="F540" t="str">
            <v>Album</v>
          </cell>
          <cell r="G540" t="str">
            <v>CD album</v>
          </cell>
          <cell r="H540" t="str">
            <v>05/22/2020</v>
          </cell>
        </row>
        <row r="541">
          <cell r="C541" t="str">
            <v>00880882406318</v>
          </cell>
          <cell r="D541" t="str">
            <v>MADE IN TIMELAND</v>
          </cell>
          <cell r="E541" t="str">
            <v>KING GIZZARD &amp; THE LIZARD WIZARD</v>
          </cell>
          <cell r="F541" t="str">
            <v>Single</v>
          </cell>
          <cell r="G541" t="str">
            <v>vinyl single 12" 33 rpm</v>
          </cell>
          <cell r="H541" t="str">
            <v>04/08/2022</v>
          </cell>
        </row>
        <row r="542">
          <cell r="C542" t="str">
            <v>00880882407612</v>
          </cell>
          <cell r="D542" t="str">
            <v>JAIME</v>
          </cell>
          <cell r="E542" t="str">
            <v>BRITTANY HOWARD</v>
          </cell>
          <cell r="F542" t="str">
            <v>Album</v>
          </cell>
          <cell r="G542" t="str">
            <v>vinyl album 12" 33 rpm</v>
          </cell>
          <cell r="H542" t="str">
            <v>07/17/2020</v>
          </cell>
        </row>
        <row r="543">
          <cell r="C543" t="str">
            <v>00880882409111</v>
          </cell>
          <cell r="D543" t="str">
            <v>WILL THIS MAKE ME GOOD</v>
          </cell>
          <cell r="E543" t="str">
            <v>NICK HAKIM</v>
          </cell>
          <cell r="F543" t="str">
            <v>Album</v>
          </cell>
          <cell r="G543" t="str">
            <v>vinyl album 12" 33 rpm</v>
          </cell>
          <cell r="H543" t="str">
            <v>05/15/2020</v>
          </cell>
        </row>
        <row r="544">
          <cell r="C544" t="str">
            <v>00880882412616</v>
          </cell>
          <cell r="D544" t="str">
            <v>TWELFTH</v>
          </cell>
          <cell r="E544" t="str">
            <v>OLD 97'S</v>
          </cell>
          <cell r="F544" t="str">
            <v>Album</v>
          </cell>
          <cell r="G544" t="str">
            <v>vinyl album 12" 33 rpm</v>
          </cell>
          <cell r="H544" t="str">
            <v>08/21/2020</v>
          </cell>
        </row>
        <row r="545">
          <cell r="C545" t="str">
            <v>00880882412715</v>
          </cell>
          <cell r="D545" t="str">
            <v>TWELFTH</v>
          </cell>
          <cell r="E545" t="str">
            <v>OLD 97'S</v>
          </cell>
          <cell r="F545" t="str">
            <v>Album</v>
          </cell>
          <cell r="G545" t="str">
            <v>vinyl album 12" 33 rpm</v>
          </cell>
          <cell r="H545" t="str">
            <v>08/21/2020</v>
          </cell>
        </row>
        <row r="546">
          <cell r="C546" t="str">
            <v>00880882412821</v>
          </cell>
          <cell r="D546" t="str">
            <v>TWELFTH</v>
          </cell>
          <cell r="E546" t="str">
            <v>OLD 97'S</v>
          </cell>
          <cell r="F546" t="str">
            <v>Album</v>
          </cell>
          <cell r="G546" t="str">
            <v>CD album</v>
          </cell>
          <cell r="H546" t="str">
            <v>08/21/2020</v>
          </cell>
        </row>
        <row r="547">
          <cell r="C547" t="str">
            <v>00880882413217</v>
          </cell>
          <cell r="D547" t="str">
            <v>PAPER MÂCHÉ DREAM BALLOON</v>
          </cell>
          <cell r="E547" t="str">
            <v>KING GIZZARD &amp; THE LIZARD WIZARD</v>
          </cell>
          <cell r="F547" t="str">
            <v>Album</v>
          </cell>
          <cell r="G547" t="str">
            <v>vinyl album 12" 33 rpm</v>
          </cell>
          <cell r="H547" t="str">
            <v>07/24/2020</v>
          </cell>
        </row>
        <row r="548">
          <cell r="C548" t="str">
            <v>00880882413316</v>
          </cell>
          <cell r="D548" t="str">
            <v>FLYING MICROTONAL BANANA</v>
          </cell>
          <cell r="E548" t="str">
            <v>KING GIZZARD &amp; THE LIZARD WIZARD</v>
          </cell>
          <cell r="F548" t="str">
            <v>Album</v>
          </cell>
          <cell r="G548" t="str">
            <v>vinyl album 12" 33 rpm</v>
          </cell>
          <cell r="H548" t="str">
            <v>07/24/2020</v>
          </cell>
        </row>
        <row r="549">
          <cell r="C549" t="str">
            <v>00880882413514</v>
          </cell>
          <cell r="D549" t="str">
            <v>A DREAM IN THE DARK: TWO DECADES OF OKKERVIL RIVER LIVE</v>
          </cell>
          <cell r="E549" t="str">
            <v>OKKERVIL RIVER</v>
          </cell>
          <cell r="F549" t="str">
            <v>Album</v>
          </cell>
          <cell r="G549" t="str">
            <v>vinyl album 12" 33 rpm</v>
          </cell>
          <cell r="H549" t="str">
            <v>10/30/2020</v>
          </cell>
        </row>
        <row r="550">
          <cell r="C550" t="str">
            <v>00880882413613</v>
          </cell>
          <cell r="D550" t="str">
            <v>NONAGON INFINITY</v>
          </cell>
          <cell r="E550" t="str">
            <v>KING GIZZARD &amp; THE LIZARD WIZARD</v>
          </cell>
          <cell r="F550" t="str">
            <v>Album</v>
          </cell>
          <cell r="G550" t="str">
            <v>vinyl album 12" 33 rpm</v>
          </cell>
          <cell r="H550" t="str">
            <v>08/06/2020</v>
          </cell>
        </row>
        <row r="551">
          <cell r="C551" t="str">
            <v>00880882413712</v>
          </cell>
          <cell r="D551" t="str">
            <v>SKETCHES OF BRUNSWICK EAST</v>
          </cell>
          <cell r="E551" t="str">
            <v>KING GIZZARD &amp; THE LIZARD WIZARD</v>
          </cell>
          <cell r="F551" t="str">
            <v>Album</v>
          </cell>
          <cell r="G551" t="str">
            <v>vinyl album 12" 33 rpm</v>
          </cell>
          <cell r="H551" t="str">
            <v>08/14/2020</v>
          </cell>
        </row>
        <row r="552">
          <cell r="C552" t="str">
            <v>00880882415112</v>
          </cell>
          <cell r="D552" t="str">
            <v>THE WATERFALL II</v>
          </cell>
          <cell r="E552" t="str">
            <v>MY MORNING JACKET</v>
          </cell>
          <cell r="F552" t="str">
            <v>Album</v>
          </cell>
          <cell r="G552" t="str">
            <v>vinyl album 12" 33 rpm</v>
          </cell>
          <cell r="H552" t="str">
            <v>08/28/2020</v>
          </cell>
        </row>
        <row r="553">
          <cell r="C553" t="str">
            <v>00880882415129</v>
          </cell>
          <cell r="D553" t="str">
            <v>THE WATERFALL II</v>
          </cell>
          <cell r="E553" t="str">
            <v>MY MORNING JACKET</v>
          </cell>
          <cell r="F553" t="str">
            <v>Album</v>
          </cell>
          <cell r="G553" t="str">
            <v>CD album</v>
          </cell>
          <cell r="H553" t="str">
            <v>08/28/2020</v>
          </cell>
        </row>
        <row r="554">
          <cell r="C554" t="str">
            <v>00880882415211</v>
          </cell>
          <cell r="D554" t="str">
            <v>THE WATERFALL II</v>
          </cell>
          <cell r="E554" t="str">
            <v>MY MORNING JACKET</v>
          </cell>
          <cell r="F554" t="str">
            <v>Album</v>
          </cell>
          <cell r="G554" t="str">
            <v>vinyl album 12" 33 rpm</v>
          </cell>
          <cell r="H554" t="str">
            <v>08/28/2020</v>
          </cell>
        </row>
        <row r="555">
          <cell r="C555" t="str">
            <v>00880882416515</v>
          </cell>
          <cell r="D555" t="str">
            <v>ALL COLORS</v>
          </cell>
          <cell r="E555" t="str">
            <v>BASSNECTAR</v>
          </cell>
          <cell r="F555" t="str">
            <v>Album</v>
          </cell>
          <cell r="G555" t="str">
            <v>vinyl album 12" 33 rpm</v>
          </cell>
          <cell r="H555" t="str">
            <v>09/25/2020</v>
          </cell>
        </row>
        <row r="556">
          <cell r="C556" t="str">
            <v>00880882417352</v>
          </cell>
          <cell r="D556" t="str">
            <v>ALL COLORS</v>
          </cell>
          <cell r="E556" t="str">
            <v>BASSNECTAR</v>
          </cell>
          <cell r="F556" t="str">
            <v>Album</v>
          </cell>
          <cell r="G556" t="str">
            <v>CD album</v>
          </cell>
          <cell r="H556" t="str">
            <v>08/14/2020</v>
          </cell>
        </row>
        <row r="557">
          <cell r="C557" t="str">
            <v>00880882417918</v>
          </cell>
          <cell r="D557" t="str">
            <v>IMPOSSIBLE WEIGHT</v>
          </cell>
          <cell r="E557" t="str">
            <v>DEEP SEA DIVER</v>
          </cell>
          <cell r="F557" t="str">
            <v>Album</v>
          </cell>
          <cell r="G557" t="str">
            <v>vinyl album 12" 33 rpm</v>
          </cell>
          <cell r="H557" t="str">
            <v>10/16/2020</v>
          </cell>
        </row>
        <row r="558">
          <cell r="C558" t="str">
            <v>00880882418915</v>
          </cell>
          <cell r="D558" t="str">
            <v>Z</v>
          </cell>
          <cell r="E558" t="str">
            <v>MY MORNING JACKET</v>
          </cell>
          <cell r="F558" t="str">
            <v>Album</v>
          </cell>
          <cell r="G558" t="str">
            <v>vinyl album 12" 33 rpm</v>
          </cell>
          <cell r="H558" t="str">
            <v>08/21/2020</v>
          </cell>
        </row>
        <row r="559">
          <cell r="C559" t="str">
            <v>00880882419127</v>
          </cell>
          <cell r="D559" t="str">
            <v>IMPOSSIBLE WEIGHT</v>
          </cell>
          <cell r="E559" t="str">
            <v>DEEP SEA DIVER</v>
          </cell>
          <cell r="F559" t="str">
            <v>Album</v>
          </cell>
          <cell r="G559" t="str">
            <v>CD album</v>
          </cell>
          <cell r="H559" t="str">
            <v>10/16/2020</v>
          </cell>
        </row>
        <row r="560">
          <cell r="C560" t="str">
            <v>00880882421311</v>
          </cell>
          <cell r="D560" t="str">
            <v>THE FIREWATCHER'S DAUGHTER</v>
          </cell>
          <cell r="E560" t="str">
            <v>BRANDI CARLILE</v>
          </cell>
          <cell r="F560" t="str">
            <v>Album</v>
          </cell>
          <cell r="G560" t="str">
            <v>vinyl album 12" 33 rpm</v>
          </cell>
          <cell r="H560" t="str">
            <v>11/06/2020</v>
          </cell>
        </row>
        <row r="561">
          <cell r="C561" t="str">
            <v>00880882421816</v>
          </cell>
          <cell r="D561" t="str">
            <v>BLACK PUMAS</v>
          </cell>
          <cell r="E561" t="str">
            <v>BLACK PUMAS</v>
          </cell>
          <cell r="F561" t="str">
            <v>Album</v>
          </cell>
          <cell r="G561" t="str">
            <v>vinyl album 12" 33 rpm</v>
          </cell>
          <cell r="H561" t="str">
            <v>10/09/2020</v>
          </cell>
        </row>
        <row r="562">
          <cell r="C562" t="str">
            <v>00880882422011</v>
          </cell>
          <cell r="D562" t="str">
            <v>THE WATERFALL II</v>
          </cell>
          <cell r="E562" t="str">
            <v>MY MORNING JACKET</v>
          </cell>
          <cell r="F562" t="str">
            <v>Album</v>
          </cell>
          <cell r="G562" t="str">
            <v>vinyl album 12" 33 rpm</v>
          </cell>
          <cell r="H562" t="str">
            <v>08/28/2020</v>
          </cell>
        </row>
        <row r="563">
          <cell r="C563" t="str">
            <v>00880882422110</v>
          </cell>
          <cell r="D563" t="str">
            <v>THE WATERFALL II</v>
          </cell>
          <cell r="E563" t="str">
            <v>MY MORNING JACKET</v>
          </cell>
          <cell r="F563" t="str">
            <v>Album</v>
          </cell>
          <cell r="G563" t="str">
            <v>vinyl album 12" 33 rpm</v>
          </cell>
          <cell r="H563" t="str">
            <v>08/28/2020</v>
          </cell>
        </row>
        <row r="564">
          <cell r="C564" t="str">
            <v>00880882422219</v>
          </cell>
          <cell r="D564" t="str">
            <v>THE WATERFALL II</v>
          </cell>
          <cell r="E564" t="str">
            <v>MY MORNING JACKET</v>
          </cell>
          <cell r="F564" t="str">
            <v>Album</v>
          </cell>
          <cell r="G564" t="str">
            <v>vinyl album 12" 33 rpm</v>
          </cell>
          <cell r="H564" t="str">
            <v>08/28/2020</v>
          </cell>
        </row>
        <row r="565">
          <cell r="C565" t="str">
            <v>00880882423117</v>
          </cell>
          <cell r="D565" t="str">
            <v>IMPOSSIBLE WEIGHT</v>
          </cell>
          <cell r="E565" t="str">
            <v>DEEP SEA DIVER</v>
          </cell>
          <cell r="F565" t="str">
            <v>Album</v>
          </cell>
          <cell r="G565" t="str">
            <v>vinyl album 12" 33 rpm</v>
          </cell>
          <cell r="H565" t="str">
            <v>10/16/2020</v>
          </cell>
        </row>
        <row r="566">
          <cell r="C566" t="str">
            <v>00880882423223</v>
          </cell>
          <cell r="D566" t="str">
            <v>DESTINY HOTEL</v>
          </cell>
          <cell r="E566" t="str">
            <v>CORDOVAS</v>
          </cell>
          <cell r="F566" t="str">
            <v>Album</v>
          </cell>
          <cell r="G566" t="str">
            <v>CD album</v>
          </cell>
          <cell r="H566" t="str">
            <v>10/16/2020</v>
          </cell>
        </row>
        <row r="567">
          <cell r="C567" t="str">
            <v>00880882423315</v>
          </cell>
          <cell r="D567" t="str">
            <v>DESTINY HOTEL</v>
          </cell>
          <cell r="E567" t="str">
            <v>CORDOVAS</v>
          </cell>
          <cell r="F567" t="str">
            <v>Album</v>
          </cell>
          <cell r="G567" t="str">
            <v>vinyl album 12" 33 rpm</v>
          </cell>
          <cell r="H567" t="str">
            <v>10/16/2020</v>
          </cell>
        </row>
        <row r="568">
          <cell r="C568" t="str">
            <v>00880882424619</v>
          </cell>
          <cell r="D568" t="str">
            <v>NOON</v>
          </cell>
          <cell r="E568" t="str">
            <v>LEO KOTTKE</v>
          </cell>
          <cell r="F568" t="str">
            <v>Album</v>
          </cell>
          <cell r="G568" t="str">
            <v>vinyl album 12" 33 rpm</v>
          </cell>
          <cell r="H568" t="str">
            <v>11/20/2020</v>
          </cell>
        </row>
        <row r="569">
          <cell r="C569" t="str">
            <v>00880882424725</v>
          </cell>
          <cell r="D569" t="str">
            <v>NOON</v>
          </cell>
          <cell r="E569" t="str">
            <v>LEO KOTTKE</v>
          </cell>
          <cell r="F569" t="str">
            <v>Album</v>
          </cell>
          <cell r="G569" t="str">
            <v>CD album</v>
          </cell>
          <cell r="H569" t="str">
            <v>11/20/2020</v>
          </cell>
        </row>
        <row r="570">
          <cell r="C570" t="str">
            <v>00880882424817</v>
          </cell>
          <cell r="D570" t="str">
            <v>INTO THE SUN</v>
          </cell>
          <cell r="E570" t="str">
            <v>BASSNECTAR</v>
          </cell>
          <cell r="F570" t="str">
            <v>Album</v>
          </cell>
          <cell r="G570" t="str">
            <v>vinyl album 12" 33 rpm</v>
          </cell>
          <cell r="H570" t="str">
            <v>08/21/2020</v>
          </cell>
        </row>
        <row r="571">
          <cell r="C571" t="str">
            <v>00880882425326</v>
          </cell>
          <cell r="D571" t="str">
            <v>BLACK PUMAS</v>
          </cell>
          <cell r="E571" t="str">
            <v>BLACK PUMAS</v>
          </cell>
          <cell r="F571" t="str">
            <v>Album</v>
          </cell>
          <cell r="G571" t="str">
            <v>CD album</v>
          </cell>
          <cell r="H571" t="str">
            <v>10/09/2020</v>
          </cell>
        </row>
        <row r="572">
          <cell r="C572" t="str">
            <v>00880882428129</v>
          </cell>
          <cell r="D572" t="str">
            <v>METTAVOLUTION LIVE</v>
          </cell>
          <cell r="E572" t="str">
            <v>RODRIGO Y GABRIELA</v>
          </cell>
          <cell r="F572" t="str">
            <v>Album</v>
          </cell>
          <cell r="G572" t="str">
            <v>CD album</v>
          </cell>
          <cell r="H572" t="str">
            <v>10/02/2020</v>
          </cell>
        </row>
        <row r="573">
          <cell r="C573" t="str">
            <v>00880882431013</v>
          </cell>
          <cell r="D573" t="str">
            <v>LIVE IN SAN FRANCISCO '16</v>
          </cell>
          <cell r="E573" t="str">
            <v>KING GIZZARD &amp; THE LIZARD WIZARD</v>
          </cell>
          <cell r="F573" t="str">
            <v>Album</v>
          </cell>
          <cell r="G573" t="str">
            <v>vinyl album 12" 33 rpm</v>
          </cell>
          <cell r="H573" t="str">
            <v>11/20/2020</v>
          </cell>
        </row>
        <row r="574">
          <cell r="C574" t="str">
            <v>00880882431020</v>
          </cell>
          <cell r="D574" t="str">
            <v>LIVE IN SAN FRANCISCO '16</v>
          </cell>
          <cell r="E574" t="str">
            <v>KING GIZZARD &amp; THE LIZARD WIZARD</v>
          </cell>
          <cell r="F574" t="str">
            <v>Album</v>
          </cell>
          <cell r="G574" t="str">
            <v>CD album</v>
          </cell>
          <cell r="H574" t="str">
            <v>12/04/2020</v>
          </cell>
        </row>
        <row r="575">
          <cell r="C575" t="str">
            <v>00880882431617</v>
          </cell>
          <cell r="D575" t="str">
            <v>INVISIBLE PEOPLE</v>
          </cell>
          <cell r="E575" t="str">
            <v>CHICANO BATMAN</v>
          </cell>
          <cell r="F575" t="str">
            <v>Album</v>
          </cell>
          <cell r="G575" t="str">
            <v>vinyl album 12" 33 rpm</v>
          </cell>
          <cell r="H575" t="str">
            <v>11/20/2020</v>
          </cell>
        </row>
        <row r="576">
          <cell r="C576" t="str">
            <v>00880882432317</v>
          </cell>
          <cell r="D576" t="str">
            <v>BLACK PUMAS</v>
          </cell>
          <cell r="E576" t="str">
            <v>BLACK PUMAS</v>
          </cell>
          <cell r="F576" t="str">
            <v>Album</v>
          </cell>
          <cell r="G576" t="str">
            <v>vinyl album 12" 33 rpm</v>
          </cell>
          <cell r="H576" t="str">
            <v>10/09/2020</v>
          </cell>
        </row>
        <row r="577">
          <cell r="C577" t="str">
            <v>00880882432416</v>
          </cell>
          <cell r="D577" t="str">
            <v>BLACK PUMAS</v>
          </cell>
          <cell r="E577" t="str">
            <v>BLACK PUMAS</v>
          </cell>
          <cell r="F577" t="str">
            <v>Album</v>
          </cell>
          <cell r="G577" t="str">
            <v>vinyl album 12" 33 rpm</v>
          </cell>
          <cell r="H577" t="str">
            <v>10/09/2020</v>
          </cell>
        </row>
        <row r="578">
          <cell r="C578" t="str">
            <v>00880882433512</v>
          </cell>
          <cell r="D578" t="str">
            <v>VAVA VOOM</v>
          </cell>
          <cell r="E578" t="str">
            <v>BASSNECTAR</v>
          </cell>
          <cell r="F578" t="str">
            <v>Album</v>
          </cell>
          <cell r="G578" t="str">
            <v>vinyl album 12" 33 rpm</v>
          </cell>
          <cell r="H578" t="str">
            <v>12/31/9999</v>
          </cell>
        </row>
        <row r="579">
          <cell r="C579" t="str">
            <v>00880882434113</v>
          </cell>
          <cell r="D579" t="str">
            <v>THIS IS NOT, WE ARE</v>
          </cell>
          <cell r="E579" t="str">
            <v>MOE.</v>
          </cell>
          <cell r="F579" t="str">
            <v>Album</v>
          </cell>
          <cell r="G579" t="str">
            <v>vinyl album 12" 33 rpm</v>
          </cell>
          <cell r="H579" t="str">
            <v>12/04/2020</v>
          </cell>
        </row>
        <row r="580">
          <cell r="C580" t="str">
            <v>00880882435318</v>
          </cell>
          <cell r="D580" t="str">
            <v>BLACK PUMAS</v>
          </cell>
          <cell r="E580" t="str">
            <v>BLACK PUMAS</v>
          </cell>
          <cell r="F580" t="str">
            <v>Album</v>
          </cell>
          <cell r="G580" t="str">
            <v>vinyl album 12" 33 rpm</v>
          </cell>
          <cell r="H580" t="str">
            <v>10/09/2020</v>
          </cell>
        </row>
        <row r="581">
          <cell r="C581" t="str">
            <v>00880882437510</v>
          </cell>
          <cell r="D581" t="str">
            <v>INFEST THE RATS' NEST</v>
          </cell>
          <cell r="E581" t="str">
            <v>KING GIZZARD &amp; THE LIZARD WIZARD</v>
          </cell>
          <cell r="F581" t="str">
            <v>Album</v>
          </cell>
          <cell r="G581" t="str">
            <v>vinyl album 12" 33 rpm</v>
          </cell>
          <cell r="H581" t="str">
            <v>02/05/2021</v>
          </cell>
        </row>
        <row r="582">
          <cell r="C582" t="str">
            <v>00880882437619</v>
          </cell>
          <cell r="D582" t="str">
            <v>LIVE IN SAN FRANCISCO '16</v>
          </cell>
          <cell r="E582" t="str">
            <v>KING GIZZARD &amp; THE LIZARD WIZARD</v>
          </cell>
          <cell r="F582" t="str">
            <v>Album</v>
          </cell>
          <cell r="G582" t="str">
            <v>vinyl album 12" 33 rpm</v>
          </cell>
          <cell r="H582" t="str">
            <v>11/20/2020</v>
          </cell>
        </row>
        <row r="583">
          <cell r="C583" t="str">
            <v>00880882438210</v>
          </cell>
          <cell r="D583" t="str">
            <v>LIVE IN SAN FRANCISCO '16</v>
          </cell>
          <cell r="E583" t="str">
            <v>KING GIZZARD &amp; THE LIZARD WIZARD</v>
          </cell>
          <cell r="F583" t="str">
            <v>Album</v>
          </cell>
          <cell r="G583" t="str">
            <v>vinyl album 12" 33 rpm</v>
          </cell>
          <cell r="H583" t="str">
            <v>11/20/2020</v>
          </cell>
        </row>
        <row r="584">
          <cell r="C584" t="str">
            <v>00880882439217</v>
          </cell>
          <cell r="D584" t="str">
            <v>NOT NORMAL</v>
          </cell>
          <cell r="E584" t="str">
            <v>MOE.</v>
          </cell>
          <cell r="F584" t="str">
            <v>Album</v>
          </cell>
          <cell r="G584" t="str">
            <v>vinyl album 12" 33 rpm</v>
          </cell>
          <cell r="H584" t="str">
            <v>02/12/2021</v>
          </cell>
        </row>
        <row r="585">
          <cell r="C585" t="str">
            <v>00880882440510</v>
          </cell>
          <cell r="D585" t="str">
            <v>THE NEW OK</v>
          </cell>
          <cell r="E585" t="str">
            <v>DRIVE-BY TRUCKERS</v>
          </cell>
          <cell r="F585" t="str">
            <v>Album</v>
          </cell>
          <cell r="G585" t="str">
            <v>vinyl album 12" 33 rpm</v>
          </cell>
          <cell r="H585" t="str">
            <v>12/18/2020</v>
          </cell>
        </row>
        <row r="586">
          <cell r="C586" t="str">
            <v>00880882440725</v>
          </cell>
          <cell r="D586" t="str">
            <v>THE NEW OK</v>
          </cell>
          <cell r="E586" t="str">
            <v>DRIVE-BY TRUCKERS</v>
          </cell>
          <cell r="F586" t="str">
            <v>Album</v>
          </cell>
          <cell r="G586" t="str">
            <v>CD album</v>
          </cell>
          <cell r="H586" t="str">
            <v>12/18/2020</v>
          </cell>
        </row>
        <row r="587">
          <cell r="C587" t="str">
            <v>00880882442118</v>
          </cell>
          <cell r="D587" t="str">
            <v>YOL</v>
          </cell>
          <cell r="E587" t="str">
            <v>ALTIN GÜN</v>
          </cell>
          <cell r="F587" t="str">
            <v>Album</v>
          </cell>
          <cell r="G587" t="str">
            <v>vinyl album 12" 33 rpm</v>
          </cell>
          <cell r="H587" t="str">
            <v>02/26/2021</v>
          </cell>
        </row>
        <row r="588">
          <cell r="C588" t="str">
            <v>00880882442125</v>
          </cell>
          <cell r="D588" t="str">
            <v>YOL</v>
          </cell>
          <cell r="E588" t="str">
            <v>ALTIN GÜN</v>
          </cell>
          <cell r="F588" t="str">
            <v>Album</v>
          </cell>
          <cell r="G588" t="str">
            <v>CD album</v>
          </cell>
          <cell r="H588" t="str">
            <v>02/26/2021</v>
          </cell>
        </row>
        <row r="589">
          <cell r="C589" t="str">
            <v>00880882442828</v>
          </cell>
          <cell r="D589" t="str">
            <v>TEENAGE GIZZARD</v>
          </cell>
          <cell r="E589" t="str">
            <v>KING GIZZARD &amp; THE LIZARD WIZARD</v>
          </cell>
          <cell r="F589" t="str">
            <v>Album</v>
          </cell>
          <cell r="G589" t="str">
            <v>CD album</v>
          </cell>
          <cell r="H589" t="str">
            <v>07/30/2021</v>
          </cell>
        </row>
        <row r="590">
          <cell r="C590" t="str">
            <v>00880882442927</v>
          </cell>
          <cell r="D590" t="str">
            <v>BITTERSWEET DEMONS</v>
          </cell>
          <cell r="E590" t="str">
            <v>THE MURLOCS</v>
          </cell>
          <cell r="F590" t="str">
            <v>Album</v>
          </cell>
          <cell r="G590" t="str">
            <v>CD album</v>
          </cell>
          <cell r="H590" t="str">
            <v>06/25/2021</v>
          </cell>
        </row>
        <row r="591">
          <cell r="C591" t="str">
            <v>00880882443122</v>
          </cell>
          <cell r="D591" t="str">
            <v>MY MORNING JACKET</v>
          </cell>
          <cell r="E591" t="str">
            <v>MY MORNING JACKET</v>
          </cell>
          <cell r="F591" t="str">
            <v>Album</v>
          </cell>
          <cell r="G591" t="str">
            <v>CD album</v>
          </cell>
          <cell r="H591" t="str">
            <v>10/22/2021</v>
          </cell>
        </row>
        <row r="592">
          <cell r="C592" t="str">
            <v>00880882443221</v>
          </cell>
          <cell r="D592" t="str">
            <v>APART</v>
          </cell>
          <cell r="E592" t="str">
            <v>ALLEN STONE</v>
          </cell>
          <cell r="F592" t="str">
            <v>Album</v>
          </cell>
          <cell r="G592" t="str">
            <v>CD album</v>
          </cell>
          <cell r="H592" t="str">
            <v>11/12/2021</v>
          </cell>
        </row>
        <row r="593">
          <cell r="C593" t="str">
            <v>00880882443320</v>
          </cell>
          <cell r="D593" t="str">
            <v>IN PLAIN SIGHT</v>
          </cell>
          <cell r="E593" t="str">
            <v>NEAL FRANCIS</v>
          </cell>
          <cell r="F593" t="str">
            <v>Album</v>
          </cell>
          <cell r="G593" t="str">
            <v>CD album</v>
          </cell>
          <cell r="H593" t="str">
            <v>11/05/2021</v>
          </cell>
        </row>
        <row r="594">
          <cell r="C594" t="str">
            <v>00880882443528</v>
          </cell>
          <cell r="D594" t="str">
            <v>COMFORT TO ME</v>
          </cell>
          <cell r="E594" t="str">
            <v>AMYL AND THE SNIFFERS</v>
          </cell>
          <cell r="F594" t="str">
            <v>Album</v>
          </cell>
          <cell r="G594" t="str">
            <v>CD album</v>
          </cell>
          <cell r="H594" t="str">
            <v>09/10/2021</v>
          </cell>
        </row>
        <row r="595">
          <cell r="C595" t="str">
            <v>00880882443627</v>
          </cell>
          <cell r="D595" t="str">
            <v>BEAUTY IN THE SILENCE</v>
          </cell>
          <cell r="E595" t="str">
            <v>SOJA</v>
          </cell>
          <cell r="F595" t="str">
            <v>Album</v>
          </cell>
          <cell r="G595" t="str">
            <v>CD album</v>
          </cell>
          <cell r="H595" t="str">
            <v>09/24/2021</v>
          </cell>
        </row>
        <row r="596">
          <cell r="C596" t="str">
            <v>00880882443825</v>
          </cell>
          <cell r="D596" t="str">
            <v>THE ALIEN COAST</v>
          </cell>
          <cell r="E596" t="str">
            <v>ST. PAUL &amp; THE BROKEN BONES</v>
          </cell>
          <cell r="F596" t="str">
            <v>Album</v>
          </cell>
          <cell r="G596" t="str">
            <v>CD album</v>
          </cell>
          <cell r="H596" t="str">
            <v>01/28/2022</v>
          </cell>
        </row>
        <row r="597">
          <cell r="C597" t="str">
            <v>00880882443856</v>
          </cell>
          <cell r="D597" t="str">
            <v>THIS IS NOT, WE ARE / NOT NORMAL</v>
          </cell>
          <cell r="E597" t="str">
            <v>MOE.</v>
          </cell>
          <cell r="F597" t="str">
            <v>Album</v>
          </cell>
          <cell r="G597" t="str">
            <v>CD album</v>
          </cell>
          <cell r="H597" t="str">
            <v>12/04/2020</v>
          </cell>
        </row>
        <row r="598">
          <cell r="C598" t="str">
            <v>00880882443924</v>
          </cell>
          <cell r="D598" t="str">
            <v>ANGELS IN SCIENCE FICTION</v>
          </cell>
          <cell r="E598" t="str">
            <v>ST. PAUL &amp; THE BROKEN BONES</v>
          </cell>
          <cell r="F598" t="str">
            <v>Album</v>
          </cell>
          <cell r="G598" t="str">
            <v>CD album</v>
          </cell>
          <cell r="H598" t="str">
            <v>04/21/2023</v>
          </cell>
        </row>
        <row r="599">
          <cell r="C599" t="str">
            <v>00880882444020</v>
          </cell>
          <cell r="D599" t="str">
            <v>METTAL / JAZZ EPS</v>
          </cell>
          <cell r="E599" t="str">
            <v>RODRIGO Y GABRIELA</v>
          </cell>
          <cell r="F599" t="str">
            <v>Album</v>
          </cell>
          <cell r="G599" t="str">
            <v>CD album</v>
          </cell>
          <cell r="H599" t="str">
            <v>09/24/2021</v>
          </cell>
        </row>
        <row r="600">
          <cell r="C600" t="str">
            <v>00880882444129</v>
          </cell>
          <cell r="D600" t="str">
            <v>STORM QUEEN</v>
          </cell>
          <cell r="E600" t="str">
            <v>GRACE CUMMINGS</v>
          </cell>
          <cell r="F600" t="str">
            <v>Album</v>
          </cell>
          <cell r="G600" t="str">
            <v>CD album</v>
          </cell>
          <cell r="H600" t="str">
            <v>01/14/2022</v>
          </cell>
        </row>
        <row r="601">
          <cell r="C601" t="str">
            <v>00880882444327</v>
          </cell>
          <cell r="D601" t="str">
            <v>FOR THE SAKE OF BETHEL WOODS</v>
          </cell>
          <cell r="E601" t="str">
            <v>MIDLAKE</v>
          </cell>
          <cell r="F601" t="str">
            <v>Album</v>
          </cell>
          <cell r="G601" t="str">
            <v>CD album</v>
          </cell>
          <cell r="H601" t="str">
            <v>03/18/2022</v>
          </cell>
        </row>
        <row r="602">
          <cell r="C602" t="str">
            <v>00880882444822</v>
          </cell>
          <cell r="D602" t="str">
            <v>PEACOCK POOLS</v>
          </cell>
          <cell r="E602" t="str">
            <v>PINK MOUNTAINTOPS</v>
          </cell>
          <cell r="F602" t="str">
            <v>Album</v>
          </cell>
          <cell r="G602" t="str">
            <v>CD album</v>
          </cell>
          <cell r="H602" t="str">
            <v>05/06/2022</v>
          </cell>
        </row>
        <row r="603">
          <cell r="C603" t="str">
            <v>00880882444921</v>
          </cell>
          <cell r="D603" t="str">
            <v>PAINLESS</v>
          </cell>
          <cell r="E603" t="str">
            <v>NILÜFER YANYA</v>
          </cell>
          <cell r="F603" t="str">
            <v>Album</v>
          </cell>
          <cell r="G603" t="str">
            <v>CD album</v>
          </cell>
          <cell r="H603" t="str">
            <v>03/04/2022</v>
          </cell>
        </row>
        <row r="604">
          <cell r="C604" t="str">
            <v>00880882445027</v>
          </cell>
          <cell r="D604" t="str">
            <v>GEORGIA GOTHIC</v>
          </cell>
          <cell r="E604" t="str">
            <v>MATTIEL</v>
          </cell>
          <cell r="F604" t="str">
            <v>Album</v>
          </cell>
          <cell r="G604" t="str">
            <v>CD album</v>
          </cell>
          <cell r="H604" t="str">
            <v>03/18/2022</v>
          </cell>
        </row>
        <row r="605">
          <cell r="C605" t="str">
            <v>00880882445126</v>
          </cell>
          <cell r="D605" t="str">
            <v>BOLEROS PSICODÉLICOS</v>
          </cell>
          <cell r="E605" t="str">
            <v>ADRIAN QUESADA</v>
          </cell>
          <cell r="F605" t="str">
            <v>Album</v>
          </cell>
          <cell r="G605" t="str">
            <v>CD album</v>
          </cell>
          <cell r="H605" t="str">
            <v>06/03/2022</v>
          </cell>
        </row>
        <row r="606">
          <cell r="C606" t="str">
            <v>00880882445225</v>
          </cell>
          <cell r="D606" t="str">
            <v>THE MISFIT</v>
          </cell>
          <cell r="E606" t="str">
            <v>RHETT MILLER</v>
          </cell>
          <cell r="F606" t="str">
            <v>Album</v>
          </cell>
          <cell r="G606" t="str">
            <v>CD album</v>
          </cell>
          <cell r="H606" t="str">
            <v>09/16/2022</v>
          </cell>
        </row>
        <row r="607">
          <cell r="C607" t="str">
            <v>00880882445423</v>
          </cell>
          <cell r="D607" t="str">
            <v>WELCOME 2 CLUB XIII</v>
          </cell>
          <cell r="E607" t="str">
            <v>DRIVE-BY TRUCKERS</v>
          </cell>
          <cell r="F607" t="str">
            <v>Album</v>
          </cell>
          <cell r="G607" t="str">
            <v>CD album</v>
          </cell>
          <cell r="H607" t="str">
            <v>06/03/2022</v>
          </cell>
        </row>
        <row r="608">
          <cell r="C608" t="str">
            <v>00880882445522</v>
          </cell>
          <cell r="D608" t="str">
            <v>PAINT THIS TOWN</v>
          </cell>
          <cell r="E608" t="str">
            <v>OLD CROW MEDICINE SHOW</v>
          </cell>
          <cell r="F608" t="str">
            <v>Album</v>
          </cell>
          <cell r="G608" t="str">
            <v>CD album</v>
          </cell>
          <cell r="H608" t="str">
            <v>04/22/2022</v>
          </cell>
        </row>
        <row r="609">
          <cell r="C609" t="str">
            <v>00880882445621</v>
          </cell>
          <cell r="D609" t="str">
            <v>SOUND &amp; COLOR</v>
          </cell>
          <cell r="E609" t="str">
            <v>ALABAMA SHAKES</v>
          </cell>
          <cell r="F609" t="str">
            <v>Album</v>
          </cell>
          <cell r="G609" t="str">
            <v>CD album</v>
          </cell>
          <cell r="H609" t="str">
            <v>10/29/2021</v>
          </cell>
        </row>
        <row r="610">
          <cell r="C610" t="str">
            <v>00880882445713</v>
          </cell>
          <cell r="D610" t="str">
            <v>SOUND &amp; COLOR</v>
          </cell>
          <cell r="E610" t="str">
            <v>ALABAMA SHAKES</v>
          </cell>
          <cell r="F610" t="str">
            <v>Album</v>
          </cell>
          <cell r="G610" t="str">
            <v>vinyl album 12" 33 rpm</v>
          </cell>
          <cell r="H610" t="str">
            <v>10/29/2021</v>
          </cell>
        </row>
        <row r="611">
          <cell r="C611" t="str">
            <v>00880882445720</v>
          </cell>
          <cell r="D611" t="str">
            <v>TAKE IT LIKE A MAN</v>
          </cell>
          <cell r="E611" t="str">
            <v>AMANDA SHIRES</v>
          </cell>
          <cell r="F611" t="str">
            <v>Album</v>
          </cell>
          <cell r="G611" t="str">
            <v>CD album</v>
          </cell>
          <cell r="H611" t="str">
            <v>07/29/2022</v>
          </cell>
        </row>
        <row r="612">
          <cell r="C612" t="str">
            <v>00880882446024</v>
          </cell>
          <cell r="D612" t="str">
            <v>REGIONS OF LIGHT AND SOUND OF GOD</v>
          </cell>
          <cell r="E612" t="str">
            <v>JIM JAMES</v>
          </cell>
          <cell r="F612" t="str">
            <v>Album</v>
          </cell>
          <cell r="G612" t="str">
            <v>vinyl album 12" 33 rpm</v>
          </cell>
          <cell r="H612" t="str">
            <v>07/29/2022</v>
          </cell>
        </row>
        <row r="613">
          <cell r="C613" t="str">
            <v>00880882446123</v>
          </cell>
          <cell r="D613" t="str">
            <v>NOTHING SPECIAL</v>
          </cell>
          <cell r="E613" t="str">
            <v>WILL SHEFF</v>
          </cell>
          <cell r="F613" t="str">
            <v>Album</v>
          </cell>
          <cell r="G613" t="str">
            <v>CD album</v>
          </cell>
          <cell r="H613" t="str">
            <v>10/07/2022</v>
          </cell>
        </row>
        <row r="614">
          <cell r="C614" t="str">
            <v>00880882446222</v>
          </cell>
          <cell r="D614" t="str">
            <v>RAPSCALLION</v>
          </cell>
          <cell r="E614" t="str">
            <v>THE MURLOCS</v>
          </cell>
          <cell r="F614" t="str">
            <v>Album</v>
          </cell>
          <cell r="G614" t="str">
            <v>CD album</v>
          </cell>
          <cell r="H614" t="str">
            <v>09/16/2022</v>
          </cell>
        </row>
        <row r="615">
          <cell r="C615" t="str">
            <v>00880882446321</v>
          </cell>
          <cell r="D615" t="str">
            <v>FLYING GAMES</v>
          </cell>
          <cell r="E615" t="str">
            <v>MIKE GORDON</v>
          </cell>
          <cell r="F615" t="str">
            <v>Album</v>
          </cell>
          <cell r="G615" t="str">
            <v>CD album</v>
          </cell>
          <cell r="H615" t="str">
            <v>05/12/2023</v>
          </cell>
        </row>
        <row r="616">
          <cell r="C616" t="str">
            <v>00880882446420</v>
          </cell>
          <cell r="D616" t="str">
            <v>IN BETWEEN THOUGHTS...A NEW WORLD</v>
          </cell>
          <cell r="E616" t="str">
            <v>RODRIGO Y GABRIELA</v>
          </cell>
          <cell r="F616" t="str">
            <v>Album</v>
          </cell>
          <cell r="G616" t="str">
            <v>CD album</v>
          </cell>
          <cell r="H616" t="str">
            <v>04/21/2023</v>
          </cell>
        </row>
        <row r="617">
          <cell r="C617" t="str">
            <v>00880882447816</v>
          </cell>
          <cell r="D617" t="str">
            <v>YOL</v>
          </cell>
          <cell r="E617" t="str">
            <v>ALTIN GÜN</v>
          </cell>
          <cell r="F617" t="str">
            <v>Album</v>
          </cell>
          <cell r="G617" t="str">
            <v>vinyl album 12" 33 rpm</v>
          </cell>
          <cell r="H617" t="str">
            <v>02/26/2021</v>
          </cell>
        </row>
        <row r="618">
          <cell r="C618" t="str">
            <v>00880882447915</v>
          </cell>
          <cell r="D618" t="str">
            <v>YOL</v>
          </cell>
          <cell r="E618" t="str">
            <v>ALTIN GÜN</v>
          </cell>
          <cell r="F618" t="str">
            <v>Album</v>
          </cell>
          <cell r="G618" t="str">
            <v>vinyl album 12" 33 rpm</v>
          </cell>
          <cell r="H618" t="str">
            <v>02/26/2021</v>
          </cell>
        </row>
        <row r="619">
          <cell r="C619" t="str">
            <v>00880882448110</v>
          </cell>
          <cell r="D619" t="str">
            <v>SOUND &amp; COLOR</v>
          </cell>
          <cell r="E619" t="str">
            <v>ALABAMA SHAKES</v>
          </cell>
          <cell r="F619" t="str">
            <v>Album</v>
          </cell>
          <cell r="G619" t="str">
            <v>vinyl album 12" 33 rpm</v>
          </cell>
          <cell r="H619" t="str">
            <v>10/29/2021</v>
          </cell>
        </row>
        <row r="620">
          <cell r="C620" t="str">
            <v>00880882448219</v>
          </cell>
          <cell r="D620" t="str">
            <v>SOUND &amp; COLOR</v>
          </cell>
          <cell r="E620" t="str">
            <v>ALABAMA SHAKES</v>
          </cell>
          <cell r="F620" t="str">
            <v>Album</v>
          </cell>
          <cell r="G620" t="str">
            <v>vinyl album 12" 33 rpm</v>
          </cell>
          <cell r="H620" t="str">
            <v>10/29/2021</v>
          </cell>
        </row>
        <row r="621">
          <cell r="C621" t="str">
            <v>00880882448417</v>
          </cell>
          <cell r="D621" t="str">
            <v>SOUND &amp; COLOR</v>
          </cell>
          <cell r="E621" t="str">
            <v>ALABAMA SHAKES</v>
          </cell>
          <cell r="F621" t="str">
            <v>Album</v>
          </cell>
          <cell r="G621" t="str">
            <v>vinyl album 12" 33 rpm</v>
          </cell>
          <cell r="H621" t="str">
            <v>10/29/2021</v>
          </cell>
        </row>
        <row r="622">
          <cell r="C622" t="str">
            <v>00880882448516</v>
          </cell>
          <cell r="D622" t="str">
            <v>SOUND &amp; COLOR</v>
          </cell>
          <cell r="E622" t="str">
            <v>ALABAMA SHAKES</v>
          </cell>
          <cell r="F622" t="str">
            <v>Album</v>
          </cell>
          <cell r="G622" t="str">
            <v>vinyl album 12" 33 rpm</v>
          </cell>
          <cell r="H622" t="str">
            <v>10/15/2021</v>
          </cell>
        </row>
        <row r="623">
          <cell r="C623" t="str">
            <v>00880882448615</v>
          </cell>
          <cell r="D623" t="str">
            <v>IT STILL MOVES</v>
          </cell>
          <cell r="E623" t="str">
            <v>MY MORNING JACKET</v>
          </cell>
          <cell r="F623" t="str">
            <v>Album</v>
          </cell>
          <cell r="G623" t="str">
            <v>vinyl album 12" 33 rpm</v>
          </cell>
          <cell r="H623" t="str">
            <v>06/25/2021</v>
          </cell>
        </row>
        <row r="624">
          <cell r="C624" t="str">
            <v>00880882448714</v>
          </cell>
          <cell r="D624" t="str">
            <v>CAPITOL CUTS - LIVE FROM STUDIO A</v>
          </cell>
          <cell r="E624" t="str">
            <v>BLACK PUMAS</v>
          </cell>
          <cell r="F624" t="str">
            <v>Album</v>
          </cell>
          <cell r="G624" t="str">
            <v>vinyl album 12" 33 rpm</v>
          </cell>
          <cell r="H624" t="str">
            <v>07/16/2021</v>
          </cell>
        </row>
        <row r="625">
          <cell r="C625" t="str">
            <v>00880882448813</v>
          </cell>
          <cell r="D625" t="str">
            <v>NORTH HILLS</v>
          </cell>
          <cell r="E625" t="str">
            <v>DAWES</v>
          </cell>
          <cell r="F625" t="str">
            <v>Album</v>
          </cell>
          <cell r="G625" t="str">
            <v>vinyl album 12" 33 rpm</v>
          </cell>
          <cell r="H625" t="str">
            <v>10/29/2021</v>
          </cell>
        </row>
        <row r="626">
          <cell r="C626" t="str">
            <v>00880882448912</v>
          </cell>
          <cell r="D626" t="str">
            <v>GECE</v>
          </cell>
          <cell r="E626" t="str">
            <v>ALTIN GÜN</v>
          </cell>
          <cell r="F626" t="str">
            <v>Album</v>
          </cell>
          <cell r="G626" t="str">
            <v>vinyl album 12" 33 rpm</v>
          </cell>
          <cell r="H626" t="str">
            <v>04/23/2021</v>
          </cell>
        </row>
        <row r="627">
          <cell r="C627" t="str">
            <v>00880882449117</v>
          </cell>
          <cell r="D627" t="str">
            <v>IMPOSSIBLE WEIGHT</v>
          </cell>
          <cell r="E627" t="str">
            <v>DEEP SEA DIVER</v>
          </cell>
          <cell r="F627" t="str">
            <v>Album</v>
          </cell>
          <cell r="G627" t="str">
            <v>vinyl album 12" 33 rpm</v>
          </cell>
          <cell r="H627" t="str">
            <v>03/12/2021</v>
          </cell>
        </row>
        <row r="628">
          <cell r="C628" t="str">
            <v>00880882449513</v>
          </cell>
          <cell r="D628" t="str">
            <v>BLACK PUMAS</v>
          </cell>
          <cell r="E628" t="str">
            <v>BLACK PUMAS</v>
          </cell>
          <cell r="F628" t="str">
            <v>Album</v>
          </cell>
          <cell r="G628" t="str">
            <v>vinyl album 12" 33 rpm</v>
          </cell>
          <cell r="H628" t="str">
            <v>02/26/2021</v>
          </cell>
        </row>
        <row r="629">
          <cell r="C629" t="str">
            <v>00880882449612</v>
          </cell>
          <cell r="D629" t="str">
            <v>BLACK PUMAS</v>
          </cell>
          <cell r="E629" t="str">
            <v>BLACK PUMAS</v>
          </cell>
          <cell r="F629" t="str">
            <v>Album</v>
          </cell>
          <cell r="G629" t="str">
            <v>vinyl album 12" 33 rpm</v>
          </cell>
          <cell r="H629" t="str">
            <v>02/05/2021</v>
          </cell>
        </row>
        <row r="630">
          <cell r="C630" t="str">
            <v>00880882449711</v>
          </cell>
          <cell r="D630" t="str">
            <v>BLACK PUMAS</v>
          </cell>
          <cell r="E630" t="str">
            <v>BLACK PUMAS</v>
          </cell>
          <cell r="F630" t="str">
            <v>Album</v>
          </cell>
          <cell r="G630" t="str">
            <v>vinyl album 12" 33 rpm</v>
          </cell>
          <cell r="H630" t="str">
            <v>02/05/2021</v>
          </cell>
        </row>
        <row r="631">
          <cell r="C631" t="str">
            <v>00880882449810</v>
          </cell>
          <cell r="D631" t="str">
            <v>BLACK PUMAS</v>
          </cell>
          <cell r="E631" t="str">
            <v>BLACK PUMAS</v>
          </cell>
          <cell r="F631" t="str">
            <v>Album</v>
          </cell>
          <cell r="G631" t="str">
            <v>vinyl album 12" 33 rpm</v>
          </cell>
          <cell r="H631" t="str">
            <v>02/05/2021</v>
          </cell>
        </row>
        <row r="632">
          <cell r="C632" t="str">
            <v>00880882449919</v>
          </cell>
          <cell r="D632" t="str">
            <v>BLACK PUMAS</v>
          </cell>
          <cell r="E632" t="str">
            <v>BLACK PUMAS</v>
          </cell>
          <cell r="F632" t="str">
            <v>Album</v>
          </cell>
          <cell r="G632" t="str">
            <v>vinyl album 12" 33 rpm</v>
          </cell>
          <cell r="H632" t="str">
            <v>02/05/2021</v>
          </cell>
        </row>
        <row r="633">
          <cell r="C633" t="str">
            <v>00880882450816</v>
          </cell>
          <cell r="D633" t="str">
            <v>JAIME</v>
          </cell>
          <cell r="E633" t="str">
            <v>BRITTANY HOWARD</v>
          </cell>
          <cell r="F633" t="str">
            <v>Album</v>
          </cell>
          <cell r="G633" t="str">
            <v>vinyl album 12" 33 rpm</v>
          </cell>
          <cell r="H633" t="str">
            <v>04/16/2021</v>
          </cell>
        </row>
        <row r="634">
          <cell r="C634" t="str">
            <v>00880882450915</v>
          </cell>
          <cell r="D634" t="str">
            <v>EVIL URGES</v>
          </cell>
          <cell r="E634" t="str">
            <v>MY MORNING JACKET</v>
          </cell>
          <cell r="F634" t="str">
            <v>Album</v>
          </cell>
          <cell r="G634" t="str">
            <v>vinyl album 12" 33 rpm</v>
          </cell>
          <cell r="H634" t="str">
            <v>06/25/2021</v>
          </cell>
        </row>
        <row r="635">
          <cell r="C635" t="str">
            <v>00880882451011</v>
          </cell>
          <cell r="D635" t="str">
            <v>EVIL URGES</v>
          </cell>
          <cell r="E635" t="str">
            <v>MY MORNING JACKET</v>
          </cell>
          <cell r="F635" t="str">
            <v>Album</v>
          </cell>
          <cell r="G635" t="str">
            <v>vinyl album 12" 33 rpm</v>
          </cell>
          <cell r="H635" t="str">
            <v>06/25/2021</v>
          </cell>
        </row>
        <row r="636">
          <cell r="C636" t="str">
            <v>00880882451516</v>
          </cell>
          <cell r="D636" t="str">
            <v>TEENAGE GIZZARD</v>
          </cell>
          <cell r="E636" t="str">
            <v>KING GIZZARD &amp; THE LIZARD WIZARD</v>
          </cell>
          <cell r="F636" t="str">
            <v>Album</v>
          </cell>
          <cell r="G636" t="str">
            <v>vinyl album 12" 33 rpm</v>
          </cell>
          <cell r="H636" t="str">
            <v>07/09/2021</v>
          </cell>
        </row>
        <row r="637">
          <cell r="C637" t="str">
            <v>00880882451714</v>
          </cell>
          <cell r="D637" t="str">
            <v>CAPITOL CUTS - LIVE FROM STUDIO A</v>
          </cell>
          <cell r="E637" t="str">
            <v>BLACK PUMAS</v>
          </cell>
          <cell r="F637" t="str">
            <v>Album</v>
          </cell>
          <cell r="G637" t="str">
            <v>vinyl album 12" 33 rpm</v>
          </cell>
          <cell r="H637" t="str">
            <v>07/16/2021</v>
          </cell>
        </row>
        <row r="638">
          <cell r="C638" t="str">
            <v>00880882451813</v>
          </cell>
          <cell r="D638" t="str">
            <v>CAPITOL CUTS - LIVE FROM STUDIO A</v>
          </cell>
          <cell r="E638" t="str">
            <v>BLACK PUMAS</v>
          </cell>
          <cell r="F638" t="str">
            <v>Album</v>
          </cell>
          <cell r="G638" t="str">
            <v>vinyl album 12" 33 rpm</v>
          </cell>
          <cell r="H638" t="str">
            <v>07/16/2021</v>
          </cell>
        </row>
        <row r="639">
          <cell r="C639" t="str">
            <v>00880882451912</v>
          </cell>
          <cell r="D639" t="str">
            <v>CAPITOL CUTS - LIVE FROM STUDIO A</v>
          </cell>
          <cell r="E639" t="str">
            <v>BLACK PUMAS</v>
          </cell>
          <cell r="F639" t="str">
            <v>Album</v>
          </cell>
          <cell r="G639" t="str">
            <v>vinyl album 12" 33 rpm</v>
          </cell>
          <cell r="H639" t="str">
            <v>07/16/2021</v>
          </cell>
        </row>
        <row r="640">
          <cell r="C640" t="str">
            <v>00880882452018</v>
          </cell>
          <cell r="D640" t="str">
            <v>BITTERSWEET DEMONS</v>
          </cell>
          <cell r="E640" t="str">
            <v>THE MURLOCS</v>
          </cell>
          <cell r="F640" t="str">
            <v>Album</v>
          </cell>
          <cell r="G640" t="str">
            <v>vinyl album 12" 33 rpm</v>
          </cell>
          <cell r="H640" t="str">
            <v>06/25/2021</v>
          </cell>
        </row>
        <row r="641">
          <cell r="C641" t="str">
            <v>00880882452117</v>
          </cell>
          <cell r="D641" t="str">
            <v>IT STILL MOVES</v>
          </cell>
          <cell r="E641" t="str">
            <v>MY MORNING JACKET</v>
          </cell>
          <cell r="F641" t="str">
            <v>Album</v>
          </cell>
          <cell r="G641" t="str">
            <v>vinyl album 12" 33 rpm</v>
          </cell>
          <cell r="H641" t="str">
            <v>06/25/2021</v>
          </cell>
        </row>
        <row r="642">
          <cell r="C642" t="str">
            <v>00880882452216</v>
          </cell>
          <cell r="D642" t="str">
            <v>IF IN CASE YOU FEEL THE SAME</v>
          </cell>
          <cell r="E642" t="str">
            <v>THAD COCKRELL</v>
          </cell>
          <cell r="F642" t="str">
            <v>Album</v>
          </cell>
          <cell r="G642" t="str">
            <v>vinyl album 12" 33 rpm</v>
          </cell>
          <cell r="H642" t="str">
            <v>05/14/2021</v>
          </cell>
        </row>
        <row r="643">
          <cell r="C643" t="str">
            <v>00880882452315</v>
          </cell>
          <cell r="D643" t="str">
            <v>CAPITOL CUTS - LIVE FROM STUDIO A</v>
          </cell>
          <cell r="E643" t="str">
            <v>BLACK PUMAS</v>
          </cell>
          <cell r="F643" t="str">
            <v>Album</v>
          </cell>
          <cell r="G643" t="str">
            <v>vinyl album 12" 33 rpm</v>
          </cell>
          <cell r="H643" t="str">
            <v>07/16/2021</v>
          </cell>
        </row>
        <row r="644">
          <cell r="C644" t="str">
            <v>00880882452513</v>
          </cell>
          <cell r="D644" t="str">
            <v>BLACK PUMAS</v>
          </cell>
          <cell r="E644" t="str">
            <v>BLACK PUMAS</v>
          </cell>
          <cell r="F644" t="str">
            <v>Album</v>
          </cell>
          <cell r="G644" t="str">
            <v>vinyl album 12" 33 rpm</v>
          </cell>
          <cell r="H644" t="str">
            <v>07/09/2021</v>
          </cell>
        </row>
        <row r="645">
          <cell r="C645" t="str">
            <v>00880882452612</v>
          </cell>
          <cell r="D645" t="str">
            <v>AMYL AND THE SNIFFERS</v>
          </cell>
          <cell r="E645" t="str">
            <v>AMYL AND THE SNIFFERS</v>
          </cell>
          <cell r="F645" t="str">
            <v>Album</v>
          </cell>
          <cell r="G645" t="str">
            <v>vinyl album 12" 33 rpm</v>
          </cell>
          <cell r="H645" t="str">
            <v>09/10/2021</v>
          </cell>
        </row>
        <row r="646">
          <cell r="C646" t="str">
            <v>00880882452711</v>
          </cell>
          <cell r="D646" t="str">
            <v>PAPER MÂCHÉ DREAM BALLOON</v>
          </cell>
          <cell r="E646" t="str">
            <v>KING GIZZARD &amp; THE LIZARD WIZARD</v>
          </cell>
          <cell r="F646" t="str">
            <v>Album</v>
          </cell>
          <cell r="G646" t="str">
            <v>vinyl album 12" 33 rpm</v>
          </cell>
          <cell r="H646" t="str">
            <v>10/29/2021</v>
          </cell>
        </row>
        <row r="647">
          <cell r="C647" t="str">
            <v>00880882453114</v>
          </cell>
          <cell r="D647" t="str">
            <v>TRIO SESSIONS</v>
          </cell>
          <cell r="E647" t="str">
            <v>JOSEPH</v>
          </cell>
          <cell r="F647" t="str">
            <v>Album</v>
          </cell>
          <cell r="G647" t="str">
            <v>vinyl album 12" 33 rpm</v>
          </cell>
          <cell r="H647" t="str">
            <v>11/05/2021</v>
          </cell>
        </row>
        <row r="648">
          <cell r="C648" t="str">
            <v>00880882453411</v>
          </cell>
          <cell r="D648" t="str">
            <v>BITTERSWEET DEMONS</v>
          </cell>
          <cell r="E648" t="str">
            <v>THE MURLOCS</v>
          </cell>
          <cell r="F648" t="str">
            <v>Album</v>
          </cell>
          <cell r="G648" t="str">
            <v>vinyl album 12" 33 rpm</v>
          </cell>
          <cell r="H648" t="str">
            <v>06/25/2021</v>
          </cell>
        </row>
        <row r="649">
          <cell r="C649" t="str">
            <v>00880882453817</v>
          </cell>
          <cell r="D649" t="str">
            <v>CARRY ME BACK</v>
          </cell>
          <cell r="E649" t="str">
            <v>OLD CROW MEDICINE SHOW</v>
          </cell>
          <cell r="F649" t="str">
            <v>Album</v>
          </cell>
          <cell r="G649" t="str">
            <v>vinyl album 12" 33 rpm</v>
          </cell>
          <cell r="H649" t="str">
            <v>07/23/2021</v>
          </cell>
        </row>
        <row r="650">
          <cell r="C650" t="str">
            <v>00880882453916</v>
          </cell>
          <cell r="D650" t="str">
            <v>REMEDY</v>
          </cell>
          <cell r="E650" t="str">
            <v>OLD CROW MEDICINE SHOW</v>
          </cell>
          <cell r="F650" t="str">
            <v>Album</v>
          </cell>
          <cell r="G650" t="str">
            <v>vinyl album 12" 45 rpm</v>
          </cell>
          <cell r="H650" t="str">
            <v>07/23/2021</v>
          </cell>
        </row>
        <row r="651">
          <cell r="C651" t="str">
            <v>00880882454012</v>
          </cell>
          <cell r="D651" t="str">
            <v>SOUND &amp; COLOR</v>
          </cell>
          <cell r="E651" t="str">
            <v>ALABAMA SHAKES</v>
          </cell>
          <cell r="F651" t="str">
            <v>Album</v>
          </cell>
          <cell r="G651" t="str">
            <v>vinyl album 12" 33 rpm</v>
          </cell>
          <cell r="H651" t="str">
            <v>10/29/2021</v>
          </cell>
        </row>
        <row r="652">
          <cell r="C652" t="str">
            <v>00880882454111</v>
          </cell>
          <cell r="D652" t="str">
            <v>LIVE 2015</v>
          </cell>
          <cell r="E652" t="str">
            <v>MY MORNING JACKET</v>
          </cell>
          <cell r="F652" t="str">
            <v>Album</v>
          </cell>
          <cell r="G652" t="str">
            <v>vinyl album 12" 33 rpm</v>
          </cell>
          <cell r="H652" t="str">
            <v>09/03/2021</v>
          </cell>
        </row>
        <row r="653">
          <cell r="C653" t="str">
            <v>00880882454210</v>
          </cell>
          <cell r="D653" t="str">
            <v>INFEST THE RATS' NEST</v>
          </cell>
          <cell r="E653" t="str">
            <v>KING GIZZARD &amp; THE LIZARD WIZARD</v>
          </cell>
          <cell r="F653" t="str">
            <v>Album</v>
          </cell>
          <cell r="G653" t="str">
            <v>vinyl album 12" 33 rpm</v>
          </cell>
          <cell r="H653" t="str">
            <v>08/06/2021</v>
          </cell>
        </row>
        <row r="654">
          <cell r="C654" t="str">
            <v>00880882454319</v>
          </cell>
          <cell r="D654" t="str">
            <v>INFEST THE RATS' NEST</v>
          </cell>
          <cell r="E654" t="str">
            <v>KING GIZZARD &amp; THE LIZARD WIZARD</v>
          </cell>
          <cell r="F654" t="str">
            <v>Album</v>
          </cell>
          <cell r="G654" t="str">
            <v>vinyl album 12" 33 rpm</v>
          </cell>
          <cell r="H654" t="str">
            <v>08/06/2021</v>
          </cell>
        </row>
        <row r="655">
          <cell r="C655" t="str">
            <v>00880882454517</v>
          </cell>
          <cell r="D655" t="str">
            <v>OWN SIDE NOW</v>
          </cell>
          <cell r="E655" t="str">
            <v>CAITLIN ROSE</v>
          </cell>
          <cell r="F655" t="str">
            <v>Album</v>
          </cell>
          <cell r="G655" t="str">
            <v>vinyl album 12" 33 rpm</v>
          </cell>
          <cell r="H655" t="str">
            <v>10/08/2021</v>
          </cell>
        </row>
        <row r="656">
          <cell r="C656" t="str">
            <v>00880882454814</v>
          </cell>
          <cell r="D656" t="str">
            <v>CYCLES OF EXISTENTIAL RHYME</v>
          </cell>
          <cell r="E656" t="str">
            <v>CHICANO BATMAN</v>
          </cell>
          <cell r="F656" t="str">
            <v>Album</v>
          </cell>
          <cell r="G656" t="str">
            <v>vinyl album 12" 33 rpm</v>
          </cell>
          <cell r="H656" t="str">
            <v>10/15/2021</v>
          </cell>
        </row>
        <row r="657">
          <cell r="C657" t="str">
            <v>00880882455019</v>
          </cell>
          <cell r="D657" t="str">
            <v>MY MORNING JACKET</v>
          </cell>
          <cell r="E657" t="str">
            <v>MY MORNING JACKET</v>
          </cell>
          <cell r="F657" t="str">
            <v>Album</v>
          </cell>
          <cell r="G657" t="str">
            <v>vinyl album 12" 33 rpm</v>
          </cell>
          <cell r="H657" t="str">
            <v>10/22/2021</v>
          </cell>
        </row>
        <row r="658">
          <cell r="C658" t="str">
            <v>00880882455118</v>
          </cell>
          <cell r="D658" t="str">
            <v>NOTHING IS WRONG</v>
          </cell>
          <cell r="E658" t="str">
            <v>DAWES</v>
          </cell>
          <cell r="F658" t="str">
            <v>Album</v>
          </cell>
          <cell r="G658" t="str">
            <v>vinyl album 12" 33 rpm</v>
          </cell>
          <cell r="H658" t="str">
            <v>08/20/2021</v>
          </cell>
        </row>
        <row r="659">
          <cell r="C659" t="str">
            <v>00880882455217</v>
          </cell>
          <cell r="D659" t="str">
            <v>APART</v>
          </cell>
          <cell r="E659" t="str">
            <v>ALLEN STONE</v>
          </cell>
          <cell r="F659" t="str">
            <v>Album</v>
          </cell>
          <cell r="G659" t="str">
            <v>vinyl album 12" 33 rpm</v>
          </cell>
          <cell r="H659" t="str">
            <v>11/12/2021</v>
          </cell>
        </row>
        <row r="660">
          <cell r="C660" t="str">
            <v>00880882455316</v>
          </cell>
          <cell r="D660" t="str">
            <v>IN PLAIN SIGHT</v>
          </cell>
          <cell r="E660" t="str">
            <v>NEAL FRANCIS</v>
          </cell>
          <cell r="F660" t="str">
            <v>Album</v>
          </cell>
          <cell r="G660" t="str">
            <v>vinyl album 12" 33 rpm</v>
          </cell>
          <cell r="H660" t="str">
            <v>11/05/2021</v>
          </cell>
        </row>
        <row r="661">
          <cell r="C661" t="str">
            <v>00880882455514</v>
          </cell>
          <cell r="D661" t="str">
            <v>THE RETURN OF…</v>
          </cell>
          <cell r="E661" t="str">
            <v>PACHYMAN</v>
          </cell>
          <cell r="F661" t="str">
            <v>Album</v>
          </cell>
          <cell r="G661" t="str">
            <v>vinyl album 12" 33 rpm</v>
          </cell>
          <cell r="H661" t="str">
            <v>08/13/2021</v>
          </cell>
        </row>
        <row r="662">
          <cell r="C662" t="str">
            <v>00880882455910</v>
          </cell>
          <cell r="D662" t="str">
            <v>JAIME REIMAGINED</v>
          </cell>
          <cell r="E662" t="str">
            <v>BRITTANY HOWARD</v>
          </cell>
          <cell r="F662" t="str">
            <v>Album</v>
          </cell>
          <cell r="G662" t="str">
            <v>vinyl album 12" 33 rpm</v>
          </cell>
          <cell r="H662" t="str">
            <v>09/24/2021</v>
          </cell>
        </row>
        <row r="663">
          <cell r="C663" t="str">
            <v>00880882456016</v>
          </cell>
          <cell r="D663" t="str">
            <v>APART</v>
          </cell>
          <cell r="E663" t="str">
            <v>ALLEN STONE</v>
          </cell>
          <cell r="F663" t="str">
            <v>Album</v>
          </cell>
          <cell r="G663" t="str">
            <v>vinyl album 12" 33 rpm</v>
          </cell>
          <cell r="H663" t="str">
            <v>11/12/2021</v>
          </cell>
        </row>
        <row r="664">
          <cell r="C664" t="str">
            <v>00880882456115</v>
          </cell>
          <cell r="D664" t="str">
            <v>FOUR FOOT SHACK</v>
          </cell>
          <cell r="E664" t="str">
            <v>LES CLAYPOOL'S DUO DE TWANG</v>
          </cell>
          <cell r="F664" t="str">
            <v>Album</v>
          </cell>
          <cell r="G664" t="str">
            <v>vinyl album 12" 33 rpm</v>
          </cell>
          <cell r="H664" t="str">
            <v>12/10/2021</v>
          </cell>
        </row>
        <row r="665">
          <cell r="C665" t="str">
            <v>00880882456214</v>
          </cell>
          <cell r="D665" t="str">
            <v>GREEN NAUGAHYDE</v>
          </cell>
          <cell r="E665" t="str">
            <v>PRIMUS</v>
          </cell>
          <cell r="F665" t="str">
            <v>Album</v>
          </cell>
          <cell r="G665" t="str">
            <v>vinyl album 12" 45 rpm</v>
          </cell>
          <cell r="H665" t="str">
            <v>11/05/2021</v>
          </cell>
        </row>
        <row r="666">
          <cell r="C666" t="str">
            <v>00880882456313</v>
          </cell>
          <cell r="D666" t="str">
            <v>COMFORT TO ME</v>
          </cell>
          <cell r="E666" t="str">
            <v>AMYL AND THE SNIFFERS</v>
          </cell>
          <cell r="F666" t="str">
            <v>Album</v>
          </cell>
          <cell r="G666" t="str">
            <v>vinyl album 12" 33 rpm</v>
          </cell>
          <cell r="H666" t="str">
            <v>09/10/2021</v>
          </cell>
        </row>
        <row r="667">
          <cell r="C667" t="str">
            <v>00880882456511</v>
          </cell>
          <cell r="D667" t="str">
            <v>NOTHING IS WRONG</v>
          </cell>
          <cell r="E667" t="str">
            <v>DAWES</v>
          </cell>
          <cell r="F667" t="str">
            <v>Album</v>
          </cell>
          <cell r="G667" t="str">
            <v>vinyl album 12" 33 rpm</v>
          </cell>
          <cell r="H667" t="str">
            <v>08/20/2021</v>
          </cell>
        </row>
        <row r="668">
          <cell r="C668" t="str">
            <v>00880882456610</v>
          </cell>
          <cell r="D668" t="str">
            <v>NOTHING IS WRONG</v>
          </cell>
          <cell r="E668" t="str">
            <v>DAWES</v>
          </cell>
          <cell r="F668" t="str">
            <v>Album</v>
          </cell>
          <cell r="G668" t="str">
            <v>vinyl album 12" 33 rpm</v>
          </cell>
          <cell r="H668" t="str">
            <v>08/20/2021</v>
          </cell>
        </row>
        <row r="669">
          <cell r="C669" t="str">
            <v>00880882456719</v>
          </cell>
          <cell r="D669" t="str">
            <v>NOTHING IS WRONG</v>
          </cell>
          <cell r="E669" t="str">
            <v>DAWES</v>
          </cell>
          <cell r="F669" t="str">
            <v>Album</v>
          </cell>
          <cell r="G669" t="str">
            <v>vinyl album 12" 33 rpm</v>
          </cell>
          <cell r="H669" t="str">
            <v>08/20/2021</v>
          </cell>
        </row>
        <row r="670">
          <cell r="C670" t="str">
            <v>00880882456818</v>
          </cell>
          <cell r="D670" t="str">
            <v>NOTHING IS WRONG</v>
          </cell>
          <cell r="E670" t="str">
            <v>DAWES</v>
          </cell>
          <cell r="F670" t="str">
            <v>Album</v>
          </cell>
          <cell r="G670" t="str">
            <v>vinyl album 12" 33 rpm</v>
          </cell>
          <cell r="H670" t="str">
            <v>08/20/2021</v>
          </cell>
        </row>
        <row r="671">
          <cell r="C671" t="str">
            <v>00880882456917</v>
          </cell>
          <cell r="D671" t="str">
            <v>BOYS &amp; GIRLS</v>
          </cell>
          <cell r="E671" t="str">
            <v>ALABAMA SHAKES</v>
          </cell>
          <cell r="F671" t="str">
            <v>Album</v>
          </cell>
          <cell r="G671" t="str">
            <v>vinyl album 12" 33 rpm</v>
          </cell>
          <cell r="H671" t="str">
            <v>04/01/2022</v>
          </cell>
        </row>
        <row r="672">
          <cell r="C672" t="str">
            <v>00880882457013</v>
          </cell>
          <cell r="D672" t="str">
            <v>OKONOKOS</v>
          </cell>
          <cell r="E672" t="str">
            <v>MY MORNING JACKET</v>
          </cell>
          <cell r="F672" t="str">
            <v>Album</v>
          </cell>
          <cell r="G672" t="str">
            <v>vinyl album 12" 33 rpm</v>
          </cell>
          <cell r="H672" t="str">
            <v>01/07/2022</v>
          </cell>
        </row>
        <row r="673">
          <cell r="C673" t="str">
            <v>00880882457112</v>
          </cell>
          <cell r="D673" t="str">
            <v>BEAUTY IN THE SILENCE</v>
          </cell>
          <cell r="E673" t="str">
            <v>SOJA</v>
          </cell>
          <cell r="F673" t="str">
            <v>Album</v>
          </cell>
          <cell r="G673" t="str">
            <v>vinyl album 12" 33 rpm</v>
          </cell>
          <cell r="H673" t="str">
            <v>09/24/2021</v>
          </cell>
        </row>
        <row r="674">
          <cell r="C674" t="str">
            <v>00880882457716</v>
          </cell>
          <cell r="D674" t="str">
            <v>COMFORT TO ME</v>
          </cell>
          <cell r="E674" t="str">
            <v>AMYL AND THE SNIFFERS</v>
          </cell>
          <cell r="F674" t="str">
            <v>Album</v>
          </cell>
          <cell r="G674" t="str">
            <v>vinyl album 12" 33 rpm</v>
          </cell>
          <cell r="H674" t="str">
            <v>09/10/2021</v>
          </cell>
        </row>
        <row r="675">
          <cell r="C675" t="str">
            <v>00880882457815</v>
          </cell>
          <cell r="D675" t="str">
            <v>THE RETURN OF…</v>
          </cell>
          <cell r="E675" t="str">
            <v>PACHYMAN</v>
          </cell>
          <cell r="F675" t="str">
            <v>Album</v>
          </cell>
          <cell r="G675" t="str">
            <v>vinyl album 12" 33 rpm</v>
          </cell>
          <cell r="H675" t="str">
            <v>08/13/2021</v>
          </cell>
        </row>
        <row r="676">
          <cell r="C676" t="str">
            <v>00880882457914</v>
          </cell>
          <cell r="D676" t="str">
            <v>GODWEENSATAN: LIVE</v>
          </cell>
          <cell r="E676" t="str">
            <v>WEEN</v>
          </cell>
          <cell r="F676" t="str">
            <v>Album</v>
          </cell>
          <cell r="G676" t="str">
            <v>vinyl album 12" 33 rpm</v>
          </cell>
          <cell r="H676" t="str">
            <v>12/17/2021</v>
          </cell>
        </row>
        <row r="677">
          <cell r="C677" t="str">
            <v>00880882458010</v>
          </cell>
          <cell r="D677" t="str">
            <v>THE RETURN OF…</v>
          </cell>
          <cell r="E677" t="str">
            <v>PACHYMAN</v>
          </cell>
          <cell r="F677" t="str">
            <v>Album</v>
          </cell>
          <cell r="G677" t="str">
            <v>vinyl album 12" 33 rpm</v>
          </cell>
          <cell r="H677" t="str">
            <v>08/13/2021</v>
          </cell>
        </row>
        <row r="678">
          <cell r="C678" t="str">
            <v>00880882458119</v>
          </cell>
          <cell r="D678" t="str">
            <v>BLACK PUMAS</v>
          </cell>
          <cell r="E678" t="str">
            <v>BLACK PUMAS</v>
          </cell>
          <cell r="F678" t="str">
            <v>Single</v>
          </cell>
          <cell r="G678" t="str">
            <v>vinyl single 7" 45 rpm</v>
          </cell>
          <cell r="H678" t="str">
            <v>04/15/2022</v>
          </cell>
        </row>
        <row r="679">
          <cell r="C679" t="str">
            <v>00880882458317</v>
          </cell>
          <cell r="D679" t="str">
            <v>INVISIBLE PEOPLE</v>
          </cell>
          <cell r="E679" t="str">
            <v>CHICANO BATMAN</v>
          </cell>
          <cell r="F679" t="str">
            <v>Album</v>
          </cell>
          <cell r="G679" t="str">
            <v>vinyl album 10" 33 rpm</v>
          </cell>
          <cell r="H679" t="str">
            <v>12/03/2021</v>
          </cell>
        </row>
        <row r="680">
          <cell r="C680" t="str">
            <v>00880882458416</v>
          </cell>
          <cell r="D680" t="str">
            <v>FREEDOM IS FREE</v>
          </cell>
          <cell r="E680" t="str">
            <v>CHICANO BATMAN</v>
          </cell>
          <cell r="F680" t="str">
            <v>Album</v>
          </cell>
          <cell r="G680" t="str">
            <v>vinyl album 12" 33 rpm</v>
          </cell>
          <cell r="H680" t="str">
            <v>01/14/2022</v>
          </cell>
        </row>
        <row r="681">
          <cell r="C681" t="str">
            <v>00880882458515</v>
          </cell>
          <cell r="D681" t="str">
            <v>FREEDOM IS FREE</v>
          </cell>
          <cell r="E681" t="str">
            <v>CHICANO BATMAN</v>
          </cell>
          <cell r="F681" t="str">
            <v>Album</v>
          </cell>
          <cell r="G681" t="str">
            <v>vinyl album 12" 33 rpm</v>
          </cell>
          <cell r="H681" t="str">
            <v>12/17/2021</v>
          </cell>
        </row>
        <row r="682">
          <cell r="C682" t="str">
            <v>00880882458614</v>
          </cell>
          <cell r="D682" t="str">
            <v>AT THE CAT'S CRADLE, 1992</v>
          </cell>
          <cell r="E682" t="str">
            <v>WEEN</v>
          </cell>
          <cell r="F682" t="str">
            <v>Album</v>
          </cell>
          <cell r="G682" t="str">
            <v>vinyl album 12" 33 rpm</v>
          </cell>
          <cell r="H682" t="str">
            <v>12/17/2021</v>
          </cell>
        </row>
        <row r="683">
          <cell r="C683" t="str">
            <v>00880882458713</v>
          </cell>
          <cell r="D683" t="str">
            <v>FOUR FOOT SHACK</v>
          </cell>
          <cell r="E683" t="str">
            <v>LES CLAYPOOL'S DUO DE TWANG</v>
          </cell>
          <cell r="F683" t="str">
            <v>Album</v>
          </cell>
          <cell r="G683" t="str">
            <v>vinyl album 12" 33 rpm</v>
          </cell>
          <cell r="H683" t="str">
            <v>12/10/2021</v>
          </cell>
        </row>
        <row r="684">
          <cell r="C684" t="str">
            <v>00880882458812</v>
          </cell>
          <cell r="D684" t="str">
            <v>GREEN NAUGAHYDE</v>
          </cell>
          <cell r="E684" t="str">
            <v>PRIMUS</v>
          </cell>
          <cell r="F684" t="str">
            <v>Album</v>
          </cell>
          <cell r="G684" t="str">
            <v>vinyl album 12" 45 rpm</v>
          </cell>
          <cell r="H684" t="str">
            <v>11/05/2021</v>
          </cell>
        </row>
        <row r="685">
          <cell r="C685" t="str">
            <v>00880882458911</v>
          </cell>
          <cell r="D685" t="str">
            <v>GREEN NAUGAHYDE</v>
          </cell>
          <cell r="E685" t="str">
            <v>PRIMUS</v>
          </cell>
          <cell r="F685" t="str">
            <v>Album</v>
          </cell>
          <cell r="G685" t="str">
            <v>vinyl album 12" 45 rpm</v>
          </cell>
          <cell r="H685" t="str">
            <v>11/05/2021</v>
          </cell>
        </row>
        <row r="686">
          <cell r="C686" t="str">
            <v>00880882459116</v>
          </cell>
          <cell r="D686" t="str">
            <v>AT THE CAT'S CRADLE, 1992</v>
          </cell>
          <cell r="E686" t="str">
            <v>WEEN</v>
          </cell>
          <cell r="F686" t="str">
            <v>Album</v>
          </cell>
          <cell r="G686" t="str">
            <v>vinyl album 12" 33 rpm</v>
          </cell>
          <cell r="H686" t="str">
            <v>12/17/2021</v>
          </cell>
        </row>
        <row r="687">
          <cell r="C687" t="str">
            <v>00880882459314</v>
          </cell>
          <cell r="D687" t="str">
            <v>THE ALIEN COAST</v>
          </cell>
          <cell r="E687" t="str">
            <v>ST. PAUL &amp; THE BROKEN BONES</v>
          </cell>
          <cell r="F687" t="str">
            <v>Album</v>
          </cell>
          <cell r="G687" t="str">
            <v>vinyl album 12" 33 rpm</v>
          </cell>
          <cell r="H687" t="str">
            <v>01/28/2022</v>
          </cell>
        </row>
        <row r="688">
          <cell r="C688" t="str">
            <v>00880882459413</v>
          </cell>
          <cell r="D688" t="str">
            <v>THE ALIEN COAST</v>
          </cell>
          <cell r="E688" t="str">
            <v>ST. PAUL &amp; THE BROKEN BONES</v>
          </cell>
          <cell r="F688" t="str">
            <v>Album</v>
          </cell>
          <cell r="G688" t="str">
            <v>vinyl album 12" 33 rpm</v>
          </cell>
          <cell r="H688" t="str">
            <v>01/28/2022</v>
          </cell>
        </row>
        <row r="689">
          <cell r="C689" t="str">
            <v>00880882459512</v>
          </cell>
          <cell r="D689" t="str">
            <v>THE ALIEN COAST</v>
          </cell>
          <cell r="E689" t="str">
            <v>ST. PAUL &amp; THE BROKEN BONES</v>
          </cell>
          <cell r="F689" t="str">
            <v>Album</v>
          </cell>
          <cell r="G689" t="str">
            <v>vinyl album 12" 33 rpm</v>
          </cell>
          <cell r="H689" t="str">
            <v>01/28/2022</v>
          </cell>
        </row>
        <row r="690">
          <cell r="C690" t="str">
            <v>00880882459611</v>
          </cell>
          <cell r="D690" t="str">
            <v>ANGELS IN SCIENCE FICTION</v>
          </cell>
          <cell r="E690" t="str">
            <v>ST. PAUL &amp; THE BROKEN BONES</v>
          </cell>
          <cell r="F690" t="str">
            <v>Album</v>
          </cell>
          <cell r="G690" t="str">
            <v>vinyl album 12" 33 rpm</v>
          </cell>
          <cell r="H690" t="str">
            <v>04/21/2023</v>
          </cell>
        </row>
        <row r="691">
          <cell r="C691" t="str">
            <v>00880882459710</v>
          </cell>
          <cell r="D691" t="str">
            <v>ANGELS IN SCIENCE FICTION</v>
          </cell>
          <cell r="E691" t="str">
            <v>ST. PAUL &amp; THE BROKEN BONES</v>
          </cell>
          <cell r="F691" t="str">
            <v>Album</v>
          </cell>
          <cell r="G691" t="str">
            <v>vinyl album 12" 33 rpm</v>
          </cell>
          <cell r="H691" t="str">
            <v>04/21/2023</v>
          </cell>
        </row>
        <row r="692">
          <cell r="C692" t="str">
            <v>00880882459819</v>
          </cell>
          <cell r="D692" t="str">
            <v>ANGELS IN SCIENCE FICTION</v>
          </cell>
          <cell r="E692" t="str">
            <v>ST. PAUL &amp; THE BROKEN BONES</v>
          </cell>
          <cell r="F692" t="str">
            <v>Album</v>
          </cell>
          <cell r="G692" t="str">
            <v>vinyl album 12" 33 rpm</v>
          </cell>
          <cell r="H692" t="str">
            <v>04/21/2023</v>
          </cell>
        </row>
        <row r="693">
          <cell r="C693" t="str">
            <v>00880882459918</v>
          </cell>
          <cell r="D693" t="str">
            <v>FUTURE FORECAST</v>
          </cell>
          <cell r="E693" t="str">
            <v>CIVIC</v>
          </cell>
          <cell r="F693" t="str">
            <v>Album</v>
          </cell>
          <cell r="G693" t="str">
            <v>vinyl album 12" 33 rpm</v>
          </cell>
          <cell r="H693" t="str">
            <v>12/10/2021</v>
          </cell>
        </row>
        <row r="694">
          <cell r="C694" t="str">
            <v>00880882460013</v>
          </cell>
          <cell r="D694" t="str">
            <v>BLACK PUMAS</v>
          </cell>
          <cell r="E694" t="str">
            <v>BLACK PUMAS</v>
          </cell>
          <cell r="F694" t="str">
            <v>Album</v>
          </cell>
          <cell r="G694" t="str">
            <v>vinyl album 12" 33 rpm</v>
          </cell>
          <cell r="H694" t="str">
            <v>11/19/2021</v>
          </cell>
        </row>
        <row r="695">
          <cell r="C695" t="str">
            <v>00880882460112</v>
          </cell>
          <cell r="D695" t="str">
            <v>MY MORNING JACKET</v>
          </cell>
          <cell r="E695" t="str">
            <v>MY MORNING JACKET</v>
          </cell>
          <cell r="F695" t="str">
            <v>Album</v>
          </cell>
          <cell r="G695" t="str">
            <v>vinyl album 12" 33 rpm</v>
          </cell>
          <cell r="H695" t="str">
            <v>10/22/2021</v>
          </cell>
        </row>
        <row r="696">
          <cell r="C696" t="str">
            <v>00880882460211</v>
          </cell>
          <cell r="D696" t="str">
            <v>MY MORNING JACKET</v>
          </cell>
          <cell r="E696" t="str">
            <v>MY MORNING JACKET</v>
          </cell>
          <cell r="F696" t="str">
            <v>Album</v>
          </cell>
          <cell r="G696" t="str">
            <v>vinyl album 12" 33 rpm</v>
          </cell>
          <cell r="H696" t="str">
            <v>10/22/2021</v>
          </cell>
        </row>
        <row r="697">
          <cell r="C697" t="str">
            <v>00880882460310</v>
          </cell>
          <cell r="D697" t="str">
            <v>MY MORNING JACKET</v>
          </cell>
          <cell r="E697" t="str">
            <v>MY MORNING JACKET</v>
          </cell>
          <cell r="F697" t="str">
            <v>Album</v>
          </cell>
          <cell r="G697" t="str">
            <v>vinyl album 12" 33 rpm</v>
          </cell>
          <cell r="H697" t="str">
            <v>10/22/2021</v>
          </cell>
        </row>
        <row r="698">
          <cell r="C698" t="str">
            <v>00880882460419</v>
          </cell>
          <cell r="D698" t="str">
            <v>MY MORNING JACKET</v>
          </cell>
          <cell r="E698" t="str">
            <v>MY MORNING JACKET</v>
          </cell>
          <cell r="F698" t="str">
            <v>Album</v>
          </cell>
          <cell r="G698" t="str">
            <v>vinyl album 12" 33 rpm</v>
          </cell>
          <cell r="H698" t="str">
            <v>10/22/2021</v>
          </cell>
        </row>
        <row r="699">
          <cell r="C699" t="str">
            <v>00880882460617</v>
          </cell>
          <cell r="D699" t="str">
            <v>MY MORNING JACKET</v>
          </cell>
          <cell r="E699" t="str">
            <v>MY MORNING JACKET</v>
          </cell>
          <cell r="F699" t="str">
            <v>Album</v>
          </cell>
          <cell r="G699" t="str">
            <v>vinyl album 12" 33 rpm</v>
          </cell>
          <cell r="H699" t="str">
            <v>10/22/2021</v>
          </cell>
        </row>
        <row r="700">
          <cell r="C700" t="str">
            <v>00880882460815</v>
          </cell>
          <cell r="D700" t="str">
            <v>MY MORNING JACKET</v>
          </cell>
          <cell r="E700" t="str">
            <v>MY MORNING JACKET</v>
          </cell>
          <cell r="F700" t="str">
            <v>Album</v>
          </cell>
          <cell r="G700" t="str">
            <v>vinyl album 12" 33 rpm</v>
          </cell>
          <cell r="H700" t="str">
            <v>10/22/2021</v>
          </cell>
        </row>
        <row r="701">
          <cell r="C701" t="str">
            <v>00880882460914</v>
          </cell>
          <cell r="D701" t="str">
            <v>YOL</v>
          </cell>
          <cell r="E701" t="str">
            <v>ALTIN GÜN</v>
          </cell>
          <cell r="F701" t="str">
            <v>Album</v>
          </cell>
          <cell r="G701" t="str">
            <v>vinyl album 12" 33 rpm</v>
          </cell>
          <cell r="H701" t="str">
            <v>06/10/2022</v>
          </cell>
        </row>
        <row r="702">
          <cell r="C702" t="str">
            <v>00880882461119</v>
          </cell>
          <cell r="D702" t="str">
            <v>IN PLAIN SIGHT</v>
          </cell>
          <cell r="E702" t="str">
            <v>NEAL FRANCIS</v>
          </cell>
          <cell r="F702" t="str">
            <v>Album</v>
          </cell>
          <cell r="G702" t="str">
            <v>vinyl album 12" 33 rpm</v>
          </cell>
          <cell r="H702" t="str">
            <v>11/05/2021</v>
          </cell>
        </row>
        <row r="703">
          <cell r="C703" t="str">
            <v>00880882461218</v>
          </cell>
          <cell r="D703" t="str">
            <v>STORM QUEEN</v>
          </cell>
          <cell r="E703" t="str">
            <v>GRACE CUMMINGS</v>
          </cell>
          <cell r="F703" t="str">
            <v>Album</v>
          </cell>
          <cell r="G703" t="str">
            <v>vinyl album 12" 33 rpm</v>
          </cell>
          <cell r="H703" t="str">
            <v>01/14/2022</v>
          </cell>
        </row>
        <row r="704">
          <cell r="C704" t="str">
            <v>00880882461614</v>
          </cell>
          <cell r="D704" t="str">
            <v>BLACK PUMAS</v>
          </cell>
          <cell r="E704" t="str">
            <v>BLACK PUMAS</v>
          </cell>
          <cell r="F704" t="str">
            <v>Album</v>
          </cell>
          <cell r="G704" t="str">
            <v>vinyl album 12" 33 rpm</v>
          </cell>
          <cell r="H704" t="str">
            <v>12/10/2021</v>
          </cell>
        </row>
        <row r="705">
          <cell r="C705" t="str">
            <v>00880882462017</v>
          </cell>
          <cell r="D705" t="str">
            <v>FOR THE SAKE OF BETHEL WOODS</v>
          </cell>
          <cell r="E705" t="str">
            <v>MIDLAKE</v>
          </cell>
          <cell r="F705" t="str">
            <v>Album</v>
          </cell>
          <cell r="G705" t="str">
            <v>vinyl album 12" 33 rpm</v>
          </cell>
          <cell r="H705" t="str">
            <v>03/18/2022</v>
          </cell>
        </row>
        <row r="706">
          <cell r="C706" t="str">
            <v>00880882462116</v>
          </cell>
          <cell r="D706" t="str">
            <v>FOR THE SAKE OF BETHEL WOODS</v>
          </cell>
          <cell r="E706" t="str">
            <v>MIDLAKE</v>
          </cell>
          <cell r="F706" t="str">
            <v>Album</v>
          </cell>
          <cell r="G706" t="str">
            <v>vinyl album 12" 33 rpm</v>
          </cell>
          <cell r="H706" t="str">
            <v>03/18/2022</v>
          </cell>
        </row>
        <row r="707">
          <cell r="C707" t="str">
            <v>00880882462215</v>
          </cell>
          <cell r="D707" t="str">
            <v>FOR THE SAKE OF BETHEL WOODS</v>
          </cell>
          <cell r="E707" t="str">
            <v>MIDLAKE</v>
          </cell>
          <cell r="F707" t="str">
            <v>Album</v>
          </cell>
          <cell r="G707" t="str">
            <v>vinyl album 12" 33 rpm</v>
          </cell>
          <cell r="H707" t="str">
            <v>03/18/2022</v>
          </cell>
        </row>
        <row r="708">
          <cell r="C708" t="str">
            <v>00880882462413</v>
          </cell>
          <cell r="D708" t="str">
            <v>SOUND &amp; COLOR</v>
          </cell>
          <cell r="E708" t="str">
            <v>ALABAMA SHAKES</v>
          </cell>
          <cell r="F708" t="str">
            <v>Album</v>
          </cell>
          <cell r="G708" t="str">
            <v>vinyl album 12" 33 rpm</v>
          </cell>
          <cell r="H708" t="str">
            <v>10/29/2021</v>
          </cell>
        </row>
        <row r="709">
          <cell r="C709" t="str">
            <v>00880882462512</v>
          </cell>
          <cell r="D709" t="str">
            <v>IT STILL MOVES</v>
          </cell>
          <cell r="E709" t="str">
            <v>MY MORNING JACKET</v>
          </cell>
          <cell r="F709" t="str">
            <v>Album</v>
          </cell>
          <cell r="G709" t="str">
            <v>vinyl album 12" 33 rpm</v>
          </cell>
          <cell r="H709" t="str">
            <v>04/08/2022</v>
          </cell>
        </row>
        <row r="710">
          <cell r="C710" t="str">
            <v>00880882462710</v>
          </cell>
          <cell r="D710" t="str">
            <v>PEACOCK POOLS</v>
          </cell>
          <cell r="E710" t="str">
            <v>PINK MOUNTAINTOPS</v>
          </cell>
          <cell r="F710" t="str">
            <v>Album</v>
          </cell>
          <cell r="G710" t="str">
            <v>vinyl album 12" 33 rpm</v>
          </cell>
          <cell r="H710" t="str">
            <v>05/06/2022</v>
          </cell>
        </row>
        <row r="711">
          <cell r="C711" t="str">
            <v>00880882462819</v>
          </cell>
          <cell r="D711" t="str">
            <v>THE ALIEN COAST</v>
          </cell>
          <cell r="E711" t="str">
            <v>ST. PAUL &amp; THE BROKEN BONES</v>
          </cell>
          <cell r="F711" t="str">
            <v>Album</v>
          </cell>
          <cell r="G711" t="str">
            <v>vinyl album 12" 33 rpm</v>
          </cell>
          <cell r="H711" t="str">
            <v>01/28/2022</v>
          </cell>
        </row>
        <row r="712">
          <cell r="C712" t="str">
            <v>00880882463410</v>
          </cell>
          <cell r="D712" t="str">
            <v>MONOLITH OF PHOBOS</v>
          </cell>
          <cell r="E712" t="str">
            <v>THE CLAYPOOL LENNON DELIRIUM</v>
          </cell>
          <cell r="F712" t="str">
            <v>Album</v>
          </cell>
          <cell r="G712" t="str">
            <v>vinyl album 12" 33 rpm</v>
          </cell>
          <cell r="H712" t="str">
            <v>05/20/2022</v>
          </cell>
        </row>
        <row r="713">
          <cell r="C713" t="str">
            <v>00880882463519</v>
          </cell>
          <cell r="D713" t="str">
            <v>SOUTH OF REALITY</v>
          </cell>
          <cell r="E713" t="str">
            <v>THE CLAYPOOL LENNON DELIRIUM</v>
          </cell>
          <cell r="F713" t="str">
            <v>Album</v>
          </cell>
          <cell r="G713" t="str">
            <v>vinyl album 12" 33 rpm</v>
          </cell>
          <cell r="H713" t="str">
            <v>06/10/2022</v>
          </cell>
        </row>
        <row r="714">
          <cell r="C714" t="str">
            <v>00880882463618</v>
          </cell>
          <cell r="D714" t="str">
            <v>SOUTH OF REALITY</v>
          </cell>
          <cell r="E714" t="str">
            <v>THE CLAYPOOL LENNON DELIRIUM</v>
          </cell>
          <cell r="F714" t="str">
            <v>Album</v>
          </cell>
          <cell r="G714" t="str">
            <v>vinyl album 12" 33 rpm</v>
          </cell>
          <cell r="H714" t="str">
            <v>06/10/2022</v>
          </cell>
        </row>
        <row r="715">
          <cell r="C715" t="str">
            <v>00880882463816</v>
          </cell>
          <cell r="D715" t="str">
            <v>PAINLESS</v>
          </cell>
          <cell r="E715" t="str">
            <v>NILÜFER YANYA</v>
          </cell>
          <cell r="F715" t="str">
            <v>Album</v>
          </cell>
          <cell r="G715" t="str">
            <v>vinyl album 12" 33 rpm</v>
          </cell>
          <cell r="H715" t="str">
            <v>03/04/2022</v>
          </cell>
        </row>
        <row r="716">
          <cell r="C716" t="str">
            <v>00880882464011</v>
          </cell>
          <cell r="D716" t="str">
            <v>PAINLESS</v>
          </cell>
          <cell r="E716" t="str">
            <v>NILÜFER YANYA</v>
          </cell>
          <cell r="F716" t="str">
            <v>Album</v>
          </cell>
          <cell r="G716" t="str">
            <v>vinyl album 12" 33 rpm</v>
          </cell>
          <cell r="H716" t="str">
            <v>03/04/2022</v>
          </cell>
        </row>
        <row r="717">
          <cell r="C717" t="str">
            <v>00880882464110</v>
          </cell>
          <cell r="D717" t="str">
            <v>GEORGIA GOTHIC</v>
          </cell>
          <cell r="E717" t="str">
            <v>MATTIEL</v>
          </cell>
          <cell r="F717" t="str">
            <v>Album</v>
          </cell>
          <cell r="G717" t="str">
            <v>vinyl album 12" 33 rpm</v>
          </cell>
          <cell r="H717" t="str">
            <v>03/18/2022</v>
          </cell>
        </row>
        <row r="718">
          <cell r="C718" t="str">
            <v>00880882464219</v>
          </cell>
          <cell r="D718" t="str">
            <v>BOLEROS PSICODÉLICOS</v>
          </cell>
          <cell r="E718" t="str">
            <v>ADRIAN QUESADA</v>
          </cell>
          <cell r="F718" t="str">
            <v>Album</v>
          </cell>
          <cell r="G718" t="str">
            <v>vinyl album 12" 33 rpm</v>
          </cell>
          <cell r="H718" t="str">
            <v>06/03/2022</v>
          </cell>
        </row>
        <row r="719">
          <cell r="C719" t="str">
            <v>00880882464714</v>
          </cell>
          <cell r="D719" t="str">
            <v>PAINLESS</v>
          </cell>
          <cell r="E719" t="str">
            <v>NILÜFER YANYA</v>
          </cell>
          <cell r="F719" t="str">
            <v>Album</v>
          </cell>
          <cell r="G719" t="str">
            <v>vinyl album 12" 33 rpm</v>
          </cell>
          <cell r="H719" t="str">
            <v>03/04/2022</v>
          </cell>
        </row>
        <row r="720">
          <cell r="C720" t="str">
            <v>00880882465711</v>
          </cell>
          <cell r="D720" t="str">
            <v>PAINLESS</v>
          </cell>
          <cell r="E720" t="str">
            <v>NILÜFER YANYA</v>
          </cell>
          <cell r="F720" t="str">
            <v>Album</v>
          </cell>
          <cell r="G720" t="str">
            <v>vinyl album 12" 33 rpm</v>
          </cell>
          <cell r="H720" t="str">
            <v>03/04/2022</v>
          </cell>
        </row>
        <row r="721">
          <cell r="C721" t="str">
            <v>00880882466718</v>
          </cell>
          <cell r="D721" t="str">
            <v>ALLEN STONE</v>
          </cell>
          <cell r="E721" t="str">
            <v>ALLEN STONE</v>
          </cell>
          <cell r="F721" t="str">
            <v>Album</v>
          </cell>
          <cell r="G721" t="str">
            <v>vinyl album 12" 33 rpm</v>
          </cell>
          <cell r="H721" t="str">
            <v>04/01/2022</v>
          </cell>
        </row>
        <row r="722">
          <cell r="C722" t="str">
            <v>00880882466916</v>
          </cell>
          <cell r="D722" t="str">
            <v>THE MISFIT</v>
          </cell>
          <cell r="E722" t="str">
            <v>RHETT MILLER</v>
          </cell>
          <cell r="F722" t="str">
            <v>Album</v>
          </cell>
          <cell r="G722" t="str">
            <v>vinyl album 12" 33 rpm</v>
          </cell>
          <cell r="H722" t="str">
            <v>09/16/2022</v>
          </cell>
        </row>
        <row r="723">
          <cell r="C723" t="str">
            <v>00880882467012</v>
          </cell>
          <cell r="D723" t="str">
            <v>WELCOME 2 CLUB XIII</v>
          </cell>
          <cell r="E723" t="str">
            <v>DRIVE-BY TRUCKERS</v>
          </cell>
          <cell r="F723" t="str">
            <v>Album</v>
          </cell>
          <cell r="G723" t="str">
            <v>vinyl album 12" 33 rpm</v>
          </cell>
          <cell r="H723" t="str">
            <v>06/03/2022</v>
          </cell>
        </row>
        <row r="724">
          <cell r="C724" t="str">
            <v>00880882467111</v>
          </cell>
          <cell r="D724" t="str">
            <v>PAINT THIS TOWN</v>
          </cell>
          <cell r="E724" t="str">
            <v>OLD CROW MEDICINE SHOW</v>
          </cell>
          <cell r="F724" t="str">
            <v>Album</v>
          </cell>
          <cell r="G724" t="str">
            <v>vinyl album 12" 33 rpm</v>
          </cell>
          <cell r="H724" t="str">
            <v>04/22/2022</v>
          </cell>
        </row>
        <row r="725">
          <cell r="C725" t="str">
            <v>00880882467210</v>
          </cell>
          <cell r="D725" t="str">
            <v>PAINT THIS TOWN</v>
          </cell>
          <cell r="E725" t="str">
            <v>OLD CROW MEDICINE SHOW</v>
          </cell>
          <cell r="F725" t="str">
            <v>Album</v>
          </cell>
          <cell r="G725" t="str">
            <v>vinyl album 12" 33 rpm</v>
          </cell>
          <cell r="H725" t="str">
            <v>04/22/2022</v>
          </cell>
        </row>
        <row r="726">
          <cell r="C726" t="str">
            <v>00880882467319</v>
          </cell>
          <cell r="D726" t="str">
            <v>PAINT THIS TOWN</v>
          </cell>
          <cell r="E726" t="str">
            <v>OLD CROW MEDICINE SHOW</v>
          </cell>
          <cell r="F726" t="str">
            <v>Album</v>
          </cell>
          <cell r="G726" t="str">
            <v>vinyl album 12" 33 rpm</v>
          </cell>
          <cell r="H726" t="str">
            <v>04/22/2022</v>
          </cell>
        </row>
        <row r="727">
          <cell r="C727" t="str">
            <v>00880882467517</v>
          </cell>
          <cell r="D727" t="str">
            <v>BLACK LIPSTICK</v>
          </cell>
          <cell r="E727" t="str">
            <v>CHICANO BATMAN</v>
          </cell>
          <cell r="F727" t="str">
            <v>Album</v>
          </cell>
          <cell r="G727" t="str">
            <v>vinyl album 12" 33 rpm</v>
          </cell>
          <cell r="H727" t="str">
            <v>04/22/2022</v>
          </cell>
        </row>
        <row r="728">
          <cell r="C728" t="str">
            <v>00880882467715</v>
          </cell>
          <cell r="D728" t="str">
            <v>PAINT THIS TOWN</v>
          </cell>
          <cell r="E728" t="str">
            <v>OLD CROW MEDICINE SHOW</v>
          </cell>
          <cell r="F728" t="str">
            <v>Album</v>
          </cell>
          <cell r="G728" t="str">
            <v>vinyl album 12" 33 rpm</v>
          </cell>
          <cell r="H728" t="str">
            <v>04/22/2022</v>
          </cell>
        </row>
        <row r="729">
          <cell r="C729" t="str">
            <v>00880882468019</v>
          </cell>
          <cell r="D729" t="str">
            <v>PEACOCK POOLS</v>
          </cell>
          <cell r="E729" t="str">
            <v>PINK MOUNTAINTOPS</v>
          </cell>
          <cell r="F729" t="str">
            <v>Album</v>
          </cell>
          <cell r="G729" t="str">
            <v>vinyl album 12" 33 rpm</v>
          </cell>
          <cell r="H729" t="str">
            <v>05/06/2022</v>
          </cell>
        </row>
        <row r="730">
          <cell r="C730" t="str">
            <v>00880882468118</v>
          </cell>
          <cell r="D730" t="str">
            <v>COMFORT TO ME</v>
          </cell>
          <cell r="E730" t="str">
            <v>AMYL AND THE SNIFFERS</v>
          </cell>
          <cell r="F730" t="str">
            <v>Album</v>
          </cell>
          <cell r="G730" t="str">
            <v>vinyl album 12" 33 rpm</v>
          </cell>
          <cell r="H730" t="str">
            <v>05/13/2022</v>
          </cell>
        </row>
        <row r="731">
          <cell r="C731" t="str">
            <v>00880882468217</v>
          </cell>
          <cell r="D731" t="str">
            <v>BOLEROS PSICODÉLICOS</v>
          </cell>
          <cell r="E731" t="str">
            <v>ADRIAN QUESADA</v>
          </cell>
          <cell r="F731" t="str">
            <v>Album</v>
          </cell>
          <cell r="G731" t="str">
            <v>vinyl album 12" 33 rpm</v>
          </cell>
          <cell r="H731" t="str">
            <v>06/03/2022</v>
          </cell>
        </row>
        <row r="732">
          <cell r="C732" t="str">
            <v>00880882468415</v>
          </cell>
          <cell r="D732" t="str">
            <v>RAPSCALLION</v>
          </cell>
          <cell r="E732" t="str">
            <v>THE MURLOCS</v>
          </cell>
          <cell r="F732" t="str">
            <v>Album</v>
          </cell>
          <cell r="G732" t="str">
            <v>vinyl album 12" 33 rpm</v>
          </cell>
          <cell r="H732" t="str">
            <v>09/16/2022</v>
          </cell>
        </row>
        <row r="733">
          <cell r="C733" t="str">
            <v>00880882468712</v>
          </cell>
          <cell r="D733" t="str">
            <v>LIVE FROM RCA STUDIO A</v>
          </cell>
          <cell r="E733" t="str">
            <v>MY MORNING JACKET</v>
          </cell>
          <cell r="F733" t="str">
            <v>Album</v>
          </cell>
          <cell r="G733" t="str">
            <v>vinyl album 12" 45 rpm</v>
          </cell>
          <cell r="H733" t="str">
            <v>06/10/2022</v>
          </cell>
        </row>
        <row r="734">
          <cell r="C734" t="str">
            <v>00880882469016</v>
          </cell>
          <cell r="D734" t="str">
            <v>PAPER MÂCHÉ DREAM BALLOON</v>
          </cell>
          <cell r="E734" t="str">
            <v>KING GIZZARD &amp; THE LIZARD WIZARD</v>
          </cell>
          <cell r="F734" t="str">
            <v>Album</v>
          </cell>
          <cell r="G734" t="str">
            <v>vinyl album 12" 33 rpm</v>
          </cell>
          <cell r="H734" t="str">
            <v>12/02/2022</v>
          </cell>
        </row>
        <row r="735">
          <cell r="C735" t="str">
            <v>00880882469115</v>
          </cell>
          <cell r="D735" t="str">
            <v>TAKE IT LIKE A MAN</v>
          </cell>
          <cell r="E735" t="str">
            <v>AMANDA SHIRES</v>
          </cell>
          <cell r="F735" t="str">
            <v>Album</v>
          </cell>
          <cell r="G735" t="str">
            <v>vinyl album 12" 33 rpm</v>
          </cell>
          <cell r="H735" t="str">
            <v>07/29/2022</v>
          </cell>
        </row>
        <row r="736">
          <cell r="C736" t="str">
            <v>00880882469214</v>
          </cell>
          <cell r="D736" t="str">
            <v>MANIC CANDID EPISODE</v>
          </cell>
          <cell r="E736" t="str">
            <v>THE MURLOCS</v>
          </cell>
          <cell r="F736" t="str">
            <v>Album</v>
          </cell>
          <cell r="G736" t="str">
            <v>vinyl album 12" 33 rpm</v>
          </cell>
          <cell r="H736" t="str">
            <v>09/16/2022</v>
          </cell>
        </row>
        <row r="737">
          <cell r="C737" t="str">
            <v>00880882469313</v>
          </cell>
          <cell r="D737" t="str">
            <v>JAGUAR SOUND</v>
          </cell>
          <cell r="E737" t="str">
            <v>ADRIAN QUESADA</v>
          </cell>
          <cell r="F737" t="str">
            <v>Album</v>
          </cell>
          <cell r="G737" t="str">
            <v>vinyl album 12" 33 rpm</v>
          </cell>
          <cell r="H737" t="str">
            <v>11/18/2022</v>
          </cell>
        </row>
        <row r="738">
          <cell r="C738" t="str">
            <v>00880882469610</v>
          </cell>
          <cell r="D738" t="str">
            <v>REGIONS OF LIGHT AND SOUND OF GOD</v>
          </cell>
          <cell r="E738" t="str">
            <v>JIM JAMES</v>
          </cell>
          <cell r="F738" t="str">
            <v>Album</v>
          </cell>
          <cell r="G738" t="str">
            <v>vinyl album 12" 33 rpm</v>
          </cell>
          <cell r="H738" t="str">
            <v>07/29/2022</v>
          </cell>
        </row>
        <row r="739">
          <cell r="C739" t="str">
            <v>00880882469818</v>
          </cell>
          <cell r="D739" t="str">
            <v>NOTHING SPECIAL</v>
          </cell>
          <cell r="E739" t="str">
            <v>WILL SHEFF</v>
          </cell>
          <cell r="F739" t="str">
            <v>Album</v>
          </cell>
          <cell r="G739" t="str">
            <v>vinyl album 12" 33 rpm</v>
          </cell>
          <cell r="H739" t="str">
            <v>10/07/2022</v>
          </cell>
        </row>
        <row r="740">
          <cell r="C740" t="str">
            <v>00880882469917</v>
          </cell>
          <cell r="D740" t="str">
            <v>NOTHING SPECIAL</v>
          </cell>
          <cell r="E740" t="str">
            <v>WILL SHEFF</v>
          </cell>
          <cell r="F740" t="str">
            <v>Album</v>
          </cell>
          <cell r="G740" t="str">
            <v>vinyl album 12" 33 rpm</v>
          </cell>
          <cell r="H740" t="str">
            <v>10/07/2022</v>
          </cell>
        </row>
        <row r="741">
          <cell r="C741" t="str">
            <v>00880882470012</v>
          </cell>
          <cell r="D741" t="str">
            <v>TAKE IT LIKE A MAN</v>
          </cell>
          <cell r="E741" t="str">
            <v>AMANDA SHIRES</v>
          </cell>
          <cell r="F741" t="str">
            <v>Album</v>
          </cell>
          <cell r="G741" t="str">
            <v>vinyl album 12" 33 rpm</v>
          </cell>
          <cell r="H741" t="str">
            <v>07/29/2022</v>
          </cell>
        </row>
        <row r="742">
          <cell r="C742" t="str">
            <v>00880882470111</v>
          </cell>
          <cell r="D742" t="str">
            <v>TAKE IT LIKE A MAN</v>
          </cell>
          <cell r="E742" t="str">
            <v>AMANDA SHIRES</v>
          </cell>
          <cell r="F742" t="str">
            <v>Album</v>
          </cell>
          <cell r="G742" t="str">
            <v>vinyl album 12" 33 rpm</v>
          </cell>
          <cell r="H742" t="str">
            <v>07/29/2022</v>
          </cell>
        </row>
        <row r="743">
          <cell r="C743" t="str">
            <v>00880882470210</v>
          </cell>
          <cell r="D743" t="str">
            <v>LIFE AND LIFE ONLY</v>
          </cell>
          <cell r="E743" t="str">
            <v>THE HEAVY HEAVY</v>
          </cell>
          <cell r="F743" t="str">
            <v>Album</v>
          </cell>
          <cell r="G743" t="str">
            <v>vinyl album 12" 33 rpm</v>
          </cell>
          <cell r="H743" t="str">
            <v>07/29/2022</v>
          </cell>
        </row>
        <row r="744">
          <cell r="C744" t="str">
            <v>00880882470227</v>
          </cell>
          <cell r="D744" t="str">
            <v>LIFE AND LIFE ONLY</v>
          </cell>
          <cell r="E744" t="str">
            <v>THE HEAVY HEAVY</v>
          </cell>
          <cell r="F744" t="str">
            <v>Single</v>
          </cell>
          <cell r="G744" t="str">
            <v>CD EP</v>
          </cell>
          <cell r="H744" t="str">
            <v>09/16/2022</v>
          </cell>
        </row>
        <row r="745">
          <cell r="C745" t="str">
            <v>00880882470319</v>
          </cell>
          <cell r="D745" t="str">
            <v>CONSPIRANOID</v>
          </cell>
          <cell r="E745" t="str">
            <v>PRIMUS</v>
          </cell>
          <cell r="F745" t="str">
            <v>Album</v>
          </cell>
          <cell r="G745" t="str">
            <v>vinyl album 12" 33 rpm</v>
          </cell>
          <cell r="H745" t="str">
            <v>08/05/2022</v>
          </cell>
        </row>
        <row r="746">
          <cell r="C746" t="str">
            <v>00880882470418</v>
          </cell>
          <cell r="D746" t="str">
            <v>COMETA</v>
          </cell>
          <cell r="E746" t="str">
            <v>NICK HAKIM</v>
          </cell>
          <cell r="F746" t="str">
            <v>Album</v>
          </cell>
          <cell r="G746" t="str">
            <v>vinyl album 12" 33 rpm</v>
          </cell>
          <cell r="H746" t="str">
            <v>10/21/2022</v>
          </cell>
        </row>
        <row r="747">
          <cell r="C747" t="str">
            <v>00880882470524</v>
          </cell>
          <cell r="D747" t="str">
            <v>IF I WERE A BUTTERFLY</v>
          </cell>
          <cell r="E747" t="str">
            <v>RAYLAND BAXTER</v>
          </cell>
          <cell r="F747" t="str">
            <v>Album</v>
          </cell>
          <cell r="G747" t="str">
            <v>CD album</v>
          </cell>
          <cell r="H747" t="str">
            <v>11/04/2022</v>
          </cell>
        </row>
        <row r="748">
          <cell r="C748" t="str">
            <v>00880882470715</v>
          </cell>
          <cell r="D748" t="str">
            <v>ONE MORE RIDE: OLD 97'S PLAY JOHNNY CASH</v>
          </cell>
          <cell r="E748" t="str">
            <v>OLD 97'S</v>
          </cell>
          <cell r="F748" t="str">
            <v>Album</v>
          </cell>
          <cell r="G748" t="str">
            <v>vinyl album 12" 33 rpm</v>
          </cell>
          <cell r="H748" t="str">
            <v>11/18/2022</v>
          </cell>
        </row>
        <row r="749">
          <cell r="C749" t="str">
            <v>00880882470814</v>
          </cell>
          <cell r="D749" t="str">
            <v>CIRCUITAL</v>
          </cell>
          <cell r="E749" t="str">
            <v>MY MORNING JACKET</v>
          </cell>
          <cell r="F749" t="str">
            <v>Album</v>
          </cell>
          <cell r="G749" t="str">
            <v>vinyl album 12" 33 rpm</v>
          </cell>
          <cell r="H749" t="str">
            <v>12/09/2022</v>
          </cell>
        </row>
        <row r="750">
          <cell r="C750" t="str">
            <v>00880882470913</v>
          </cell>
          <cell r="D750" t="str">
            <v>MMJ LIVE VOL. 3: BONNAROO 2004</v>
          </cell>
          <cell r="E750" t="str">
            <v>MY MORNING JACKET</v>
          </cell>
          <cell r="F750" t="str">
            <v>Album</v>
          </cell>
          <cell r="G750" t="str">
            <v>vinyl album 12" 33 rpm</v>
          </cell>
          <cell r="H750" t="str">
            <v>06/09/2023</v>
          </cell>
        </row>
        <row r="751">
          <cell r="C751" t="str">
            <v>00880882471019</v>
          </cell>
          <cell r="D751" t="str">
            <v>FLYING MICROTONAL BANANA</v>
          </cell>
          <cell r="E751" t="str">
            <v>KING GIZZARD &amp; THE LIZARD WIZARD</v>
          </cell>
          <cell r="F751" t="str">
            <v>Album</v>
          </cell>
          <cell r="G751" t="str">
            <v>vinyl album 12" 33 rpm</v>
          </cell>
          <cell r="H751" t="str">
            <v>12/02/2022</v>
          </cell>
        </row>
        <row r="752">
          <cell r="C752" t="str">
            <v>00880882471118</v>
          </cell>
          <cell r="D752" t="str">
            <v>FLOAT ALONG - FILL YOUR LUNGS</v>
          </cell>
          <cell r="E752" t="str">
            <v>KING GIZZARD &amp; THE LIZARD WIZARD</v>
          </cell>
          <cell r="F752" t="str">
            <v>Album</v>
          </cell>
          <cell r="G752" t="str">
            <v>vinyl album 12" 33 rpm</v>
          </cell>
          <cell r="H752" t="str">
            <v>12/02/2022</v>
          </cell>
        </row>
        <row r="753">
          <cell r="C753" t="str">
            <v>00880882471514</v>
          </cell>
          <cell r="D753" t="str">
            <v>COMETA</v>
          </cell>
          <cell r="E753" t="str">
            <v>NICK HAKIM</v>
          </cell>
          <cell r="F753" t="str">
            <v>Album</v>
          </cell>
          <cell r="G753" t="str">
            <v>vinyl album 12" 33 rpm</v>
          </cell>
          <cell r="H753" t="str">
            <v>10/21/2022</v>
          </cell>
        </row>
        <row r="754">
          <cell r="C754" t="str">
            <v>00880882471811</v>
          </cell>
          <cell r="D754" t="str">
            <v>LIVE AT RED ROCKS WITH THE COLORADO SYMPHONY</v>
          </cell>
          <cell r="E754" t="str">
            <v>AMOS LEE</v>
          </cell>
          <cell r="F754" t="str">
            <v>Album</v>
          </cell>
          <cell r="G754" t="str">
            <v>vinyl album 10" 45 rpm</v>
          </cell>
          <cell r="H754" t="str">
            <v>11/18/2022</v>
          </cell>
        </row>
        <row r="755">
          <cell r="C755" t="str">
            <v>00880882471910</v>
          </cell>
          <cell r="D755" t="str">
            <v>IF I WERE A BUTTERFLY</v>
          </cell>
          <cell r="E755" t="str">
            <v>RAYLAND BAXTER</v>
          </cell>
          <cell r="F755" t="str">
            <v>Album</v>
          </cell>
          <cell r="G755" t="str">
            <v>vinyl album 12" 33 rpm</v>
          </cell>
          <cell r="H755" t="str">
            <v>11/04/2022</v>
          </cell>
        </row>
        <row r="756">
          <cell r="C756" t="str">
            <v>00880882472214</v>
          </cell>
          <cell r="D756" t="str">
            <v>FLYING GAMES</v>
          </cell>
          <cell r="E756" t="str">
            <v>MIKE GORDON</v>
          </cell>
          <cell r="F756" t="str">
            <v>Album</v>
          </cell>
          <cell r="G756" t="str">
            <v>vinyl album 12" 33 rpm</v>
          </cell>
          <cell r="H756" t="str">
            <v>05/12/2023</v>
          </cell>
        </row>
        <row r="757">
          <cell r="C757" t="str">
            <v>00880882472313</v>
          </cell>
          <cell r="D757" t="str">
            <v>FLYING GAMES</v>
          </cell>
          <cell r="E757" t="str">
            <v>MIKE GORDON</v>
          </cell>
          <cell r="F757" t="str">
            <v>Album</v>
          </cell>
          <cell r="G757" t="str">
            <v>vinyl album 12" 33 rpm</v>
          </cell>
          <cell r="H757" t="str">
            <v>08/18/2023</v>
          </cell>
        </row>
        <row r="758">
          <cell r="C758" t="str">
            <v>00880882472412</v>
          </cell>
          <cell r="D758" t="str">
            <v>BOYS &amp; GIRLS</v>
          </cell>
          <cell r="E758" t="str">
            <v>ALABAMA SHAKES</v>
          </cell>
          <cell r="F758" t="str">
            <v>Album</v>
          </cell>
          <cell r="G758" t="str">
            <v>vinyl album 12" 33 rpm</v>
          </cell>
          <cell r="H758" t="str">
            <v>12/09/2022</v>
          </cell>
        </row>
        <row r="759">
          <cell r="C759" t="str">
            <v>00880882472511</v>
          </cell>
          <cell r="D759" t="str">
            <v>IN BETWEEN THOUGHTS...A NEW WORLD</v>
          </cell>
          <cell r="E759" t="str">
            <v>RODRIGO Y GABRIELA</v>
          </cell>
          <cell r="F759" t="str">
            <v>Album</v>
          </cell>
          <cell r="G759" t="str">
            <v>vinyl album 12" 33 rpm</v>
          </cell>
          <cell r="H759" t="str">
            <v>04/21/2023</v>
          </cell>
        </row>
        <row r="760">
          <cell r="C760" t="str">
            <v>00880882517311</v>
          </cell>
          <cell r="D760" t="str">
            <v>HONEY HARPER &amp; THE INFINITE SKY</v>
          </cell>
          <cell r="E760" t="str">
            <v>HONEY HARPER</v>
          </cell>
          <cell r="F760" t="str">
            <v>Album</v>
          </cell>
          <cell r="G760" t="str">
            <v>vinyl album 12" 33 rpm</v>
          </cell>
          <cell r="H760" t="str">
            <v>10/28/2022</v>
          </cell>
        </row>
        <row r="761">
          <cell r="C761" t="str">
            <v>00880882517427</v>
          </cell>
          <cell r="D761" t="str">
            <v>HONEY HARPER &amp; THE INFINITE SKY</v>
          </cell>
          <cell r="E761" t="str">
            <v>HONEY HARPER</v>
          </cell>
          <cell r="F761" t="str">
            <v>Album</v>
          </cell>
          <cell r="G761" t="str">
            <v>CD album</v>
          </cell>
          <cell r="H761" t="str">
            <v>10/28/2022</v>
          </cell>
        </row>
        <row r="762">
          <cell r="C762" t="str">
            <v>00880882517922</v>
          </cell>
          <cell r="D762" t="str">
            <v>CONSPIRANOID</v>
          </cell>
          <cell r="E762" t="str">
            <v>PRIMUS</v>
          </cell>
          <cell r="F762" t="str">
            <v>Single</v>
          </cell>
          <cell r="G762" t="str">
            <v>CD EP</v>
          </cell>
          <cell r="H762" t="str">
            <v>08/05/2022</v>
          </cell>
        </row>
        <row r="763">
          <cell r="C763" t="str">
            <v>00880882530716</v>
          </cell>
          <cell r="D763" t="str">
            <v>ASK</v>
          </cell>
          <cell r="E763" t="str">
            <v>ALTIN GÜN</v>
          </cell>
          <cell r="F763" t="str">
            <v>Album</v>
          </cell>
          <cell r="G763" t="str">
            <v>vinyl album 12" 33 rpm</v>
          </cell>
          <cell r="H763" t="str">
            <v>03/31/2023</v>
          </cell>
        </row>
        <row r="764">
          <cell r="C764" t="str">
            <v>00880882530822</v>
          </cell>
          <cell r="D764" t="str">
            <v>ASK</v>
          </cell>
          <cell r="E764" t="str">
            <v>ALTIN GÜN</v>
          </cell>
          <cell r="F764" t="str">
            <v>Album</v>
          </cell>
          <cell r="G764" t="str">
            <v>CD album</v>
          </cell>
          <cell r="H764" t="str">
            <v>03/31/2023</v>
          </cell>
        </row>
        <row r="765">
          <cell r="C765" t="str">
            <v>00880882531119</v>
          </cell>
          <cell r="D765" t="str">
            <v>MMJ LIVE VOL. 2: CHICAGO 2021</v>
          </cell>
          <cell r="E765" t="str">
            <v>MY MORNING JACKET</v>
          </cell>
          <cell r="F765" t="str">
            <v>Album</v>
          </cell>
          <cell r="G765" t="str">
            <v>vinyl album 12" 33 rpm</v>
          </cell>
          <cell r="H765" t="str">
            <v>10/21/2022</v>
          </cell>
        </row>
        <row r="766">
          <cell r="C766" t="str">
            <v>00880882532215</v>
          </cell>
          <cell r="D766" t="str">
            <v>SENTIMENTAL GARBAGE</v>
          </cell>
          <cell r="E766" t="str">
            <v>NEAL FRANCIS</v>
          </cell>
          <cell r="F766" t="str">
            <v>Album</v>
          </cell>
          <cell r="G766" t="str">
            <v>vinyl album 12" 33 rpm</v>
          </cell>
          <cell r="H766" t="str">
            <v>12/16/2022</v>
          </cell>
        </row>
        <row r="767">
          <cell r="C767" t="str">
            <v>00880882534011</v>
          </cell>
          <cell r="D767" t="str">
            <v>TAKEN BY FORCE</v>
          </cell>
          <cell r="E767" t="str">
            <v>CIVIC</v>
          </cell>
          <cell r="F767" t="str">
            <v>Album</v>
          </cell>
          <cell r="G767" t="str">
            <v>vinyl album 12" 33 rpm</v>
          </cell>
          <cell r="H767" t="str">
            <v>02/10/2023</v>
          </cell>
        </row>
        <row r="768">
          <cell r="C768" t="str">
            <v>00880882534110</v>
          </cell>
          <cell r="D768" t="str">
            <v>PRIMUS &amp; THE CHOCOLATE FACTORY WITH THE FUNGI ENSEMBLE</v>
          </cell>
          <cell r="E768" t="str">
            <v>PRIMUS</v>
          </cell>
          <cell r="F768" t="str">
            <v>Album</v>
          </cell>
          <cell r="G768" t="str">
            <v>vinyl album 12" 33 rpm</v>
          </cell>
          <cell r="H768" t="str">
            <v>12/16/2022</v>
          </cell>
        </row>
        <row r="769">
          <cell r="C769" t="str">
            <v>00880882534127</v>
          </cell>
          <cell r="D769" t="str">
            <v>TAKEN BY FORCE</v>
          </cell>
          <cell r="E769" t="str">
            <v>CIVIC</v>
          </cell>
          <cell r="F769" t="str">
            <v>Album</v>
          </cell>
          <cell r="G769" t="str">
            <v>CD album</v>
          </cell>
          <cell r="H769" t="str">
            <v>02/10/2023</v>
          </cell>
        </row>
        <row r="770">
          <cell r="C770" t="str">
            <v>00880882535117</v>
          </cell>
          <cell r="D770" t="str">
            <v>PAINTIN' THE TOWN BROWN: WEEN LIVE 1990-1998</v>
          </cell>
          <cell r="E770" t="str">
            <v>WEEN</v>
          </cell>
          <cell r="F770" t="str">
            <v>Album</v>
          </cell>
          <cell r="G770" t="str">
            <v>vinyl album 12" 33 rpm</v>
          </cell>
          <cell r="H770" t="str">
            <v>12/16/2022</v>
          </cell>
        </row>
        <row r="771">
          <cell r="C771" t="str">
            <v>00880882535216</v>
          </cell>
          <cell r="D771" t="str">
            <v>PAINTIN' THE TOWN BROWN: WEEN LIVE 1990-1998</v>
          </cell>
          <cell r="E771" t="str">
            <v>WEEN</v>
          </cell>
          <cell r="F771" t="str">
            <v>Album</v>
          </cell>
          <cell r="G771" t="str">
            <v>vinyl album 12" 33 rpm</v>
          </cell>
          <cell r="H771" t="str">
            <v>12/16/2022</v>
          </cell>
        </row>
        <row r="772">
          <cell r="C772" t="str">
            <v>00880882536312</v>
          </cell>
          <cell r="D772" t="str">
            <v>THE BRONX</v>
          </cell>
          <cell r="E772" t="str">
            <v>THE BRONX</v>
          </cell>
          <cell r="F772" t="str">
            <v>Album</v>
          </cell>
          <cell r="G772" t="str">
            <v>vinyl album 12" 33 rpm</v>
          </cell>
          <cell r="H772" t="str">
            <v>02/10/2023</v>
          </cell>
        </row>
        <row r="773">
          <cell r="C773" t="str">
            <v>00880882538514</v>
          </cell>
          <cell r="D773" t="str">
            <v>BOYS &amp; GIRLS</v>
          </cell>
          <cell r="E773" t="str">
            <v>ALABAMA SHAKES</v>
          </cell>
          <cell r="F773" t="str">
            <v>Album</v>
          </cell>
          <cell r="G773" t="str">
            <v>vinyl album 12" 33 rpm</v>
          </cell>
          <cell r="H773" t="str">
            <v>12/09/2022</v>
          </cell>
        </row>
        <row r="774">
          <cell r="C774" t="str">
            <v>00880882538613</v>
          </cell>
          <cell r="D774" t="str">
            <v>IF I WERE A BUTTERFLY</v>
          </cell>
          <cell r="E774" t="str">
            <v>RAYLAND BAXTER</v>
          </cell>
          <cell r="F774" t="str">
            <v>Album</v>
          </cell>
          <cell r="G774" t="str">
            <v>vinyl album 12" 33 rpm</v>
          </cell>
          <cell r="H774" t="str">
            <v>11/04/2022</v>
          </cell>
        </row>
        <row r="775">
          <cell r="C775" t="str">
            <v>00880882538712</v>
          </cell>
          <cell r="D775" t="str">
            <v>GODWEENSATAN: LIVE</v>
          </cell>
          <cell r="E775" t="str">
            <v>WEEN</v>
          </cell>
          <cell r="F775" t="str">
            <v>Album</v>
          </cell>
          <cell r="G775" t="str">
            <v>vinyl album 12" 33 rpm</v>
          </cell>
          <cell r="H775" t="str">
            <v>12/16/2022</v>
          </cell>
        </row>
        <row r="776">
          <cell r="C776" t="str">
            <v>00880882539719</v>
          </cell>
          <cell r="D776" t="str">
            <v>BOYS &amp; GIRLS</v>
          </cell>
          <cell r="E776" t="str">
            <v>ALABAMA SHAKES</v>
          </cell>
          <cell r="F776" t="str">
            <v>Album</v>
          </cell>
          <cell r="G776" t="str">
            <v>vinyl album 12" 33 rpm</v>
          </cell>
          <cell r="H776" t="str">
            <v>12/09/2022</v>
          </cell>
        </row>
        <row r="777">
          <cell r="C777" t="str">
            <v>00880882539825</v>
          </cell>
          <cell r="D777" t="str">
            <v>CIRCUITAL</v>
          </cell>
          <cell r="E777" t="str">
            <v>MY MORNING JACKET</v>
          </cell>
          <cell r="F777" t="str">
            <v>Album</v>
          </cell>
          <cell r="G777" t="str">
            <v>CD plus CD bonus</v>
          </cell>
          <cell r="H777" t="str">
            <v>12/09/2022</v>
          </cell>
        </row>
        <row r="778">
          <cell r="C778" t="str">
            <v>00880882541316</v>
          </cell>
          <cell r="D778" t="str">
            <v>CHICANO BATMAN</v>
          </cell>
          <cell r="E778" t="str">
            <v>CHICANO BATMAN</v>
          </cell>
          <cell r="F778" t="str">
            <v>Album</v>
          </cell>
          <cell r="G778" t="str">
            <v>vinyl album 12" 33 rpm</v>
          </cell>
          <cell r="H778" t="str">
            <v>04/28/2023</v>
          </cell>
        </row>
        <row r="779">
          <cell r="C779" t="str">
            <v>00880882541927</v>
          </cell>
          <cell r="D779" t="str">
            <v>BOYS &amp; GIRLS</v>
          </cell>
          <cell r="E779" t="str">
            <v>ALABAMA SHAKES</v>
          </cell>
          <cell r="F779" t="str">
            <v>Album</v>
          </cell>
          <cell r="G779" t="str">
            <v>CD album</v>
          </cell>
          <cell r="H779" t="str">
            <v>12/09/2022</v>
          </cell>
        </row>
        <row r="780">
          <cell r="C780" t="str">
            <v>00880882542412</v>
          </cell>
          <cell r="D780" t="str">
            <v>LIVE AT ROUNDHOUSE</v>
          </cell>
          <cell r="E780" t="str">
            <v>MIDLAKE</v>
          </cell>
          <cell r="F780" t="str">
            <v>Album</v>
          </cell>
          <cell r="G780" t="str">
            <v>vinyl album 12" 33 rpm</v>
          </cell>
          <cell r="H780" t="str">
            <v>04/14/2023</v>
          </cell>
        </row>
        <row r="781">
          <cell r="C781" t="str">
            <v>00880882542610</v>
          </cell>
          <cell r="D781" t="str">
            <v>IN BETWEEN THOUGHTS...A NEW WORLD</v>
          </cell>
          <cell r="E781" t="str">
            <v>RODRIGO Y GABRIELA</v>
          </cell>
          <cell r="F781" t="str">
            <v>Album</v>
          </cell>
          <cell r="G781" t="str">
            <v>vinyl album 12" 33 rpm</v>
          </cell>
          <cell r="H781" t="str">
            <v>04/21/2023</v>
          </cell>
        </row>
        <row r="782">
          <cell r="C782" t="str">
            <v>00880882542719</v>
          </cell>
          <cell r="D782" t="str">
            <v>BOYS &amp; GIRLS</v>
          </cell>
          <cell r="E782" t="str">
            <v>ALABAMA SHAKES</v>
          </cell>
          <cell r="F782" t="str">
            <v>Album</v>
          </cell>
          <cell r="G782" t="str">
            <v>vinyl album 12" 33 rpm</v>
          </cell>
          <cell r="H782" t="str">
            <v>12/09/2022</v>
          </cell>
        </row>
        <row r="783">
          <cell r="C783" t="str">
            <v>00880882542818</v>
          </cell>
          <cell r="D783" t="str">
            <v>BOYS &amp; GIRLS</v>
          </cell>
          <cell r="E783" t="str">
            <v>ALABAMA SHAKES</v>
          </cell>
          <cell r="F783" t="str">
            <v>Album</v>
          </cell>
          <cell r="G783" t="str">
            <v>vinyl album 12" 33 rpm</v>
          </cell>
          <cell r="H783" t="str">
            <v>12/09/2022</v>
          </cell>
        </row>
        <row r="784">
          <cell r="C784" t="str">
            <v>00880882546212</v>
          </cell>
          <cell r="D784" t="str">
            <v>IN BETWEEN THOUGHTS...A NEW WORLD</v>
          </cell>
          <cell r="E784" t="str">
            <v>RODRIGO Y GABRIELA</v>
          </cell>
          <cell r="F784" t="str">
            <v>Album</v>
          </cell>
          <cell r="G784" t="str">
            <v>vinyl album 12" 33 rpm</v>
          </cell>
          <cell r="H784" t="str">
            <v>04/21/2023</v>
          </cell>
        </row>
        <row r="785">
          <cell r="C785" t="str">
            <v>00880882547516</v>
          </cell>
          <cell r="D785" t="str">
            <v>ASK</v>
          </cell>
          <cell r="E785" t="str">
            <v>ALTIN GÜN</v>
          </cell>
          <cell r="F785" t="str">
            <v>Album</v>
          </cell>
          <cell r="G785" t="str">
            <v>vinyl album 12" 33 rpm</v>
          </cell>
          <cell r="H785" t="str">
            <v>03/31/2023</v>
          </cell>
        </row>
        <row r="786">
          <cell r="C786" t="str">
            <v>00880882547813</v>
          </cell>
          <cell r="D786" t="str">
            <v>EXOTICO</v>
          </cell>
          <cell r="E786" t="str">
            <v>TEMPLES</v>
          </cell>
          <cell r="F786" t="str">
            <v>Album</v>
          </cell>
          <cell r="G786" t="str">
            <v>vinyl album 12" 33 rpm</v>
          </cell>
          <cell r="H786" t="str">
            <v>04/14/2023</v>
          </cell>
        </row>
        <row r="787">
          <cell r="C787" t="str">
            <v>00880882547912</v>
          </cell>
          <cell r="D787" t="str">
            <v>EXOTICO</v>
          </cell>
          <cell r="E787" t="str">
            <v>TEMPLES</v>
          </cell>
          <cell r="F787" t="str">
            <v>Album</v>
          </cell>
          <cell r="G787" t="str">
            <v>vinyl album 12" 33 rpm</v>
          </cell>
          <cell r="H787" t="str">
            <v>04/14/2023</v>
          </cell>
        </row>
        <row r="788">
          <cell r="C788" t="str">
            <v>00880882548124</v>
          </cell>
          <cell r="D788" t="str">
            <v>EXOTICO</v>
          </cell>
          <cell r="E788" t="str">
            <v>TEMPLES</v>
          </cell>
          <cell r="F788" t="str">
            <v>Album</v>
          </cell>
          <cell r="G788" t="str">
            <v>CD album</v>
          </cell>
          <cell r="H788" t="str">
            <v>04/14/2023</v>
          </cell>
        </row>
        <row r="789">
          <cell r="C789" t="str">
            <v>00880882548216</v>
          </cell>
          <cell r="D789" t="str">
            <v>ANTIPHON</v>
          </cell>
          <cell r="E789" t="str">
            <v>MIDLAKE</v>
          </cell>
          <cell r="F789" t="str">
            <v>Album</v>
          </cell>
          <cell r="G789" t="str">
            <v>vinyl album 12" 33 rpm</v>
          </cell>
          <cell r="H789" t="str">
            <v>03/31/2023</v>
          </cell>
        </row>
        <row r="790">
          <cell r="C790" t="str">
            <v>00880882548315</v>
          </cell>
          <cell r="D790" t="str">
            <v>FLYING MICROTONAL BANANA</v>
          </cell>
          <cell r="E790" t="str">
            <v>KING GIZZARD &amp; THE LIZARD WIZARD</v>
          </cell>
          <cell r="F790" t="str">
            <v>Album</v>
          </cell>
          <cell r="G790" t="str">
            <v>vinyl album 12" 33 rpm</v>
          </cell>
          <cell r="H790" t="str">
            <v>07/28/2023</v>
          </cell>
        </row>
        <row r="791">
          <cell r="C791" t="str">
            <v>00880882550820</v>
          </cell>
          <cell r="D791" t="str">
            <v>THE SUN</v>
          </cell>
          <cell r="E791" t="str">
            <v>JOSEPH</v>
          </cell>
          <cell r="F791" t="str">
            <v>Album</v>
          </cell>
          <cell r="G791" t="str">
            <v>CD album</v>
          </cell>
          <cell r="H791" t="str">
            <v>04/28/2023</v>
          </cell>
        </row>
        <row r="792">
          <cell r="C792" t="str">
            <v>00880882550912</v>
          </cell>
          <cell r="D792" t="str">
            <v>THE SUN</v>
          </cell>
          <cell r="E792" t="str">
            <v>JOSEPH</v>
          </cell>
          <cell r="F792" t="str">
            <v>Album</v>
          </cell>
          <cell r="G792" t="str">
            <v>vinyl album 12" 33 rpm</v>
          </cell>
          <cell r="H792" t="str">
            <v>04/28/2023</v>
          </cell>
        </row>
        <row r="793">
          <cell r="C793" t="str">
            <v>00880882551117</v>
          </cell>
          <cell r="D793" t="str">
            <v>THE SUN</v>
          </cell>
          <cell r="E793" t="str">
            <v>JOSEPH</v>
          </cell>
          <cell r="F793" t="str">
            <v>Album</v>
          </cell>
          <cell r="G793" t="str">
            <v>vinyl album 12" 33 rpm</v>
          </cell>
          <cell r="H793" t="str">
            <v>04/28/2023</v>
          </cell>
        </row>
        <row r="794">
          <cell r="C794" t="str">
            <v>00880882551919</v>
          </cell>
          <cell r="D794" t="str">
            <v>BUILDING BALANCE</v>
          </cell>
          <cell r="E794" t="str">
            <v>ALLEN STONE</v>
          </cell>
          <cell r="F794" t="str">
            <v>Album</v>
          </cell>
          <cell r="G794" t="str">
            <v>vinyl album 12" 33 rpm</v>
          </cell>
          <cell r="H794" t="str">
            <v>06/16/2023</v>
          </cell>
        </row>
        <row r="795">
          <cell r="C795" t="str">
            <v>00880882552015</v>
          </cell>
          <cell r="D795" t="str">
            <v>LIVE AT COLUMBIA STUDIO A</v>
          </cell>
          <cell r="E795" t="str">
            <v>AMANDA SHIRES</v>
          </cell>
          <cell r="F795" t="str">
            <v>Album</v>
          </cell>
          <cell r="G795" t="str">
            <v>vinyl album 12" 33 rpm</v>
          </cell>
          <cell r="H795" t="str">
            <v>04/14/2023</v>
          </cell>
        </row>
        <row r="796">
          <cell r="C796" t="str">
            <v>00880882552619</v>
          </cell>
          <cell r="D796" t="str">
            <v>EMOTIONAL CONTRACTS</v>
          </cell>
          <cell r="E796" t="str">
            <v>DEER TICK</v>
          </cell>
          <cell r="F796" t="str">
            <v>Album</v>
          </cell>
          <cell r="G796" t="str">
            <v>vinyl album 12" 33 rpm</v>
          </cell>
          <cell r="H796" t="str">
            <v>06/16/2023</v>
          </cell>
        </row>
        <row r="797">
          <cell r="C797" t="str">
            <v>00880882552718</v>
          </cell>
          <cell r="D797" t="str">
            <v>EMOTIONAL CONTRACTS</v>
          </cell>
          <cell r="E797" t="str">
            <v>DEER TICK</v>
          </cell>
          <cell r="F797" t="str">
            <v>Album</v>
          </cell>
          <cell r="G797" t="str">
            <v>vinyl album 12" 33 rpm</v>
          </cell>
          <cell r="H797" t="str">
            <v>06/16/2023</v>
          </cell>
        </row>
        <row r="798">
          <cell r="C798" t="str">
            <v>00880882552817</v>
          </cell>
          <cell r="D798" t="str">
            <v>EMOTIONAL CONTRACTS</v>
          </cell>
          <cell r="E798" t="str">
            <v>DEER TICK</v>
          </cell>
          <cell r="F798" t="str">
            <v>Album</v>
          </cell>
          <cell r="G798" t="str">
            <v>vinyl album 12" 33 rpm</v>
          </cell>
          <cell r="H798" t="str">
            <v>06/16/2023</v>
          </cell>
        </row>
        <row r="799">
          <cell r="C799" t="str">
            <v>00880882553029</v>
          </cell>
          <cell r="D799" t="str">
            <v>EMOTIONAL CONTRACTS</v>
          </cell>
          <cell r="E799" t="str">
            <v>DEER TICK</v>
          </cell>
          <cell r="F799" t="str">
            <v>Album</v>
          </cell>
          <cell r="G799" t="str">
            <v>CD album</v>
          </cell>
          <cell r="H799" t="str">
            <v>06/16/2023</v>
          </cell>
        </row>
        <row r="800">
          <cell r="C800" t="str">
            <v>00880882553715</v>
          </cell>
          <cell r="D800" t="str">
            <v>CALM YA FARM</v>
          </cell>
          <cell r="E800" t="str">
            <v>THE MURLOCS</v>
          </cell>
          <cell r="F800" t="str">
            <v>Album</v>
          </cell>
          <cell r="G800" t="str">
            <v>vinyl album 12" 33 rpm</v>
          </cell>
          <cell r="H800" t="str">
            <v>05/19/2023</v>
          </cell>
        </row>
        <row r="801">
          <cell r="C801" t="str">
            <v>00880882555313</v>
          </cell>
          <cell r="D801" t="str">
            <v>MMJ LIVE VOL. 3: BONNAROO 2004</v>
          </cell>
          <cell r="E801" t="str">
            <v>MY MORNING JACKET</v>
          </cell>
          <cell r="F801" t="str">
            <v>Album</v>
          </cell>
          <cell r="G801" t="str">
            <v>vinyl album 12" 33 rpm</v>
          </cell>
          <cell r="H801" t="str">
            <v>06/09/2023</v>
          </cell>
        </row>
        <row r="802">
          <cell r="C802" t="str">
            <v>00880882556624</v>
          </cell>
          <cell r="D802" t="str">
            <v>SPECIAL OCCASION</v>
          </cell>
          <cell r="E802" t="str">
            <v>EMILY KING</v>
          </cell>
          <cell r="F802" t="str">
            <v>Album</v>
          </cell>
          <cell r="G802" t="str">
            <v>CD album</v>
          </cell>
          <cell r="H802" t="str">
            <v>05/05/2023</v>
          </cell>
        </row>
        <row r="803">
          <cell r="C803" t="str">
            <v>00880882556716</v>
          </cell>
          <cell r="D803" t="str">
            <v>SPECIAL OCCASION</v>
          </cell>
          <cell r="E803" t="str">
            <v>EMILY KING</v>
          </cell>
          <cell r="F803" t="str">
            <v>Album</v>
          </cell>
          <cell r="G803" t="str">
            <v>vinyl album 12" 33 rpm</v>
          </cell>
          <cell r="H803" t="str">
            <v>05/05/2023</v>
          </cell>
        </row>
        <row r="804">
          <cell r="C804" t="str">
            <v>00880882557812</v>
          </cell>
          <cell r="D804" t="str">
            <v>RADIUS</v>
          </cell>
          <cell r="E804" t="str">
            <v>ALLEN STONE</v>
          </cell>
          <cell r="F804" t="str">
            <v>Album</v>
          </cell>
          <cell r="G804" t="str">
            <v>vinyl album 12" 33 rpm</v>
          </cell>
          <cell r="H804" t="str">
            <v>06/16/2023</v>
          </cell>
        </row>
        <row r="805">
          <cell r="C805" t="str">
            <v>00880882560010</v>
          </cell>
          <cell r="D805" t="str">
            <v>LIFE AND LIFE ONLY</v>
          </cell>
          <cell r="E805" t="str">
            <v>THE HEAVY HEAVY</v>
          </cell>
          <cell r="F805" t="str">
            <v>Album</v>
          </cell>
          <cell r="G805" t="str">
            <v>vinyl album 12" 33 rpm</v>
          </cell>
          <cell r="H805" t="str">
            <v>05/19/2023</v>
          </cell>
        </row>
        <row r="806">
          <cell r="C806" t="str">
            <v>00880882560614</v>
          </cell>
          <cell r="D806" t="str">
            <v>ANGELS IN SCIENCE FICTION</v>
          </cell>
          <cell r="E806" t="str">
            <v>ST. PAUL &amp; THE BROKEN BONES</v>
          </cell>
          <cell r="F806" t="str">
            <v>Album</v>
          </cell>
          <cell r="G806" t="str">
            <v>vinyl album 12" 33 rpm</v>
          </cell>
          <cell r="H806" t="str">
            <v>04/21/2023</v>
          </cell>
        </row>
        <row r="807">
          <cell r="C807" t="str">
            <v>00880882562816</v>
          </cell>
          <cell r="D807" t="str">
            <v>I'M ALONE, NO YOU'RE NOT</v>
          </cell>
          <cell r="E807" t="str">
            <v>JOSEPH</v>
          </cell>
          <cell r="F807" t="str">
            <v>Album</v>
          </cell>
          <cell r="G807" t="str">
            <v>vinyl album 12" 33 rpm</v>
          </cell>
          <cell r="H807" t="str">
            <v>06/14/2024</v>
          </cell>
        </row>
        <row r="808">
          <cell r="C808" t="str">
            <v>00880882564018</v>
          </cell>
          <cell r="D808" t="str">
            <v>ECHO THE DIAMOND</v>
          </cell>
          <cell r="E808" t="str">
            <v>MARGARET GLASPY</v>
          </cell>
          <cell r="F808" t="str">
            <v>Album</v>
          </cell>
          <cell r="G808" t="str">
            <v>vinyl album 12" 33 rpm</v>
          </cell>
          <cell r="H808" t="str">
            <v>08/18/2023</v>
          </cell>
        </row>
        <row r="809">
          <cell r="C809" t="str">
            <v>00880882564124</v>
          </cell>
          <cell r="D809" t="str">
            <v>ECHO THE DIAMOND</v>
          </cell>
          <cell r="E809" t="str">
            <v>MARGARET GLASPY</v>
          </cell>
          <cell r="F809" t="str">
            <v>Album</v>
          </cell>
          <cell r="G809" t="str">
            <v>CD album</v>
          </cell>
          <cell r="H809" t="str">
            <v>08/18/2023</v>
          </cell>
        </row>
        <row r="810">
          <cell r="C810" t="str">
            <v>00880882566012</v>
          </cell>
          <cell r="D810" t="str">
            <v>RODRIGO Y GABRIELA</v>
          </cell>
          <cell r="E810" t="str">
            <v>RODRIGO Y GABRIELA</v>
          </cell>
          <cell r="F810" t="str">
            <v>Album</v>
          </cell>
          <cell r="G810" t="str">
            <v>vinyl album 12" 33 rpm</v>
          </cell>
          <cell r="H810" t="str">
            <v>01/19/2024</v>
          </cell>
        </row>
        <row r="811">
          <cell r="C811" t="str">
            <v>00880882567125</v>
          </cell>
          <cell r="D811" t="str">
            <v>LOVING YOU</v>
          </cell>
          <cell r="E811" t="str">
            <v>AMANDA SHIRES</v>
          </cell>
          <cell r="F811" t="str">
            <v>Album</v>
          </cell>
          <cell r="G811" t="str">
            <v>CD album</v>
          </cell>
          <cell r="H811" t="str">
            <v>06/23/2023</v>
          </cell>
        </row>
        <row r="812">
          <cell r="C812" t="str">
            <v>00880882567217</v>
          </cell>
          <cell r="D812" t="str">
            <v>LOVING YOU</v>
          </cell>
          <cell r="E812" t="str">
            <v>AMANDA SHIRES</v>
          </cell>
          <cell r="F812" t="str">
            <v>Album</v>
          </cell>
          <cell r="G812" t="str">
            <v>vinyl album 12" 33 rpm</v>
          </cell>
          <cell r="H812" t="str">
            <v>06/23/2023</v>
          </cell>
        </row>
        <row r="813">
          <cell r="C813" t="str">
            <v>00880882567415</v>
          </cell>
          <cell r="D813" t="str">
            <v>LOVING YOU</v>
          </cell>
          <cell r="E813" t="str">
            <v>AMANDA SHIRES</v>
          </cell>
          <cell r="F813" t="str">
            <v>Album</v>
          </cell>
          <cell r="G813" t="str">
            <v>vinyl album 12" 33 rpm</v>
          </cell>
          <cell r="H813" t="str">
            <v>06/23/2023</v>
          </cell>
        </row>
        <row r="814">
          <cell r="C814" t="str">
            <v>00880882568917</v>
          </cell>
          <cell r="D814" t="str">
            <v>MURDER OF THE UNIVERSE</v>
          </cell>
          <cell r="E814" t="str">
            <v>KING GIZZARD &amp; THE LIZARD WIZARD</v>
          </cell>
          <cell r="F814" t="str">
            <v>Album</v>
          </cell>
          <cell r="G814" t="str">
            <v>vinyl album 12" 33 rpm</v>
          </cell>
          <cell r="H814" t="str">
            <v>08/18/2023</v>
          </cell>
        </row>
        <row r="815">
          <cell r="C815" t="str">
            <v>00880882569426</v>
          </cell>
          <cell r="D815" t="str">
            <v>THE ROSE OF ACES</v>
          </cell>
          <cell r="E815" t="str">
            <v>CORDOVAS</v>
          </cell>
          <cell r="F815" t="str">
            <v>Album</v>
          </cell>
          <cell r="G815" t="str">
            <v>CD album</v>
          </cell>
          <cell r="H815" t="str">
            <v>08/11/2023</v>
          </cell>
        </row>
        <row r="816">
          <cell r="C816" t="str">
            <v>00880882569518</v>
          </cell>
          <cell r="D816" t="str">
            <v>THE ROSE OF ACES</v>
          </cell>
          <cell r="E816" t="str">
            <v>CORDOVAS</v>
          </cell>
          <cell r="F816" t="str">
            <v>Album</v>
          </cell>
          <cell r="G816" t="str">
            <v>vinyl album 12" 33 rpm</v>
          </cell>
          <cell r="H816" t="str">
            <v>08/11/2023</v>
          </cell>
        </row>
        <row r="817">
          <cell r="C817" t="str">
            <v>00880882571016</v>
          </cell>
          <cell r="D817" t="str">
            <v>RESTLESS THOUGHTS</v>
          </cell>
          <cell r="E817" t="str">
            <v>ZOOEY CELESTE</v>
          </cell>
          <cell r="F817" t="str">
            <v>Album</v>
          </cell>
          <cell r="G817" t="str">
            <v>vinyl album 12" 33 rpm</v>
          </cell>
          <cell r="H817" t="str">
            <v>11/10/2023</v>
          </cell>
        </row>
        <row r="818">
          <cell r="C818" t="str">
            <v>00880882573317</v>
          </cell>
          <cell r="D818" t="str">
            <v>JUBILEE</v>
          </cell>
          <cell r="E818" t="str">
            <v>OLD CROW MEDICINE SHOW</v>
          </cell>
          <cell r="F818" t="str">
            <v>Album</v>
          </cell>
          <cell r="G818" t="str">
            <v>vinyl album 12" 33 rpm</v>
          </cell>
          <cell r="H818" t="str">
            <v>08/25/2023</v>
          </cell>
        </row>
        <row r="819">
          <cell r="C819" t="str">
            <v>00880882573423</v>
          </cell>
          <cell r="D819" t="str">
            <v>JUBILEE</v>
          </cell>
          <cell r="E819" t="str">
            <v>OLD CROW MEDICINE SHOW</v>
          </cell>
          <cell r="F819" t="str">
            <v>Album</v>
          </cell>
          <cell r="G819" t="str">
            <v>CD album</v>
          </cell>
          <cell r="H819" t="str">
            <v>08/25/2023</v>
          </cell>
        </row>
        <row r="820">
          <cell r="C820" t="str">
            <v>00880882575915</v>
          </cell>
          <cell r="D820" t="str">
            <v>WEST OF IT ALL</v>
          </cell>
          <cell r="E820" t="str">
            <v>BRISCOE</v>
          </cell>
          <cell r="F820" t="str">
            <v>Album</v>
          </cell>
          <cell r="G820" t="str">
            <v>vinyl album 12" 33 rpm</v>
          </cell>
          <cell r="H820" t="str">
            <v>09/15/2023</v>
          </cell>
        </row>
        <row r="821">
          <cell r="C821" t="str">
            <v>00880882576028</v>
          </cell>
          <cell r="D821" t="str">
            <v>WEST OF IT ALL</v>
          </cell>
          <cell r="E821" t="str">
            <v>BRISCOE</v>
          </cell>
          <cell r="F821" t="str">
            <v>Album</v>
          </cell>
          <cell r="G821" t="str">
            <v>CD album</v>
          </cell>
          <cell r="H821" t="str">
            <v>09/15/2023</v>
          </cell>
        </row>
        <row r="822">
          <cell r="C822" t="str">
            <v>00880882576912</v>
          </cell>
          <cell r="D822" t="str">
            <v>EL NIÑO Y EL SOL</v>
          </cell>
          <cell r="E822" t="str">
            <v>OCOTE SOUL SOUNDS</v>
          </cell>
          <cell r="F822" t="str">
            <v>Album</v>
          </cell>
          <cell r="G822" t="str">
            <v>vinyl album 12" 33 rpm</v>
          </cell>
          <cell r="H822" t="str">
            <v>11/17/2023</v>
          </cell>
        </row>
        <row r="823">
          <cell r="C823" t="str">
            <v>00880882582012</v>
          </cell>
          <cell r="D823" t="str">
            <v>NONAGON INFINITY</v>
          </cell>
          <cell r="E823" t="str">
            <v>KING GIZZARD &amp; THE LIZARD WIZARD</v>
          </cell>
          <cell r="F823" t="str">
            <v>Album</v>
          </cell>
          <cell r="G823" t="str">
            <v>vinyl album 12" 33 rpm</v>
          </cell>
          <cell r="H823" t="str">
            <v>11/17/2023</v>
          </cell>
        </row>
        <row r="824">
          <cell r="C824" t="str">
            <v>00880882582418</v>
          </cell>
          <cell r="D824" t="str">
            <v>SWITCHED-ON</v>
          </cell>
          <cell r="E824" t="str">
            <v>PACHYMAN</v>
          </cell>
          <cell r="F824" t="str">
            <v>Album</v>
          </cell>
          <cell r="G824" t="str">
            <v>vinyl album 12" 33 rpm</v>
          </cell>
          <cell r="H824" t="str">
            <v>09/29/2023</v>
          </cell>
        </row>
        <row r="825">
          <cell r="C825" t="str">
            <v>00880882582616</v>
          </cell>
          <cell r="D825" t="str">
            <v>SWITCHED-ON</v>
          </cell>
          <cell r="E825" t="str">
            <v>PACHYMAN</v>
          </cell>
          <cell r="F825" t="str">
            <v>Album</v>
          </cell>
          <cell r="G825" t="str">
            <v>vinyl album 12" 33 rpm</v>
          </cell>
          <cell r="H825" t="str">
            <v>09/29/2023</v>
          </cell>
        </row>
        <row r="826">
          <cell r="C826" t="str">
            <v>00880882584610</v>
          </cell>
          <cell r="D826" t="str">
            <v>CHRONICLES OF A DIAMOND</v>
          </cell>
          <cell r="E826" t="str">
            <v>BLACK PUMAS</v>
          </cell>
          <cell r="F826" t="str">
            <v>Album</v>
          </cell>
          <cell r="G826" t="str">
            <v>vinyl album 12" 33 rpm</v>
          </cell>
          <cell r="H826" t="str">
            <v>10/27/2023</v>
          </cell>
        </row>
        <row r="827">
          <cell r="C827" t="str">
            <v>00880882584818</v>
          </cell>
          <cell r="D827" t="str">
            <v>CHRONICLES OF A DIAMOND</v>
          </cell>
          <cell r="E827" t="str">
            <v>BLACK PUMAS</v>
          </cell>
          <cell r="F827" t="str">
            <v>Album</v>
          </cell>
          <cell r="G827" t="str">
            <v>vinyl album 12" 33 rpm</v>
          </cell>
          <cell r="H827" t="str">
            <v>10/27/2023</v>
          </cell>
        </row>
        <row r="828">
          <cell r="C828" t="str">
            <v>00880882584924</v>
          </cell>
          <cell r="D828" t="str">
            <v>CHRONICLES OF A DIAMOND</v>
          </cell>
          <cell r="E828" t="str">
            <v>BLACK PUMAS</v>
          </cell>
          <cell r="F828" t="str">
            <v>Album</v>
          </cell>
          <cell r="G828" t="str">
            <v>CD album</v>
          </cell>
          <cell r="H828" t="str">
            <v>10/27/2023</v>
          </cell>
        </row>
        <row r="829">
          <cell r="C829" t="str">
            <v>00880882585211</v>
          </cell>
          <cell r="D829" t="str">
            <v>CHRONICLES OF A DIAMOND</v>
          </cell>
          <cell r="E829" t="str">
            <v>BLACK PUMAS</v>
          </cell>
          <cell r="F829" t="str">
            <v>Album</v>
          </cell>
          <cell r="G829" t="str">
            <v>vinyl album 12" 33 rpm</v>
          </cell>
          <cell r="H829" t="str">
            <v>10/27/2023</v>
          </cell>
        </row>
        <row r="830">
          <cell r="C830" t="str">
            <v>00880882585310</v>
          </cell>
          <cell r="D830" t="str">
            <v>CHRONICLES OF A DIAMOND</v>
          </cell>
          <cell r="E830" t="str">
            <v>BLACK PUMAS</v>
          </cell>
          <cell r="F830" t="str">
            <v>Album</v>
          </cell>
          <cell r="G830" t="str">
            <v>vinyl album 12" 33 rpm</v>
          </cell>
          <cell r="H830" t="str">
            <v>10/27/2023</v>
          </cell>
        </row>
        <row r="831">
          <cell r="C831" t="str">
            <v>00880882585419</v>
          </cell>
          <cell r="D831" t="str">
            <v>CHRONICLES OF A DIAMOND</v>
          </cell>
          <cell r="E831" t="str">
            <v>BLACK PUMAS</v>
          </cell>
          <cell r="F831" t="str">
            <v>Album</v>
          </cell>
          <cell r="G831" t="str">
            <v>vinyl album 12" 33 rpm</v>
          </cell>
          <cell r="H831" t="str">
            <v>10/27/2023</v>
          </cell>
        </row>
        <row r="832">
          <cell r="C832" t="str">
            <v>00880882585518</v>
          </cell>
          <cell r="D832" t="str">
            <v>CHRONICLES OF A DIAMOND</v>
          </cell>
          <cell r="E832" t="str">
            <v>BLACK PUMAS</v>
          </cell>
          <cell r="F832" t="str">
            <v>Album</v>
          </cell>
          <cell r="G832" t="str">
            <v>vinyl album 12" 33 rpm</v>
          </cell>
          <cell r="H832" t="str">
            <v>10/27/2023</v>
          </cell>
        </row>
        <row r="833">
          <cell r="C833" t="str">
            <v>00880882585617</v>
          </cell>
          <cell r="D833" t="str">
            <v>CHRONICLES OF A DIAMOND</v>
          </cell>
          <cell r="E833" t="str">
            <v>BLACK PUMAS</v>
          </cell>
          <cell r="F833" t="str">
            <v>Album</v>
          </cell>
          <cell r="G833" t="str">
            <v>vinyl album 12" 33 rpm</v>
          </cell>
          <cell r="H833" t="str">
            <v>10/27/2023</v>
          </cell>
        </row>
        <row r="834">
          <cell r="C834" t="str">
            <v>00880882585716</v>
          </cell>
          <cell r="D834" t="str">
            <v>CHRONICLES OF A DIAMOND</v>
          </cell>
          <cell r="E834" t="str">
            <v>BLACK PUMAS</v>
          </cell>
          <cell r="F834" t="str">
            <v>Album</v>
          </cell>
          <cell r="G834" t="str">
            <v>vinyl album 12" 33 rpm</v>
          </cell>
          <cell r="H834" t="str">
            <v>10/27/2023</v>
          </cell>
        </row>
        <row r="835">
          <cell r="C835" t="str">
            <v>00880882585815</v>
          </cell>
          <cell r="D835" t="str">
            <v>CHRONICLES OF A DIAMOND</v>
          </cell>
          <cell r="E835" t="str">
            <v>BLACK PUMAS</v>
          </cell>
          <cell r="F835" t="str">
            <v>Album</v>
          </cell>
          <cell r="G835" t="str">
            <v>vinyl album 12" 33 rpm</v>
          </cell>
          <cell r="H835" t="str">
            <v>10/27/2023</v>
          </cell>
        </row>
        <row r="836">
          <cell r="C836" t="str">
            <v>00880882586850</v>
          </cell>
          <cell r="D836" t="str">
            <v>HAPPY HOLIDAY!</v>
          </cell>
          <cell r="E836" t="str">
            <v>MY MORNING JACKET</v>
          </cell>
          <cell r="F836" t="str">
            <v>Album</v>
          </cell>
          <cell r="G836" t="str">
            <v>vinyl album 12" 33 rpm</v>
          </cell>
          <cell r="H836" t="str">
            <v>11/17/2023</v>
          </cell>
        </row>
        <row r="837">
          <cell r="C837" t="str">
            <v>00880882587307</v>
          </cell>
          <cell r="D837" t="str">
            <v>FRANCIS COMES ALIVE</v>
          </cell>
          <cell r="E837" t="str">
            <v>NEAL FRANCIS</v>
          </cell>
          <cell r="F837" t="str">
            <v>Album</v>
          </cell>
          <cell r="G837" t="str">
            <v>vinyl album 12" 33 rpm</v>
          </cell>
          <cell r="H837" t="str">
            <v>11/03/2023</v>
          </cell>
        </row>
        <row r="838">
          <cell r="C838" t="str">
            <v>00880882588816</v>
          </cell>
          <cell r="D838" t="str">
            <v>COYOTE</v>
          </cell>
          <cell r="E838" t="str">
            <v>DYLAN LEBLANC</v>
          </cell>
          <cell r="F838" t="str">
            <v>Album</v>
          </cell>
          <cell r="G838" t="str">
            <v>vinyl album 12" 33 rpm</v>
          </cell>
          <cell r="H838" t="str">
            <v>10/20/2023</v>
          </cell>
        </row>
        <row r="839">
          <cell r="C839" t="str">
            <v>00880882588922</v>
          </cell>
          <cell r="D839" t="str">
            <v>COYOTE</v>
          </cell>
          <cell r="E839" t="str">
            <v>DYLAN LEBLANC</v>
          </cell>
          <cell r="F839" t="str">
            <v>Album</v>
          </cell>
          <cell r="G839" t="str">
            <v>CD album</v>
          </cell>
          <cell r="H839" t="str">
            <v>10/20/2023</v>
          </cell>
        </row>
        <row r="840">
          <cell r="C840" t="str">
            <v>00880882590116</v>
          </cell>
          <cell r="D840" t="str">
            <v>BLACK PUMAS</v>
          </cell>
          <cell r="E840" t="str">
            <v>BLACK PUMAS</v>
          </cell>
          <cell r="F840" t="str">
            <v>Album</v>
          </cell>
          <cell r="G840" t="str">
            <v>vinyl album 12" 33 rpm</v>
          </cell>
          <cell r="H840" t="str">
            <v>10/06/2023</v>
          </cell>
        </row>
        <row r="841">
          <cell r="C841" t="str">
            <v>00880882590215</v>
          </cell>
          <cell r="D841" t="str">
            <v>NEW VIETNAM + SINGLES</v>
          </cell>
          <cell r="E841" t="str">
            <v>CIVIC</v>
          </cell>
          <cell r="F841" t="str">
            <v>Album</v>
          </cell>
          <cell r="G841" t="str">
            <v>vinyl album 12" 33 rpm</v>
          </cell>
          <cell r="H841" t="str">
            <v>10/20/2023</v>
          </cell>
        </row>
        <row r="842">
          <cell r="C842" t="str">
            <v>00880882592318</v>
          </cell>
          <cell r="D842" t="str">
            <v>CHRONICLES OF A DIAMOND</v>
          </cell>
          <cell r="E842" t="str">
            <v>BLACK PUMAS</v>
          </cell>
          <cell r="F842" t="str">
            <v>Album</v>
          </cell>
          <cell r="G842" t="str">
            <v>vinyl album 12" 33 rpm</v>
          </cell>
          <cell r="H842" t="str">
            <v>10/27/2023</v>
          </cell>
        </row>
        <row r="843">
          <cell r="C843" t="str">
            <v>00880882593414</v>
          </cell>
          <cell r="D843" t="str">
            <v>CHRONICLES OF A DIAMOND</v>
          </cell>
          <cell r="E843" t="str">
            <v>BLACK PUMAS</v>
          </cell>
          <cell r="F843" t="str">
            <v>Album</v>
          </cell>
          <cell r="G843" t="str">
            <v>vinyl album 12" 33 rpm</v>
          </cell>
          <cell r="H843" t="str">
            <v>10/27/2023</v>
          </cell>
        </row>
        <row r="844">
          <cell r="C844" t="str">
            <v>00880882594015</v>
          </cell>
          <cell r="D844" t="str">
            <v>THE POD</v>
          </cell>
          <cell r="E844" t="str">
            <v>WEEN</v>
          </cell>
          <cell r="F844" t="str">
            <v>Album</v>
          </cell>
          <cell r="G844" t="str">
            <v>vinyl album 12" 33 rpm</v>
          </cell>
          <cell r="H844" t="str">
            <v>11/17/2023</v>
          </cell>
        </row>
        <row r="845">
          <cell r="C845" t="str">
            <v>00880882594114</v>
          </cell>
          <cell r="D845" t="str">
            <v>THE POD</v>
          </cell>
          <cell r="E845" t="str">
            <v>WEEN</v>
          </cell>
          <cell r="F845" t="str">
            <v>Album</v>
          </cell>
          <cell r="G845" t="str">
            <v>vinyl album 12" 33 rpm</v>
          </cell>
          <cell r="H845" t="str">
            <v>11/17/2023</v>
          </cell>
        </row>
        <row r="846">
          <cell r="C846" t="str">
            <v>00880882594923</v>
          </cell>
          <cell r="D846" t="str">
            <v>CHRONICLES OF A DIAMOND</v>
          </cell>
          <cell r="E846" t="str">
            <v>BLACK PUMAS</v>
          </cell>
          <cell r="F846" t="str">
            <v>Album</v>
          </cell>
          <cell r="G846" t="str">
            <v>CD album</v>
          </cell>
          <cell r="H846" t="str">
            <v>10/27/2023</v>
          </cell>
        </row>
        <row r="847">
          <cell r="C847" t="str">
            <v>00880882595210</v>
          </cell>
          <cell r="D847" t="str">
            <v>WHERE WE'VE BEEN, WHERE WE GO FROM HERE</v>
          </cell>
          <cell r="E847" t="str">
            <v>FRIKO</v>
          </cell>
          <cell r="F847" t="str">
            <v>Album</v>
          </cell>
          <cell r="G847" t="str">
            <v>vinyl album 12" 33 rpm</v>
          </cell>
          <cell r="H847" t="str">
            <v>02/16/2024</v>
          </cell>
        </row>
        <row r="848">
          <cell r="C848" t="str">
            <v>00880882600921</v>
          </cell>
          <cell r="D848" t="str">
            <v>RAMONA</v>
          </cell>
          <cell r="E848" t="str">
            <v>GRACE CUMMINGS</v>
          </cell>
          <cell r="F848" t="str">
            <v>Album</v>
          </cell>
          <cell r="G848" t="str">
            <v>CD album</v>
          </cell>
          <cell r="H848" t="str">
            <v>04/05/2024</v>
          </cell>
        </row>
        <row r="849">
          <cell r="C849" t="str">
            <v>00880882601010</v>
          </cell>
          <cell r="D849" t="str">
            <v>RAMONA</v>
          </cell>
          <cell r="E849" t="str">
            <v>GRACE CUMMINGS</v>
          </cell>
          <cell r="F849" t="str">
            <v>Album</v>
          </cell>
          <cell r="G849" t="str">
            <v>vinyl album 12" 33 rpm</v>
          </cell>
          <cell r="H849" t="str">
            <v>04/05/2024</v>
          </cell>
        </row>
        <row r="850">
          <cell r="C850" t="str">
            <v>00880882602307</v>
          </cell>
          <cell r="D850" t="str">
            <v>THIS HOUSE IS MADE OF CORNERS</v>
          </cell>
          <cell r="E850" t="str">
            <v>BRIGITTE CALLS ME BABY</v>
          </cell>
          <cell r="F850" t="str">
            <v>Album</v>
          </cell>
          <cell r="G850" t="str">
            <v>vinyl album 12" 45 rpm</v>
          </cell>
          <cell r="H850" t="str">
            <v>12/08/2023</v>
          </cell>
        </row>
        <row r="851">
          <cell r="C851" t="str">
            <v>00880882603953</v>
          </cell>
          <cell r="D851" t="str">
            <v>NONAGON INFINITY</v>
          </cell>
          <cell r="E851" t="str">
            <v>KING GIZZARD &amp; THE LIZARD WIZARD</v>
          </cell>
          <cell r="F851" t="str">
            <v>Album</v>
          </cell>
          <cell r="G851" t="str">
            <v>CD album</v>
          </cell>
          <cell r="H851" t="str">
            <v>12/15/2023</v>
          </cell>
        </row>
        <row r="852">
          <cell r="C852" t="str">
            <v>00880882604516</v>
          </cell>
          <cell r="D852" t="str">
            <v>PAPER MÂCHÉ DREAM BALLOON</v>
          </cell>
          <cell r="E852" t="str">
            <v>KING GIZZARD &amp; THE LIZARD WIZARD</v>
          </cell>
          <cell r="F852" t="str">
            <v>Album</v>
          </cell>
          <cell r="G852" t="str">
            <v>vinyl album 12" 33 rpm</v>
          </cell>
          <cell r="H852" t="str">
            <v>12/06/2024</v>
          </cell>
        </row>
        <row r="853">
          <cell r="C853" t="str">
            <v>00880882606626</v>
          </cell>
          <cell r="D853" t="str">
            <v>WHERE WE'VE BEEN, WHERE WE GO FROM HERE</v>
          </cell>
          <cell r="E853" t="str">
            <v>FRIKO</v>
          </cell>
          <cell r="F853" t="str">
            <v>Album</v>
          </cell>
          <cell r="G853" t="str">
            <v>CD album</v>
          </cell>
          <cell r="H853" t="str">
            <v>02/16/2024</v>
          </cell>
        </row>
        <row r="854">
          <cell r="C854" t="str">
            <v>00880882606817</v>
          </cell>
          <cell r="D854" t="str">
            <v>NOTEBOOK FANTASY</v>
          </cell>
          <cell r="E854" t="str">
            <v>CHICANO BATMAN</v>
          </cell>
          <cell r="F854" t="str">
            <v>Album</v>
          </cell>
          <cell r="G854" t="str">
            <v>vinyl album 12" 33 rpm</v>
          </cell>
          <cell r="H854" t="str">
            <v>03/29/2024</v>
          </cell>
        </row>
        <row r="855">
          <cell r="C855" t="str">
            <v>00880882607227</v>
          </cell>
          <cell r="D855" t="str">
            <v>NOTEBOOK FANTASY</v>
          </cell>
          <cell r="E855" t="str">
            <v>CHICANO BATMAN</v>
          </cell>
          <cell r="F855" t="str">
            <v>Album</v>
          </cell>
          <cell r="G855" t="str">
            <v>CD album</v>
          </cell>
          <cell r="H855" t="str">
            <v>03/29/2024</v>
          </cell>
        </row>
        <row r="856">
          <cell r="C856" t="str">
            <v>00880882614119</v>
          </cell>
          <cell r="D856" t="str">
            <v>AMERICAN PRIMITIVE</v>
          </cell>
          <cell r="E856" t="str">
            <v>OLD 97'S</v>
          </cell>
          <cell r="F856" t="str">
            <v>Album</v>
          </cell>
          <cell r="G856" t="str">
            <v>vinyl album 12" 33 rpm</v>
          </cell>
          <cell r="H856" t="str">
            <v>04/05/2024</v>
          </cell>
        </row>
        <row r="857">
          <cell r="C857" t="str">
            <v>00880882614522</v>
          </cell>
          <cell r="D857" t="str">
            <v>AMERICAN PRIMITIVE</v>
          </cell>
          <cell r="E857" t="str">
            <v>OLD 97'S</v>
          </cell>
          <cell r="F857" t="str">
            <v>Album</v>
          </cell>
          <cell r="G857" t="str">
            <v>CD album</v>
          </cell>
          <cell r="H857" t="str">
            <v>04/05/2024</v>
          </cell>
        </row>
        <row r="858">
          <cell r="C858" t="str">
            <v>00880882616212</v>
          </cell>
          <cell r="D858" t="str">
            <v>IMAGINARY MAN</v>
          </cell>
          <cell r="E858" t="str">
            <v>RAYLAND BAXTER</v>
          </cell>
          <cell r="F858" t="str">
            <v>Album</v>
          </cell>
          <cell r="G858" t="str">
            <v>vinyl album 12" 33 rpm</v>
          </cell>
          <cell r="H858" t="str">
            <v>05/24/2024</v>
          </cell>
        </row>
        <row r="859">
          <cell r="C859" t="str">
            <v>00880882620219</v>
          </cell>
          <cell r="D859" t="str">
            <v>ENGLISH OCEANS</v>
          </cell>
          <cell r="E859" t="str">
            <v>DRIVE-BY TRUCKERS</v>
          </cell>
          <cell r="F859" t="str">
            <v>Album</v>
          </cell>
          <cell r="G859" t="str">
            <v>vinyl album 12" 33 rpm</v>
          </cell>
          <cell r="H859" t="str">
            <v>05/24/2024</v>
          </cell>
        </row>
        <row r="860">
          <cell r="C860" t="str">
            <v>00880882620516</v>
          </cell>
          <cell r="D860" t="str">
            <v>IN DUB</v>
          </cell>
          <cell r="E860" t="str">
            <v>PACHYMAN</v>
          </cell>
          <cell r="F860" t="str">
            <v>Album</v>
          </cell>
          <cell r="G860" t="str">
            <v>vinyl album 12" 33 rpm</v>
          </cell>
          <cell r="H860" t="str">
            <v>04/26/2024</v>
          </cell>
        </row>
        <row r="861">
          <cell r="C861" t="str">
            <v>00880882620615</v>
          </cell>
          <cell r="D861" t="str">
            <v>AT 333 HOUSE</v>
          </cell>
          <cell r="E861" t="str">
            <v>PACHYMAN</v>
          </cell>
          <cell r="F861" t="str">
            <v>Album</v>
          </cell>
          <cell r="G861" t="str">
            <v>vinyl album 12" 33 rpm</v>
          </cell>
          <cell r="H861" t="str">
            <v>04/26/2024</v>
          </cell>
        </row>
        <row r="862">
          <cell r="C862" t="str">
            <v>00880882620912</v>
          </cell>
          <cell r="D862" t="str">
            <v>YOUNG BLINDNESS</v>
          </cell>
          <cell r="E862" t="str">
            <v>THE MURLOCS</v>
          </cell>
          <cell r="F862" t="str">
            <v>Album</v>
          </cell>
          <cell r="G862" t="str">
            <v>vinyl album 12" 33 rpm</v>
          </cell>
          <cell r="H862" t="str">
            <v>06/07/2024</v>
          </cell>
        </row>
        <row r="863">
          <cell r="C863" t="str">
            <v>00880882621612</v>
          </cell>
          <cell r="D863" t="str">
            <v>THE DESATURATING SEVEN</v>
          </cell>
          <cell r="E863" t="str">
            <v>PRIMUS</v>
          </cell>
          <cell r="F863" t="str">
            <v>Album</v>
          </cell>
          <cell r="G863" t="str">
            <v>vinyl album 12" 33 rpm</v>
          </cell>
          <cell r="H863" t="str">
            <v>06/14/2024</v>
          </cell>
        </row>
        <row r="864">
          <cell r="C864" t="str">
            <v>00880882621919</v>
          </cell>
          <cell r="D864" t="str">
            <v>MONSTERS OF FOLK</v>
          </cell>
          <cell r="E864" t="str">
            <v>MONSTERS OF FOLK</v>
          </cell>
          <cell r="F864" t="str">
            <v>Album</v>
          </cell>
          <cell r="G864" t="str">
            <v>vinyl album 12" 33 rpm</v>
          </cell>
          <cell r="H864" t="str">
            <v>06/14/2024</v>
          </cell>
        </row>
        <row r="865">
          <cell r="C865" t="str">
            <v>00880882622015</v>
          </cell>
          <cell r="D865" t="str">
            <v>MONSTERS OF FOLK</v>
          </cell>
          <cell r="E865" t="str">
            <v>MONSTERS OF FOLK</v>
          </cell>
          <cell r="F865" t="str">
            <v>Album</v>
          </cell>
          <cell r="G865" t="str">
            <v>vinyl album 12" 33 rpm</v>
          </cell>
          <cell r="H865" t="str">
            <v>06/14/2024</v>
          </cell>
        </row>
        <row r="866">
          <cell r="C866" t="str">
            <v>00880882622114</v>
          </cell>
          <cell r="D866" t="str">
            <v>MONSTERS OF FOLK</v>
          </cell>
          <cell r="E866" t="str">
            <v>MONSTERS OF FOLK</v>
          </cell>
          <cell r="F866" t="str">
            <v>Album</v>
          </cell>
          <cell r="G866" t="str">
            <v>vinyl album 12" 33 rpm</v>
          </cell>
          <cell r="H866" t="str">
            <v>06/14/2024</v>
          </cell>
        </row>
        <row r="867">
          <cell r="C867" t="str">
            <v>00880882622329</v>
          </cell>
          <cell r="D867" t="str">
            <v>MONSTERS OF FOLK</v>
          </cell>
          <cell r="E867" t="str">
            <v>MONSTERS OF FOLK</v>
          </cell>
          <cell r="F867" t="str">
            <v>Album</v>
          </cell>
          <cell r="G867" t="str">
            <v>CD album</v>
          </cell>
          <cell r="H867" t="str">
            <v>06/14/2024</v>
          </cell>
        </row>
        <row r="868">
          <cell r="C868" t="str">
            <v>00880882625016</v>
          </cell>
          <cell r="D868" t="str">
            <v>LIVE AT THE TERAGRAM BALLROOM</v>
          </cell>
          <cell r="E868" t="str">
            <v>THE MURLOCS</v>
          </cell>
          <cell r="F868" t="str">
            <v>Album</v>
          </cell>
          <cell r="G868" t="str">
            <v>vinyl album 12" 33 rpm</v>
          </cell>
          <cell r="H868" t="str">
            <v>06/07/2024</v>
          </cell>
        </row>
        <row r="869">
          <cell r="C869" t="str">
            <v>00880882627027</v>
          </cell>
          <cell r="D869" t="str">
            <v>EVOLVE</v>
          </cell>
          <cell r="E869" t="str">
            <v>PHISH</v>
          </cell>
          <cell r="F869" t="str">
            <v>Album</v>
          </cell>
          <cell r="G869" t="str">
            <v>CD album</v>
          </cell>
          <cell r="H869" t="str">
            <v>07/12/2024</v>
          </cell>
        </row>
        <row r="870">
          <cell r="C870" t="str">
            <v>00880882627119</v>
          </cell>
          <cell r="D870" t="str">
            <v>EVOLVE</v>
          </cell>
          <cell r="E870" t="str">
            <v>PHISH</v>
          </cell>
          <cell r="F870" t="str">
            <v>Album</v>
          </cell>
          <cell r="G870" t="str">
            <v>vinyl album 12" 33 rpm</v>
          </cell>
          <cell r="H870" t="str">
            <v>07/12/2024</v>
          </cell>
        </row>
        <row r="871">
          <cell r="C871" t="str">
            <v>00880882627522</v>
          </cell>
          <cell r="D871" t="str">
            <v>MORE FUN WITH ROCKIN' DOPSIE, JR. &amp; THE ZYDECO TWISTERS</v>
          </cell>
          <cell r="E871" t="str">
            <v>ROCKIN' DOPSIE JR &amp; THE ZYDECO TWISTERS</v>
          </cell>
          <cell r="F871" t="str">
            <v>Album</v>
          </cell>
          <cell r="G871" t="str">
            <v>CD album</v>
          </cell>
          <cell r="H871" t="str">
            <v>08/30/2024</v>
          </cell>
        </row>
        <row r="872">
          <cell r="C872" t="str">
            <v>00880882627614</v>
          </cell>
          <cell r="D872" t="str">
            <v>MORE FUN WITH ROCKIN' DOPSIE, JR. &amp; THE ZYDECO TWISTERS</v>
          </cell>
          <cell r="E872" t="str">
            <v>ROCKIN' DOPSIE JR &amp; THE ZYDECO TWISTERS</v>
          </cell>
          <cell r="F872" t="str">
            <v>Album</v>
          </cell>
          <cell r="G872" t="str">
            <v>vinyl album 12" 33 rpm</v>
          </cell>
          <cell r="H872" t="str">
            <v>08/30/2024</v>
          </cell>
        </row>
        <row r="873">
          <cell r="C873" t="str">
            <v>00880882630218</v>
          </cell>
          <cell r="D873" t="str">
            <v>EVOLVE</v>
          </cell>
          <cell r="E873" t="str">
            <v>PHISH</v>
          </cell>
          <cell r="F873" t="str">
            <v>Album</v>
          </cell>
          <cell r="G873" t="str">
            <v>vinyl album 12" 33 rpm</v>
          </cell>
          <cell r="H873" t="str">
            <v>07/12/2024</v>
          </cell>
        </row>
        <row r="874">
          <cell r="C874" t="str">
            <v>00880882630317</v>
          </cell>
          <cell r="D874" t="str">
            <v>EVOLVE</v>
          </cell>
          <cell r="E874" t="str">
            <v>PHISH</v>
          </cell>
          <cell r="F874" t="str">
            <v>Album</v>
          </cell>
          <cell r="G874" t="str">
            <v>vinyl album 12" 33 rpm</v>
          </cell>
          <cell r="H874" t="str">
            <v>07/12/2024</v>
          </cell>
        </row>
        <row r="875">
          <cell r="C875" t="str">
            <v>00880882630522</v>
          </cell>
          <cell r="D875" t="str">
            <v>ONE OF A KIND</v>
          </cell>
          <cell r="E875" t="str">
            <v>THE HEAVY HEAVY</v>
          </cell>
          <cell r="F875" t="str">
            <v>Album</v>
          </cell>
          <cell r="G875" t="str">
            <v>CD album</v>
          </cell>
          <cell r="H875" t="str">
            <v>09/06/2024</v>
          </cell>
        </row>
        <row r="876">
          <cell r="C876" t="str">
            <v>00880882631215</v>
          </cell>
          <cell r="D876" t="str">
            <v>ONE OF A KIND</v>
          </cell>
          <cell r="E876" t="str">
            <v>THE HEAVY HEAVY</v>
          </cell>
          <cell r="F876" t="str">
            <v>Album</v>
          </cell>
          <cell r="G876" t="str">
            <v>vinyl album 12" 33 rpm</v>
          </cell>
          <cell r="H876" t="str">
            <v>09/06/2024</v>
          </cell>
        </row>
        <row r="877">
          <cell r="C877" t="str">
            <v>00880882631710</v>
          </cell>
          <cell r="D877" t="str">
            <v>IN THE SHADOW OF THE HOLY MOUNTAIN</v>
          </cell>
          <cell r="E877" t="str">
            <v>BLIND PILOT</v>
          </cell>
          <cell r="F877" t="str">
            <v>Album</v>
          </cell>
          <cell r="G877" t="str">
            <v>vinyl album 12" 33 rpm</v>
          </cell>
          <cell r="H877" t="str">
            <v>08/16/2024</v>
          </cell>
        </row>
        <row r="878">
          <cell r="C878" t="str">
            <v>00880882631826</v>
          </cell>
          <cell r="D878" t="str">
            <v>IN THE SHADOW OF THE HOLY MOUNTAIN</v>
          </cell>
          <cell r="E878" t="str">
            <v>BLIND PILOT</v>
          </cell>
          <cell r="F878" t="str">
            <v>Album</v>
          </cell>
          <cell r="G878" t="str">
            <v>CD album</v>
          </cell>
          <cell r="H878" t="str">
            <v>08/16/2024</v>
          </cell>
        </row>
        <row r="879">
          <cell r="C879" t="str">
            <v>00880882632113</v>
          </cell>
          <cell r="D879" t="str">
            <v>IN THE SHADOW OF THE HOLY MOUNTAIN</v>
          </cell>
          <cell r="E879" t="str">
            <v>BLIND PILOT</v>
          </cell>
          <cell r="F879" t="str">
            <v>Album</v>
          </cell>
          <cell r="G879" t="str">
            <v>vinyl album 12" 33 rpm</v>
          </cell>
          <cell r="H879" t="str">
            <v>08/16/2024</v>
          </cell>
        </row>
        <row r="880">
          <cell r="C880" t="str">
            <v>00880882632311</v>
          </cell>
          <cell r="D880" t="str">
            <v>IN THE SHADOW OF THE HOLY MOUNTAIN</v>
          </cell>
          <cell r="E880" t="str">
            <v>BLIND PILOT</v>
          </cell>
          <cell r="F880" t="str">
            <v>Album</v>
          </cell>
          <cell r="G880" t="str">
            <v>vinyl album 12" 33 rpm</v>
          </cell>
          <cell r="H880" t="str">
            <v>08/16/2024</v>
          </cell>
        </row>
        <row r="881">
          <cell r="C881" t="str">
            <v>00880882633219</v>
          </cell>
          <cell r="D881" t="str">
            <v>THE FUTURE IS OUR WAY OUT</v>
          </cell>
          <cell r="E881" t="str">
            <v>BRIGITTE CALLS ME BABY</v>
          </cell>
          <cell r="F881" t="str">
            <v>Album</v>
          </cell>
          <cell r="G881" t="str">
            <v>vinyl album 12" 33 rpm</v>
          </cell>
          <cell r="H881" t="str">
            <v>08/02/2024</v>
          </cell>
        </row>
        <row r="882">
          <cell r="C882" t="str">
            <v>00880882633325</v>
          </cell>
          <cell r="D882" t="str">
            <v>THE FUTURE IS OUR WAY OUT</v>
          </cell>
          <cell r="E882" t="str">
            <v>BRIGITTE CALLS ME BABY</v>
          </cell>
          <cell r="F882" t="str">
            <v>Album</v>
          </cell>
          <cell r="G882" t="str">
            <v>CD album</v>
          </cell>
          <cell r="H882" t="str">
            <v>08/02/2024</v>
          </cell>
        </row>
        <row r="883">
          <cell r="C883" t="str">
            <v>00880882634513</v>
          </cell>
          <cell r="D883" t="str">
            <v>CONTRACTUAL OBLIGATIONS</v>
          </cell>
          <cell r="E883" t="str">
            <v>DEER TICK</v>
          </cell>
          <cell r="F883" t="str">
            <v>Album</v>
          </cell>
          <cell r="G883" t="str">
            <v>vinyl album 12" 33 rpm</v>
          </cell>
          <cell r="H883" t="str">
            <v>07/12/2024</v>
          </cell>
        </row>
        <row r="884">
          <cell r="C884" t="str">
            <v>00880882641009</v>
          </cell>
          <cell r="D884" t="str">
            <v>BOYS &amp; GIRLS</v>
          </cell>
          <cell r="E884" t="str">
            <v>ALABAMA SHAKES</v>
          </cell>
          <cell r="F884" t="str">
            <v>Album</v>
          </cell>
          <cell r="G884" t="str">
            <v>vinyl album 12" 33 rpm</v>
          </cell>
          <cell r="H884" t="str">
            <v>11/15/2024</v>
          </cell>
        </row>
        <row r="885">
          <cell r="C885" t="str">
            <v>00880882641412</v>
          </cell>
          <cell r="D885" t="str">
            <v>SMALL TOWN HEROES</v>
          </cell>
          <cell r="E885" t="str">
            <v>HURRAY FOR THE RIFF RAFF</v>
          </cell>
          <cell r="F885" t="str">
            <v>Album</v>
          </cell>
          <cell r="G885" t="str">
            <v>vinyl album 12" 33 rpm</v>
          </cell>
          <cell r="H885" t="str">
            <v>11/15/2024</v>
          </cell>
        </row>
        <row r="886">
          <cell r="C886" t="str">
            <v>00880882641511</v>
          </cell>
          <cell r="D886" t="str">
            <v>THE NAVIGATOR</v>
          </cell>
          <cell r="E886" t="str">
            <v>HURRAY FOR THE RIFF RAFF</v>
          </cell>
          <cell r="F886" t="str">
            <v>Album</v>
          </cell>
          <cell r="G886" t="str">
            <v>vinyl album 12" 33 rpm</v>
          </cell>
          <cell r="H886" t="str">
            <v>11/15/2024</v>
          </cell>
        </row>
        <row r="887">
          <cell r="C887" t="str">
            <v>00880882641818</v>
          </cell>
          <cell r="D887" t="str">
            <v>FISHING FOR FISHIES</v>
          </cell>
          <cell r="E887" t="str">
            <v>KING GIZZARD &amp; THE LIZARD WIZARD</v>
          </cell>
          <cell r="F887" t="str">
            <v>Album</v>
          </cell>
          <cell r="G887" t="str">
            <v>vinyl album 12" 33 rpm</v>
          </cell>
          <cell r="H887" t="str">
            <v>11/15/2024</v>
          </cell>
        </row>
        <row r="888">
          <cell r="C888" t="str">
            <v>00880882641917</v>
          </cell>
          <cell r="D888" t="str">
            <v>SKETCHES OF BRUNSWICK EAST</v>
          </cell>
          <cell r="E888" t="str">
            <v>KING GIZZARD &amp; THE LIZARD WIZARD</v>
          </cell>
          <cell r="F888" t="str">
            <v>Album</v>
          </cell>
          <cell r="G888" t="str">
            <v>vinyl album 12" 33 rpm</v>
          </cell>
          <cell r="H888" t="str">
            <v>11/15/2024</v>
          </cell>
        </row>
        <row r="889">
          <cell r="C889" t="str">
            <v>00880882642914</v>
          </cell>
          <cell r="D889" t="str">
            <v>ALLEN STONE</v>
          </cell>
          <cell r="E889" t="str">
            <v>ALLEN STONE</v>
          </cell>
          <cell r="F889" t="str">
            <v>Album</v>
          </cell>
          <cell r="G889" t="str">
            <v>vinyl album 12" 33 rpm</v>
          </cell>
          <cell r="H889" t="str">
            <v>11/15/2024</v>
          </cell>
        </row>
        <row r="890">
          <cell r="C890" t="str">
            <v>00880882643010</v>
          </cell>
          <cell r="D890" t="str">
            <v>MMJ LIVE VOL. 4: TERMINAL 5 – NYC – THE TENNESSEE FIRE 10/18/10</v>
          </cell>
          <cell r="E890" t="str">
            <v>MY MORNING JACKET</v>
          </cell>
          <cell r="F890" t="str">
            <v>Album</v>
          </cell>
          <cell r="G890" t="str">
            <v>vinyl album 12" 33 rpm</v>
          </cell>
          <cell r="H890" t="str">
            <v>11/22/2024</v>
          </cell>
        </row>
        <row r="891">
          <cell r="C891" t="str">
            <v>00880882643119</v>
          </cell>
          <cell r="D891" t="str">
            <v>AMERICAN BAND</v>
          </cell>
          <cell r="E891" t="str">
            <v>DRIVE-BY TRUCKERS</v>
          </cell>
          <cell r="F891" t="str">
            <v>Album</v>
          </cell>
          <cell r="G891" t="str">
            <v>vinyl album 12" 33 rpm</v>
          </cell>
          <cell r="H891" t="str">
            <v>11/01/2024</v>
          </cell>
        </row>
        <row r="892">
          <cell r="C892" t="str">
            <v>00880882644819</v>
          </cell>
          <cell r="D892" t="str">
            <v>MYSTERY</v>
          </cell>
          <cell r="E892" t="str">
            <v>ALLEN STONE</v>
          </cell>
          <cell r="F892" t="str">
            <v>Album</v>
          </cell>
          <cell r="G892" t="str">
            <v>vinyl album 12" 33 rpm</v>
          </cell>
          <cell r="H892" t="str">
            <v>11/08/2024</v>
          </cell>
        </row>
        <row r="893">
          <cell r="C893" t="str">
            <v>00880882645113</v>
          </cell>
          <cell r="D893" t="str">
            <v>WHERE WE'VE BEEN, WHERE WE GO FROM HERE</v>
          </cell>
          <cell r="E893" t="str">
            <v>FRIKO</v>
          </cell>
          <cell r="F893" t="str">
            <v>Album</v>
          </cell>
          <cell r="G893" t="str">
            <v>vinyl album 12" 33 rpm</v>
          </cell>
          <cell r="H893" t="str">
            <v>11/22/2024</v>
          </cell>
        </row>
        <row r="894">
          <cell r="C894" t="str">
            <v>00880882646219</v>
          </cell>
          <cell r="D894" t="str">
            <v>BLACK PUMAS - LIVE AT BROOKLYN PARAMOUNT</v>
          </cell>
          <cell r="E894" t="str">
            <v>BLACK PUMAS</v>
          </cell>
          <cell r="F894" t="str">
            <v>Album</v>
          </cell>
          <cell r="G894" t="str">
            <v>vinyl album 12" 33 rpm</v>
          </cell>
          <cell r="H894" t="str">
            <v>11/22/2024</v>
          </cell>
        </row>
        <row r="895">
          <cell r="C895" t="str">
            <v>00880882646325</v>
          </cell>
          <cell r="D895" t="str">
            <v>BLACK PUMAS - LIVE AT BROOKLYN PARAMOUNT</v>
          </cell>
          <cell r="E895" t="str">
            <v>BLACK PUMAS</v>
          </cell>
          <cell r="F895" t="str">
            <v>Album</v>
          </cell>
          <cell r="G895" t="str">
            <v>CD album</v>
          </cell>
          <cell r="H895" t="str">
            <v>11/22/2024</v>
          </cell>
        </row>
        <row r="896">
          <cell r="C896" t="str">
            <v>00880882647919</v>
          </cell>
          <cell r="D896" t="str">
            <v>RETURN TO ZERO</v>
          </cell>
          <cell r="E896" t="str">
            <v>NEAL FRANCIS</v>
          </cell>
          <cell r="F896" t="str">
            <v>Album</v>
          </cell>
          <cell r="G896" t="str">
            <v>vinyl album 12" 33 rpm</v>
          </cell>
          <cell r="H896" t="str">
            <v>03/14/2025</v>
          </cell>
        </row>
        <row r="897">
          <cell r="C897" t="str">
            <v>00880882648022</v>
          </cell>
          <cell r="D897" t="str">
            <v>RETURN TO ZERO</v>
          </cell>
          <cell r="E897" t="str">
            <v>NEAL FRANCIS</v>
          </cell>
          <cell r="F897" t="str">
            <v>Album</v>
          </cell>
          <cell r="G897" t="str">
            <v>CD album</v>
          </cell>
          <cell r="H897" t="str">
            <v>03/14/2025</v>
          </cell>
        </row>
        <row r="898">
          <cell r="C898" t="str">
            <v>00880882648619</v>
          </cell>
          <cell r="D898" t="str">
            <v>EXPLODING TREES &amp; AIRPLANE SCREAMS</v>
          </cell>
          <cell r="E898" t="str">
            <v>PATTERSON HOOD</v>
          </cell>
          <cell r="F898" t="str">
            <v>Album</v>
          </cell>
          <cell r="G898" t="str">
            <v>vinyl album 12" 33 rpm</v>
          </cell>
          <cell r="H898" t="str">
            <v>02/21/2025</v>
          </cell>
        </row>
        <row r="899">
          <cell r="C899" t="str">
            <v>00880882648725</v>
          </cell>
          <cell r="D899" t="str">
            <v>EXPLODING TREES &amp; AIRPLANE SCREAMS</v>
          </cell>
          <cell r="E899" t="str">
            <v>PATTERSON HOOD</v>
          </cell>
          <cell r="F899" t="str">
            <v>Album</v>
          </cell>
          <cell r="G899" t="str">
            <v>CD album</v>
          </cell>
          <cell r="H899" t="str">
            <v>02/21/2025</v>
          </cell>
        </row>
        <row r="900">
          <cell r="C900" t="str">
            <v>00880882648916</v>
          </cell>
          <cell r="D900" t="str">
            <v>SEASON'S GREETINGS</v>
          </cell>
          <cell r="E900" t="str">
            <v>MOE.</v>
          </cell>
          <cell r="F900" t="str">
            <v>Album</v>
          </cell>
          <cell r="G900" t="str">
            <v>vinyl album 12" 33 rpm</v>
          </cell>
          <cell r="H900" t="str">
            <v>11/22/2024</v>
          </cell>
        </row>
        <row r="901">
          <cell r="C901" t="str">
            <v>00880882652227</v>
          </cell>
          <cell r="D901" t="str">
            <v>IS</v>
          </cell>
          <cell r="E901" t="str">
            <v>MY MORNING JACKET</v>
          </cell>
          <cell r="F901" t="str">
            <v>Album</v>
          </cell>
          <cell r="G901" t="str">
            <v>CD album</v>
          </cell>
          <cell r="H901" t="str">
            <v>03/21/2025</v>
          </cell>
        </row>
        <row r="902">
          <cell r="C902" t="str">
            <v>00880882652319</v>
          </cell>
          <cell r="D902" t="str">
            <v>IS</v>
          </cell>
          <cell r="E902" t="str">
            <v>MY MORNING JACKET</v>
          </cell>
          <cell r="F902" t="str">
            <v>Album</v>
          </cell>
          <cell r="G902" t="str">
            <v>vinyl album 12" 33 rpm</v>
          </cell>
          <cell r="H902" t="str">
            <v>03/21/2025</v>
          </cell>
        </row>
        <row r="903">
          <cell r="C903" t="str">
            <v>00880882653217</v>
          </cell>
          <cell r="D903" t="str">
            <v>IS</v>
          </cell>
          <cell r="E903" t="str">
            <v>MY MORNING JACKET</v>
          </cell>
          <cell r="F903" t="str">
            <v>Album</v>
          </cell>
          <cell r="G903" t="str">
            <v>vinyl album 12" 33 rpm</v>
          </cell>
          <cell r="H903" t="str">
            <v>03/21/2025</v>
          </cell>
        </row>
        <row r="904">
          <cell r="C904" t="str">
            <v>00880882653316</v>
          </cell>
          <cell r="D904" t="str">
            <v>IS</v>
          </cell>
          <cell r="E904" t="str">
            <v>MY MORNING JACKET</v>
          </cell>
          <cell r="F904" t="str">
            <v>Album</v>
          </cell>
          <cell r="G904" t="str">
            <v>vinyl album 12" 33 rpm</v>
          </cell>
          <cell r="H904" t="str">
            <v>03/21/2025</v>
          </cell>
        </row>
        <row r="905">
          <cell r="C905" t="str">
            <v>00880882654221</v>
          </cell>
          <cell r="D905" t="str">
            <v>CIRCLE OF GIANTS</v>
          </cell>
          <cell r="E905" t="str">
            <v>MOE.</v>
          </cell>
          <cell r="F905" t="str">
            <v>Album</v>
          </cell>
          <cell r="G905" t="str">
            <v>CD album</v>
          </cell>
          <cell r="H905" t="str">
            <v>01/31/2025</v>
          </cell>
        </row>
        <row r="906">
          <cell r="C906" t="str">
            <v>00880882654313</v>
          </cell>
          <cell r="D906" t="str">
            <v>CIRCLE OF GIANTS</v>
          </cell>
          <cell r="E906" t="str">
            <v>MOE.</v>
          </cell>
          <cell r="F906" t="str">
            <v>Album</v>
          </cell>
          <cell r="G906" t="str">
            <v>vinyl album 12" 33 rpm</v>
          </cell>
          <cell r="H906" t="str">
            <v>01/31/2025</v>
          </cell>
        </row>
        <row r="907">
          <cell r="C907" t="str">
            <v>00880882656010</v>
          </cell>
          <cell r="D907" t="str">
            <v>ANOTHER PLACE</v>
          </cell>
          <cell r="E907" t="str">
            <v>PACHYMAN</v>
          </cell>
          <cell r="F907" t="str">
            <v>Album</v>
          </cell>
          <cell r="G907" t="str">
            <v>vinyl album 12" 33 rpm</v>
          </cell>
          <cell r="H907" t="str">
            <v>05/23/2025</v>
          </cell>
        </row>
        <row r="908">
          <cell r="C908" t="str">
            <v>00880882657611</v>
          </cell>
          <cell r="D908" t="str">
            <v>CHROME DIPPED</v>
          </cell>
          <cell r="E908" t="str">
            <v>CIVIC</v>
          </cell>
          <cell r="F908" t="str">
            <v>Album</v>
          </cell>
          <cell r="G908" t="str">
            <v>vinyl album 12" 33 rpm</v>
          </cell>
          <cell r="H908" t="str">
            <v>05/30/2025</v>
          </cell>
        </row>
        <row r="909">
          <cell r="C909" t="str">
            <v>00880882658328</v>
          </cell>
          <cell r="D909" t="str">
            <v>CHROME DIPPED</v>
          </cell>
          <cell r="E909" t="str">
            <v>CIVIC</v>
          </cell>
          <cell r="F909" t="str">
            <v>Album</v>
          </cell>
          <cell r="G909" t="str">
            <v>CD album</v>
          </cell>
          <cell r="H909" t="str">
            <v>05/30/2025</v>
          </cell>
        </row>
        <row r="910">
          <cell r="C910" t="str">
            <v>00880882661816</v>
          </cell>
          <cell r="D910" t="str">
            <v>BOLEROS PSICODÉLICOS II</v>
          </cell>
          <cell r="E910" t="str">
            <v>ADRIAN QUESADA</v>
          </cell>
          <cell r="F910" t="str">
            <v>Album</v>
          </cell>
          <cell r="G910" t="str">
            <v>vinyl album 12" 33 rpm</v>
          </cell>
          <cell r="H910" t="str">
            <v>06/27/2025</v>
          </cell>
        </row>
        <row r="911">
          <cell r="C911" t="str">
            <v>00880882661922</v>
          </cell>
          <cell r="D911" t="str">
            <v>BOLEROS PSICODÉLICOS II</v>
          </cell>
          <cell r="E911" t="str">
            <v>ADRIAN QUESADA</v>
          </cell>
          <cell r="F911" t="str">
            <v>Album</v>
          </cell>
          <cell r="G911" t="str">
            <v>CD album</v>
          </cell>
          <cell r="H911" t="str">
            <v>06/27/2025</v>
          </cell>
        </row>
        <row r="912">
          <cell r="C912" t="str">
            <v>00880882665722</v>
          </cell>
          <cell r="D912" t="str">
            <v>Z</v>
          </cell>
          <cell r="E912" t="str">
            <v>MY MORNING JACKET</v>
          </cell>
          <cell r="F912" t="str">
            <v>Album</v>
          </cell>
          <cell r="G912" t="str">
            <v>CD album</v>
          </cell>
          <cell r="H912" t="str">
            <v>10/03/2025</v>
          </cell>
        </row>
        <row r="913">
          <cell r="C913" t="str">
            <v>00880882665814</v>
          </cell>
          <cell r="D913" t="str">
            <v>Z</v>
          </cell>
          <cell r="E913" t="str">
            <v>MY MORNING JACKET</v>
          </cell>
          <cell r="F913" t="str">
            <v>Album</v>
          </cell>
          <cell r="G913" t="str">
            <v>vinyl album 12" 33 rpm</v>
          </cell>
          <cell r="H913" t="str">
            <v>10/03/2025</v>
          </cell>
        </row>
        <row r="914">
          <cell r="C914" t="str">
            <v>00880882666910</v>
          </cell>
          <cell r="D914" t="str">
            <v>NOBODY'S GIRL</v>
          </cell>
          <cell r="E914" t="str">
            <v>AMANDA SHIRES</v>
          </cell>
          <cell r="F914" t="str">
            <v>Album</v>
          </cell>
          <cell r="G914" t="str">
            <v>vinyl album 12" 33 rpm</v>
          </cell>
          <cell r="H914" t="str">
            <v>09/26/2025</v>
          </cell>
        </row>
        <row r="915">
          <cell r="C915" t="str">
            <v>00880882667023</v>
          </cell>
          <cell r="D915" t="str">
            <v>NOBODY'S GIRL</v>
          </cell>
          <cell r="E915" t="str">
            <v>AMANDA SHIRES</v>
          </cell>
          <cell r="F915" t="str">
            <v>Album</v>
          </cell>
          <cell r="G915" t="str">
            <v>CD album</v>
          </cell>
          <cell r="H915" t="str">
            <v>09/26/2025</v>
          </cell>
        </row>
        <row r="916">
          <cell r="C916" t="str">
            <v>00880882668815</v>
          </cell>
          <cell r="D916" t="str">
            <v>LIVE</v>
          </cell>
          <cell r="E916" t="str">
            <v>THE HEAVY HEAVY</v>
          </cell>
          <cell r="F916" t="str">
            <v>Album</v>
          </cell>
          <cell r="G916" t="str">
            <v>vinyl album 12" 33 rpm</v>
          </cell>
          <cell r="H916" t="str">
            <v>08/15/2025</v>
          </cell>
        </row>
        <row r="917">
          <cell r="C917" t="str">
            <v>00880882669614</v>
          </cell>
          <cell r="D917" t="str">
            <v>A LIFETIME OF RIDING BY NIGHT</v>
          </cell>
          <cell r="E917" t="str">
            <v>RHETT MILLER</v>
          </cell>
          <cell r="F917" t="str">
            <v>Album</v>
          </cell>
          <cell r="G917" t="str">
            <v>vinyl album 12" 33 rpm</v>
          </cell>
          <cell r="H917" t="str">
            <v>10/10/2025</v>
          </cell>
        </row>
        <row r="918">
          <cell r="C918" t="str">
            <v>00880882669720</v>
          </cell>
          <cell r="D918" t="str">
            <v>A LIFETIME OF RIDING BY NIGHT</v>
          </cell>
          <cell r="E918" t="str">
            <v>RHETT MILLER</v>
          </cell>
          <cell r="F918" t="str">
            <v>Album</v>
          </cell>
          <cell r="G918" t="str">
            <v>CD album</v>
          </cell>
          <cell r="H918" t="str">
            <v>10/10/2025</v>
          </cell>
        </row>
        <row r="919">
          <cell r="C919" t="str">
            <v>00880882670610</v>
          </cell>
          <cell r="D919" t="str">
            <v>LOTTO</v>
          </cell>
          <cell r="E919" t="str">
            <v>THEY ARE GUTTING A BODY OF WATER</v>
          </cell>
          <cell r="F919" t="str">
            <v>Album</v>
          </cell>
          <cell r="G919" t="str">
            <v>vinyl album 12" 33 rpm</v>
          </cell>
          <cell r="H919" t="str">
            <v>10/17/2025</v>
          </cell>
        </row>
        <row r="920">
          <cell r="C920" t="str">
            <v>00880882670726</v>
          </cell>
          <cell r="D920" t="str">
            <v>LOTTO</v>
          </cell>
          <cell r="E920" t="str">
            <v>THEY ARE GUTTING A BODY OF WATER</v>
          </cell>
          <cell r="F920" t="str">
            <v>Album</v>
          </cell>
          <cell r="G920" t="str">
            <v>CD album</v>
          </cell>
          <cell r="H920" t="str">
            <v>10/17/2025</v>
          </cell>
        </row>
        <row r="921">
          <cell r="C921" t="str">
            <v>00880882672010</v>
          </cell>
          <cell r="D921" t="str">
            <v>HEAT OF JULY</v>
          </cell>
          <cell r="E921" t="str">
            <v>BRISCOE</v>
          </cell>
          <cell r="F921" t="str">
            <v>Album</v>
          </cell>
          <cell r="G921" t="str">
            <v>vinyl album 12" 33 rpm</v>
          </cell>
          <cell r="H921" t="str">
            <v>09/19/2025</v>
          </cell>
        </row>
        <row r="922">
          <cell r="C922" t="str">
            <v>00880882672126</v>
          </cell>
          <cell r="D922" t="str">
            <v>HEAT OF JULY</v>
          </cell>
          <cell r="E922" t="str">
            <v>BRISCOE</v>
          </cell>
          <cell r="F922" t="str">
            <v>Album</v>
          </cell>
          <cell r="G922" t="str">
            <v>CD album</v>
          </cell>
          <cell r="H922" t="str">
            <v>09/19/2025</v>
          </cell>
        </row>
        <row r="923">
          <cell r="C923" t="str">
            <v>00880882673314</v>
          </cell>
          <cell r="D923" t="str">
            <v>LITTLE LORD FENTANYL B/W DUCHESS</v>
          </cell>
          <cell r="E923" t="str">
            <v>PRIMUS</v>
          </cell>
          <cell r="F923" t="str">
            <v>Single</v>
          </cell>
          <cell r="G923" t="str">
            <v>vinyl single 7" 33 rpm</v>
          </cell>
          <cell r="H923" t="str">
            <v>08/15/2025</v>
          </cell>
        </row>
        <row r="924">
          <cell r="C924" t="str">
            <v>00881034106858</v>
          </cell>
          <cell r="D924" t="str">
            <v>REFLECTIVE (PART 1&amp;2) (2LP)</v>
          </cell>
          <cell r="E924" t="str">
            <v>BASSNECTAR</v>
          </cell>
          <cell r="F924" t="str">
            <v>Album</v>
          </cell>
          <cell r="G924" t="str">
            <v>vinyl album 12" 33 rpm</v>
          </cell>
          <cell r="H924" t="str">
            <v>03/16/2018</v>
          </cell>
        </row>
        <row r="925">
          <cell r="C925" t="str">
            <v>00881034113115</v>
          </cell>
          <cell r="D925" t="str">
            <v>INTO THE SUN</v>
          </cell>
          <cell r="E925" t="str">
            <v>BASSNECTAR</v>
          </cell>
          <cell r="F925" t="str">
            <v>Album</v>
          </cell>
          <cell r="G925" t="str">
            <v>CD album</v>
          </cell>
          <cell r="H925" t="str">
            <v>07/17/2015</v>
          </cell>
        </row>
        <row r="926">
          <cell r="C926" t="str">
            <v>00881034113122</v>
          </cell>
          <cell r="D926" t="str">
            <v>INTO THE SUN [LP]</v>
          </cell>
          <cell r="E926" t="str">
            <v>BASSNECTAR</v>
          </cell>
          <cell r="F926" t="str">
            <v>Album</v>
          </cell>
          <cell r="G926" t="str">
            <v>vinyl album 12" 33 rpm</v>
          </cell>
          <cell r="H926" t="str">
            <v>10/02/2015</v>
          </cell>
        </row>
        <row r="927">
          <cell r="C927" t="str">
            <v>00881034121110</v>
          </cell>
          <cell r="D927" t="str">
            <v>TIMESTRETCH / TAKE YOU DOWN</v>
          </cell>
          <cell r="E927" t="str">
            <v>BASSNECTAR</v>
          </cell>
          <cell r="F927" t="str">
            <v>Album</v>
          </cell>
          <cell r="G927" t="str">
            <v>CD album</v>
          </cell>
          <cell r="H927" t="str">
            <v>12/10/2013</v>
          </cell>
        </row>
        <row r="928">
          <cell r="C928" t="str">
            <v>00881034121127</v>
          </cell>
          <cell r="D928" t="str">
            <v>FREESTYLE / WILDSTYLE</v>
          </cell>
          <cell r="E928" t="str">
            <v>BASSNECTAR</v>
          </cell>
          <cell r="F928" t="str">
            <v>Album</v>
          </cell>
          <cell r="G928" t="str">
            <v>CD album</v>
          </cell>
          <cell r="H928" t="str">
            <v>12/10/2013</v>
          </cell>
        </row>
        <row r="929">
          <cell r="C929" t="str">
            <v>00881034154262</v>
          </cell>
          <cell r="D929" t="str">
            <v>UNLIMITED</v>
          </cell>
          <cell r="E929" t="str">
            <v>BASSNECTAR</v>
          </cell>
          <cell r="F929" t="str">
            <v>Album</v>
          </cell>
          <cell r="G929" t="str">
            <v>CD album</v>
          </cell>
          <cell r="H929" t="str">
            <v>06/17/2016</v>
          </cell>
        </row>
        <row r="930">
          <cell r="C930" t="str">
            <v>00881034154279</v>
          </cell>
          <cell r="D930" t="str">
            <v>UNLIMITED (2LP)</v>
          </cell>
          <cell r="E930" t="str">
            <v>BASSNECTAR</v>
          </cell>
          <cell r="F930" t="str">
            <v>Album</v>
          </cell>
          <cell r="G930" t="str">
            <v>vinyl album 12" 33 rpm</v>
          </cell>
          <cell r="H930" t="str">
            <v>09/16/2016</v>
          </cell>
        </row>
        <row r="931">
          <cell r="C931" t="str">
            <v>00887158008252</v>
          </cell>
          <cell r="D931" t="str">
            <v>VAVA VOOM (2XLP)</v>
          </cell>
          <cell r="E931" t="str">
            <v>BASSNECTAR</v>
          </cell>
          <cell r="F931" t="str">
            <v>Album</v>
          </cell>
          <cell r="G931" t="str">
            <v>vinyl album 12" 33 rpm</v>
          </cell>
          <cell r="H931" t="str">
            <v>05/15/2012</v>
          </cell>
        </row>
        <row r="932">
          <cell r="C932" t="str">
            <v>00887158041129</v>
          </cell>
          <cell r="D932" t="str">
            <v>VAVA VOOM FT LUPE(LP</v>
          </cell>
          <cell r="E932" t="str">
            <v>BASSNECTAR</v>
          </cell>
          <cell r="F932" t="str">
            <v>Album</v>
          </cell>
          <cell r="G932" t="str">
            <v>vinyl album 12" 45 rpm</v>
          </cell>
          <cell r="H932" t="str">
            <v>06/26/2012</v>
          </cell>
        </row>
        <row r="933">
          <cell r="C933" t="str">
            <v>00887158799730</v>
          </cell>
          <cell r="D933" t="str">
            <v>NOISE VS. BEAUTY</v>
          </cell>
          <cell r="E933" t="str">
            <v>BASSNECTAR</v>
          </cell>
          <cell r="F933" t="str">
            <v>Album</v>
          </cell>
          <cell r="G933" t="str">
            <v>CD album</v>
          </cell>
          <cell r="H933" t="str">
            <v>06/24/2014</v>
          </cell>
        </row>
        <row r="934">
          <cell r="C934" t="str">
            <v>00887158799747</v>
          </cell>
          <cell r="D934" t="str">
            <v>NOISE VS. BEAUTY (2 LP)</v>
          </cell>
          <cell r="E934" t="str">
            <v>BASSNECTAR</v>
          </cell>
          <cell r="F934" t="str">
            <v>Album</v>
          </cell>
          <cell r="G934" t="str">
            <v>vinyl album 12" 33 rpm</v>
          </cell>
          <cell r="H934" t="str">
            <v>07/08/2014</v>
          </cell>
        </row>
        <row r="935">
          <cell r="C935" t="str">
            <v>05414939123917</v>
          </cell>
          <cell r="D935" t="str">
            <v>TAMER ANIMALS</v>
          </cell>
          <cell r="E935" t="str">
            <v>OTHER LIVES</v>
          </cell>
          <cell r="F935" t="str">
            <v>Single</v>
          </cell>
          <cell r="G935" t="str">
            <v>vinyl single 12" 33 rpm</v>
          </cell>
          <cell r="H935" t="str">
            <v>06/19/2020</v>
          </cell>
        </row>
        <row r="936">
          <cell r="C936" t="str">
            <v>09332727057250</v>
          </cell>
          <cell r="D936" t="str">
            <v>BENT</v>
          </cell>
          <cell r="E936" t="str">
            <v>STONEFIELD</v>
          </cell>
          <cell r="F936" t="str">
            <v>Album</v>
          </cell>
          <cell r="G936" t="str">
            <v>vinyl album 12" 33 rpm</v>
          </cell>
          <cell r="H936" t="str">
            <v>08/09/2019</v>
          </cell>
        </row>
        <row r="937">
          <cell r="C937" t="str">
            <v>00880882176624</v>
          </cell>
          <cell r="D937" t="str">
            <v>THE WANDERER</v>
          </cell>
          <cell r="E937" t="str">
            <v>O.A.R.</v>
          </cell>
          <cell r="F937" t="str">
            <v>Album</v>
          </cell>
          <cell r="G937" t="str">
            <v>CD album</v>
          </cell>
          <cell r="H937" t="str">
            <v>10/07/2011</v>
          </cell>
        </row>
        <row r="938">
          <cell r="C938" t="str">
            <v>00880882176723</v>
          </cell>
          <cell r="D938" t="str">
            <v>SOULS AFLAME</v>
          </cell>
          <cell r="E938" t="str">
            <v>O.A.R.</v>
          </cell>
          <cell r="F938" t="str">
            <v>Album</v>
          </cell>
          <cell r="G938" t="str">
            <v>CD album</v>
          </cell>
          <cell r="H938" t="str">
            <v>10/07/2011</v>
          </cell>
        </row>
        <row r="939">
          <cell r="C939" t="str">
            <v>00880882176822</v>
          </cell>
          <cell r="D939" t="str">
            <v>RISEN</v>
          </cell>
          <cell r="E939" t="str">
            <v>O.A.R.</v>
          </cell>
          <cell r="F939" t="str">
            <v>Album</v>
          </cell>
          <cell r="G939" t="str">
            <v>CD album</v>
          </cell>
          <cell r="H939" t="str">
            <v>10/07/2011</v>
          </cell>
        </row>
        <row r="940">
          <cell r="C940" t="str">
            <v>00880882176921</v>
          </cell>
          <cell r="D940" t="str">
            <v>ANY TIME NOW</v>
          </cell>
          <cell r="E940" t="str">
            <v>O.A.R.</v>
          </cell>
          <cell r="F940" t="str">
            <v>Album</v>
          </cell>
          <cell r="G940" t="str">
            <v>CD album</v>
          </cell>
          <cell r="H940" t="str">
            <v>10/07/2011</v>
          </cell>
        </row>
        <row r="941">
          <cell r="C941" t="str">
            <v>00880882177027</v>
          </cell>
          <cell r="D941" t="str">
            <v>34TH &amp; 8TH</v>
          </cell>
          <cell r="E941" t="str">
            <v>O.A.R.</v>
          </cell>
          <cell r="F941" t="str">
            <v>Album</v>
          </cell>
          <cell r="G941" t="str">
            <v>CD album</v>
          </cell>
          <cell r="H941" t="str">
            <v>10/07/2011</v>
          </cell>
        </row>
        <row r="942">
          <cell r="C942" t="str">
            <v>00880882177126</v>
          </cell>
          <cell r="D942" t="str">
            <v>RAIN OR SHINE</v>
          </cell>
          <cell r="E942" t="str">
            <v>O.A.R.</v>
          </cell>
          <cell r="F942" t="str">
            <v>Album</v>
          </cell>
          <cell r="G942" t="str">
            <v>CD album</v>
          </cell>
          <cell r="H942" t="str">
            <v>10/07/2011</v>
          </cell>
        </row>
        <row r="943">
          <cell r="C943" t="str">
            <v>00880882166823</v>
          </cell>
          <cell r="D943" t="str">
            <v>3 ROUNDS &amp; A SOUND</v>
          </cell>
          <cell r="E943" t="str">
            <v>BLIND PILOT</v>
          </cell>
          <cell r="F943" t="str">
            <v>Album</v>
          </cell>
          <cell r="G943" t="str">
            <v>CD album</v>
          </cell>
          <cell r="H943" t="str">
            <v>05/29/2009</v>
          </cell>
        </row>
        <row r="944">
          <cell r="C944" t="str">
            <v>00880882175528</v>
          </cell>
          <cell r="D944" t="str">
            <v>WE ARE THE TIDE</v>
          </cell>
          <cell r="E944" t="str">
            <v>BLIND PILOT</v>
          </cell>
          <cell r="F944" t="str">
            <v>Album</v>
          </cell>
          <cell r="G944" t="str">
            <v>CD album</v>
          </cell>
          <cell r="H944" t="str">
            <v>09/09/2011</v>
          </cell>
        </row>
        <row r="945">
          <cell r="C945" t="str">
            <v>00880882156992</v>
          </cell>
          <cell r="D945" t="str">
            <v>LIFE IN SLOW MOTION-DVD</v>
          </cell>
          <cell r="E945" t="str">
            <v>DAVID GRAY</v>
          </cell>
          <cell r="F945" t="str">
            <v>Video</v>
          </cell>
          <cell r="G945" t="str">
            <v>DVD Video Album NTSC</v>
          </cell>
          <cell r="H945" t="str">
            <v>11/17/2006</v>
          </cell>
        </row>
        <row r="946">
          <cell r="C946" t="str">
            <v>00880882159122</v>
          </cell>
          <cell r="D946" t="str">
            <v>GREATEST HITS</v>
          </cell>
          <cell r="E946" t="str">
            <v>DAVID GRAY</v>
          </cell>
          <cell r="F946" t="str">
            <v>Album</v>
          </cell>
          <cell r="G946" t="str">
            <v>CD album</v>
          </cell>
          <cell r="H946" t="str">
            <v>11/09/2007</v>
          </cell>
        </row>
        <row r="947">
          <cell r="C947" t="str">
            <v>00880882159320</v>
          </cell>
          <cell r="D947" t="str">
            <v>WHITE LADDER</v>
          </cell>
          <cell r="E947" t="str">
            <v>DAVID GRAY</v>
          </cell>
          <cell r="F947" t="str">
            <v>Album</v>
          </cell>
          <cell r="G947" t="str">
            <v>CD album</v>
          </cell>
          <cell r="H947" t="str">
            <v>09/07/2000</v>
          </cell>
        </row>
        <row r="948">
          <cell r="C948" t="str">
            <v>00880882159429</v>
          </cell>
          <cell r="D948" t="str">
            <v>A NEW DAY AT MIDNIGH</v>
          </cell>
          <cell r="E948" t="str">
            <v>DAVID GRAY</v>
          </cell>
          <cell r="F948" t="str">
            <v>Album</v>
          </cell>
          <cell r="G948" t="str">
            <v>CD album</v>
          </cell>
          <cell r="H948" t="str">
            <v>11/01/2002</v>
          </cell>
        </row>
        <row r="949">
          <cell r="C949" t="str">
            <v>00880882159528</v>
          </cell>
          <cell r="D949" t="str">
            <v>LOST SONGS</v>
          </cell>
          <cell r="E949" t="str">
            <v>DAVID GRAY</v>
          </cell>
          <cell r="F949" t="str">
            <v>Album</v>
          </cell>
          <cell r="G949" t="str">
            <v>CD album</v>
          </cell>
          <cell r="H949" t="str">
            <v>04/13/2007</v>
          </cell>
        </row>
        <row r="950">
          <cell r="C950" t="str">
            <v>00880882159627</v>
          </cell>
          <cell r="D950" t="str">
            <v>LIFE IN SLOW MOTION</v>
          </cell>
          <cell r="E950" t="str">
            <v>DAVID GRAY</v>
          </cell>
          <cell r="F950" t="str">
            <v>Album</v>
          </cell>
          <cell r="G950" t="str">
            <v>CD album</v>
          </cell>
          <cell r="H950" t="str">
            <v>09/09/2005</v>
          </cell>
        </row>
        <row r="951">
          <cell r="C951" t="str">
            <v>00880882162092</v>
          </cell>
          <cell r="D951" t="str">
            <v>LIVE AT THE POINT</v>
          </cell>
          <cell r="E951" t="str">
            <v>DAVID GRAY</v>
          </cell>
          <cell r="F951" t="str">
            <v>Video</v>
          </cell>
          <cell r="G951" t="str">
            <v>DVD Video Album NTSC</v>
          </cell>
          <cell r="H951" t="str">
            <v>12/07/2001</v>
          </cell>
        </row>
        <row r="952">
          <cell r="C952" t="str">
            <v>00825084975620</v>
          </cell>
          <cell r="D952" t="str">
            <v>FUEGO</v>
          </cell>
          <cell r="E952" t="str">
            <v>PHISH</v>
          </cell>
          <cell r="F952" t="str">
            <v>Album</v>
          </cell>
          <cell r="G952" t="str">
            <v>CD album</v>
          </cell>
          <cell r="H952" t="str">
            <v>06/24/2014</v>
          </cell>
        </row>
        <row r="953">
          <cell r="C953" t="str">
            <v>00825084976221</v>
          </cell>
          <cell r="D953" t="str">
            <v>FUEGO</v>
          </cell>
          <cell r="E953" t="str">
            <v>PHISH</v>
          </cell>
          <cell r="F953" t="str">
            <v>Album</v>
          </cell>
          <cell r="G953" t="str">
            <v>vinyl album 12" 33 rpm</v>
          </cell>
          <cell r="H953" t="str">
            <v>06/24/2014</v>
          </cell>
        </row>
        <row r="954">
          <cell r="C954" t="str">
            <v>00825084982222</v>
          </cell>
          <cell r="D954" t="str">
            <v>JOY</v>
          </cell>
          <cell r="E954" t="str">
            <v>PHISH</v>
          </cell>
          <cell r="F954" t="str">
            <v>Album</v>
          </cell>
          <cell r="G954" t="str">
            <v>CD album</v>
          </cell>
          <cell r="H954" t="str">
            <v>09/25/2009</v>
          </cell>
        </row>
        <row r="955">
          <cell r="C955" t="str">
            <v>00825084982321</v>
          </cell>
          <cell r="D955" t="str">
            <v>JOY</v>
          </cell>
          <cell r="E955" t="str">
            <v>PHISH</v>
          </cell>
          <cell r="F955" t="str">
            <v>Album</v>
          </cell>
          <cell r="G955" t="str">
            <v>vinyl album 10" 33 rpm</v>
          </cell>
          <cell r="H955" t="str">
            <v>10/02/2009</v>
          </cell>
        </row>
        <row r="956">
          <cell r="C956" t="str">
            <v>00825084982420</v>
          </cell>
          <cell r="D956" t="str">
            <v>JOY</v>
          </cell>
          <cell r="E956" t="str">
            <v>PHISH</v>
          </cell>
          <cell r="F956" t="str">
            <v>Album</v>
          </cell>
          <cell r="G956" t="str">
            <v>CD album</v>
          </cell>
          <cell r="H956" t="str">
            <v>09/04/2009</v>
          </cell>
        </row>
        <row r="957">
          <cell r="C957" t="str">
            <v>00850014859190</v>
          </cell>
          <cell r="D957" t="str">
            <v>DECEMBER</v>
          </cell>
          <cell r="E957" t="str">
            <v>PAGE MCCONNELL</v>
          </cell>
          <cell r="F957" t="str">
            <v>Album</v>
          </cell>
          <cell r="G957" t="str">
            <v>vinyl album 12" 33 rpm</v>
          </cell>
          <cell r="H957" t="str">
            <v>07/23/2021</v>
          </cell>
        </row>
        <row r="958">
          <cell r="C958" t="str">
            <v>00850014859220</v>
          </cell>
          <cell r="D958" t="str">
            <v>BURN IT DOWN</v>
          </cell>
          <cell r="E958" t="str">
            <v>TREY ANASTASIO</v>
          </cell>
          <cell r="F958" t="str">
            <v>Album</v>
          </cell>
          <cell r="G958" t="str">
            <v>vinyl album 12" 33 rpm</v>
          </cell>
          <cell r="H958" t="str">
            <v>08/20/2021</v>
          </cell>
        </row>
        <row r="959">
          <cell r="C959" t="str">
            <v>00850014859329</v>
          </cell>
          <cell r="D959" t="str">
            <v>FUEGO</v>
          </cell>
          <cell r="E959" t="str">
            <v>PHISH</v>
          </cell>
          <cell r="F959" t="str">
            <v>Album</v>
          </cell>
          <cell r="G959" t="str">
            <v>vinyl album 12" 33 rpm</v>
          </cell>
          <cell r="H959" t="str">
            <v>07/21/2023</v>
          </cell>
        </row>
        <row r="960">
          <cell r="C960" t="str">
            <v>00880882275914</v>
          </cell>
          <cell r="D960" t="str">
            <v>BIG BOAT</v>
          </cell>
          <cell r="E960" t="str">
            <v>PHISH</v>
          </cell>
          <cell r="F960" t="str">
            <v>Album</v>
          </cell>
          <cell r="G960" t="str">
            <v>vinyl album 12" 33 rpm</v>
          </cell>
          <cell r="H960" t="str">
            <v>11/18/2016</v>
          </cell>
        </row>
        <row r="961">
          <cell r="C961" t="str">
            <v>00880882275921</v>
          </cell>
          <cell r="D961" t="str">
            <v>BIG BOAT</v>
          </cell>
          <cell r="E961" t="str">
            <v>PHISH</v>
          </cell>
          <cell r="F961" t="str">
            <v>Album</v>
          </cell>
          <cell r="G961" t="str">
            <v>CD album</v>
          </cell>
          <cell r="H961" t="str">
            <v>10/07/2016</v>
          </cell>
        </row>
        <row r="962">
          <cell r="C962" t="str">
            <v>00880882360412</v>
          </cell>
          <cell r="D962" t="str">
            <v>GHOSTS OF THE FOREST</v>
          </cell>
          <cell r="E962" t="str">
            <v>GHOSTS OF THE FOREST</v>
          </cell>
          <cell r="F962" t="str">
            <v>Album</v>
          </cell>
          <cell r="G962" t="str">
            <v>vinyl album 12" 33 rpm</v>
          </cell>
          <cell r="H962" t="str">
            <v>06/07/2019</v>
          </cell>
        </row>
        <row r="963">
          <cell r="C963" t="str">
            <v>00880882424411</v>
          </cell>
          <cell r="D963" t="str">
            <v>FUEGO</v>
          </cell>
          <cell r="E963" t="str">
            <v>PHISH</v>
          </cell>
          <cell r="F963" t="str">
            <v>Album</v>
          </cell>
          <cell r="G963" t="str">
            <v>vinyl album 12" 33 rpm</v>
          </cell>
          <cell r="H963" t="str">
            <v>12/18/2020</v>
          </cell>
        </row>
        <row r="964">
          <cell r="C964" t="str">
            <v>08500148591832</v>
          </cell>
          <cell r="D964" t="str">
            <v>JOY</v>
          </cell>
          <cell r="E964" t="str">
            <v>PHISH</v>
          </cell>
          <cell r="F964" t="str">
            <v>Album</v>
          </cell>
          <cell r="G964" t="str">
            <v>vinyl album 12" 33 rpm</v>
          </cell>
          <cell r="H964" t="str">
            <v>10/29/2021</v>
          </cell>
        </row>
        <row r="965">
          <cell r="C965" t="str">
            <v>00880882183318</v>
          </cell>
          <cell r="D965" t="str">
            <v>GARCIALIVE VOLUME ONE: MARCH 1ST, 1980 CAPITOL THEATRE</v>
          </cell>
          <cell r="E965" t="str">
            <v>JERRY GARCIA BAND</v>
          </cell>
          <cell r="F965" t="str">
            <v>Album</v>
          </cell>
          <cell r="G965" t="str">
            <v>vinyl album 12" 33 rpm</v>
          </cell>
          <cell r="H965" t="str">
            <v>11/22/2019</v>
          </cell>
        </row>
        <row r="966">
          <cell r="C966" t="str">
            <v>00880882183325</v>
          </cell>
          <cell r="D966" t="str">
            <v>GARCIALIVE VOL. 1 CA</v>
          </cell>
          <cell r="E966" t="str">
            <v>JERRY GARCIA BAND</v>
          </cell>
          <cell r="F966" t="str">
            <v>Album</v>
          </cell>
          <cell r="G966" t="str">
            <v>CD album</v>
          </cell>
          <cell r="H966" t="str">
            <v>02/15/2013</v>
          </cell>
        </row>
        <row r="967">
          <cell r="C967" t="str">
            <v>00880882186623</v>
          </cell>
          <cell r="D967" t="str">
            <v>GARCIALIVE VOLUME TW</v>
          </cell>
          <cell r="E967" t="str">
            <v>JERRY GARCIA BAND</v>
          </cell>
          <cell r="F967" t="str">
            <v>Album</v>
          </cell>
          <cell r="G967" t="str">
            <v>CD album</v>
          </cell>
          <cell r="H967" t="str">
            <v>06/21/2013</v>
          </cell>
        </row>
        <row r="968">
          <cell r="C968" t="str">
            <v>00880882190828</v>
          </cell>
          <cell r="D968" t="str">
            <v>GARCIA LIVE VOLUME THREE: DEC 14-15, 1974 NW TOUR</v>
          </cell>
          <cell r="E968" t="str">
            <v>JERRY GARCIA BAND</v>
          </cell>
          <cell r="F968" t="str">
            <v>Album</v>
          </cell>
          <cell r="G968" t="str">
            <v>CD album</v>
          </cell>
          <cell r="H968" t="str">
            <v>10/15/2013</v>
          </cell>
        </row>
        <row r="969">
          <cell r="C969" t="str">
            <v>00880882193324</v>
          </cell>
          <cell r="D969" t="str">
            <v>FALL 1989: THE LONG ISLAND SOUND</v>
          </cell>
          <cell r="E969" t="str">
            <v>JERRY GARCIA BAND</v>
          </cell>
          <cell r="F969" t="str">
            <v>Album</v>
          </cell>
          <cell r="G969" t="str">
            <v>CD album</v>
          </cell>
          <cell r="H969" t="str">
            <v>12/17/2013</v>
          </cell>
        </row>
        <row r="970">
          <cell r="C970" t="str">
            <v>00880882193423</v>
          </cell>
          <cell r="D970" t="str">
            <v>FALL 1989: THE LONG ISLAND SOUND</v>
          </cell>
          <cell r="E970" t="str">
            <v>JERRY GARCIA BAND</v>
          </cell>
          <cell r="F970" t="str">
            <v>Album</v>
          </cell>
          <cell r="G970" t="str">
            <v>CD album</v>
          </cell>
          <cell r="H970" t="str">
            <v>04/08/2014</v>
          </cell>
        </row>
        <row r="971">
          <cell r="C971" t="str">
            <v>00880882198824</v>
          </cell>
          <cell r="D971" t="str">
            <v>GARCIA</v>
          </cell>
          <cell r="E971" t="str">
            <v>JERRY GARCIA</v>
          </cell>
          <cell r="F971" t="str">
            <v>Album</v>
          </cell>
          <cell r="G971" t="str">
            <v>vinyl album 12" 33 rpm</v>
          </cell>
          <cell r="H971" t="str">
            <v>04/15/2014</v>
          </cell>
        </row>
        <row r="972">
          <cell r="C972" t="str">
            <v>00880882206727</v>
          </cell>
          <cell r="D972" t="str">
            <v>GARCIALIVE</v>
          </cell>
          <cell r="E972" t="str">
            <v>JERRY GARCIA BAND</v>
          </cell>
          <cell r="F972" t="str">
            <v>Album</v>
          </cell>
          <cell r="G972" t="str">
            <v>CD album</v>
          </cell>
          <cell r="H972" t="str">
            <v>07/15/2014</v>
          </cell>
        </row>
        <row r="973">
          <cell r="C973" t="str">
            <v>00880882214920</v>
          </cell>
          <cell r="D973" t="str">
            <v>GARCIALIVE</v>
          </cell>
          <cell r="E973" t="str">
            <v>JERRY GARCIA BAND</v>
          </cell>
          <cell r="F973" t="str">
            <v>Album</v>
          </cell>
          <cell r="G973" t="str">
            <v>CD album</v>
          </cell>
          <cell r="H973" t="str">
            <v>10/21/2014</v>
          </cell>
        </row>
        <row r="974">
          <cell r="C974" t="str">
            <v>00880882225520</v>
          </cell>
          <cell r="D974" t="str">
            <v>ON BROADWAY: ACT ONE – OCTOBER 28TH, 1987</v>
          </cell>
          <cell r="E974" t="str">
            <v>JERRY GARCIA BAND</v>
          </cell>
          <cell r="F974" t="str">
            <v>Album</v>
          </cell>
          <cell r="G974" t="str">
            <v>CD album</v>
          </cell>
          <cell r="H974" t="str">
            <v>06/23/2015</v>
          </cell>
        </row>
        <row r="975">
          <cell r="C975" t="str">
            <v>00880882227012</v>
          </cell>
          <cell r="D975" t="str">
            <v>GARCIA (COMPLIMENTS)</v>
          </cell>
          <cell r="E975" t="str">
            <v>JERRY GARCIA BAND</v>
          </cell>
          <cell r="F975" t="str">
            <v>Album</v>
          </cell>
          <cell r="G975" t="str">
            <v>vinyl album 12" 33 rpm</v>
          </cell>
          <cell r="H975" t="str">
            <v>04/14/2015</v>
          </cell>
        </row>
        <row r="976">
          <cell r="C976" t="str">
            <v>00880882227111</v>
          </cell>
          <cell r="D976" t="str">
            <v>(COMPLIMENTS OF)</v>
          </cell>
          <cell r="E976" t="str">
            <v>JERRY GARCIA</v>
          </cell>
          <cell r="F976" t="str">
            <v>Album</v>
          </cell>
          <cell r="G976" t="str">
            <v>vinyl album 12" 33 rpm</v>
          </cell>
          <cell r="H976" t="str">
            <v>07/28/2017</v>
          </cell>
        </row>
        <row r="977">
          <cell r="C977" t="str">
            <v>00880882255220</v>
          </cell>
          <cell r="D977" t="str">
            <v>GARCIALIVE VOLUME SIX: JULY 5TH, 1973 LION’S SHARE</v>
          </cell>
          <cell r="E977" t="str">
            <v>JERRY GARCIA</v>
          </cell>
          <cell r="F977" t="str">
            <v>Album</v>
          </cell>
          <cell r="G977" t="str">
            <v>CD album</v>
          </cell>
          <cell r="H977" t="str">
            <v>06/24/2016</v>
          </cell>
        </row>
        <row r="978">
          <cell r="C978" t="str">
            <v>00880882267223</v>
          </cell>
          <cell r="D978" t="str">
            <v>GARCIALIVE VOLUME SEVEN: NOVEMBER 8TH 1976 SOPHIE'S PALO ALTO</v>
          </cell>
          <cell r="E978" t="str">
            <v>JERRY GARCIA</v>
          </cell>
          <cell r="F978" t="str">
            <v>Album</v>
          </cell>
          <cell r="G978" t="str">
            <v>CD album</v>
          </cell>
          <cell r="H978" t="str">
            <v>08/19/2016</v>
          </cell>
        </row>
        <row r="979">
          <cell r="C979" t="str">
            <v>00880882269111</v>
          </cell>
          <cell r="D979" t="str">
            <v>REFLECTIONS</v>
          </cell>
          <cell r="E979" t="str">
            <v>JERRY GARCIA</v>
          </cell>
          <cell r="F979" t="str">
            <v>Album</v>
          </cell>
          <cell r="G979" t="str">
            <v>vinyl album 12" 33 rpm</v>
          </cell>
          <cell r="H979" t="str">
            <v>07/28/2017</v>
          </cell>
        </row>
        <row r="980">
          <cell r="C980" t="str">
            <v>00880882274115</v>
          </cell>
          <cell r="D980" t="str">
            <v>REFLECTIONS</v>
          </cell>
          <cell r="E980" t="str">
            <v>JERRY GARCIA</v>
          </cell>
          <cell r="F980" t="str">
            <v>Album</v>
          </cell>
          <cell r="G980" t="str">
            <v>vinyl album 12" 33 rpm</v>
          </cell>
          <cell r="H980" t="str">
            <v>11/18/2016</v>
          </cell>
        </row>
        <row r="981">
          <cell r="C981" t="str">
            <v>00880882276126</v>
          </cell>
          <cell r="D981" t="str">
            <v>FOLK TIME</v>
          </cell>
          <cell r="E981" t="str">
            <v>HART VALLEY DRIFTERS</v>
          </cell>
          <cell r="F981" t="str">
            <v>Album</v>
          </cell>
          <cell r="G981" t="str">
            <v>CD album</v>
          </cell>
          <cell r="H981" t="str">
            <v>11/11/2016</v>
          </cell>
        </row>
        <row r="982">
          <cell r="C982" t="str">
            <v>00880882290023</v>
          </cell>
          <cell r="D982" t="str">
            <v>GARCIALIVE VOLUME EIGHT: NOVEMBER 23RD, 1991 BRADLEY CENTER</v>
          </cell>
          <cell r="E982" t="str">
            <v>JERRY GARCIA BAND</v>
          </cell>
          <cell r="F982" t="str">
            <v>Album</v>
          </cell>
          <cell r="G982" t="str">
            <v>CD album</v>
          </cell>
          <cell r="H982" t="str">
            <v>03/10/2017</v>
          </cell>
        </row>
        <row r="983">
          <cell r="C983" t="str">
            <v>00880882302023</v>
          </cell>
          <cell r="D983" t="str">
            <v>GARCIALIVE VOLUME NINE: AUGUST 11TH, 1974 KEYSTONE BERKELEY</v>
          </cell>
          <cell r="E983" t="str">
            <v>JERRY GARCIA</v>
          </cell>
          <cell r="F983" t="str">
            <v>Album</v>
          </cell>
          <cell r="G983" t="str">
            <v>CD album</v>
          </cell>
          <cell r="H983" t="str">
            <v>07/28/2017</v>
          </cell>
        </row>
        <row r="984">
          <cell r="C984" t="str">
            <v>00880882302511</v>
          </cell>
          <cell r="D984" t="str">
            <v>BEFORE THE DEAD</v>
          </cell>
          <cell r="E984" t="str">
            <v>JERRY GARCIA</v>
          </cell>
          <cell r="F984" t="str">
            <v>Album</v>
          </cell>
          <cell r="G984" t="str">
            <v>vinyl album 12" 33 rpm</v>
          </cell>
          <cell r="H984" t="str">
            <v>05/11/2018</v>
          </cell>
        </row>
        <row r="985">
          <cell r="C985" t="str">
            <v>00880882302528</v>
          </cell>
          <cell r="D985" t="str">
            <v>BEFORE THE DEAD</v>
          </cell>
          <cell r="E985" t="str">
            <v>JERRY GARCIA</v>
          </cell>
          <cell r="F985" t="str">
            <v>Album</v>
          </cell>
          <cell r="G985" t="str">
            <v>CD album</v>
          </cell>
          <cell r="H985" t="str">
            <v>05/11/2018</v>
          </cell>
        </row>
        <row r="986">
          <cell r="C986" t="str">
            <v>00880882303013</v>
          </cell>
          <cell r="D986" t="str">
            <v>GARCIA</v>
          </cell>
          <cell r="E986" t="str">
            <v>JERRY GARCIA</v>
          </cell>
          <cell r="F986" t="str">
            <v>Album</v>
          </cell>
          <cell r="G986" t="str">
            <v>vinyl album 12" 33 rpm</v>
          </cell>
          <cell r="H986" t="str">
            <v>08/18/2017</v>
          </cell>
        </row>
        <row r="987">
          <cell r="C987" t="str">
            <v>00880882306311</v>
          </cell>
          <cell r="D987" t="str">
            <v>SIDE TRIPS, VOLUME ONE</v>
          </cell>
          <cell r="E987" t="str">
            <v>JERRY GARCIA</v>
          </cell>
          <cell r="F987" t="str">
            <v>Album</v>
          </cell>
          <cell r="G987" t="str">
            <v>vinyl album 12" 33 rpm</v>
          </cell>
          <cell r="H987" t="str">
            <v>11/17/2017</v>
          </cell>
        </row>
        <row r="988">
          <cell r="C988" t="str">
            <v>00880882308018</v>
          </cell>
          <cell r="D988" t="str">
            <v>CATS UNDER THE STARS</v>
          </cell>
          <cell r="E988" t="str">
            <v>JERRY GARCIA BAND</v>
          </cell>
          <cell r="F988" t="str">
            <v>Album</v>
          </cell>
          <cell r="G988" t="str">
            <v>vinyl album 12" 33 rpm</v>
          </cell>
          <cell r="H988" t="str">
            <v>10/13/2017</v>
          </cell>
        </row>
        <row r="989">
          <cell r="C989" t="str">
            <v>00880882308117</v>
          </cell>
          <cell r="D989" t="str">
            <v>CATS UNDER THE STARS</v>
          </cell>
          <cell r="E989" t="str">
            <v>JERRY GARCIA BAND</v>
          </cell>
          <cell r="F989" t="str">
            <v>Album</v>
          </cell>
          <cell r="G989" t="str">
            <v>vinyl album 12" 33 rpm</v>
          </cell>
          <cell r="H989" t="str">
            <v>10/13/2017</v>
          </cell>
        </row>
        <row r="990">
          <cell r="C990" t="str">
            <v>00880882321710</v>
          </cell>
          <cell r="D990" t="str">
            <v>RUN FOR THE ROSES</v>
          </cell>
          <cell r="E990" t="str">
            <v>JERRY GARCIA</v>
          </cell>
          <cell r="F990" t="str">
            <v>Album</v>
          </cell>
          <cell r="G990" t="str">
            <v>vinyl album 12" 33 rpm</v>
          </cell>
          <cell r="H990" t="str">
            <v>04/13/2018</v>
          </cell>
        </row>
        <row r="991">
          <cell r="C991" t="str">
            <v>00880882321819</v>
          </cell>
          <cell r="D991" t="str">
            <v>RUN FOR THE ROSES</v>
          </cell>
          <cell r="E991" t="str">
            <v>JERRY GARCIA</v>
          </cell>
          <cell r="F991" t="str">
            <v>Album</v>
          </cell>
          <cell r="G991" t="str">
            <v>vinyl album 12" 33 rpm</v>
          </cell>
          <cell r="H991" t="str">
            <v>06/01/2018</v>
          </cell>
        </row>
        <row r="992">
          <cell r="C992" t="str">
            <v>00880882322021</v>
          </cell>
          <cell r="D992" t="str">
            <v>GARCIALIVE VOLUME TEN: MAY 20TH, 1990 HILO CIVIC AUDITORIUM</v>
          </cell>
          <cell r="E992" t="str">
            <v>JERRY GARCIA BAND</v>
          </cell>
          <cell r="F992" t="str">
            <v>Album</v>
          </cell>
          <cell r="G992" t="str">
            <v>CD album</v>
          </cell>
          <cell r="H992" t="str">
            <v>02/23/2018</v>
          </cell>
        </row>
        <row r="993">
          <cell r="C993" t="str">
            <v>00880882334116</v>
          </cell>
          <cell r="D993" t="str">
            <v>ALMOST ACOUSTIC</v>
          </cell>
          <cell r="E993" t="str">
            <v>JERRY GARCIA</v>
          </cell>
          <cell r="F993" t="str">
            <v>Album</v>
          </cell>
          <cell r="G993" t="str">
            <v>vinyl album 12" 33 rpm</v>
          </cell>
          <cell r="H993" t="str">
            <v>11/16/2018</v>
          </cell>
        </row>
        <row r="994">
          <cell r="C994" t="str">
            <v>00880882340322</v>
          </cell>
          <cell r="D994" t="str">
            <v>ALMOST ACOUSTIC</v>
          </cell>
          <cell r="E994" t="str">
            <v>JERRY GARCIA</v>
          </cell>
          <cell r="F994" t="str">
            <v>Album</v>
          </cell>
          <cell r="G994" t="str">
            <v>CD album</v>
          </cell>
          <cell r="H994" t="str">
            <v>11/16/2018</v>
          </cell>
        </row>
        <row r="995">
          <cell r="C995" t="str">
            <v>00880882347512</v>
          </cell>
          <cell r="D995" t="str">
            <v>ELECTRIC ON THE EEL: AUGUST 10TH, 1991</v>
          </cell>
          <cell r="E995" t="str">
            <v>JERRY GARCIA BAND</v>
          </cell>
          <cell r="F995" t="str">
            <v>Album</v>
          </cell>
          <cell r="G995" t="str">
            <v>vinyl album 12" 33 rpm</v>
          </cell>
          <cell r="H995" t="str">
            <v>04/12/2019</v>
          </cell>
        </row>
        <row r="996">
          <cell r="C996" t="str">
            <v>00880882347529</v>
          </cell>
          <cell r="D996" t="str">
            <v>ELECTRIC ON THE EEL</v>
          </cell>
          <cell r="E996" t="str">
            <v>JERRY GARCIA BAND</v>
          </cell>
          <cell r="F996" t="str">
            <v>Album</v>
          </cell>
          <cell r="G996" t="str">
            <v>CD album</v>
          </cell>
          <cell r="H996" t="str">
            <v>03/15/2019</v>
          </cell>
        </row>
        <row r="997">
          <cell r="C997" t="str">
            <v>00880882356712</v>
          </cell>
          <cell r="D997" t="str">
            <v>ALMOST ACOUSTIC</v>
          </cell>
          <cell r="E997" t="str">
            <v>JERRY GARCIA</v>
          </cell>
          <cell r="F997" t="str">
            <v>Album</v>
          </cell>
          <cell r="G997" t="str">
            <v>vinyl album 12" 33 rpm</v>
          </cell>
          <cell r="H997" t="str">
            <v>05/31/2019</v>
          </cell>
        </row>
        <row r="998">
          <cell r="C998" t="str">
            <v>00880882363710</v>
          </cell>
          <cell r="D998" t="str">
            <v>ELECTRIC ON THE EEL: AUGUST 10TH, 1991</v>
          </cell>
          <cell r="E998" t="str">
            <v>JERRY GARCIA BAND</v>
          </cell>
          <cell r="F998" t="str">
            <v>Album</v>
          </cell>
          <cell r="G998" t="str">
            <v>vinyl album 12" 33 rpm</v>
          </cell>
          <cell r="H998" t="str">
            <v>08/02/2019</v>
          </cell>
        </row>
        <row r="999">
          <cell r="C999" t="str">
            <v>00880882365325</v>
          </cell>
          <cell r="D999" t="str">
            <v>GARCIALIVE VOLUME 11: NOVEMBER 11TH, 1993 PROVIDENCE CIVIC CENTER</v>
          </cell>
          <cell r="E999" t="str">
            <v>JERRY GARCIA BAND</v>
          </cell>
          <cell r="F999" t="str">
            <v>Album</v>
          </cell>
          <cell r="G999" t="str">
            <v>CD album</v>
          </cell>
          <cell r="H999" t="str">
            <v>07/12/2019</v>
          </cell>
        </row>
        <row r="1000">
          <cell r="C1000" t="str">
            <v>00880882390921</v>
          </cell>
          <cell r="D1000" t="str">
            <v>GARCIALIVE VOLUME 12: JANUARY 23RD, 1973 THE BOARDING HOUSE</v>
          </cell>
          <cell r="E1000" t="str">
            <v>JERRY GARCIA</v>
          </cell>
          <cell r="F1000" t="str">
            <v>Album</v>
          </cell>
          <cell r="G1000" t="str">
            <v>CD album</v>
          </cell>
          <cell r="H1000" t="str">
            <v>12/20/2019</v>
          </cell>
        </row>
        <row r="1001">
          <cell r="C1001" t="str">
            <v>00880882396015</v>
          </cell>
          <cell r="D1001" t="str">
            <v>THE VERY BEST OF JERRY GARCIA</v>
          </cell>
          <cell r="E1001" t="str">
            <v>JERRY GARCIA</v>
          </cell>
          <cell r="F1001" t="str">
            <v>Album</v>
          </cell>
          <cell r="G1001" t="str">
            <v>vinyl album 12" 33 rpm</v>
          </cell>
          <cell r="H1001" t="str">
            <v>09/18/2020</v>
          </cell>
        </row>
        <row r="1002">
          <cell r="C1002" t="str">
            <v>00880882401528</v>
          </cell>
          <cell r="D1002" t="str">
            <v>GARCIALIVE VOLUME 13: SEPTEMBER 16TH, 1989 POPLAR CREEK MUSIC THEATRE</v>
          </cell>
          <cell r="E1002" t="str">
            <v>JERRY GARCIA BAND</v>
          </cell>
          <cell r="F1002" t="str">
            <v>Album</v>
          </cell>
          <cell r="G1002" t="str">
            <v>CD album</v>
          </cell>
          <cell r="H1002" t="str">
            <v>04/24/2020</v>
          </cell>
        </row>
        <row r="1003">
          <cell r="C1003" t="str">
            <v>00880882416010</v>
          </cell>
          <cell r="D1003" t="str">
            <v>GARCIALIVE VOLUME TWO: AUGUST 5TH, 1990 GREEK THEATRE</v>
          </cell>
          <cell r="E1003" t="str">
            <v>JERRY GARCIA BAND</v>
          </cell>
          <cell r="F1003" t="str">
            <v>Album</v>
          </cell>
          <cell r="G1003" t="str">
            <v>vinyl album 12" 33 rpm</v>
          </cell>
          <cell r="H1003" t="str">
            <v>11/20/2020</v>
          </cell>
        </row>
        <row r="1004">
          <cell r="C1004" t="str">
            <v>00880882416614</v>
          </cell>
          <cell r="D1004" t="str">
            <v>GARCIALIVE VOLUME 14: JANUARY 27TH, 1986 THE RITZ</v>
          </cell>
          <cell r="E1004" t="str">
            <v>JERRY GARCIA</v>
          </cell>
          <cell r="F1004" t="str">
            <v>Album</v>
          </cell>
          <cell r="G1004" t="str">
            <v>vinyl album 12" 33 rpm</v>
          </cell>
          <cell r="H1004" t="str">
            <v>08/14/2020</v>
          </cell>
        </row>
        <row r="1005">
          <cell r="C1005" t="str">
            <v>00880882416621</v>
          </cell>
          <cell r="D1005" t="str">
            <v>GARCIALIVE VOLUME 14: JANUARY 27TH, 1986 THE RITZ</v>
          </cell>
          <cell r="E1005" t="str">
            <v>JERRY GARCIA</v>
          </cell>
          <cell r="F1005" t="str">
            <v>Album</v>
          </cell>
          <cell r="G1005" t="str">
            <v>CD album</v>
          </cell>
          <cell r="H1005" t="str">
            <v>07/24/2020</v>
          </cell>
        </row>
        <row r="1006">
          <cell r="C1006" t="str">
            <v>00880882442323</v>
          </cell>
          <cell r="D1006" t="str">
            <v>GARCIALIVE VOLUME 15: MAY 21ST, 1971 KEYSTONE KORNER</v>
          </cell>
          <cell r="E1006" t="str">
            <v>JERRY GARCIA</v>
          </cell>
          <cell r="F1006" t="str">
            <v>Album</v>
          </cell>
          <cell r="G1006" t="str">
            <v>CD album</v>
          </cell>
          <cell r="H1006" t="str">
            <v>12/04/2020</v>
          </cell>
        </row>
        <row r="1007">
          <cell r="C1007" t="str">
            <v>00880882442422</v>
          </cell>
          <cell r="D1007" t="str">
            <v>GARCIALIVE VOLUME 16: NOVEMBER 15TH, 1991 MADISON SQUARE GARDEN</v>
          </cell>
          <cell r="E1007" t="str">
            <v>JERRY GARCIA BAND</v>
          </cell>
          <cell r="F1007" t="str">
            <v>Album</v>
          </cell>
          <cell r="G1007" t="str">
            <v>CD album</v>
          </cell>
          <cell r="H1007" t="str">
            <v>06/25/2021</v>
          </cell>
        </row>
        <row r="1008">
          <cell r="C1008" t="str">
            <v>00880882444426</v>
          </cell>
          <cell r="D1008" t="str">
            <v>GARCIALIVE VOLUME 17: NORCAL '76</v>
          </cell>
          <cell r="E1008" t="str">
            <v>JERRY GARCIA BAND</v>
          </cell>
          <cell r="F1008" t="str">
            <v>Album</v>
          </cell>
          <cell r="G1008" t="str">
            <v>CD album</v>
          </cell>
          <cell r="H1008" t="str">
            <v>11/12/2021</v>
          </cell>
        </row>
        <row r="1009">
          <cell r="C1009" t="str">
            <v>00880882445928</v>
          </cell>
          <cell r="D1009" t="str">
            <v>GARCIALIVE VOLUME 18: NOVEMBER 2ND, 1974 KEYSTONE BERKELEY</v>
          </cell>
          <cell r="E1009" t="str">
            <v>JERRY GARCIA</v>
          </cell>
          <cell r="F1009" t="str">
            <v>Album</v>
          </cell>
          <cell r="G1009" t="str">
            <v>CD album</v>
          </cell>
          <cell r="H1009" t="str">
            <v>06/10/2022</v>
          </cell>
        </row>
        <row r="1010">
          <cell r="C1010" t="str">
            <v>00880882449216</v>
          </cell>
          <cell r="D1010" t="str">
            <v>CATS UNDER THE STARS</v>
          </cell>
          <cell r="E1010" t="str">
            <v>JERRY GARCIA BAND</v>
          </cell>
          <cell r="F1010" t="str">
            <v>Album</v>
          </cell>
          <cell r="G1010" t="str">
            <v>vinyl album 12" 33 rpm</v>
          </cell>
          <cell r="H1010" t="str">
            <v>12/02/2022</v>
          </cell>
        </row>
        <row r="1011">
          <cell r="C1011" t="str">
            <v>00880882449315</v>
          </cell>
          <cell r="D1011" t="str">
            <v>GARCIA</v>
          </cell>
          <cell r="E1011" t="str">
            <v>JERRY GARCIA</v>
          </cell>
          <cell r="F1011" t="str">
            <v>Album</v>
          </cell>
          <cell r="G1011" t="str">
            <v>vinyl album 12" 33 rpm</v>
          </cell>
          <cell r="H1011" t="str">
            <v>07/30/2021</v>
          </cell>
        </row>
        <row r="1012">
          <cell r="C1012" t="str">
            <v>00880882449414</v>
          </cell>
          <cell r="D1012" t="str">
            <v>(COMPLIMENTS OF)</v>
          </cell>
          <cell r="E1012" t="str">
            <v>JERRY GARCIA</v>
          </cell>
          <cell r="F1012" t="str">
            <v>Album</v>
          </cell>
          <cell r="G1012" t="str">
            <v>vinyl album 12" 33 rpm</v>
          </cell>
          <cell r="H1012" t="str">
            <v>12/16/2022</v>
          </cell>
        </row>
        <row r="1013">
          <cell r="C1013" t="str">
            <v>00880882450113</v>
          </cell>
          <cell r="D1013" t="str">
            <v>GARCIALIVE VOLUME 14: JANUARY 27TH, 1986 THE RITZ</v>
          </cell>
          <cell r="E1013" t="str">
            <v>JOHN KAHN</v>
          </cell>
          <cell r="F1013" t="str">
            <v>Album</v>
          </cell>
          <cell r="G1013" t="str">
            <v>vinyl album 12" 33 rpm</v>
          </cell>
          <cell r="H1013" t="str">
            <v>11/05/2021</v>
          </cell>
        </row>
        <row r="1014">
          <cell r="C1014" t="str">
            <v>00880882450717</v>
          </cell>
          <cell r="D1014" t="str">
            <v>JERRY GARCIA BAND (30TH ANNIVERSARY)</v>
          </cell>
          <cell r="E1014" t="str">
            <v>JERRY GARCIA BAND</v>
          </cell>
          <cell r="F1014" t="str">
            <v>Album</v>
          </cell>
          <cell r="G1014" t="str">
            <v>vinyl album 12" 33 rpm</v>
          </cell>
          <cell r="H1014" t="str">
            <v>12/03/2021</v>
          </cell>
        </row>
        <row r="1015">
          <cell r="C1015" t="str">
            <v>00880882452919</v>
          </cell>
          <cell r="D1015" t="str">
            <v>JERRY GARCIA BAND (30TH ANNIVERSARY)</v>
          </cell>
          <cell r="E1015" t="str">
            <v>JERRY GARCIA BAND</v>
          </cell>
          <cell r="F1015" t="str">
            <v>Album</v>
          </cell>
          <cell r="G1015" t="str">
            <v>vinyl album 12" 33 rpm</v>
          </cell>
          <cell r="H1015" t="str">
            <v>12/03/2021</v>
          </cell>
        </row>
        <row r="1016">
          <cell r="C1016" t="str">
            <v>00880882467814</v>
          </cell>
          <cell r="D1016" t="str">
            <v>RAGGED BUT RIGHT</v>
          </cell>
          <cell r="E1016" t="str">
            <v>JERRY GARCIA ACOUSTIC BAND</v>
          </cell>
          <cell r="F1016" t="str">
            <v>Album</v>
          </cell>
          <cell r="G1016" t="str">
            <v>vinyl album 12" 33 rpm</v>
          </cell>
          <cell r="H1016" t="str">
            <v>06/10/2022</v>
          </cell>
        </row>
        <row r="1017">
          <cell r="C1017" t="str">
            <v>00880882468910</v>
          </cell>
          <cell r="D1017" t="str">
            <v>PURE JERRY: COLISEUM, HAMPTON, VA, NOVEMBER 9, 1991</v>
          </cell>
          <cell r="E1017" t="str">
            <v>JERRY GARCIA BAND</v>
          </cell>
          <cell r="F1017" t="str">
            <v>Album</v>
          </cell>
          <cell r="G1017" t="str">
            <v>vinyl album 12" 33 rpm</v>
          </cell>
          <cell r="H1017" t="str">
            <v>11/18/2022</v>
          </cell>
        </row>
        <row r="1018">
          <cell r="C1018" t="str">
            <v>00880882531416</v>
          </cell>
          <cell r="D1018" t="str">
            <v>GARCIA</v>
          </cell>
          <cell r="E1018" t="str">
            <v>JERRY GARCIA</v>
          </cell>
          <cell r="F1018" t="str">
            <v>Album</v>
          </cell>
          <cell r="G1018" t="str">
            <v>vinyl album 12" 33 rpm</v>
          </cell>
          <cell r="H1018" t="str">
            <v>12/02/2022</v>
          </cell>
        </row>
        <row r="1019">
          <cell r="C1019" t="str">
            <v>00880882536527</v>
          </cell>
          <cell r="D1019" t="str">
            <v>GARCIALIVE VOLUME 19: OCTOBER 31ST, 1992 OAKLAND COLISEUM ARENA</v>
          </cell>
          <cell r="E1019" t="str">
            <v>JERRY GARCIA BAND</v>
          </cell>
          <cell r="F1019" t="str">
            <v>Album</v>
          </cell>
          <cell r="G1019" t="str">
            <v>CD album</v>
          </cell>
          <cell r="H1019" t="str">
            <v>10/28/2022</v>
          </cell>
        </row>
        <row r="1020">
          <cell r="C1020" t="str">
            <v>00880882546311</v>
          </cell>
          <cell r="D1020" t="str">
            <v>REFLECTIONS</v>
          </cell>
          <cell r="E1020" t="str">
            <v>JERRY GARCIA</v>
          </cell>
          <cell r="F1020" t="str">
            <v>Album</v>
          </cell>
          <cell r="G1020" t="str">
            <v>vinyl album 12" 33 rpm</v>
          </cell>
          <cell r="H1020" t="str">
            <v>03/31/2023</v>
          </cell>
        </row>
        <row r="1021">
          <cell r="C1021" t="str">
            <v>00880882546410</v>
          </cell>
          <cell r="D1021" t="str">
            <v>GARCIALIVE VOLUME 14: JANUARY 27TH, 1986 THE RITZ</v>
          </cell>
          <cell r="E1021" t="str">
            <v>JERRY GARCIA</v>
          </cell>
          <cell r="F1021" t="str">
            <v>Album</v>
          </cell>
          <cell r="G1021" t="str">
            <v>vinyl album 12" 33 rpm</v>
          </cell>
          <cell r="H1021" t="str">
            <v>03/31/2023</v>
          </cell>
        </row>
        <row r="1022">
          <cell r="C1022" t="str">
            <v>00880882547318</v>
          </cell>
          <cell r="D1022" t="str">
            <v>HOW SWEET IT IS</v>
          </cell>
          <cell r="E1022" t="str">
            <v>JERRY GARCIA BAND</v>
          </cell>
          <cell r="F1022" t="str">
            <v>Album</v>
          </cell>
          <cell r="G1022" t="str">
            <v>vinyl album 12" 33 rpm</v>
          </cell>
          <cell r="H1022" t="str">
            <v>04/14/2023</v>
          </cell>
        </row>
        <row r="1023">
          <cell r="C1023" t="str">
            <v>00880882561710</v>
          </cell>
          <cell r="D1023" t="str">
            <v>MIGHT AS WELL: A ROUND RECORDS RETROSPECTIVE</v>
          </cell>
          <cell r="E1023" t="str">
            <v>JERRY GARCIA</v>
          </cell>
          <cell r="F1023" t="str">
            <v>Album</v>
          </cell>
          <cell r="G1023" t="str">
            <v>vinyl album 12" 33 rpm</v>
          </cell>
          <cell r="H1023" t="str">
            <v>08/04/2023</v>
          </cell>
        </row>
        <row r="1024">
          <cell r="C1024" t="str">
            <v>00880882561819</v>
          </cell>
          <cell r="D1024" t="str">
            <v>MIGHT AS WELL: A ROUND RECORDS RETROSPECTIVE</v>
          </cell>
          <cell r="E1024" t="str">
            <v>JERRY GARCIA</v>
          </cell>
          <cell r="F1024" t="str">
            <v>Album</v>
          </cell>
          <cell r="G1024" t="str">
            <v>vinyl album 12" 33 rpm</v>
          </cell>
          <cell r="H1024" t="str">
            <v>08/04/2023</v>
          </cell>
        </row>
        <row r="1025">
          <cell r="C1025" t="str">
            <v>00880882567811</v>
          </cell>
          <cell r="D1025" t="str">
            <v>MIGHT AS WELL: A ROUND RECORDS RETROSPECTIVE</v>
          </cell>
          <cell r="E1025" t="str">
            <v>JERRY GARCIA</v>
          </cell>
          <cell r="F1025" t="str">
            <v>Album</v>
          </cell>
          <cell r="G1025" t="str">
            <v>vinyl album 12" 33 rpm</v>
          </cell>
          <cell r="H1025" t="str">
            <v>08/04/2023</v>
          </cell>
        </row>
        <row r="1026">
          <cell r="C1026" t="str">
            <v>00880882567910</v>
          </cell>
          <cell r="D1026" t="str">
            <v>MIGHT AS WELL: A ROUND RECORDS RETROSPECTIVE</v>
          </cell>
          <cell r="E1026" t="str">
            <v>JERRY GARCIA</v>
          </cell>
          <cell r="F1026" t="str">
            <v>Album</v>
          </cell>
          <cell r="G1026" t="str">
            <v>vinyl album 12" 33 rpm</v>
          </cell>
          <cell r="H1026" t="str">
            <v>08/11/2023</v>
          </cell>
        </row>
        <row r="1027">
          <cell r="C1027" t="str">
            <v>00880882568115</v>
          </cell>
          <cell r="D1027" t="str">
            <v>MIGHT AS WELL: A ROUND RECORDS RETROSPECTIVE</v>
          </cell>
          <cell r="E1027" t="str">
            <v>JERRY GARCIA</v>
          </cell>
          <cell r="F1027" t="str">
            <v>Album</v>
          </cell>
          <cell r="G1027" t="str">
            <v>vinyl album 12" 33 rpm</v>
          </cell>
          <cell r="H1027" t="str">
            <v>08/04/2023</v>
          </cell>
        </row>
        <row r="1028">
          <cell r="C1028" t="str">
            <v>00880882570620</v>
          </cell>
          <cell r="D1028" t="str">
            <v>GARCIALIVE VOLUME 20: JUNE 18TH, 1982 CAPE COD COLISEUM</v>
          </cell>
          <cell r="E1028" t="str">
            <v>JERRY GARCIA BAND</v>
          </cell>
          <cell r="F1028" t="str">
            <v>Album</v>
          </cell>
          <cell r="G1028" t="str">
            <v>CD album</v>
          </cell>
          <cell r="H1028" t="str">
            <v>06/30/2023</v>
          </cell>
        </row>
        <row r="1029">
          <cell r="C1029" t="str">
            <v>00880882577612</v>
          </cell>
          <cell r="D1029" t="str">
            <v>PURE JERRY: MARIN VETERANS' MEMORIAL AUDITORIUM, SAN RAFAEL, CA FEBRUARY 28, 1986</v>
          </cell>
          <cell r="E1029" t="str">
            <v>JERRY GARCIA</v>
          </cell>
          <cell r="F1029" t="str">
            <v>Album</v>
          </cell>
          <cell r="G1029" t="str">
            <v>vinyl album 12" 33 rpm</v>
          </cell>
          <cell r="H1029" t="str">
            <v>11/17/2023</v>
          </cell>
        </row>
        <row r="1030">
          <cell r="C1030" t="str">
            <v>00880882582111</v>
          </cell>
          <cell r="D1030" t="str">
            <v>HEADS &amp; TAILS</v>
          </cell>
          <cell r="E1030" t="str">
            <v>JERRY GARCIA BAND</v>
          </cell>
          <cell r="F1030" t="str">
            <v>Album</v>
          </cell>
          <cell r="G1030" t="str">
            <v>vinyl album 12" 33 rpm</v>
          </cell>
          <cell r="H1030" t="str">
            <v>11/03/2023</v>
          </cell>
        </row>
        <row r="1031">
          <cell r="C1031" t="str">
            <v>00880882595517</v>
          </cell>
          <cell r="D1031" t="str">
            <v>RUN FOR THE ROSES</v>
          </cell>
          <cell r="E1031" t="str">
            <v>JERRY GARCIA</v>
          </cell>
          <cell r="F1031" t="str">
            <v>Album</v>
          </cell>
          <cell r="G1031" t="str">
            <v>vinyl album 12" 33 rpm</v>
          </cell>
          <cell r="H1031" t="str">
            <v>01/19/2024</v>
          </cell>
        </row>
        <row r="1032">
          <cell r="C1032" t="str">
            <v>00880882595616</v>
          </cell>
          <cell r="D1032" t="str">
            <v>RUN FOR THE ROSES</v>
          </cell>
          <cell r="E1032" t="str">
            <v>JERRY GARCIA</v>
          </cell>
          <cell r="F1032" t="str">
            <v>Album</v>
          </cell>
          <cell r="G1032" t="str">
            <v>vinyl album 12" 33 rpm</v>
          </cell>
          <cell r="H1032" t="str">
            <v>01/19/2024</v>
          </cell>
        </row>
        <row r="1033">
          <cell r="C1033" t="str">
            <v>00880882604813</v>
          </cell>
          <cell r="D1033" t="str">
            <v>ALMOST ACOUSTIC</v>
          </cell>
          <cell r="E1033" t="str">
            <v>JERRY GARCIA</v>
          </cell>
          <cell r="F1033" t="str">
            <v>Album</v>
          </cell>
          <cell r="G1033" t="str">
            <v>vinyl album 12" 33 rpm</v>
          </cell>
          <cell r="H1033" t="str">
            <v>04/05/2024</v>
          </cell>
        </row>
        <row r="1034">
          <cell r="C1034" t="str">
            <v>00880882604912</v>
          </cell>
          <cell r="D1034" t="str">
            <v>ALMOST ACOUSTIC</v>
          </cell>
          <cell r="E1034" t="str">
            <v>JERRY GARCIA</v>
          </cell>
          <cell r="F1034" t="str">
            <v>Album</v>
          </cell>
          <cell r="G1034" t="str">
            <v>vinyl album 12" 33 rpm</v>
          </cell>
          <cell r="H1034" t="str">
            <v>04/05/2024</v>
          </cell>
        </row>
        <row r="1035">
          <cell r="C1035" t="str">
            <v>00880882616519</v>
          </cell>
          <cell r="D1035" t="str">
            <v>GARCIA</v>
          </cell>
          <cell r="E1035" t="str">
            <v>JERRY GARCIA</v>
          </cell>
          <cell r="F1035" t="str">
            <v>Album</v>
          </cell>
          <cell r="G1035" t="str">
            <v>vinyl album 12" 33 rpm</v>
          </cell>
          <cell r="H1035" t="str">
            <v>04/19/2024</v>
          </cell>
        </row>
        <row r="1036">
          <cell r="C1036" t="str">
            <v>00880882618018</v>
          </cell>
          <cell r="D1036" t="str">
            <v>ELECTRIC ON THE EEL: JUNE 10TH, 1989</v>
          </cell>
          <cell r="E1036" t="str">
            <v>JERRY GARCIA BAND</v>
          </cell>
          <cell r="F1036" t="str">
            <v>Album</v>
          </cell>
          <cell r="G1036" t="str">
            <v>vinyl album 12" 33 rpm</v>
          </cell>
          <cell r="H1036" t="str">
            <v>04/12/2024</v>
          </cell>
        </row>
        <row r="1037">
          <cell r="C1037" t="str">
            <v>00880882618919</v>
          </cell>
          <cell r="D1037" t="str">
            <v>RAGGED BUT RIGHT</v>
          </cell>
          <cell r="E1037" t="str">
            <v>JERRY GARCIA ACOUSTIC BAND</v>
          </cell>
          <cell r="F1037" t="str">
            <v>Album</v>
          </cell>
          <cell r="G1037" t="str">
            <v>vinyl album 12" 33 rpm</v>
          </cell>
          <cell r="H1037" t="str">
            <v>04/05/2024</v>
          </cell>
        </row>
        <row r="1038">
          <cell r="C1038" t="str">
            <v>00880882624620</v>
          </cell>
          <cell r="D1038" t="str">
            <v>GARCIALIVE VOLUME 21: FEBRUARY 13TH, 1976 KEYSTONE BERKELEY</v>
          </cell>
          <cell r="E1038" t="str">
            <v>JERRY GARCIA BAND</v>
          </cell>
          <cell r="F1038" t="str">
            <v>Album</v>
          </cell>
          <cell r="G1038" t="str">
            <v>CD album</v>
          </cell>
          <cell r="H1038" t="str">
            <v>06/14/2024</v>
          </cell>
        </row>
        <row r="1039">
          <cell r="C1039" t="str">
            <v>00880882640613</v>
          </cell>
          <cell r="D1039" t="str">
            <v>ELECTRIC ON THE EEL: AUGUST 29TH, 1987</v>
          </cell>
          <cell r="E1039" t="str">
            <v>JERRY GARCIA BAND</v>
          </cell>
          <cell r="F1039" t="str">
            <v>Album</v>
          </cell>
          <cell r="G1039" t="str">
            <v>vinyl album 12" 33 rpm</v>
          </cell>
          <cell r="H1039" t="str">
            <v>11/22/2024</v>
          </cell>
        </row>
        <row r="1040">
          <cell r="C1040" t="str">
            <v>00880882643423</v>
          </cell>
          <cell r="D1040" t="str">
            <v>BARE BONES</v>
          </cell>
          <cell r="E1040" t="str">
            <v>JERRY GARCIA</v>
          </cell>
          <cell r="F1040" t="str">
            <v>Album</v>
          </cell>
          <cell r="G1040" t="str">
            <v>CD album</v>
          </cell>
          <cell r="H1040" t="str">
            <v>12/13/2024</v>
          </cell>
        </row>
        <row r="1041">
          <cell r="C1041" t="str">
            <v>00880882643515</v>
          </cell>
          <cell r="D1041" t="str">
            <v>BARE BONES: VOLUME I - MASTER TAKES</v>
          </cell>
          <cell r="E1041" t="str">
            <v>JERRY GARCIA</v>
          </cell>
          <cell r="F1041" t="str">
            <v>Album</v>
          </cell>
          <cell r="G1041" t="str">
            <v>vinyl album 12" 33 rpm</v>
          </cell>
          <cell r="H1041" t="str">
            <v>12/13/2024</v>
          </cell>
        </row>
        <row r="1042">
          <cell r="C1042" t="str">
            <v>00880882649715</v>
          </cell>
          <cell r="D1042" t="str">
            <v>BARE BONES: VOLUME I - MASTER TAKES</v>
          </cell>
          <cell r="E1042" t="str">
            <v>JERRY GARCIA</v>
          </cell>
          <cell r="F1042" t="str">
            <v>Album</v>
          </cell>
          <cell r="G1042" t="str">
            <v>vinyl album 12" 33 rpm</v>
          </cell>
          <cell r="H1042" t="str">
            <v>12/13/2024</v>
          </cell>
        </row>
        <row r="1043">
          <cell r="C1043" t="str">
            <v>00880882650315</v>
          </cell>
          <cell r="D1043" t="str">
            <v>BARE BONES: VOLUME I - MASTER TAKES</v>
          </cell>
          <cell r="E1043" t="str">
            <v>JERRY GARCIA</v>
          </cell>
          <cell r="F1043" t="str">
            <v>Album</v>
          </cell>
          <cell r="G1043" t="str">
            <v>vinyl album 12" 33 rpm</v>
          </cell>
          <cell r="H1043" t="str">
            <v>12/13/2024</v>
          </cell>
        </row>
        <row r="1044">
          <cell r="C1044" t="str">
            <v>00880882656812</v>
          </cell>
          <cell r="D1044" t="str">
            <v>BARE BONES - VOLUME II - OTHER TUNES AND ARRANGEMENTS</v>
          </cell>
          <cell r="E1044" t="str">
            <v>JERRY GARCIA &amp; DAVID GRISMAN</v>
          </cell>
          <cell r="F1044" t="str">
            <v>Album</v>
          </cell>
          <cell r="G1044" t="str">
            <v>vinyl album 12" 33 rpm</v>
          </cell>
          <cell r="H1044" t="str">
            <v>04/04/2025</v>
          </cell>
        </row>
        <row r="1045">
          <cell r="C1045" t="str">
            <v>00880882657017</v>
          </cell>
          <cell r="D1045" t="str">
            <v>BARE BONES: VOLUME III - ALTERNATE TAKES</v>
          </cell>
          <cell r="E1045" t="str">
            <v>JERRY GARCIA</v>
          </cell>
          <cell r="F1045" t="str">
            <v>Album</v>
          </cell>
          <cell r="G1045" t="str">
            <v>vinyl album 12" 33 rpm</v>
          </cell>
          <cell r="H1045" t="str">
            <v>04/04/2025</v>
          </cell>
        </row>
        <row r="1046">
          <cell r="C1046" t="str">
            <v>00880882657215</v>
          </cell>
          <cell r="D1046" t="str">
            <v>DON'T LET GO (RSD) (4LP)</v>
          </cell>
          <cell r="E1046" t="str">
            <v>JERRY GARCIA BAND</v>
          </cell>
          <cell r="F1046" t="str">
            <v>Album</v>
          </cell>
          <cell r="G1046" t="str">
            <v>vinyl album 12" 33 rpm</v>
          </cell>
          <cell r="H1046" t="str">
            <v>04/04/2025</v>
          </cell>
        </row>
        <row r="1047">
          <cell r="C1047" t="str">
            <v>00880882659912</v>
          </cell>
          <cell r="D1047" t="str">
            <v>BARE BONES - VOLUME II - OTHER TUNES AND ARRANGEMENTS</v>
          </cell>
          <cell r="E1047" t="str">
            <v>JERRY GARCIA &amp; DAVID GRISMAN</v>
          </cell>
          <cell r="F1047" t="str">
            <v>Album</v>
          </cell>
          <cell r="G1047" t="str">
            <v>vinyl album 12" 33 rpm</v>
          </cell>
          <cell r="H1047" t="str">
            <v>04/04/2025</v>
          </cell>
        </row>
        <row r="1048">
          <cell r="C1048" t="str">
            <v>00880882660017</v>
          </cell>
          <cell r="D1048" t="str">
            <v>BARE BONES: VOLUME III - ALTERNATE TAKES</v>
          </cell>
          <cell r="E1048" t="str">
            <v>JERRY GARCIA &amp; DAVID GRISMAN</v>
          </cell>
          <cell r="F1048" t="str">
            <v>Album</v>
          </cell>
          <cell r="G1048" t="str">
            <v>vinyl album 12" 33 rpm</v>
          </cell>
          <cell r="H1048" t="str">
            <v>04/04/2025</v>
          </cell>
        </row>
        <row r="1049">
          <cell r="C1049" t="str">
            <v>00880882663520</v>
          </cell>
          <cell r="D1049" t="str">
            <v>LIVE AT THE WARFIELD</v>
          </cell>
          <cell r="E1049" t="str">
            <v>JERRY GARCIA BAND</v>
          </cell>
          <cell r="F1049" t="str">
            <v>Album</v>
          </cell>
          <cell r="G1049" t="str">
            <v>CD album</v>
          </cell>
          <cell r="H1049" t="str">
            <v>08/15/2025</v>
          </cell>
        </row>
        <row r="1050">
          <cell r="C1050" t="str">
            <v>00880882663711</v>
          </cell>
          <cell r="D1050" t="str">
            <v>LIVE AT THE WARFIELD: FEBRUARY 28, 1991</v>
          </cell>
          <cell r="E1050" t="str">
            <v>JERRY GARCIA BAND</v>
          </cell>
          <cell r="F1050" t="str">
            <v>Album</v>
          </cell>
          <cell r="G1050" t="str">
            <v>vinyl album 12" 33 rpm</v>
          </cell>
          <cell r="H1050" t="str">
            <v>08/15/2025</v>
          </cell>
        </row>
        <row r="1051">
          <cell r="C1051" t="str">
            <v>00880882668310</v>
          </cell>
          <cell r="D1051" t="str">
            <v>LIVE AT THE WARFIELD: MARCH 1, 1991</v>
          </cell>
          <cell r="E1051" t="str">
            <v>JERRY GARCIA BAND</v>
          </cell>
          <cell r="F1051" t="str">
            <v>Album</v>
          </cell>
          <cell r="G1051" t="str">
            <v>vinyl album 12" 33 rpm</v>
          </cell>
          <cell r="H1051" t="str">
            <v>10/03/2025</v>
          </cell>
        </row>
        <row r="1052">
          <cell r="C1052" t="str">
            <v>00880882668419</v>
          </cell>
          <cell r="D1052" t="str">
            <v>LIVE AT THE WARFIELD: MARCH 2, 1991</v>
          </cell>
          <cell r="E1052" t="str">
            <v>JERRY GARCIA BAND</v>
          </cell>
          <cell r="F1052" t="str">
            <v>Album</v>
          </cell>
          <cell r="G1052" t="str">
            <v>vinyl album 12" 33 rpm</v>
          </cell>
          <cell r="H1052" t="str">
            <v>12/05/2025</v>
          </cell>
        </row>
        <row r="1053">
          <cell r="C1053" t="str">
            <v>00827565057665</v>
          </cell>
          <cell r="D1053" t="str">
            <v>THE KING OF LIMBS</v>
          </cell>
          <cell r="E1053" t="str">
            <v>RADIOHEAD</v>
          </cell>
          <cell r="F1053" t="str">
            <v>Album</v>
          </cell>
          <cell r="G1053" t="str">
            <v>CD album</v>
          </cell>
          <cell r="H1053" t="str">
            <v>03/25/2011</v>
          </cell>
        </row>
        <row r="1054">
          <cell r="C1054" t="str">
            <v>00827565057672</v>
          </cell>
          <cell r="D1054" t="str">
            <v>THE KING OF LIMBS (LP)</v>
          </cell>
          <cell r="E1054" t="str">
            <v>RADIOHEAD</v>
          </cell>
          <cell r="F1054" t="str">
            <v>Album</v>
          </cell>
          <cell r="G1054" t="str">
            <v>vinyl album 12" 33 rpm</v>
          </cell>
          <cell r="H1054" t="str">
            <v>03/25/2011</v>
          </cell>
        </row>
        <row r="1055">
          <cell r="C1055" t="str">
            <v>00827565057740</v>
          </cell>
          <cell r="D1055" t="str">
            <v>SUPERCOLLIDER / THE BUTCHER</v>
          </cell>
          <cell r="E1055" t="str">
            <v>RADIOHEAD</v>
          </cell>
          <cell r="F1055" t="str">
            <v>Single</v>
          </cell>
          <cell r="G1055" t="str">
            <v>vinyl single 12" 33 rpm</v>
          </cell>
          <cell r="H1055" t="str">
            <v>04/29/2011</v>
          </cell>
        </row>
        <row r="1056">
          <cell r="C1056" t="str">
            <v>00880882152727</v>
          </cell>
          <cell r="D1056" t="str">
            <v>BLUE ALBUM</v>
          </cell>
          <cell r="E1056" t="str">
            <v>ORBITAL</v>
          </cell>
          <cell r="F1056" t="str">
            <v>Album</v>
          </cell>
          <cell r="G1056" t="str">
            <v>CD album</v>
          </cell>
          <cell r="H1056" t="str">
            <v>08/06/2004</v>
          </cell>
        </row>
        <row r="1057">
          <cell r="C1057" t="str">
            <v>00880882158125</v>
          </cell>
          <cell r="D1057" t="str">
            <v>OBLIVION WITH BELLS</v>
          </cell>
          <cell r="E1057" t="str">
            <v>UNDERWORLD</v>
          </cell>
          <cell r="F1057" t="str">
            <v>Album</v>
          </cell>
          <cell r="G1057" t="str">
            <v>CD album</v>
          </cell>
          <cell r="H1057" t="str">
            <v>10/12/2007</v>
          </cell>
        </row>
        <row r="1058">
          <cell r="C1058" t="str">
            <v>00880882158323</v>
          </cell>
          <cell r="D1058" t="str">
            <v>OBLIVION WITH BELLS(DELUXE</v>
          </cell>
          <cell r="E1058" t="str">
            <v>UNDERWORLD</v>
          </cell>
          <cell r="F1058" t="str">
            <v>Video</v>
          </cell>
          <cell r="G1058" t="str">
            <v>DVD Video Album plus CD Album or CD Single</v>
          </cell>
          <cell r="H1058" t="str">
            <v>10/12/2007</v>
          </cell>
        </row>
        <row r="1059">
          <cell r="C1059" t="str">
            <v>00880882160715</v>
          </cell>
          <cell r="D1059" t="str">
            <v>CROCODILE-ALBUM+HUNT</v>
          </cell>
          <cell r="E1059" t="str">
            <v>UNDERWORLD</v>
          </cell>
          <cell r="F1059" t="str">
            <v>Single</v>
          </cell>
          <cell r="G1059" t="str">
            <v>vinyl single 12" 45 rpm</v>
          </cell>
          <cell r="H1059" t="str">
            <v>11/09/2007</v>
          </cell>
        </row>
        <row r="1060">
          <cell r="C1060" t="str">
            <v>00880882160814</v>
          </cell>
          <cell r="D1060" t="str">
            <v>CROCODILE-HELLER</v>
          </cell>
          <cell r="E1060" t="str">
            <v>UNDERWORLD</v>
          </cell>
          <cell r="F1060" t="str">
            <v>Single</v>
          </cell>
          <cell r="G1060" t="str">
            <v>vinyl single 12" 45 rpm</v>
          </cell>
          <cell r="H1060" t="str">
            <v>11/09/2007</v>
          </cell>
        </row>
        <row r="1061">
          <cell r="C1061" t="str">
            <v>00880882162221</v>
          </cell>
          <cell r="D1061" t="str">
            <v>IN RAINBOWS</v>
          </cell>
          <cell r="E1061" t="str">
            <v>RADIOHEAD</v>
          </cell>
          <cell r="F1061" t="str">
            <v>Album</v>
          </cell>
          <cell r="G1061" t="str">
            <v>CD album</v>
          </cell>
          <cell r="H1061" t="str">
            <v>12/28/2007</v>
          </cell>
        </row>
        <row r="1062">
          <cell r="C1062" t="str">
            <v>00880882162313</v>
          </cell>
          <cell r="D1062" t="str">
            <v>IN RAINBOWS</v>
          </cell>
          <cell r="E1062" t="str">
            <v>RADIOHEAD</v>
          </cell>
          <cell r="F1062" t="str">
            <v>Album</v>
          </cell>
          <cell r="G1062" t="str">
            <v>vinyl album 12" 33 rpm</v>
          </cell>
          <cell r="H1062" t="str">
            <v>12/28/2007</v>
          </cell>
        </row>
        <row r="1063">
          <cell r="C1063" t="str">
            <v>00880882164423</v>
          </cell>
          <cell r="D1063" t="str">
            <v>POSTCARD IN COLOURS</v>
          </cell>
          <cell r="E1063" t="str">
            <v>HATCHAM SOCIAL</v>
          </cell>
          <cell r="F1063" t="str">
            <v>Album</v>
          </cell>
          <cell r="G1063" t="str">
            <v>CD album</v>
          </cell>
          <cell r="H1063" t="str">
            <v>01/30/2009</v>
          </cell>
        </row>
        <row r="1064">
          <cell r="C1064" t="str">
            <v>00880882165413</v>
          </cell>
          <cell r="D1064" t="str">
            <v>OTHER LIVES</v>
          </cell>
          <cell r="E1064" t="str">
            <v>OTHER LIVES</v>
          </cell>
          <cell r="F1064" t="str">
            <v>Album</v>
          </cell>
          <cell r="G1064" t="str">
            <v>vinyl album 10" 33 rpm</v>
          </cell>
          <cell r="H1064" t="str">
            <v>04/24/2009</v>
          </cell>
        </row>
        <row r="1065">
          <cell r="C1065" t="str">
            <v>00880882165420</v>
          </cell>
          <cell r="D1065" t="str">
            <v>OTHER LIVES</v>
          </cell>
          <cell r="E1065" t="str">
            <v>OTHER LIVES</v>
          </cell>
          <cell r="F1065" t="str">
            <v>Album</v>
          </cell>
          <cell r="G1065" t="str">
            <v>CD album</v>
          </cell>
          <cell r="H1065" t="str">
            <v>03/27/2009</v>
          </cell>
        </row>
        <row r="1066">
          <cell r="C1066" t="str">
            <v>00880882165918</v>
          </cell>
          <cell r="D1066" t="str">
            <v>YOU DIG THE TUNNEL,</v>
          </cell>
          <cell r="E1066" t="str">
            <v>HATCHAM SOCIAL</v>
          </cell>
          <cell r="F1066" t="str">
            <v>Album</v>
          </cell>
          <cell r="G1066" t="str">
            <v>vinyl album 10" 33 rpm</v>
          </cell>
          <cell r="H1066" t="str">
            <v>09/04/2009</v>
          </cell>
        </row>
        <row r="1067">
          <cell r="C1067" t="str">
            <v>00880882165925</v>
          </cell>
          <cell r="D1067" t="str">
            <v>YOU DIG THE TUNNEL,</v>
          </cell>
          <cell r="E1067" t="str">
            <v>HATCHAM SOCIAL</v>
          </cell>
          <cell r="F1067" t="str">
            <v>Album</v>
          </cell>
          <cell r="G1067" t="str">
            <v>CD album</v>
          </cell>
          <cell r="H1067" t="str">
            <v>07/03/2009</v>
          </cell>
        </row>
        <row r="1068">
          <cell r="C1068" t="str">
            <v>00880882166113</v>
          </cell>
          <cell r="D1068" t="str">
            <v>IT'S FRIGHTENING</v>
          </cell>
          <cell r="E1068" t="str">
            <v>WHITE RABBITS</v>
          </cell>
          <cell r="F1068" t="str">
            <v>Album</v>
          </cell>
          <cell r="G1068" t="str">
            <v>vinyl album 10" 33 rpm</v>
          </cell>
          <cell r="H1068" t="str">
            <v>05/15/2009</v>
          </cell>
        </row>
        <row r="1069">
          <cell r="C1069" t="str">
            <v>00880882166120</v>
          </cell>
          <cell r="D1069" t="str">
            <v>IT'S FRIGHTENING</v>
          </cell>
          <cell r="E1069" t="str">
            <v>WHITE RABBITS</v>
          </cell>
          <cell r="F1069" t="str">
            <v>Album</v>
          </cell>
          <cell r="G1069" t="str">
            <v>CD album</v>
          </cell>
          <cell r="H1069" t="str">
            <v>05/15/2009</v>
          </cell>
        </row>
        <row r="1070">
          <cell r="C1070" t="str">
            <v>00880882168315</v>
          </cell>
          <cell r="D1070" t="str">
            <v>THREADBARE</v>
          </cell>
          <cell r="E1070" t="str">
            <v>PORT O'BRIEN</v>
          </cell>
          <cell r="F1070" t="str">
            <v>Album</v>
          </cell>
          <cell r="G1070" t="str">
            <v>vinyl album 10" 33 rpm</v>
          </cell>
          <cell r="H1070" t="str">
            <v>10/02/2009</v>
          </cell>
        </row>
        <row r="1071">
          <cell r="C1071" t="str">
            <v>00880882168322</v>
          </cell>
          <cell r="D1071" t="str">
            <v>THREADBARE</v>
          </cell>
          <cell r="E1071" t="str">
            <v>PORT O'BRIEN</v>
          </cell>
          <cell r="F1071" t="str">
            <v>Album</v>
          </cell>
          <cell r="G1071" t="str">
            <v>CD album</v>
          </cell>
          <cell r="H1071" t="str">
            <v>10/02/2009</v>
          </cell>
        </row>
        <row r="1072">
          <cell r="C1072" t="str">
            <v>00880882170516</v>
          </cell>
          <cell r="D1072" t="str">
            <v>SOMEWHERE ON THE GOL</v>
          </cell>
          <cell r="E1072" t="str">
            <v>THE HENRY CLAY PEOPLE</v>
          </cell>
          <cell r="F1072" t="str">
            <v>Album</v>
          </cell>
          <cell r="G1072" t="str">
            <v>vinyl album 10" 33 rpm</v>
          </cell>
          <cell r="H1072" t="str">
            <v>06/04/2010</v>
          </cell>
        </row>
        <row r="1073">
          <cell r="C1073" t="str">
            <v>00880882170523</v>
          </cell>
          <cell r="D1073" t="str">
            <v>SOMEWHERE ON THE GOLDEN COAST</v>
          </cell>
          <cell r="E1073" t="str">
            <v>THE HENRY CLAY PEOPLE</v>
          </cell>
          <cell r="F1073" t="str">
            <v>Album</v>
          </cell>
          <cell r="G1073" t="str">
            <v>eAlbum Audio</v>
          </cell>
          <cell r="H1073" t="str">
            <v>06/04/2010</v>
          </cell>
        </row>
        <row r="1074">
          <cell r="C1074" t="str">
            <v>00880882170721</v>
          </cell>
          <cell r="D1074" t="str">
            <v>SHAKE/SHIVER/MOAN</v>
          </cell>
          <cell r="E1074" t="str">
            <v>22-20'S</v>
          </cell>
          <cell r="F1074" t="str">
            <v>Album</v>
          </cell>
          <cell r="G1074" t="str">
            <v>CD album</v>
          </cell>
          <cell r="H1074" t="str">
            <v>06/18/2010</v>
          </cell>
        </row>
        <row r="1075">
          <cell r="C1075" t="str">
            <v>00880882171414</v>
          </cell>
          <cell r="D1075" t="str">
            <v>TRANSIT TRANSIT</v>
          </cell>
          <cell r="E1075" t="str">
            <v>AUTOLUX</v>
          </cell>
          <cell r="F1075" t="str">
            <v>Album</v>
          </cell>
          <cell r="G1075" t="str">
            <v>vinyl album 12" 33 rpm</v>
          </cell>
          <cell r="H1075" t="str">
            <v>08/06/2010</v>
          </cell>
        </row>
        <row r="1076">
          <cell r="C1076" t="str">
            <v>00880882171421</v>
          </cell>
          <cell r="D1076" t="str">
            <v>TRANSIT TRANSIT</v>
          </cell>
          <cell r="E1076" t="str">
            <v>AUTOLUX</v>
          </cell>
          <cell r="F1076" t="str">
            <v>Album</v>
          </cell>
          <cell r="G1076" t="str">
            <v>CD album</v>
          </cell>
          <cell r="H1076" t="str">
            <v>07/30/2010</v>
          </cell>
        </row>
        <row r="1077">
          <cell r="C1077" t="str">
            <v>00880882173128</v>
          </cell>
          <cell r="D1077" t="str">
            <v>THIS IS A DESERT EP</v>
          </cell>
          <cell r="E1077" t="str">
            <v>THE HENRY CLAY PEOPLE</v>
          </cell>
          <cell r="F1077" t="str">
            <v>Album</v>
          </cell>
          <cell r="G1077" t="str">
            <v>CD album</v>
          </cell>
          <cell r="H1077" t="str">
            <v>04/01/2011</v>
          </cell>
        </row>
        <row r="1078">
          <cell r="C1078" t="str">
            <v>00880882173227</v>
          </cell>
          <cell r="D1078" t="str">
            <v>TAMER ANIMALS</v>
          </cell>
          <cell r="E1078" t="str">
            <v>OTHER LIVES</v>
          </cell>
          <cell r="F1078" t="str">
            <v>Album</v>
          </cell>
          <cell r="G1078" t="str">
            <v>CD album</v>
          </cell>
          <cell r="H1078" t="str">
            <v>05/06/2011</v>
          </cell>
        </row>
        <row r="1079">
          <cell r="C1079" t="str">
            <v>00880882173524</v>
          </cell>
          <cell r="D1079" t="str">
            <v>MILK FAMOUS</v>
          </cell>
          <cell r="E1079" t="str">
            <v>WHITE RABBITS</v>
          </cell>
          <cell r="F1079" t="str">
            <v>Album</v>
          </cell>
          <cell r="G1079" t="str">
            <v>CD album</v>
          </cell>
          <cell r="H1079" t="str">
            <v>03/02/2012</v>
          </cell>
        </row>
        <row r="1080">
          <cell r="C1080" t="str">
            <v>00880882175412</v>
          </cell>
          <cell r="D1080" t="str">
            <v>OUT IN THE LIGHT</v>
          </cell>
          <cell r="E1080" t="str">
            <v>WATERS</v>
          </cell>
          <cell r="F1080" t="str">
            <v>Album</v>
          </cell>
          <cell r="G1080" t="str">
            <v>vinyl album 12" 33 rpm</v>
          </cell>
          <cell r="H1080" t="str">
            <v>09/16/2011</v>
          </cell>
        </row>
        <row r="1081">
          <cell r="C1081" t="str">
            <v>00880882175429</v>
          </cell>
          <cell r="D1081" t="str">
            <v>OUT IN THE LIGHT</v>
          </cell>
          <cell r="E1081" t="str">
            <v>WATERS</v>
          </cell>
          <cell r="F1081" t="str">
            <v>Album</v>
          </cell>
          <cell r="G1081" t="str">
            <v>CD album</v>
          </cell>
          <cell r="H1081" t="str">
            <v>09/16/2011</v>
          </cell>
        </row>
        <row r="1082">
          <cell r="C1082" t="str">
            <v>00880882175924</v>
          </cell>
          <cell r="D1082" t="str">
            <v>TKOL RMX 1234567</v>
          </cell>
          <cell r="E1082" t="str">
            <v>RADIOHEAD</v>
          </cell>
          <cell r="F1082" t="str">
            <v>Album</v>
          </cell>
          <cell r="G1082" t="str">
            <v>CD album</v>
          </cell>
          <cell r="H1082" t="str">
            <v>10/07/2011</v>
          </cell>
        </row>
        <row r="1083">
          <cell r="C1083" t="str">
            <v>00880882180119</v>
          </cell>
          <cell r="D1083" t="str">
            <v>TWENTY-FIVE FOR THE REST OF OUR LIVES</v>
          </cell>
          <cell r="E1083" t="str">
            <v>THE HENRY CLAY PEOPLE</v>
          </cell>
          <cell r="F1083" t="str">
            <v>Album</v>
          </cell>
          <cell r="G1083" t="str">
            <v>vinyl album 12" 33 rpm</v>
          </cell>
          <cell r="H1083" t="str">
            <v>06/22/2012</v>
          </cell>
        </row>
        <row r="1084">
          <cell r="C1084" t="str">
            <v>00880882180126</v>
          </cell>
          <cell r="D1084" t="str">
            <v>TWENTY-FIVE FOR THE REST OF OUR LIVES</v>
          </cell>
          <cell r="E1084" t="str">
            <v>THE HENRY CLAY PEOPLE</v>
          </cell>
          <cell r="F1084" t="str">
            <v>Album</v>
          </cell>
          <cell r="G1084" t="str">
            <v>CD album</v>
          </cell>
          <cell r="H1084" t="str">
            <v>06/22/2012</v>
          </cell>
        </row>
        <row r="1085">
          <cell r="C1085" t="str">
            <v>00880882182823</v>
          </cell>
          <cell r="D1085" t="str">
            <v>MIND THE GAP EP</v>
          </cell>
          <cell r="E1085" t="str">
            <v>OTHER LIVES</v>
          </cell>
          <cell r="F1085" t="str">
            <v>Album</v>
          </cell>
          <cell r="G1085" t="str">
            <v>CD album</v>
          </cell>
          <cell r="H1085" t="str">
            <v>10/18/2012</v>
          </cell>
        </row>
        <row r="1086">
          <cell r="C1086" t="str">
            <v>00880882226817</v>
          </cell>
          <cell r="D1086" t="str">
            <v>RITUALS</v>
          </cell>
          <cell r="E1086" t="str">
            <v>OTHER LIVES</v>
          </cell>
          <cell r="F1086" t="str">
            <v>Album</v>
          </cell>
          <cell r="G1086" t="str">
            <v>vinyl album 12" 33 rpm</v>
          </cell>
          <cell r="H1086" t="str">
            <v>05/05/2015</v>
          </cell>
        </row>
        <row r="1087">
          <cell r="C1087" t="str">
            <v>00880882226824</v>
          </cell>
          <cell r="D1087" t="str">
            <v>RITUALS</v>
          </cell>
          <cell r="E1087" t="str">
            <v>OTHER LIVES</v>
          </cell>
          <cell r="F1087" t="str">
            <v>Album</v>
          </cell>
          <cell r="G1087" t="str">
            <v>CD album</v>
          </cell>
          <cell r="H1087" t="str">
            <v>05/05/2015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mart056/Downloads/ATO_Statement_202509%20-%20FINAL%20v1%20(1)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B" refreshedDate="45959.812380439813" createdVersion="8" refreshedVersion="8" minRefreshableVersion="3" recordCount="1422" xr:uid="{07FADB7C-4C28-144A-9D9F-7624C760DBDC}">
  <cacheSource type="worksheet">
    <worksheetSource ref="A3:AG1425" sheet="Physical Sales" r:id="rId2"/>
  </cacheSource>
  <cacheFields count="33">
    <cacheField name="Segment" numFmtId="0">
      <sharedItems/>
    </cacheField>
    <cacheField name="Label" numFmtId="0">
      <sharedItems/>
    </cacheField>
    <cacheField name="Artist" numFmtId="0">
      <sharedItems count="110">
        <s v=""/>
        <s v="Artist"/>
        <s v="311"/>
        <s v="Adrian Quesada"/>
        <s v="Alabama Shakes"/>
        <s v="Alberta Cross"/>
        <s v="Allen Stone"/>
        <s v="Altin Gün"/>
        <s v="Amanda Shires"/>
        <s v="Amos Lee"/>
        <s v="Amyl and The Sniffers"/>
        <s v="Ben Kweller"/>
        <s v="Benjamin Booker"/>
        <s v="Black Pumas"/>
        <s v="Blind Pilot"/>
        <s v="Brandi Carlile"/>
        <s v="Brendan Benson"/>
        <s v="Brigitte Calls Me Baby"/>
        <s v="Briscoe"/>
        <s v="Brittany Howard"/>
        <s v="CIVIC"/>
        <s v="Chicano Batman"/>
        <s v="Cordovas"/>
        <s v="Danny Barnes"/>
        <s v="Dave Matthews Band"/>
        <s v="Dawes"/>
        <s v="Deep Sea Diver"/>
        <s v="Deer Tick"/>
        <s v="Drive-By Truckers"/>
        <s v="Dylan LeBlanc"/>
        <s v="Emily King"/>
        <s v="Fly Golden Eagle"/>
        <s v="Friko"/>
        <s v="Gabrielarodr"/>
        <s v="Gill Landry"/>
        <s v="Gogol Bordello"/>
        <s v="Gomez"/>
        <s v="Gov&quot;t Mule"/>
        <s v="Grace Cummings"/>
        <s v="Honey Harper"/>
        <s v="Hurray For The Riff Raff"/>
        <s v="J. Roddy Walston &amp; The Business"/>
        <s v="JOSEPH"/>
        <s v="Jem"/>
        <s v="Jessica Lea Mayfield"/>
        <s v="Jim James"/>
        <s v="John Butler Trio"/>
        <s v="Jonny Fritz"/>
        <s v="Kaiser Chiefs"/>
        <s v="King Gizzard &amp; The Lizard Wizard"/>
        <s v="Kool &amp; The Gang"/>
        <s v="Lee Ann Womack"/>
        <s v="Leo Kottke"/>
        <s v="Les Claypool's Duo De Twang"/>
        <s v="Lisa Hannigan"/>
        <s v="Lucero"/>
        <s v="Mariachi El Bronx"/>
        <s v="Midlake"/>
        <s v="Mike Doughty"/>
        <s v="Mike Gordon"/>
        <s v="Monsters Of Folk"/>
        <s v="My Morning Jacket"/>
        <s v="Natalie Prass"/>
        <s v="Neal Francis"/>
        <s v="Nick Hakim"/>
        <s v="Nilüfer Yanya"/>
        <s v="North Mississippi All Star"/>
        <s v="ORB"/>
        <s v="Ocote Soul Sounds"/>
        <s v="Okkervil River"/>
        <s v="Old 97's"/>
        <s v="Old Crow Medicine Show"/>
        <s v="Pachyman"/>
        <s v="Patterson Hood"/>
        <s v="Patty Griffin"/>
        <s v="Phish"/>
        <s v="Pink Mountaintops"/>
        <s v="Primus"/>
        <s v="Rayland Baxter"/>
        <s v="Rhett Miller"/>
        <s v="Rockin' Dopsie Jr &amp; The Zydeco Twisters"/>
        <s v="Rodrigo y Gabriela"/>
        <s v="SOJA"/>
        <s v="St. Paul &amp; The Broken Bones"/>
        <s v="Stars"/>
        <s v="Sun on Shade"/>
        <s v="Temples"/>
        <s v="Thad Cockrell"/>
        <s v="The Bees"/>
        <s v="The Claypool Lennon Delirium"/>
        <s v="The Dean Ween Group"/>
        <s v="The Heavy Heavy"/>
        <s v="The Murlocs"/>
        <s v="Trey Anastasio"/>
        <s v="Trixie Mattel"/>
        <s v="Two Gallants"/>
        <s v="Umphrey's McGee"/>
        <s v="Underworld"/>
        <s v="Various Artists"/>
        <s v="Ween"/>
        <s v="Widespread Panic"/>
        <s v="Will Sheff"/>
        <s v="Yim Yames"/>
        <s v="moe."/>
        <s v="O.A.R."/>
        <s v="Page McConnell"/>
        <s v="Hart Valley Drifters"/>
        <s v="Jerry Garcia"/>
        <s v="Jerry Garcia &amp; David Grisman"/>
        <s v="Jerry Garcia Band"/>
      </sharedItems>
    </cacheField>
    <cacheField name="R2 Project" numFmtId="0">
      <sharedItems/>
    </cacheField>
    <cacheField name="R2 Project Description" numFmtId="0">
      <sharedItems containsBlank="1"/>
    </cacheField>
    <cacheField name="UPC" numFmtId="0">
      <sharedItems count="392">
        <s v=""/>
        <s v="UPC"/>
        <s v="880882175221"/>
        <s v="880882445126"/>
        <s v="880882464219"/>
        <s v="880882661816"/>
        <s v="880882661922"/>
        <s v="880882178727"/>
        <s v="880882226718"/>
        <s v="880882445621"/>
        <s v="880882445713"/>
        <s v="880882472412"/>
        <s v="880882541927"/>
        <s v="880882641009"/>
        <s v="880882181116"/>
        <s v="880882350017"/>
        <s v="880882557812"/>
        <s v="880882379223"/>
        <s v="880882551919"/>
        <s v="880882443221"/>
        <s v="880882642914"/>
        <s v="880882644819"/>
        <s v="880882369118"/>
        <s v="880882448912"/>
        <s v="880882349622"/>
        <s v="880882460914"/>
        <s v="880882530716"/>
        <s v="880882530822"/>
        <s v="880882445720"/>
        <s v="880882567125"/>
        <s v="880882567217"/>
        <s v="880882233426"/>
        <s v="880882356521"/>
        <s v="880882356514"/>
        <s v="880882443528"/>
        <s v="880882456313"/>
        <s v="880882155926"/>
        <s v="880882159726"/>
        <s v="880882200022"/>
        <s v="880882296926"/>
        <s v="880882646219"/>
        <s v="880882646325"/>
        <s v="880882358723"/>
        <s v="880882358716"/>
        <s v="880882425326"/>
        <s v="880882452513"/>
        <s v="880882448714"/>
        <s v="880882461614"/>
        <s v="880882584610"/>
        <s v="880882584818"/>
        <s v="880882584924"/>
        <s v="880882594923"/>
        <s v="880882261917"/>
        <s v="880882261924"/>
        <s v="880882631826"/>
        <s v="880882223724"/>
        <s v="880882421311"/>
        <s v="880882167622"/>
        <s v="880882633219"/>
        <s v="880882633325"/>
        <s v="880882575915"/>
        <s v="880882576028"/>
        <s v="880882672010"/>
        <s v="880882672126"/>
        <s v="880882455910"/>
        <s v="880882359317"/>
        <s v="880882359324"/>
        <s v="880882375423"/>
        <s v="880882534011"/>
        <s v="880882657611"/>
        <s v="880882658328"/>
        <s v="880882334611"/>
        <s v="880882334710"/>
        <s v="880882335120"/>
        <s v="880882281625"/>
        <s v="880882541316"/>
        <s v="880882399023"/>
        <s v="880882454814"/>
        <s v="880882458317"/>
        <s v="880882458416"/>
        <s v="880882467517"/>
        <s v="880882607227"/>
        <s v="880882569426"/>
        <s v="880882331726"/>
        <s v="880882423223"/>
        <s v="880882391928"/>
        <s v="817947012108"/>
        <s v="880882455118"/>
        <s v="880882167523"/>
        <s v="880882173029"/>
        <s v="880882419127"/>
        <s v="880882449117"/>
        <s v="880882552619"/>
        <s v="880882553029"/>
        <s v="880882634513"/>
        <s v="880882187811"/>
        <s v="880882187828"/>
        <s v="880882218324"/>
        <s v="880882170110"/>
        <s v="880882170127"/>
        <s v="880882172114"/>
        <s v="880882172893"/>
        <s v="880882236328"/>
        <s v="880882262129"/>
        <s v="880882388515"/>
        <s v="880882388522"/>
        <s v="880882440510"/>
        <s v="880882440725"/>
        <s v="880882467012"/>
        <s v="880882620219"/>
        <s v="880882643119"/>
        <s v="880882588816"/>
        <s v="880882588922"/>
        <s v="880882556716"/>
        <s v="880882212018"/>
        <s v="880882595210"/>
        <s v="880882606626"/>
        <s v="880882173623"/>
        <s v="880882223427"/>
        <s v="880882304911"/>
        <s v="880882188023"/>
        <s v="880882173319"/>
        <s v="791022150728"/>
        <s v="880882444129"/>
        <s v="880882600921"/>
        <s v="880882517427"/>
        <s v="880882192525"/>
        <s v="880882641412"/>
        <s v="880882641511"/>
        <s v="880882187927"/>
        <s v="880882306120"/>
        <s v="880882562816"/>
        <s v="880882315115"/>
        <s v="880882364526"/>
        <s v="880882453114"/>
        <s v="880882550820"/>
        <s v="880882163020"/>
        <s v="880882198411"/>
        <s v="880882316426"/>
        <s v="880882307028"/>
        <s v="880882307011"/>
        <s v="880882335021"/>
        <s v="880882469610"/>
        <s v="880882170325"/>
        <s v="880882184810"/>
        <s v="880882197025"/>
        <s v="880882442828"/>
        <s v="880882451516"/>
        <s v="880882239220"/>
        <s v="880882250027"/>
        <s v="880882339319"/>
        <s v="880882339326"/>
        <s v="880882339418"/>
        <s v="880882339425"/>
        <s v="880882339517"/>
        <s v="880882339524"/>
        <s v="880882339623"/>
        <s v="880882339715"/>
        <s v="880882339722"/>
        <s v="880882353421"/>
        <s v="880882367213"/>
        <s v="880882367220"/>
        <s v="880882299323"/>
        <s v="880882299316"/>
        <s v="880882310028"/>
        <s v="880882321222"/>
        <s v="880882321215"/>
        <s v="880882322724"/>
        <s v="880882322717"/>
        <s v="880882404017"/>
        <s v="880882406127"/>
        <s v="880882406318"/>
        <s v="880882431020"/>
        <s v="880882437619"/>
        <s v="880882413613"/>
        <s v="880882471118"/>
        <s v="880882548315"/>
        <s v="880882568917"/>
        <s v="880882582012"/>
        <s v="880882603953"/>
        <s v="880882604516"/>
        <s v="880882641818"/>
        <s v="880882641917"/>
        <s v="880882191320"/>
        <s v="880882311117"/>
        <s v="880882311124"/>
        <s v="880882424619"/>
        <s v="880882424725"/>
        <s v="880882193720"/>
        <s v="880882262426"/>
        <s v="880882238025"/>
        <s v="880882175825"/>
        <s v="880882218027"/>
        <s v="880882190927"/>
        <s v="880882444327"/>
        <s v="880882548216"/>
        <s v="880882246228"/>
        <s v="880882196516"/>
        <s v="880882304317"/>
        <s v="880882622329"/>
        <s v="880882448615"/>
        <s v="880882454111"/>
        <s v="880882160128"/>
        <s v="880882162627"/>
        <s v="880882178222"/>
        <s v="880882248925"/>
        <s v="880882450915"/>
        <s v="880882415112"/>
        <s v="880882415129"/>
        <s v="880882418915"/>
        <s v="880882443122"/>
        <s v="880882455019"/>
        <s v="880882457013"/>
        <s v="880882531119"/>
        <s v="880882539825"/>
        <s v="880882555313"/>
        <s v="880882586850"/>
        <s v="880882652227"/>
        <s v="880882652319"/>
        <s v="880882321925"/>
        <s v="880882443320"/>
        <s v="880882647919"/>
        <s v="880882648022"/>
        <s v="880882372521"/>
        <s v="880882347017"/>
        <s v="880882463816"/>
        <s v="880882464011"/>
        <s v="791022151329"/>
        <s v="880882339814"/>
        <s v="880882576912"/>
        <s v="880882188122"/>
        <s v="880882262020"/>
        <s v="880882289126"/>
        <s v="880882291716"/>
        <s v="880882341718"/>
        <s v="880882336226"/>
        <s v="880882336219"/>
        <s v="880882412616"/>
        <s v="880882412821"/>
        <s v="880882614119"/>
        <s v="880882614522"/>
        <s v="880882188726"/>
        <s v="880882204129"/>
        <s v="880882453817"/>
        <s v="880882453916"/>
        <s v="880882180720"/>
        <s v="880882229023"/>
        <s v="880882445522"/>
        <s v="880882573317"/>
        <s v="880882573423"/>
        <s v="880882458010"/>
        <s v="880882582418"/>
        <s v="880882620516"/>
        <s v="880882620615"/>
        <s v="880882656010"/>
        <s v="880882181826"/>
        <s v="880882648725"/>
        <s v="791022151527"/>
        <s v="880882627027"/>
        <s v="880882444822"/>
        <s v="880882213121"/>
        <s v="880882175023"/>
        <s v="880882305727"/>
        <s v="880882621612"/>
        <s v="880882456214"/>
        <s v="880882470319"/>
        <s v="880882517922"/>
        <s v="880882534110"/>
        <s v="880882673314"/>
        <s v="880882231224"/>
        <s v="880882329921"/>
        <s v="880882470524"/>
        <s v="880882224929"/>
        <s v="880882338824"/>
        <s v="880882445225"/>
        <s v="880882466916"/>
        <s v="880882627522"/>
        <s v="880882201623"/>
        <s v="880882349714"/>
        <s v="880882349721"/>
        <s v="880882428129"/>
        <s v="880882380915"/>
        <s v="880882444020"/>
        <s v="880882446420"/>
        <s v="880882472511"/>
        <s v="880882546212"/>
        <s v="880882566012"/>
        <s v="880882443627"/>
        <s v="880882178123"/>
        <s v="880882443825"/>
        <s v="880882459314"/>
        <s v="880882459413"/>
        <s v="880882443924"/>
        <s v="880882459611"/>
        <s v="880882560614"/>
        <s v="880882213510"/>
        <s v="880882181628"/>
        <s v="880882405526"/>
        <s v="880882548124"/>
        <s v="880882452216"/>
        <s v="880882177218"/>
        <s v="880882251222"/>
        <s v="880882343323"/>
        <s v="880882291112"/>
        <s v="880882463410"/>
        <s v="880882463519"/>
        <s v="880882269920"/>
        <s v="880882470227"/>
        <s v="880882668815"/>
        <s v="880882560010"/>
        <s v="880882630522"/>
        <s v="880882631215"/>
        <s v="880882452018"/>
        <s v="880882446222"/>
        <s v="880882468415"/>
        <s v="880882469214"/>
        <s v="880882620912"/>
        <s v="880882625016"/>
        <s v="880882182229"/>
        <s v="880882182311"/>
        <s v="880882237912"/>
        <s v="880882237929"/>
        <s v="880882336721"/>
        <s v="880882398729"/>
        <s v="880882181017"/>
        <s v="880882175627"/>
        <s v="880882186111"/>
        <s v="880882188429"/>
        <s v="880882184414"/>
        <s v="880882275624"/>
        <s v="880882458614"/>
        <s v="880882594015"/>
        <s v="880882171124"/>
        <s v="880882171728"/>
        <s v="880882446123"/>
        <s v="880882166724"/>
        <s v="880882434113"/>
        <s v="880882439217"/>
        <s v="880882443856"/>
        <s v="880882654221"/>
        <s v="880882654313"/>
        <s v="880882176624"/>
        <s v="880882176723"/>
        <s v="880882177027"/>
        <s v="880882166823"/>
        <s v="850014859190"/>
        <s v="825084982222"/>
        <s v="825084982420"/>
        <s v="8500148591832"/>
        <s v="880882276126"/>
        <s v="880882595517"/>
        <s v="880882604813"/>
        <s v="880882643423"/>
        <s v="880882643515"/>
        <s v="880882650315"/>
        <s v="880882445928"/>
        <s v="880882531416"/>
        <s v="880882546410"/>
        <s v="880882561710"/>
        <s v="880882227111"/>
        <s v="880882267223"/>
        <s v="880882302023"/>
        <s v="880882255220"/>
        <s v="880882302528"/>
        <s v="880882390921"/>
        <s v="880882416621"/>
        <s v="880882442323"/>
        <s v="880882546311"/>
        <s v="880882577612"/>
        <s v="880882656812"/>
        <s v="880882183325"/>
        <s v="880882186623"/>
        <s v="880882206727"/>
        <s v="880882214920"/>
        <s v="880882225520"/>
        <s v="880882365325"/>
        <s v="880882444426"/>
        <s v="880882452919"/>
        <s v="880882536527"/>
        <s v="880882290023"/>
        <s v="880882347529"/>
        <s v="880882401528"/>
        <s v="880882468910"/>
        <s v="880882663520"/>
        <s v="880882663711"/>
        <s v="880882668310"/>
        <s v="880882190828"/>
        <s v="880882322021"/>
        <s v="880882442422"/>
        <s v="880882570620"/>
        <s v="880882582111"/>
        <s v="880882624620"/>
      </sharedItems>
    </cacheField>
    <cacheField name="UPC Description" numFmtId="0">
      <sharedItems containsBlank="1" count="285">
        <s v=""/>
        <m/>
        <s v="Universal Pulse(Cd Jewel C"/>
        <s v="Boleros Psicodélicos"/>
        <s v="Boleros Psicodélicos II"/>
        <s v="Boys &amp; Girls"/>
        <s v="Sound &amp; Color"/>
        <s v="Songs of Patience"/>
        <s v="Naturally"/>
        <s v="Radius"/>
        <s v="Building Balance"/>
        <s v="APART"/>
        <s v="Allen Stone"/>
        <s v="Mystery"/>
        <s v="On"/>
        <s v="Gece"/>
        <s v="Yol"/>
        <s v="Ask"/>
        <s v="Take It Like A Man"/>
        <s v="Loving You"/>
        <s v="Live At Red Rocks With The Colorado Symphony"/>
        <s v="Amyl and The Sniffers"/>
        <s v="Comfort To Me"/>
        <s v="Ben Kweller"/>
        <s v="Sha Sha"/>
        <s v="Benjamin Booker"/>
        <s v="Witness"/>
        <s v="Black Pumas - Live At Brooklyn Paramount"/>
        <s v="Black Pumas"/>
        <s v="Capitol Cuts - Live from Studio A"/>
        <s v="Chronicles of a Diamond"/>
        <s v="And Then Like Lions"/>
        <s v="In the Shadow of the Holy Mountain"/>
        <s v="The Firewatcher's Daughter"/>
        <s v="My Old, Familiar Friend"/>
        <s v="The Future Is Our Way Out"/>
        <s v="West Of It All"/>
        <s v="Heat Of July"/>
        <s v="Jaime Reimagined"/>
        <s v="Jaime"/>
        <s v="Taken By Force"/>
        <s v="Chrome Dipped"/>
        <s v="Joven Navegante"/>
        <s v="Cycles Of Existential Rhyme"/>
        <s v="Cycles Of Existential Rhyme/Joven Navegante"/>
        <s v="Freedom Is Free"/>
        <s v="Chicano Batman"/>
        <s v="Invisible People"/>
        <s v="Black Lipstick"/>
        <s v="Notebook Fantasy"/>
        <s v="The Rose of Aces"/>
        <s v="That Santa Fe Channel"/>
        <s v="Destiny Hotel"/>
        <s v="Man On Fire"/>
        <s v="Live At The Hollywood Bowl - September 10, 2018"/>
        <s v="Nothing Is Wrong"/>
        <s v="North Hills"/>
        <s v="Impossible Weight"/>
        <s v="Emotional Contracts"/>
        <s v="Contractual Obligations"/>
        <s v="Alabama Ass Whuppin"/>
        <s v="English Oceans"/>
        <s v="Big To-Do,The (Lpx2)"/>
        <s v="The Big To-Do"/>
        <s v="Go-Go Boots"/>
        <s v="Secret To A Happy Ending,T"/>
        <s v="It's Great To Be Alive!"/>
        <s v="American Band"/>
        <s v="The Unraveling"/>
        <s v="The New OK"/>
        <s v="Welcome 2 Club XIII"/>
        <s v="Coyote"/>
        <s v="Special Occasion"/>
        <s v="Quartz Bijou"/>
        <s v="Where We've Been, Where We Go From Here"/>
        <s v="Live In France(Cd+Booklet)"/>
        <s v="Gill Landry"/>
        <s v="Love Rides A Dark Horse"/>
        <s v="Pura Vida Conspiracy"/>
        <s v="Whatever's On Your Mind"/>
        <s v="Deep End,The Vol.2"/>
        <s v="Storm Queen"/>
        <s v="Ramona"/>
        <s v="Honey Harper &amp; The Infinite Sky"/>
        <s v="Small Town Heroes"/>
        <s v="The Navigator"/>
        <s v="Essential Tremors"/>
        <s v="Destroyers Of The Soft Life"/>
        <s v="I'm Alone, No You're Not"/>
        <s v="Stay Awake"/>
        <s v="Good Luck, Kid"/>
        <s v="Trio Sessions"/>
        <s v="The Sun"/>
        <s v="Down To Earth"/>
        <s v="Make My Head Sing..."/>
        <s v="Tribute To 2"/>
        <s v="Tribute To"/>
        <s v="Uniform Clarity"/>
        <s v="Regions of Light and Sound Of God"/>
        <s v="April Uprising"/>
        <s v="Dad Country"/>
        <s v="Education, Education, Education &amp; War"/>
        <s v="Teenage Gizzard"/>
        <s v="Paper Mâché Dream Balloon"/>
        <s v="Nonagon Infinity"/>
        <s v="Willoughby's Beach"/>
        <s v="Eyes Like The Sky"/>
        <s v="12 Bar Bruise"/>
        <s v="Float Along - Fill Your Lungs"/>
        <s v="Oddments"/>
        <s v="Fishing For Fishies"/>
        <s v="Infest The Rats' Nest"/>
        <s v="Murder Of The Universe"/>
        <s v="Sketches Of Brunswick East"/>
        <s v="Polygondwanaland"/>
        <s v="Gumboot Soup"/>
        <s v="Chunky Shrapnel"/>
        <s v="Made In Timeland"/>
        <s v="Live In San Francisco '16"/>
        <s v="Flying Microtonal Banana"/>
        <s v="Kool For The Holidays"/>
        <s v="The Lonely, The Lonesome &amp; The Gone"/>
        <s v="Noon"/>
        <s v="Four Foot Shack"/>
        <s v="At Swim"/>
        <s v="All A Man Should Do"/>
        <s v="Mariachi El Bronx"/>
        <s v="Antiphon"/>
        <s v="For The Sake of Bethel Woods"/>
        <s v="Haughty Melodic"/>
        <s v="Overstep"/>
        <s v="OGOGO"/>
        <s v="Monsters of Folk"/>
        <s v="It Still Moves"/>
        <s v="Live 2015"/>
        <s v="Z"/>
        <s v="Evil Urges"/>
        <s v="Holiday 7"/>
        <s v="The Waterfall II"/>
        <s v="My Morning Jacket"/>
        <s v="Okonokos"/>
        <s v="MMJ Live Vol. 2: Chicago 2021"/>
        <s v="Circuital"/>
        <s v="MMJ Live Vol. 3: Bonnaroo 2004"/>
        <s v="Happy Holiday!"/>
        <s v="is"/>
        <s v="The Future And The Past"/>
        <s v="In Plain Sight"/>
        <s v="Return To Zero"/>
        <s v="WILL THIS MAKE ME GOOD"/>
        <s v="Miss Universe"/>
        <s v="PAINLESS"/>
        <s v="Polaris"/>
        <s v="The Space Between"/>
        <s v="El Niño y el Sol"/>
        <s v="The Silver Gymnasium"/>
        <s v="Away"/>
        <s v="Graveyard Whistling"/>
        <s v="Love The Holidays"/>
        <s v="Twelfth"/>
        <s v="American Primitive"/>
        <s v="Carry Me Back To Virginia"/>
        <s v="Remedy"/>
        <s v="Carry Me Back"/>
        <s v="Brushy Mountain Conjugal Trailer"/>
        <s v="Paint This Town"/>
        <s v="Jubilee"/>
        <s v="The Return of…"/>
        <s v="Switched-On"/>
        <s v="In Dub"/>
        <s v="At 333 House"/>
        <s v="Another Place"/>
        <s v="Heat Lightning Rumbles in the Distance"/>
        <s v="Exploding Trees &amp; Airplane Screams"/>
        <s v="A Kiss In Time"/>
        <s v="Evolve"/>
        <s v="Peacock Pools"/>
        <s v="Primus &amp; The Chocolate Factory With The Fungi Ensemble"/>
        <s v="Green Naugahyde"/>
        <s v="The Desaturating Seven"/>
        <s v="Conspiranoid"/>
        <s v="Little Lord Fentanyl b/w Duchess"/>
        <s v="Imaginary Man"/>
        <s v="Wide Awake"/>
        <s v="If I Were A Butterfly"/>
        <s v="The Traveler"/>
        <s v="The Messenger"/>
        <s v="The Misfit"/>
        <s v="More Fun With Rockin' Dopsie, Jr. &amp; The Zydeco Twisters"/>
        <s v="9 Dead Alive"/>
        <s v="Mettavolution"/>
        <s v="Mettavolution Live"/>
        <s v="Mettal"/>
        <s v="Mettal / Jazz EPs"/>
        <s v="In Between Thoughts...A New World"/>
        <s v="Rodrigo y Gabriela"/>
        <s v="Beauty In The Silence"/>
        <s v="Strength to Survive"/>
        <s v="The Alien Coast"/>
        <s v="Angels In Science Fiction"/>
        <s v="No One Is Lost"/>
        <s v="The North"/>
        <s v="Sun On Shade"/>
        <s v="Exotico"/>
        <s v="If In Case You Feel The Same"/>
        <s v="Every Step’s A Yes (LP)"/>
        <s v="Monolith Of Phobos"/>
        <s v="South Of Reality"/>
        <s v="Lime And Limpid Green"/>
        <s v="The Deaner Album"/>
        <s v="Life and Life Only"/>
        <s v="Live"/>
        <s v="One of a Kind"/>
        <s v="Bittersweet Demons"/>
        <s v="Rapscallion"/>
        <s v="Manic Candid Episode"/>
        <s v="Young Blindness"/>
        <s v="Live at The Teragram Ballroom"/>
        <s v="Traveler"/>
        <s v="&quot; Scabbard 7&quot;&quot; &quot;"/>
        <s v="Paper Wheels"/>
        <s v="Two Birds, One Stone"/>
        <s v="Barbara"/>
        <s v="The Bloom and the Blight"/>
        <s v="DEATH BY STEREO"/>
        <s v="True Blood: Music From The HBO Original Series"/>
        <s v="Divided &amp; United: The Songs Of The Civil War"/>
        <s v="The Music Is You - A Tribute To John Denver"/>
        <s v="GODWEENSATAN: Live"/>
        <s v="At The Cat's Cradle, 1992"/>
        <s v="The Pod"/>
        <s v="Dirty Side Down"/>
        <s v="Live In The Classic City 2"/>
        <s v="Nothing Special"/>
        <s v="A Tribute To"/>
        <s v="This Is Not, We Are"/>
        <s v="Not Normal"/>
        <s v="This Is Not, We Are / Not Normal"/>
        <s v="Circle of Giants"/>
        <s v="The Wanderer"/>
        <s v="Souls Aflame"/>
        <s v="34Th &amp; 8Th"/>
        <s v="3 Rounds &amp; A Sound"/>
        <s v="December"/>
        <s v="Joy"/>
        <s v="Folk Time"/>
        <s v="Run for the Roses"/>
        <s v="Almost Acoustic"/>
        <s v="Bare Bones"/>
        <s v="Bare Bones: Volume I - Master Takes"/>
        <s v="GarciaLive Volume 18: November 2nd, 1974 Keystone Berkeley"/>
        <s v="Garcia"/>
        <s v="GarciaLive Volume 14: January 27th, 1986 The Ritz"/>
        <s v="Might As Well: A Round Records Retrospective"/>
        <s v="(Compliments Of)"/>
        <s v="GarciaLive Volume Seven: November 8th 1976 Sophie's Palo Alt"/>
        <s v="GarciaLive Volume Nine: August 11th, 1974 Keystone Berkeley"/>
        <s v="GarciaLive Volume Six: July 5th, 1973 Lion’s Share"/>
        <s v="Before The Dead"/>
        <s v="GarciaLive Volume 12: January 23rd, 1973 The Boarding House"/>
        <s v="GarciaLive Volume 15: May 21st, 1971 Keystone Korner"/>
        <s v="Reflections"/>
        <s v="Pure Jerry: Marin Veterans' Memorial Auditorium, San Rafael,"/>
        <s v="Bare Bones - Volume II - Other Tunes and Arrangements"/>
        <s v="Garcialive Vol. 1 Ca"/>
        <s v="Garcialive Volume Tw"/>
        <s v="GarciaLive"/>
        <s v="On Broadway: Act One – October 28th, 1987"/>
        <s v="GarciaLive Volume 11: November 11th, 1993 Providence Civic C"/>
        <s v="GarciaLive Volume 17: NorCal '76"/>
        <s v="Jerry Garcia Band (30th Anniversary)"/>
        <s v="GarciaLive Volume 19: October 31st, 1992 Oakland Coliseum Ar"/>
        <s v="GarciaLive Volume Eight: November 23rd, 1991 Bradley Center"/>
        <s v="Electric On The Eel"/>
        <s v="GarciaLive Volume 13: September 16th, 1989 Poplar Creek Musi"/>
        <s v="Pure Jerry: Coliseum, Hampton, VA, November 9, 1991"/>
        <s v="Live at The Warfield"/>
        <s v="Live at The Warfield: February 28, 1991"/>
        <s v="Live at The Warfield: March 1, 1991"/>
        <s v="Garcia Live Volume Three: Dec 14-15, 1974 NW Tour"/>
        <s v="GarciaLive Volume Ten: May 20th, 1990 Hilo Civic Auditorium"/>
        <s v="GarciaLive Volume 16: November 15th, 1991 Madison Square Gar"/>
        <s v="GarciaLive Volume 20: June 18th, 1982 Cape Cod Coliseum"/>
        <s v="Heads &amp; Tails"/>
        <s v="GarciaLive Volume 21: February 13th, 1976 Keystone Berkeley"/>
      </sharedItems>
    </cacheField>
    <cacheField name="Release Date US" numFmtId="0">
      <sharedItems/>
    </cacheField>
    <cacheField name="Final Customer" numFmtId="0">
      <sharedItems/>
    </cacheField>
    <cacheField name="Final Customer Description" numFmtId="0">
      <sharedItems containsBlank="1"/>
    </cacheField>
    <cacheField name="Exploitation" numFmtId="0">
      <sharedItems/>
    </cacheField>
    <cacheField name="Exploitation Description" numFmtId="0">
      <sharedItems containsBlank="1"/>
    </cacheField>
    <cacheField name="Product Type" numFmtId="0">
      <sharedItems/>
    </cacheField>
    <cacheField name="Product Type Description" numFmtId="0">
      <sharedItems containsBlank="1" count="15">
        <s v=""/>
        <m/>
        <s v="CD album"/>
        <s v="vinyl album 12&quot; 33 rpm"/>
        <s v="vinyl single 12&quot; 33 rpm"/>
        <s v="vinyl album 10&quot; 33 rpm"/>
        <s v="CD plus DVD bonus"/>
        <s v="DVD Video Album NTSC"/>
        <s v="vinyl album 12&quot; 45 rpm"/>
        <s v="MC album"/>
        <s v="vinyl single 12&quot; 45 rpm"/>
        <s v="CD plus CD bonus"/>
        <s v="CD EP"/>
        <s v="vinyl single 7&quot; 33 rpm"/>
        <s v="CD Album plus DVD Video"/>
      </sharedItems>
    </cacheField>
    <cacheField name="Datasource Type" numFmtId="0">
      <sharedItems/>
    </cacheField>
    <cacheField name="Discounts Off-Invoice" numFmtId="0">
      <sharedItems containsBlank="1" containsMixedTypes="1" containsNumber="1" minValue="-88.2" maxValue="-0.93"/>
    </cacheField>
    <cacheField name="Gross Revenues - Foreign" numFmtId="0">
      <sharedItems containsBlank="1" containsMixedTypes="1" containsNumber="1" minValue="13" maxValue="120"/>
    </cacheField>
    <cacheField name="Gross Revenues - Local" numFmtId="0">
      <sharedItems containsBlank="1" containsMixedTypes="1" containsNumber="1" minValue="-112.5" maxValue="18400"/>
    </cacheField>
    <cacheField name="Gross Returns" numFmtId="0">
      <sharedItems containsBlank="1" containsMixedTypes="1" containsNumber="1" minValue="-704" maxValue="-2.41"/>
    </cacheField>
    <cacheField name="Discounts On-Invoice" numFmtId="0">
      <sharedItems containsBlank="1" containsMixedTypes="1" containsNumber="1" minValue="-1019.36" maxValue="1.82"/>
    </cacheField>
    <cacheField name="Overall Result" numFmtId="0">
      <sharedItems containsMixedTypes="1" containsNumber="1" minValue="-719.66" maxValue="18400" count="517">
        <s v="Physical Sales Detail"/>
        <s v="Overall Result"/>
        <n v="3.9"/>
        <n v="8"/>
        <n v="-0.18"/>
        <n v="6.5"/>
        <n v="24"/>
        <n v="14.81"/>
        <n v="139.19999999999999"/>
        <n v="29.62"/>
        <n v="15.19"/>
        <n v="60.76"/>
        <n v="30.38"/>
        <n v="-64.55"/>
        <n v="799.68"/>
        <n v="607.6"/>
        <n v="-12.78"/>
        <n v="-7.92"/>
        <n v="45.5"/>
        <n v="6.56"/>
        <n v="-5.6"/>
        <n v="-4.4800000000000004"/>
        <n v="-7.42"/>
        <n v="19.68"/>
        <n v="32.380000000000003"/>
        <n v="16.190000000000001"/>
        <n v="2526.52"/>
        <n v="647.6"/>
        <n v="-20.43"/>
        <n v="9.75"/>
        <n v="42.5"/>
        <n v="19.5"/>
        <n v="320"/>
        <n v="-8.9700000000000006"/>
        <n v="-1.37"/>
        <n v="45"/>
        <n v="135"/>
        <n v="22.5"/>
        <n v="67.5"/>
        <n v="2728.35"/>
        <n v="450"/>
        <n v="-59.85"/>
        <n v="126.9"/>
        <n v="-25.2"/>
        <n v="-7.78"/>
        <n v="101.52"/>
        <n v="528.36"/>
        <n v="9.7799999999999994"/>
        <n v="11.49"/>
        <n v="18.66"/>
        <n v="59.55"/>
        <n v="14.88"/>
        <n v="271.32"/>
        <n v="-8.4499999999999993"/>
        <n v="57.12"/>
        <n v="13"/>
        <n v="134.41999999999999"/>
        <n v="26"/>
        <n v="106.33"/>
        <n v="99.96"/>
        <n v="91.14"/>
        <n v="-2.13"/>
        <n v="7.5"/>
        <n v="85.68"/>
        <n v="45.57"/>
        <n v="-7.77"/>
        <n v="-30.25"/>
        <n v="-15.3"/>
        <n v="-7.34"/>
        <n v="-52.28"/>
        <n v="-15.02"/>
        <n v="-14.92"/>
        <n v="13.92"/>
        <n v="15.6"/>
        <n v="-28.04"/>
        <n v="25.82"/>
        <n v="303.8"/>
        <n v="199.92"/>
        <n v="121.52"/>
        <n v="48"/>
        <n v="282.08"/>
        <n v="16"/>
        <n v="240"/>
        <n v="-21.3"/>
        <n v="11.7"/>
        <n v="-7.21"/>
        <n v="-7.3"/>
        <n v="28"/>
        <n v="-29.91"/>
        <n v="-46"/>
        <n v="-19.940000000000001"/>
        <n v="-42.3"/>
        <n v="-7.28"/>
        <n v="-7.5"/>
        <n v="23.4"/>
        <n v="30.98"/>
        <n v="15.49"/>
        <n v="77.45"/>
        <n v="160.16"/>
        <n v="46.47"/>
        <n v="789.99"/>
        <n v="35.979999999999997"/>
        <n v="-9.7799999999999994"/>
        <n v="-10.26"/>
        <n v="10.32"/>
        <n v="-9.93"/>
        <n v="-2.88"/>
        <n v="57.39"/>
        <n v="225"/>
        <n v="2961"/>
        <n v="-88.2"/>
        <n v="-63.45"/>
        <n v="59.65"/>
        <n v="12.69"/>
        <n v="-18.899999999999999"/>
        <n v="17.95"/>
        <n v="-17.57"/>
        <n v="-0.93"/>
        <n v="-27.48"/>
        <n v="-87.55"/>
        <n v="-9.1199999999999992"/>
        <n v="21.78"/>
        <n v="34.770000000000003"/>
        <n v="7.8"/>
        <n v="-57.32"/>
        <n v="-8.7200000000000006"/>
        <n v="25.5"/>
        <n v="-22.32"/>
        <n v="18.14"/>
        <n v="-17.18"/>
        <n v="22.32"/>
        <n v="9.07"/>
        <n v="-2.54"/>
        <n v="15.51"/>
        <n v="54.75"/>
        <n v="18.25"/>
        <n v="257.39999999999998"/>
        <n v="-17.920000000000002"/>
        <n v="-5.3"/>
        <n v="-4.26"/>
        <n v="-273.2"/>
        <n v="-7.65"/>
        <n v="42.84"/>
        <n v="-7.76"/>
        <n v="227.85"/>
        <n v="75.95"/>
        <n v="171.36"/>
        <n v="96"/>
        <n v="1440"/>
        <n v="64"/>
        <n v="223.04"/>
        <n v="120"/>
        <n v="80"/>
        <n v="28.56"/>
        <n v="-8.49"/>
        <n v="-60.24"/>
        <n v="-8.5399999999999991"/>
        <n v="14.28"/>
        <n v="-38.25"/>
        <n v="-312"/>
        <n v="-30.6"/>
        <n v="32.5"/>
        <n v="-19.68"/>
        <n v="-1.1200000000000001"/>
        <n v="25.38"/>
        <n v="11.93"/>
        <n v="-1.78"/>
        <n v="44.43"/>
        <n v="45.35"/>
        <n v="-1.05"/>
        <n v="16.89"/>
        <n v="50.67"/>
        <n v="33.78"/>
        <n v="111.16"/>
        <n v="-2.36"/>
        <n v="-8.4600000000000009"/>
        <n v="-17.600000000000001"/>
        <n v="8.5"/>
        <n v="-6.56"/>
        <n v="7.44"/>
        <n v="232.35"/>
        <n v="-54.2"/>
        <n v="25.76"/>
        <n v="15"/>
        <n v="-7.26"/>
        <n v="46.8"/>
        <n v="-7.49"/>
        <n v="69.599999999999994"/>
        <n v="103.67"/>
        <n v="-2.0699999999999998"/>
        <n v="-2.65"/>
        <n v="14.56"/>
        <n v="8.84"/>
        <n v="68.64"/>
        <n v="17.16"/>
        <n v="52.75"/>
        <n v="28.08"/>
        <n v="29.76"/>
        <n v="-2.67"/>
        <n v="37.200000000000003"/>
        <n v="43.68"/>
        <n v="19"/>
        <n v="19.13"/>
        <n v="-7.96"/>
        <n v="-28.56"/>
        <n v="-2.41"/>
        <n v="-7.82"/>
        <n v="-7.41"/>
        <n v="-7.03"/>
        <n v="-7.05"/>
        <n v="-4.34"/>
        <n v="30.9"/>
        <n v="-15.56"/>
        <n v="10.4"/>
        <n v="-3.72"/>
        <n v="-3.15"/>
        <n v="-8.89"/>
        <n v="19.559999999999999"/>
        <n v="-9.44"/>
        <n v="247.84"/>
        <n v="131.19999999999999"/>
        <n v="56"/>
        <n v="260"/>
        <n v="-7.16"/>
        <n v="-7.31"/>
        <n v="101.92"/>
        <n v="174.86"/>
        <n v="26.24"/>
        <n v="130"/>
        <n v="-2.17"/>
        <n v="39.36"/>
        <n v="156"/>
        <n v="131.04"/>
        <n v="449.64"/>
        <n v="247"/>
        <n v="45.92"/>
        <n v="-7.54"/>
        <n v="273"/>
        <n v="39.51"/>
        <n v="92.94"/>
        <n v="154.9"/>
        <n v="247.52"/>
        <n v="474.62"/>
        <n v="-13"/>
        <n v="164"/>
        <n v="299"/>
        <n v="640.64"/>
        <n v="123.92"/>
        <n v="1239.2"/>
        <n v="1298.96"/>
        <n v="-7.47"/>
        <n v="124.64"/>
        <n v="312"/>
        <n v="185.88"/>
        <n v="249.8"/>
        <n v="78"/>
        <n v="32"/>
        <n v="157.44"/>
        <n v="325"/>
        <n v="52.68"/>
        <n v="61.96"/>
        <n v="1266.72"/>
        <n v="23.98"/>
        <n v="1024.18"/>
        <n v="-21.7"/>
        <n v="203.84"/>
        <n v="549.55999999999995"/>
        <n v="34.799999999999997"/>
        <n v="17.399999999999999"/>
        <n v="210"/>
        <n v="91"/>
        <n v="20.64"/>
        <n v="59.22"/>
        <n v="-9.85"/>
        <n v="30.96"/>
        <n v="128"/>
        <n v="42.3"/>
        <n v="424.66"/>
        <n v="436.16"/>
        <n v="832"/>
        <n v="-15.68"/>
        <n v="108.43"/>
        <n v="815.36"/>
        <n v="929.4"/>
        <n v="1140"/>
        <n v="-26.04"/>
        <n v="640"/>
        <n v="112"/>
        <n v="394.8"/>
        <n v="1160"/>
        <n v="-3.92"/>
        <n v="-9.51"/>
        <n v="495.04"/>
        <n v="433.72"/>
        <n v="139.41"/>
        <n v="480.48"/>
        <n v="309.8"/>
        <n v="399.68"/>
        <n v="26.34"/>
        <n v="145.6"/>
        <n v="400"/>
        <n v="-2.19"/>
        <n v="13.12"/>
        <n v="-8.7799999999999994"/>
        <n v="-8.6"/>
        <n v="15.88"/>
        <n v="27.84"/>
        <n v="12.22"/>
        <n v="-14.88"/>
        <n v="36.5"/>
        <n v="73"/>
        <n v="497.64"/>
        <n v="-20.48"/>
        <n v="-16"/>
        <n v="59.04"/>
        <n v="44.64"/>
        <n v="27.21"/>
        <n v="13.95"/>
        <n v="120.12"/>
        <n v="182.5"/>
        <n v="-7.68"/>
        <n v="-11.16"/>
        <n v="566.28"/>
        <n v="-23.04"/>
        <n v="-2.66"/>
        <n v="545.49"/>
        <n v="154.56"/>
        <n v="43"/>
        <n v="21.5"/>
        <n v="299.88"/>
        <n v="14.43"/>
        <n v="820.2"/>
        <n v="-443.7"/>
        <n v="-719.66"/>
        <n v="-114.4"/>
        <n v="-223.04"/>
        <n v="40"/>
        <n v="-7.84"/>
        <n v="84.45"/>
        <n v="18.190000000000001"/>
        <n v="46.76"/>
        <n v="-18.88"/>
        <n v="14.36"/>
        <n v="13.35"/>
        <n v="-176"/>
        <n v="-22.95"/>
        <n v="-144.32"/>
        <n v="-3.9"/>
        <n v="83.52"/>
        <n v="-4.1399999999999997"/>
        <n v="228.48"/>
        <n v="-8.91"/>
        <n v="-8.5"/>
        <n v="-8.48"/>
        <n v="-193.44"/>
        <n v="1.9"/>
        <n v="57"/>
        <n v="39"/>
        <n v="3.22"/>
        <n v="-17.38"/>
        <n v="-8.68"/>
        <n v="-16.149999999999999"/>
        <n v="61.1"/>
        <n v="65"/>
        <n v="74.05"/>
        <n v="-28.2"/>
        <n v="-112.87"/>
        <n v="-696"/>
        <n v="29.25"/>
        <n v="-75.28"/>
        <n v="-6.88"/>
        <n v="-10.44"/>
        <n v="-8"/>
        <n v="135.36000000000001"/>
        <n v="169.2"/>
        <n v="13.8"/>
        <n v="64.849999999999994"/>
        <n v="-3.86"/>
        <n v="-12.04"/>
        <n v="-4.62"/>
        <n v="-14.22"/>
        <n v="112.5"/>
        <n v="211.5"/>
        <n v="-9.4499999999999993"/>
        <n v="37.5"/>
        <n v="31.9"/>
        <n v="84.6"/>
        <n v="150"/>
        <n v="-7.32"/>
        <n v="-6.93"/>
        <n v="59.52"/>
        <n v="-9.0500000000000007"/>
        <n v="104.16"/>
        <n v="116.48"/>
        <n v="78.959999999999994"/>
        <n v="-7.35"/>
        <n v="-8.85"/>
        <n v="22.38"/>
        <n v="-8.82"/>
        <n v="157.08000000000001"/>
        <n v="-7.43"/>
        <n v="43.56"/>
        <n v="11.59"/>
        <n v="111.6"/>
        <n v="10.94"/>
        <n v="11.05"/>
        <n v="549.9"/>
        <n v="-7.44"/>
        <n v="131.88"/>
        <n v="15.32"/>
        <n v="51.64"/>
        <n v="214.2"/>
        <n v="-34.99"/>
        <n v="50"/>
        <n v="79.400000000000006"/>
        <n v="103.96"/>
        <n v="139.96"/>
        <n v="12.6"/>
        <n v="35.799999999999997"/>
        <n v="12.98"/>
        <n v="10.89"/>
        <n v="26.52"/>
        <n v="-0.36"/>
        <n v="133.91999999999999"/>
        <n v="108.84"/>
        <n v="23.8"/>
        <n v="184.24"/>
        <n v="84"/>
        <n v="140"/>
        <n v="52.64"/>
        <n v="-0.04"/>
        <n v="24.44"/>
        <n v="-1.82"/>
        <n v="-35.83"/>
        <n v="48.75"/>
        <n v="26.5"/>
        <n v="-5.19"/>
        <n v="79.75"/>
        <n v="-8.86"/>
        <n v="-112.5"/>
        <n v="-72.3"/>
        <n v="-110.01"/>
        <n v="-364.2"/>
        <n v="23.5"/>
        <n v="47"/>
        <n v="-9.9700000000000006"/>
        <n v="8.4600000000000009"/>
        <n v="131.6"/>
        <n v="0"/>
        <n v="95"/>
        <n v="38"/>
        <n v="35.72"/>
        <n v="71.400000000000006"/>
        <n v="50.76"/>
        <n v="72.84"/>
        <n v="82.14"/>
        <n v="50.1"/>
        <n v="-4.4400000000000004"/>
        <n v="194.24"/>
        <n v="-14.46"/>
        <n v="-17.239999999999998"/>
        <n v="81.84"/>
        <n v="10.78"/>
        <n v="70.72"/>
        <n v="23"/>
        <n v="43.24"/>
        <n v="-19.32"/>
        <n v="88.36"/>
        <n v="97.12"/>
        <n v="-9.9"/>
        <n v="33.840000000000003"/>
        <n v="48.56"/>
        <n v="-14.39"/>
        <n v="-14.13"/>
        <n v="90"/>
        <n v="165.6"/>
        <n v="-12.6"/>
        <n v="-9.99"/>
        <n v="0.76"/>
        <n v="25.33"/>
        <n v="124.62"/>
        <n v="245.34"/>
        <n v="53.77"/>
        <n v="26.7"/>
        <n v="213.6"/>
        <n v="480.6"/>
        <n v="80.099999999999994"/>
        <n v="4805.6400000000003"/>
        <n v="106.8"/>
        <n v="53.4"/>
        <n v="320.39999999999998"/>
        <n v="186.9"/>
        <n v="587.4"/>
        <n v="534"/>
        <n v="-56.1"/>
        <n v="46"/>
        <n v="138"/>
        <n v="92"/>
        <n v="1104"/>
        <n v="230"/>
        <n v="460"/>
        <n v="3089.36"/>
        <n v="-70.84"/>
        <n v="18400"/>
        <n v="11722.64"/>
        <n v="3220"/>
        <n v="84.98"/>
        <n v="93.06"/>
        <n v="24.28"/>
        <n v="-26.42"/>
        <n v="159.12"/>
        <n v="-4.53"/>
        <n v="32.340000000000003"/>
        <n v="-35.159999999999997"/>
        <n v="21.56"/>
        <n v="-212.16"/>
        <n v="107.8"/>
      </sharedItems>
    </cacheField>
    <cacheField name="Sales Quantity" numFmtId="0">
      <sharedItems containsBlank="1" containsMixedTypes="1" containsNumber="1" containsInteger="1" minValue="-5" maxValue="400"/>
    </cacheField>
    <cacheField name="Returned Units" numFmtId="0">
      <sharedItems containsBlank="1" containsMixedTypes="1" containsNumber="1" containsInteger="1" minValue="-88" maxValue="-1"/>
    </cacheField>
    <cacheField name="Overall Result2" numFmtId="0">
      <sharedItems containsBlank="1" containsMixedTypes="1" containsNumber="1" containsInteger="1" minValue="-88" maxValue="400" count="75">
        <s v="Physical Sales Detail Quantity"/>
        <s v="Overall Result"/>
        <n v="1"/>
        <m/>
        <n v="3"/>
        <n v="10"/>
        <n v="2"/>
        <n v="4"/>
        <n v="-5"/>
        <n v="56"/>
        <n v="40"/>
        <n v="7"/>
        <n v="-1"/>
        <n v="166"/>
        <n v="5"/>
        <n v="6"/>
        <n v="129"/>
        <n v="20"/>
        <n v="12"/>
        <n v="37"/>
        <n v="19"/>
        <n v="11"/>
        <n v="-3"/>
        <n v="-2"/>
        <n v="-6"/>
        <n v="-4"/>
        <n v="14"/>
        <n v="8"/>
        <n v="43"/>
        <n v="30"/>
        <n v="51"/>
        <n v="140"/>
        <n v="-7"/>
        <n v="15"/>
        <n v="-32"/>
        <n v="180"/>
        <n v="34"/>
        <n v="-8"/>
        <n v="-39"/>
        <n v="16"/>
        <n v="9"/>
        <n v="18"/>
        <n v="21"/>
        <n v="17"/>
        <n v="25"/>
        <n v="23"/>
        <n v="44"/>
        <n v="80"/>
        <n v="53"/>
        <n v="24"/>
        <n v="87"/>
        <n v="41"/>
        <n v="22"/>
        <n v="29"/>
        <n v="32"/>
        <n v="60"/>
        <n v="39"/>
        <n v="28"/>
        <n v="33"/>
        <n v="-58"/>
        <n v="-88"/>
        <n v="-15"/>
        <n v="-34"/>
        <n v="-22"/>
        <n v="-26"/>
        <n v="-10"/>
        <n v="-87"/>
        <n v="26"/>
        <n v="0"/>
        <n v="-30"/>
        <n v="73"/>
        <n v="400"/>
        <n v="277"/>
        <n v="70"/>
        <n v="-24"/>
      </sharedItems>
    </cacheField>
    <cacheField name="Field10" numFmtId="0">
      <sharedItems containsNonDate="0" containsString="0" containsBlank="1"/>
    </cacheField>
    <cacheField name="Field11" numFmtId="0">
      <sharedItems containsNonDate="0" containsString="0" containsBlank="1"/>
    </cacheField>
    <cacheField name="Field12" numFmtId="0">
      <sharedItems containsNonDate="0" containsString="0" containsBlank="1"/>
    </cacheField>
    <cacheField name="Field13" numFmtId="0">
      <sharedItems containsNonDate="0" containsString="0" containsBlank="1"/>
    </cacheField>
    <cacheField name="Field14" numFmtId="0">
      <sharedItems containsNonDate="0" containsString="0" containsBlank="1"/>
    </cacheField>
    <cacheField name="Field15" numFmtId="0">
      <sharedItems containsNonDate="0" containsString="0" containsBlank="1"/>
    </cacheField>
    <cacheField name="Field16" numFmtId="0">
      <sharedItems containsNonDate="0" containsString="0" containsBlank="1"/>
    </cacheField>
    <cacheField name="Field17" numFmtId="0">
      <sharedItems containsNonDate="0" containsString="0" containsBlank="1"/>
    </cacheField>
    <cacheField name="Field18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22">
  <r>
    <s v=""/>
    <s v=""/>
    <x v="0"/>
    <s v=""/>
    <s v=""/>
    <x v="0"/>
    <x v="0"/>
    <s v=""/>
    <s v=""/>
    <s v=""/>
    <s v=""/>
    <s v=""/>
    <s v=""/>
    <x v="0"/>
    <s v=""/>
    <s v="Physical Sales Detail"/>
    <s v="Physical Sales Detail"/>
    <s v="Physical Sales Detail"/>
    <s v="Physical Sales Detail"/>
    <s v="Physical Sales Detail"/>
    <x v="0"/>
    <s v="Physical Sales Detail Quantity"/>
    <s v="Physical Sales Detail Quantity"/>
    <x v="0"/>
    <m/>
    <m/>
    <m/>
    <m/>
    <m/>
    <m/>
    <m/>
    <m/>
    <m/>
  </r>
  <r>
    <s v="Segment"/>
    <s v="Label"/>
    <x v="1"/>
    <s v="R2 Project"/>
    <m/>
    <x v="1"/>
    <x v="1"/>
    <s v="Release Date US"/>
    <s v="Final Customer"/>
    <m/>
    <s v="Exploitation"/>
    <m/>
    <s v="Product Type"/>
    <x v="1"/>
    <s v="Datasource Type|Value Fields"/>
    <s v="Discounts Off-Invoice"/>
    <s v="Gross Revenues - Foreign"/>
    <s v="Gross Revenues - Local"/>
    <s v="Gross Returns"/>
    <s v="Discounts On-Invoice"/>
    <x v="1"/>
    <s v="Sales Quantity"/>
    <s v="Returned Units"/>
    <x v="1"/>
    <m/>
    <m/>
    <m/>
    <m/>
    <m/>
    <m/>
    <m/>
    <m/>
    <m/>
  </r>
  <r>
    <s v="Caroline Distributed"/>
    <s v="US-ATO"/>
    <x v="2"/>
    <s v="7315988"/>
    <s v="Various Artists/Recent R2 ingestion Proj"/>
    <x v="2"/>
    <x v="2"/>
    <s v="15.07.2011"/>
    <s v="US00D0515"/>
    <s v="AMAZON.COM, INC."/>
    <s v="3"/>
    <s v="P-B2B - Product Regular"/>
    <s v="75"/>
    <x v="2"/>
    <s v="SOP"/>
    <m/>
    <m/>
    <n v="7.5"/>
    <m/>
    <n v="-3.6"/>
    <x v="2"/>
    <n v="1"/>
    <m/>
    <x v="2"/>
    <m/>
    <m/>
    <m/>
    <m/>
    <m/>
    <m/>
    <m/>
    <m/>
    <m/>
  </r>
  <r>
    <s v="Caroline Distributed"/>
    <s v="US-ATO"/>
    <x v="3"/>
    <s v="7469576"/>
    <s v="Various Artists/New Releases 2022/Series"/>
    <x v="3"/>
    <x v="3"/>
    <s v="03.06.2022"/>
    <s v="US0015235"/>
    <s v="BULL MOOSE MUSIC"/>
    <s v="3"/>
    <s v="P-B2B - Product Regular"/>
    <s v="75"/>
    <x v="2"/>
    <s v="SOP"/>
    <m/>
    <m/>
    <n v="8"/>
    <m/>
    <m/>
    <x v="3"/>
    <n v="1"/>
    <m/>
    <x v="2"/>
    <m/>
    <m/>
    <m/>
    <m/>
    <m/>
    <m/>
    <m/>
    <m/>
    <m/>
  </r>
  <r>
    <s v="Caroline Distributed"/>
    <s v="US-ATO"/>
    <x v="3"/>
    <s v="7469576"/>
    <s v="Various Artists/New Releases 2022/Series"/>
    <x v="3"/>
    <x v="3"/>
    <s v="03.06.2022"/>
    <s v="US0044422"/>
    <s v="ALLIANCE ENTERTAINMENT, LLC"/>
    <s v="3"/>
    <s v="P-B2B - Product Regular"/>
    <s v="75"/>
    <x v="2"/>
    <s v="SOP"/>
    <m/>
    <m/>
    <n v="-0.18"/>
    <m/>
    <m/>
    <x v="4"/>
    <m/>
    <m/>
    <x v="3"/>
    <m/>
    <m/>
    <m/>
    <m/>
    <m/>
    <m/>
    <m/>
    <m/>
    <m/>
  </r>
  <r>
    <s v="Caroline Distributed"/>
    <s v="US-ATO"/>
    <x v="3"/>
    <s v="7469576"/>
    <s v="Various Artists/New Releases 2022/Series"/>
    <x v="3"/>
    <x v="3"/>
    <s v="03.06.2022"/>
    <s v="US00A0600"/>
    <s v="MIDWEST TAPE, LLC"/>
    <s v="3"/>
    <s v="P-B2B - Product Regular"/>
    <s v="75"/>
    <x v="2"/>
    <s v="SOP"/>
    <m/>
    <m/>
    <n v="6.5"/>
    <m/>
    <m/>
    <x v="5"/>
    <n v="1"/>
    <m/>
    <x v="2"/>
    <m/>
    <m/>
    <m/>
    <m/>
    <m/>
    <m/>
    <m/>
    <m/>
    <m/>
  </r>
  <r>
    <s v="Caroline Distributed"/>
    <s v="US-ATO"/>
    <x v="3"/>
    <s v="7469576"/>
    <s v="Various Artists/New Releases 2022/Series"/>
    <x v="3"/>
    <x v="3"/>
    <s v="03.06.2022"/>
    <s v="US00D5410"/>
    <s v="WATERLOO RECORDS &amp; VIDEO INC"/>
    <s v="3"/>
    <s v="P-B2B - Product Regular"/>
    <s v="75"/>
    <x v="2"/>
    <s v="SOP"/>
    <m/>
    <m/>
    <n v="24"/>
    <m/>
    <m/>
    <x v="6"/>
    <n v="3"/>
    <m/>
    <x v="4"/>
    <m/>
    <m/>
    <m/>
    <m/>
    <m/>
    <m/>
    <m/>
    <m/>
    <m/>
  </r>
  <r>
    <s v="Caroline Distributed"/>
    <s v="US-ATO"/>
    <x v="3"/>
    <s v="7469576"/>
    <s v="Various Artists/New Releases 2022/Series"/>
    <x v="4"/>
    <x v="3"/>
    <s v="03.06.2022"/>
    <s v="US0078989"/>
    <s v="PLAID ROOM RECORDS LLC"/>
    <s v="3"/>
    <s v="P-B2B - Product Regular"/>
    <s v="66"/>
    <x v="3"/>
    <s v="SOP"/>
    <m/>
    <m/>
    <n v="14.81"/>
    <m/>
    <m/>
    <x v="7"/>
    <n v="1"/>
    <m/>
    <x v="2"/>
    <m/>
    <m/>
    <m/>
    <m/>
    <m/>
    <m/>
    <m/>
    <m/>
    <m/>
  </r>
  <r>
    <s v="Caroline Distributed"/>
    <s v="US-ATO"/>
    <x v="3"/>
    <s v="7469576"/>
    <s v="Various Artists/New Releases 2022/Series"/>
    <x v="4"/>
    <x v="3"/>
    <s v="03.06.2022"/>
    <s v="US00D0515"/>
    <s v="AMAZON.COM, INC."/>
    <s v="3"/>
    <s v="P-B2B - Product Regular"/>
    <s v="66"/>
    <x v="3"/>
    <s v="SOP"/>
    <m/>
    <m/>
    <n v="148.1"/>
    <m/>
    <n v="-8.9"/>
    <x v="8"/>
    <n v="10"/>
    <m/>
    <x v="5"/>
    <m/>
    <m/>
    <m/>
    <m/>
    <m/>
    <m/>
    <m/>
    <m/>
    <m/>
  </r>
  <r>
    <s v="Caroline Distributed"/>
    <s v="US-ATO"/>
    <x v="3"/>
    <s v="7469576"/>
    <s v="Various Artists/New Releases 2022/Series"/>
    <x v="4"/>
    <x v="3"/>
    <s v="03.06.2022"/>
    <s v="US00D5410"/>
    <s v="WATERLOO RECORDS &amp; VIDEO INC"/>
    <s v="3"/>
    <s v="P-B2B - Product Regular"/>
    <s v="66"/>
    <x v="3"/>
    <s v="SOP"/>
    <m/>
    <m/>
    <n v="29.62"/>
    <m/>
    <m/>
    <x v="9"/>
    <n v="2"/>
    <m/>
    <x v="6"/>
    <m/>
    <m/>
    <m/>
    <m/>
    <m/>
    <m/>
    <m/>
    <m/>
    <m/>
  </r>
  <r>
    <s v="Caroline Distributed"/>
    <s v="US-ATO"/>
    <x v="3"/>
    <s v="7469576"/>
    <s v="Various Artists/New Releases 2022/Series"/>
    <x v="5"/>
    <x v="4"/>
    <s v="27.06.2025"/>
    <s v="US0015235"/>
    <s v="BULL MOOSE MUSIC"/>
    <s v="3"/>
    <s v="P-B2B - Product Regular"/>
    <s v="66"/>
    <x v="3"/>
    <s v="SOP"/>
    <m/>
    <m/>
    <n v="15.19"/>
    <m/>
    <m/>
    <x v="10"/>
    <n v="1"/>
    <m/>
    <x v="2"/>
    <m/>
    <m/>
    <m/>
    <m/>
    <m/>
    <m/>
    <m/>
    <m/>
    <m/>
  </r>
  <r>
    <s v="Caroline Distributed"/>
    <s v="US-ATO"/>
    <x v="3"/>
    <s v="7469576"/>
    <s v="Various Artists/New Releases 2022/Series"/>
    <x v="5"/>
    <x v="4"/>
    <s v="27.06.2025"/>
    <s v="US0024781"/>
    <s v="CDGIVEAWAYS INC."/>
    <s v="3"/>
    <s v="P-B2B - Product Regular"/>
    <s v="66"/>
    <x v="3"/>
    <s v="SOP"/>
    <m/>
    <m/>
    <n v="60.76"/>
    <m/>
    <m/>
    <x v="11"/>
    <n v="4"/>
    <m/>
    <x v="7"/>
    <m/>
    <m/>
    <m/>
    <m/>
    <m/>
    <m/>
    <m/>
    <m/>
    <m/>
  </r>
  <r>
    <s v="Caroline Distributed"/>
    <s v="US-ATO"/>
    <x v="3"/>
    <s v="7469576"/>
    <s v="Various Artists/New Releases 2022/Series"/>
    <x v="5"/>
    <x v="4"/>
    <s v="27.06.2025"/>
    <s v="US0051000"/>
    <s v="SHAKE IT INC."/>
    <s v="3"/>
    <s v="P-B2B - Product Regular"/>
    <s v="66"/>
    <x v="3"/>
    <s v="SOP"/>
    <m/>
    <m/>
    <n v="30.38"/>
    <m/>
    <m/>
    <x v="12"/>
    <n v="2"/>
    <m/>
    <x v="6"/>
    <m/>
    <m/>
    <m/>
    <m/>
    <m/>
    <m/>
    <m/>
    <m/>
    <m/>
  </r>
  <r>
    <s v="Caroline Distributed"/>
    <s v="US-ATO"/>
    <x v="3"/>
    <s v="7469576"/>
    <s v="Various Artists/New Releases 2022/Series"/>
    <x v="5"/>
    <x v="4"/>
    <s v="27.06.2025"/>
    <s v="US0060018"/>
    <s v="BOO BOO RECORDS, INC."/>
    <s v="3"/>
    <s v="P-B2B - Product Regular"/>
    <s v="66"/>
    <x v="3"/>
    <s v="SOP"/>
    <m/>
    <m/>
    <n v="30.38"/>
    <m/>
    <m/>
    <x v="12"/>
    <n v="2"/>
    <m/>
    <x v="6"/>
    <m/>
    <m/>
    <m/>
    <m/>
    <m/>
    <m/>
    <m/>
    <m/>
    <m/>
  </r>
  <r>
    <s v="Caroline Distributed"/>
    <s v="US-ATO"/>
    <x v="3"/>
    <s v="7469576"/>
    <s v="Various Artists/New Releases 2022/Series"/>
    <x v="5"/>
    <x v="4"/>
    <s v="27.06.2025"/>
    <s v="US0077234"/>
    <s v="ACOUSTIC SOUNDS, INC."/>
    <s v="3"/>
    <s v="P-B2B - Product Regular"/>
    <s v="66"/>
    <x v="3"/>
    <s v="SOP"/>
    <m/>
    <m/>
    <n v="-64.55"/>
    <m/>
    <m/>
    <x v="13"/>
    <n v="-5"/>
    <m/>
    <x v="8"/>
    <m/>
    <m/>
    <m/>
    <m/>
    <m/>
    <m/>
    <m/>
    <m/>
    <m/>
  </r>
  <r>
    <s v="Caroline Distributed"/>
    <s v="US-ATO"/>
    <x v="3"/>
    <s v="7469576"/>
    <s v="Various Artists/New Releases 2022/Series"/>
    <x v="5"/>
    <x v="4"/>
    <s v="27.06.2025"/>
    <s v="US00D0515"/>
    <s v="AMAZON.COM, INC."/>
    <s v="3"/>
    <s v="P-B2B - Product Regular"/>
    <s v="66"/>
    <x v="3"/>
    <s v="SOP"/>
    <m/>
    <m/>
    <n v="850.64"/>
    <m/>
    <n v="-50.96"/>
    <x v="14"/>
    <n v="56"/>
    <m/>
    <x v="9"/>
    <m/>
    <m/>
    <m/>
    <m/>
    <m/>
    <m/>
    <m/>
    <m/>
    <m/>
  </r>
  <r>
    <s v="Caroline Distributed"/>
    <s v="US-ATO"/>
    <x v="3"/>
    <s v="7469576"/>
    <s v="Various Artists/New Releases 2022/Series"/>
    <x v="5"/>
    <x v="4"/>
    <s v="27.06.2025"/>
    <s v="US00E0078"/>
    <s v="GRATEFUL RECORDS, INC."/>
    <s v="3"/>
    <s v="P-B2B - Product Regular"/>
    <s v="66"/>
    <x v="3"/>
    <s v="SOP"/>
    <m/>
    <m/>
    <n v="15.19"/>
    <m/>
    <m/>
    <x v="10"/>
    <n v="1"/>
    <m/>
    <x v="2"/>
    <m/>
    <m/>
    <m/>
    <m/>
    <m/>
    <m/>
    <m/>
    <m/>
    <m/>
  </r>
  <r>
    <s v="Caroline Distributed"/>
    <s v="US-ATO"/>
    <x v="3"/>
    <s v="7469576"/>
    <s v="Various Artists/New Releases 2022/Series"/>
    <x v="5"/>
    <x v="4"/>
    <s v="27.06.2025"/>
    <s v="US00E6450"/>
    <s v="SOUND GARDEN, INC."/>
    <s v="3"/>
    <s v="P-B2B - Product Regular"/>
    <s v="66"/>
    <x v="3"/>
    <s v="SOP"/>
    <m/>
    <m/>
    <n v="15.19"/>
    <m/>
    <m/>
    <x v="10"/>
    <n v="1"/>
    <m/>
    <x v="2"/>
    <m/>
    <m/>
    <m/>
    <m/>
    <m/>
    <m/>
    <m/>
    <m/>
    <m/>
  </r>
  <r>
    <s v="Caroline Distributed"/>
    <s v="US-ATO"/>
    <x v="3"/>
    <s v="7469576"/>
    <s v="Various Artists/New Releases 2022/Series"/>
    <x v="5"/>
    <x v="4"/>
    <s v="27.06.2025"/>
    <s v="US00F3307"/>
    <s v="ALL MEDIA SUPPLY LLC"/>
    <s v="3"/>
    <s v="P-B2B - Product Regular"/>
    <s v="66"/>
    <x v="3"/>
    <s v="SOP"/>
    <m/>
    <m/>
    <n v="607.6"/>
    <m/>
    <m/>
    <x v="15"/>
    <n v="40"/>
    <m/>
    <x v="10"/>
    <m/>
    <m/>
    <m/>
    <m/>
    <m/>
    <m/>
    <m/>
    <m/>
    <m/>
  </r>
  <r>
    <s v="Caroline Distributed"/>
    <s v="US-ATO"/>
    <x v="3"/>
    <s v="7469576"/>
    <s v="Various Artists/New Releases 2022/Series"/>
    <x v="5"/>
    <x v="4"/>
    <s v="27.06.2025"/>
    <s v="#"/>
    <s v="#"/>
    <s v="3"/>
    <s v="P-B2B - Product Regular"/>
    <s v="66"/>
    <x v="3"/>
    <s v="GUP"/>
    <n v="-12.78"/>
    <m/>
    <m/>
    <m/>
    <m/>
    <x v="16"/>
    <m/>
    <m/>
    <x v="3"/>
    <m/>
    <m/>
    <m/>
    <m/>
    <m/>
    <m/>
    <m/>
    <m/>
    <m/>
  </r>
  <r>
    <s v="Caroline Distributed"/>
    <s v="US-ATO"/>
    <x v="3"/>
    <s v="7469576"/>
    <s v="Various Artists/New Releases 2022/Series"/>
    <x v="6"/>
    <x v="4"/>
    <s v="27.06.2025"/>
    <s v="US0015235"/>
    <s v="BULL MOOSE MUSIC"/>
    <s v="3"/>
    <s v="P-B2B - Product Regular"/>
    <s v="75"/>
    <x v="2"/>
    <s v="SOP"/>
    <m/>
    <m/>
    <n v="8"/>
    <m/>
    <m/>
    <x v="3"/>
    <n v="1"/>
    <m/>
    <x v="2"/>
    <m/>
    <m/>
    <m/>
    <m/>
    <m/>
    <m/>
    <m/>
    <m/>
    <m/>
  </r>
  <r>
    <s v="Caroline Distributed"/>
    <s v="US-ATO"/>
    <x v="3"/>
    <s v="7469576"/>
    <s v="Various Artists/New Releases 2022/Series"/>
    <x v="6"/>
    <x v="4"/>
    <s v="27.06.2025"/>
    <s v="US0044422"/>
    <s v="ALLIANCE ENTERTAINMENT, LLC"/>
    <s v="3"/>
    <s v="P-B2B - Product Regular"/>
    <s v="75"/>
    <x v="2"/>
    <s v="SOP"/>
    <m/>
    <m/>
    <n v="-7.92"/>
    <m/>
    <m/>
    <x v="17"/>
    <m/>
    <m/>
    <x v="3"/>
    <m/>
    <m/>
    <m/>
    <m/>
    <m/>
    <m/>
    <m/>
    <m/>
    <m/>
  </r>
  <r>
    <s v="Caroline Distributed"/>
    <s v="US-ATO"/>
    <x v="3"/>
    <s v="7469576"/>
    <s v="Various Artists/New Releases 2022/Series"/>
    <x v="6"/>
    <x v="4"/>
    <s v="27.06.2025"/>
    <s v="US00A0600"/>
    <s v="MIDWEST TAPE, LLC"/>
    <s v="3"/>
    <s v="P-B2B - Product Regular"/>
    <s v="75"/>
    <x v="2"/>
    <s v="SOP"/>
    <m/>
    <m/>
    <n v="45.5"/>
    <m/>
    <m/>
    <x v="18"/>
    <n v="7"/>
    <m/>
    <x v="11"/>
    <m/>
    <m/>
    <m/>
    <m/>
    <m/>
    <m/>
    <m/>
    <m/>
    <m/>
  </r>
  <r>
    <s v="Caroline Distributed"/>
    <s v="US-ATO"/>
    <x v="3"/>
    <s v="7469576"/>
    <s v="Various Artists/New Releases 2022/Series"/>
    <x v="6"/>
    <x v="4"/>
    <s v="27.06.2025"/>
    <s v="US00D0515"/>
    <s v="AMAZON.COM, INC."/>
    <s v="3"/>
    <s v="P-B2B - Product Regular"/>
    <s v="75"/>
    <x v="2"/>
    <s v="SOP"/>
    <m/>
    <m/>
    <n v="8"/>
    <m/>
    <n v="-1.44"/>
    <x v="19"/>
    <n v="1"/>
    <m/>
    <x v="2"/>
    <m/>
    <m/>
    <m/>
    <m/>
    <m/>
    <m/>
    <m/>
    <m/>
    <m/>
  </r>
  <r>
    <s v="Caroline Distributed"/>
    <s v="US-ATO"/>
    <x v="3"/>
    <s v="7469576"/>
    <s v="Various Artists/New Releases 2022/Series"/>
    <x v="6"/>
    <x v="4"/>
    <s v="27.06.2025"/>
    <s v="#"/>
    <s v="#"/>
    <s v="3"/>
    <s v="P-B2B - Product Regular"/>
    <s v="75"/>
    <x v="2"/>
    <s v="GUP"/>
    <n v="-5.6"/>
    <m/>
    <m/>
    <m/>
    <m/>
    <x v="20"/>
    <m/>
    <m/>
    <x v="3"/>
    <m/>
    <m/>
    <m/>
    <m/>
    <m/>
    <m/>
    <m/>
    <m/>
    <m/>
  </r>
  <r>
    <s v="Caroline Distributed"/>
    <s v="US-ATO"/>
    <x v="4"/>
    <s v="7125039"/>
    <s v="Various Artists/Multiple Artist Compilat"/>
    <x v="7"/>
    <x v="5"/>
    <s v="06.04.2012"/>
    <s v="#"/>
    <s v="#"/>
    <s v="3"/>
    <s v="P-B2B - Product Regular"/>
    <s v="75"/>
    <x v="2"/>
    <s v="GUP"/>
    <n v="-4.4800000000000004"/>
    <m/>
    <m/>
    <m/>
    <m/>
    <x v="21"/>
    <m/>
    <m/>
    <x v="3"/>
    <m/>
    <m/>
    <m/>
    <m/>
    <m/>
    <m/>
    <m/>
    <m/>
    <m/>
  </r>
  <r>
    <s v="Caroline Distributed"/>
    <s v="US-ATO"/>
    <x v="4"/>
    <s v="7315988"/>
    <s v="Various Artists/Recent R2 ingestion Proj"/>
    <x v="7"/>
    <x v="5"/>
    <s v="06.04.2012"/>
    <s v="US0044422"/>
    <s v="ALLIANCE ENTERTAINMENT, LLC"/>
    <s v="3"/>
    <s v="P-B2B - Product Regular"/>
    <s v="75"/>
    <x v="2"/>
    <s v="SOP"/>
    <m/>
    <m/>
    <n v="-0.18"/>
    <n v="-7.24"/>
    <m/>
    <x v="22"/>
    <m/>
    <n v="-1"/>
    <x v="12"/>
    <m/>
    <m/>
    <m/>
    <m/>
    <m/>
    <m/>
    <m/>
    <m/>
    <m/>
  </r>
  <r>
    <s v="Caroline Distributed"/>
    <s v="US-ATO"/>
    <x v="4"/>
    <s v="7315988"/>
    <s v="Various Artists/Recent R2 ingestion Proj"/>
    <x v="7"/>
    <x v="5"/>
    <s v="06.04.2012"/>
    <s v="US00D0515"/>
    <s v="AMAZON.COM, INC."/>
    <s v="3"/>
    <s v="P-B2B - Product Regular"/>
    <s v="75"/>
    <x v="2"/>
    <s v="SOP"/>
    <m/>
    <m/>
    <n v="24"/>
    <m/>
    <n v="-4.32"/>
    <x v="23"/>
    <n v="3"/>
    <m/>
    <x v="4"/>
    <m/>
    <m/>
    <m/>
    <m/>
    <m/>
    <m/>
    <m/>
    <m/>
    <m/>
  </r>
  <r>
    <s v="Caroline Distributed"/>
    <s v="US-ATO"/>
    <x v="4"/>
    <s v="7315988"/>
    <s v="Various Artists/Recent R2 ingestion Proj"/>
    <x v="7"/>
    <x v="5"/>
    <s v="06.04.2012"/>
    <s v="US00D5410"/>
    <s v="WATERLOO RECORDS &amp; VIDEO INC"/>
    <s v="3"/>
    <s v="P-B2B - Product Regular"/>
    <s v="75"/>
    <x v="2"/>
    <s v="SOP"/>
    <m/>
    <m/>
    <n v="8"/>
    <m/>
    <m/>
    <x v="3"/>
    <n v="1"/>
    <m/>
    <x v="2"/>
    <m/>
    <m/>
    <m/>
    <m/>
    <m/>
    <m/>
    <m/>
    <m/>
    <m/>
  </r>
  <r>
    <s v="Caroline Distributed"/>
    <s v="US-ATO"/>
    <x v="4"/>
    <s v="7315988"/>
    <s v="Various Artists/Recent R2 ingestion Proj"/>
    <x v="7"/>
    <x v="5"/>
    <s v="06.04.2012"/>
    <s v="US00F3307"/>
    <s v="ALL MEDIA SUPPLY LLC"/>
    <s v="3"/>
    <s v="P-B2B - Product Regular"/>
    <s v="75"/>
    <x v="2"/>
    <s v="SOP"/>
    <m/>
    <m/>
    <n v="24"/>
    <m/>
    <m/>
    <x v="6"/>
    <n v="3"/>
    <m/>
    <x v="4"/>
    <m/>
    <m/>
    <m/>
    <m/>
    <m/>
    <m/>
    <m/>
    <m/>
    <m/>
  </r>
  <r>
    <s v="Caroline Distributed"/>
    <s v="US-ATO"/>
    <x v="4"/>
    <s v="7334542"/>
    <s v="Alabama Shakes/LP1"/>
    <x v="8"/>
    <x v="6"/>
    <s v="21.04.2015"/>
    <s v="US0024781"/>
    <s v="CDGIVEAWAYS INC."/>
    <s v="3"/>
    <s v="P-B2B - Product Regular"/>
    <s v="66"/>
    <x v="3"/>
    <s v="SOP"/>
    <m/>
    <m/>
    <n v="32.380000000000003"/>
    <m/>
    <m/>
    <x v="24"/>
    <n v="2"/>
    <m/>
    <x v="6"/>
    <m/>
    <m/>
    <m/>
    <m/>
    <m/>
    <m/>
    <m/>
    <m/>
    <m/>
  </r>
  <r>
    <s v="Caroline Distributed"/>
    <s v="US-ATO"/>
    <x v="4"/>
    <s v="7334542"/>
    <s v="Alabama Shakes/LP1"/>
    <x v="8"/>
    <x v="6"/>
    <s v="21.04.2015"/>
    <s v="US0042399"/>
    <s v="HALF A MAN, INC."/>
    <s v="3"/>
    <s v="P-B2B - Product Regular"/>
    <s v="66"/>
    <x v="3"/>
    <s v="SOP"/>
    <m/>
    <m/>
    <n v="32.380000000000003"/>
    <m/>
    <m/>
    <x v="24"/>
    <n v="2"/>
    <m/>
    <x v="6"/>
    <m/>
    <m/>
    <m/>
    <m/>
    <m/>
    <m/>
    <m/>
    <m/>
    <m/>
  </r>
  <r>
    <s v="Caroline Distributed"/>
    <s v="US-ATO"/>
    <x v="4"/>
    <s v="7334542"/>
    <s v="Alabama Shakes/LP1"/>
    <x v="8"/>
    <x v="6"/>
    <s v="21.04.2015"/>
    <s v="US0060055"/>
    <s v="ZIA ENTERPRISES INC."/>
    <s v="3"/>
    <s v="P-B2B - Product Regular"/>
    <s v="66"/>
    <x v="3"/>
    <s v="SOP"/>
    <m/>
    <m/>
    <n v="16.190000000000001"/>
    <m/>
    <m/>
    <x v="25"/>
    <n v="1"/>
    <m/>
    <x v="2"/>
    <m/>
    <m/>
    <m/>
    <m/>
    <m/>
    <m/>
    <m/>
    <m/>
    <m/>
  </r>
  <r>
    <s v="Caroline Distributed"/>
    <s v="US-ATO"/>
    <x v="4"/>
    <s v="7334542"/>
    <s v="Alabama Shakes/LP1"/>
    <x v="8"/>
    <x v="6"/>
    <s v="21.04.2015"/>
    <s v="US0062735"/>
    <s v="HOLLYWOOD AMOEBA, INC."/>
    <s v="3"/>
    <s v="P-B2B - Product Regular"/>
    <s v="66"/>
    <x v="3"/>
    <s v="SOP"/>
    <m/>
    <m/>
    <n v="32.380000000000003"/>
    <m/>
    <m/>
    <x v="24"/>
    <n v="2"/>
    <m/>
    <x v="6"/>
    <m/>
    <m/>
    <m/>
    <m/>
    <m/>
    <m/>
    <m/>
    <m/>
    <m/>
  </r>
  <r>
    <s v="Caroline Distributed"/>
    <s v="US-ATO"/>
    <x v="4"/>
    <s v="7334542"/>
    <s v="Alabama Shakes/LP1"/>
    <x v="8"/>
    <x v="6"/>
    <s v="21.04.2015"/>
    <s v="US0065396"/>
    <s v="STREETLIGHT RECORDS, LTD"/>
    <s v="3"/>
    <s v="P-B2B - Product Regular"/>
    <s v="66"/>
    <x v="3"/>
    <s v="SOP"/>
    <m/>
    <m/>
    <n v="16.190000000000001"/>
    <m/>
    <m/>
    <x v="25"/>
    <n v="1"/>
    <m/>
    <x v="2"/>
    <m/>
    <m/>
    <m/>
    <m/>
    <m/>
    <m/>
    <m/>
    <m/>
    <m/>
  </r>
  <r>
    <s v="Caroline Distributed"/>
    <s v="US-ATO"/>
    <x v="4"/>
    <s v="7334542"/>
    <s v="Alabama Shakes/LP1"/>
    <x v="8"/>
    <x v="6"/>
    <s v="21.04.2015"/>
    <s v="US0065592"/>
    <s v="STEVENSON, STEVE"/>
    <s v="3"/>
    <s v="P-B2B - Product Regular"/>
    <s v="66"/>
    <x v="3"/>
    <s v="SOP"/>
    <m/>
    <m/>
    <n v="16.190000000000001"/>
    <m/>
    <m/>
    <x v="25"/>
    <n v="1"/>
    <m/>
    <x v="2"/>
    <m/>
    <m/>
    <m/>
    <m/>
    <m/>
    <m/>
    <m/>
    <m/>
    <m/>
  </r>
  <r>
    <s v="Caroline Distributed"/>
    <s v="US-ATO"/>
    <x v="4"/>
    <s v="7334542"/>
    <s v="Alabama Shakes/LP1"/>
    <x v="8"/>
    <x v="6"/>
    <s v="21.04.2015"/>
    <s v="US0074992"/>
    <s v="URP MUSIC DISTRIBUTORS, LLC"/>
    <s v="3"/>
    <s v="P-B2B - Product Regular"/>
    <s v="66"/>
    <x v="3"/>
    <s v="SOP"/>
    <m/>
    <m/>
    <n v="16.190000000000001"/>
    <m/>
    <m/>
    <x v="25"/>
    <n v="1"/>
    <m/>
    <x v="2"/>
    <m/>
    <m/>
    <m/>
    <m/>
    <m/>
    <m/>
    <m/>
    <m/>
    <m/>
  </r>
  <r>
    <s v="Caroline Distributed"/>
    <s v="US-ATO"/>
    <x v="4"/>
    <s v="7334542"/>
    <s v="Alabama Shakes/LP1"/>
    <x v="8"/>
    <x v="6"/>
    <s v="21.04.2015"/>
    <s v="US0099966"/>
    <s v="DAN MATHERSON"/>
    <s v="3"/>
    <s v="P-B2B - Product Regular"/>
    <s v="66"/>
    <x v="3"/>
    <s v="SOP"/>
    <m/>
    <m/>
    <n v="32.380000000000003"/>
    <m/>
    <m/>
    <x v="24"/>
    <n v="2"/>
    <m/>
    <x v="6"/>
    <m/>
    <m/>
    <m/>
    <m/>
    <m/>
    <m/>
    <m/>
    <m/>
    <m/>
  </r>
  <r>
    <s v="Caroline Distributed"/>
    <s v="US-ATO"/>
    <x v="4"/>
    <s v="7334542"/>
    <s v="Alabama Shakes/LP1"/>
    <x v="8"/>
    <x v="6"/>
    <s v="21.04.2015"/>
    <s v="US00D0032"/>
    <s v="SILVER PLATTERS LLC"/>
    <s v="3"/>
    <s v="P-B2B - Product Regular"/>
    <s v="66"/>
    <x v="3"/>
    <s v="SOP"/>
    <m/>
    <m/>
    <n v="16.190000000000001"/>
    <m/>
    <m/>
    <x v="25"/>
    <n v="1"/>
    <m/>
    <x v="2"/>
    <m/>
    <m/>
    <m/>
    <m/>
    <m/>
    <m/>
    <m/>
    <m/>
    <m/>
  </r>
  <r>
    <s v="Caroline Distributed"/>
    <s v="US-ATO"/>
    <x v="4"/>
    <s v="7334542"/>
    <s v="Alabama Shakes/LP1"/>
    <x v="8"/>
    <x v="6"/>
    <s v="21.04.2015"/>
    <s v="US00D0181"/>
    <s v="MILLENNIUM ENTERPRISES, INC."/>
    <s v="3"/>
    <s v="P-B2B - Product Regular"/>
    <s v="66"/>
    <x v="3"/>
    <s v="SOP"/>
    <m/>
    <m/>
    <n v="16.190000000000001"/>
    <m/>
    <m/>
    <x v="25"/>
    <n v="1"/>
    <m/>
    <x v="2"/>
    <m/>
    <m/>
    <m/>
    <m/>
    <m/>
    <m/>
    <m/>
    <m/>
    <m/>
  </r>
  <r>
    <s v="Caroline Distributed"/>
    <s v="US-ATO"/>
    <x v="4"/>
    <s v="7334542"/>
    <s v="Alabama Shakes/LP1"/>
    <x v="8"/>
    <x v="6"/>
    <s v="21.04.2015"/>
    <s v="US00D0515"/>
    <s v="AMAZON.COM, INC."/>
    <s v="3"/>
    <s v="P-B2B - Product Regular"/>
    <s v="66"/>
    <x v="3"/>
    <s v="SOP"/>
    <m/>
    <m/>
    <n v="2687.54"/>
    <m/>
    <n v="-161.02000000000001"/>
    <x v="26"/>
    <n v="166"/>
    <m/>
    <x v="13"/>
    <m/>
    <m/>
    <m/>
    <m/>
    <m/>
    <m/>
    <m/>
    <m/>
    <m/>
  </r>
  <r>
    <s v="Caroline Distributed"/>
    <s v="US-ATO"/>
    <x v="4"/>
    <s v="7334542"/>
    <s v="Alabama Shakes/LP1"/>
    <x v="8"/>
    <x v="6"/>
    <s v="21.04.2015"/>
    <s v="US00D5410"/>
    <s v="WATERLOO RECORDS &amp; VIDEO INC"/>
    <s v="3"/>
    <s v="P-B2B - Product Regular"/>
    <s v="66"/>
    <x v="3"/>
    <s v="SOP"/>
    <m/>
    <m/>
    <n v="32.380000000000003"/>
    <m/>
    <m/>
    <x v="24"/>
    <n v="2"/>
    <m/>
    <x v="6"/>
    <m/>
    <m/>
    <m/>
    <m/>
    <m/>
    <m/>
    <m/>
    <m/>
    <m/>
  </r>
  <r>
    <s v="Caroline Distributed"/>
    <s v="US-ATO"/>
    <x v="4"/>
    <s v="7334542"/>
    <s v="Alabama Shakes/LP1"/>
    <x v="8"/>
    <x v="6"/>
    <s v="21.04.2015"/>
    <s v="US00F3307"/>
    <s v="ALL MEDIA SUPPLY LLC"/>
    <s v="3"/>
    <s v="P-B2B - Product Regular"/>
    <s v="66"/>
    <x v="3"/>
    <s v="SOP"/>
    <m/>
    <m/>
    <n v="647.6"/>
    <m/>
    <m/>
    <x v="27"/>
    <n v="40"/>
    <m/>
    <x v="10"/>
    <m/>
    <m/>
    <m/>
    <m/>
    <m/>
    <m/>
    <m/>
    <m/>
    <m/>
  </r>
  <r>
    <s v="Caroline Distributed"/>
    <s v="US-ATO"/>
    <x v="4"/>
    <s v="7334542"/>
    <s v="Alabama Shakes/LP1"/>
    <x v="8"/>
    <x v="6"/>
    <s v="21.04.2015"/>
    <s v="#"/>
    <s v="#"/>
    <s v="3"/>
    <s v="P-B2B - Product Regular"/>
    <s v="66"/>
    <x v="3"/>
    <s v="GUP"/>
    <n v="-20.43"/>
    <m/>
    <m/>
    <m/>
    <m/>
    <x v="28"/>
    <m/>
    <m/>
    <x v="3"/>
    <m/>
    <m/>
    <m/>
    <m/>
    <m/>
    <m/>
    <m/>
    <m/>
    <m/>
  </r>
  <r>
    <s v="Caroline Distributed"/>
    <s v="US-ATO"/>
    <x v="4"/>
    <s v="7334542"/>
    <s v="Alabama Shakes/LP1"/>
    <x v="9"/>
    <x v="6"/>
    <s v="29.10.2021"/>
    <s v="US0010001"/>
    <s v="ROLLING STONES CORP."/>
    <s v="3"/>
    <s v="P-B2B - Product Regular"/>
    <s v="75"/>
    <x v="2"/>
    <s v="SOP"/>
    <m/>
    <m/>
    <n v="9.75"/>
    <m/>
    <m/>
    <x v="29"/>
    <n v="1"/>
    <m/>
    <x v="2"/>
    <m/>
    <m/>
    <m/>
    <m/>
    <m/>
    <m/>
    <m/>
    <m/>
    <m/>
  </r>
  <r>
    <s v="Caroline Distributed"/>
    <s v="US-ATO"/>
    <x v="4"/>
    <s v="7334542"/>
    <s v="Alabama Shakes/LP1"/>
    <x v="9"/>
    <x v="6"/>
    <s v="29.10.2021"/>
    <s v="US0044422"/>
    <s v="ALLIANCE ENTERTAINMENT, LLC"/>
    <s v="3"/>
    <s v="P-B2B - Product Regular"/>
    <s v="75"/>
    <x v="2"/>
    <s v="SOP"/>
    <m/>
    <m/>
    <n v="-0.18"/>
    <m/>
    <m/>
    <x v="4"/>
    <m/>
    <m/>
    <x v="3"/>
    <m/>
    <m/>
    <m/>
    <m/>
    <m/>
    <m/>
    <m/>
    <m/>
    <m/>
  </r>
  <r>
    <s v="Caroline Distributed"/>
    <s v="US-ATO"/>
    <x v="4"/>
    <s v="7334542"/>
    <s v="Alabama Shakes/LP1"/>
    <x v="9"/>
    <x v="6"/>
    <s v="29.10.2021"/>
    <s v="US0063600"/>
    <s v="SALZER'S MERCANTILE"/>
    <s v="3"/>
    <s v="P-B2B - Product Regular"/>
    <s v="75"/>
    <x v="2"/>
    <s v="SOP"/>
    <m/>
    <m/>
    <n v="9.75"/>
    <m/>
    <m/>
    <x v="29"/>
    <n v="1"/>
    <m/>
    <x v="2"/>
    <m/>
    <m/>
    <m/>
    <m/>
    <m/>
    <m/>
    <m/>
    <m/>
    <m/>
  </r>
  <r>
    <s v="Caroline Distributed"/>
    <s v="US-ATO"/>
    <x v="4"/>
    <s v="7334542"/>
    <s v="Alabama Shakes/LP1"/>
    <x v="9"/>
    <x v="6"/>
    <s v="29.10.2021"/>
    <s v="US00A0600"/>
    <s v="MIDWEST TAPE, LLC"/>
    <s v="3"/>
    <s v="P-B2B - Product Regular"/>
    <s v="75"/>
    <x v="2"/>
    <s v="SOP"/>
    <m/>
    <m/>
    <n v="42.5"/>
    <m/>
    <m/>
    <x v="30"/>
    <n v="5"/>
    <m/>
    <x v="14"/>
    <m/>
    <m/>
    <m/>
    <m/>
    <m/>
    <m/>
    <m/>
    <m/>
    <m/>
  </r>
  <r>
    <s v="Caroline Distributed"/>
    <s v="US-ATO"/>
    <x v="4"/>
    <s v="7334542"/>
    <s v="Alabama Shakes/LP1"/>
    <x v="9"/>
    <x v="6"/>
    <s v="29.10.2021"/>
    <s v="US00D0181"/>
    <s v="MILLENNIUM ENTERPRISES, INC."/>
    <s v="3"/>
    <s v="P-B2B - Product Regular"/>
    <s v="75"/>
    <x v="2"/>
    <s v="SOP"/>
    <m/>
    <m/>
    <n v="19.5"/>
    <m/>
    <m/>
    <x v="31"/>
    <n v="2"/>
    <m/>
    <x v="6"/>
    <m/>
    <m/>
    <m/>
    <m/>
    <m/>
    <m/>
    <m/>
    <m/>
    <m/>
  </r>
  <r>
    <s v="Caroline Distributed"/>
    <s v="US-ATO"/>
    <x v="4"/>
    <s v="7334542"/>
    <s v="Alabama Shakes/LP1"/>
    <x v="9"/>
    <x v="6"/>
    <s v="29.10.2021"/>
    <s v="US00D0515"/>
    <s v="AMAZON.COM, INC."/>
    <s v="3"/>
    <s v="P-B2B - Product Regular"/>
    <s v="75"/>
    <x v="2"/>
    <s v="SOP"/>
    <m/>
    <m/>
    <n v="390"/>
    <m/>
    <n v="-70"/>
    <x v="32"/>
    <n v="40"/>
    <m/>
    <x v="10"/>
    <m/>
    <m/>
    <m/>
    <m/>
    <m/>
    <m/>
    <m/>
    <m/>
    <m/>
  </r>
  <r>
    <s v="Caroline Distributed"/>
    <s v="US-ATO"/>
    <x v="4"/>
    <s v="7334542"/>
    <s v="Alabama Shakes/LP1"/>
    <x v="9"/>
    <x v="6"/>
    <s v="29.10.2021"/>
    <s v="US00D5410"/>
    <s v="WATERLOO RECORDS &amp; VIDEO INC"/>
    <s v="3"/>
    <s v="P-B2B - Product Regular"/>
    <s v="75"/>
    <x v="2"/>
    <s v="SOP"/>
    <m/>
    <m/>
    <n v="9.75"/>
    <m/>
    <m/>
    <x v="29"/>
    <n v="1"/>
    <m/>
    <x v="2"/>
    <m/>
    <m/>
    <m/>
    <m/>
    <m/>
    <m/>
    <m/>
    <m/>
    <m/>
  </r>
  <r>
    <s v="Caroline Distributed"/>
    <s v="US-ATO"/>
    <x v="4"/>
    <s v="7334542"/>
    <s v="Alabama Shakes/LP1"/>
    <x v="9"/>
    <x v="6"/>
    <s v="29.10.2021"/>
    <s v="US00E0005"/>
    <s v="THE COIRO CORP."/>
    <s v="3"/>
    <s v="P-B2B - Product Regular"/>
    <s v="75"/>
    <x v="2"/>
    <s v="SOP"/>
    <m/>
    <m/>
    <m/>
    <n v="-8.9700000000000006"/>
    <m/>
    <x v="33"/>
    <m/>
    <n v="-1"/>
    <x v="12"/>
    <m/>
    <m/>
    <m/>
    <m/>
    <m/>
    <m/>
    <m/>
    <m/>
    <m/>
  </r>
  <r>
    <s v="Caroline Distributed"/>
    <s v="US-ATO"/>
    <x v="4"/>
    <s v="7334542"/>
    <s v="Alabama Shakes/LP1"/>
    <x v="9"/>
    <x v="6"/>
    <s v="29.10.2021"/>
    <s v="#"/>
    <s v="#"/>
    <s v="3"/>
    <s v="P-B2B - Product Regular"/>
    <s v="75"/>
    <x v="2"/>
    <s v="GUP"/>
    <n v="-1.37"/>
    <m/>
    <m/>
    <m/>
    <m/>
    <x v="34"/>
    <m/>
    <m/>
    <x v="3"/>
    <m/>
    <m/>
    <m/>
    <m/>
    <m/>
    <m/>
    <m/>
    <m/>
    <m/>
  </r>
  <r>
    <s v="Caroline Distributed"/>
    <s v="US-ATO"/>
    <x v="4"/>
    <s v="7334542"/>
    <s v="Alabama Shakes/LP1"/>
    <x v="10"/>
    <x v="6"/>
    <s v="29.10.2021"/>
    <s v="US0015235"/>
    <s v="BULL MOOSE MUSIC"/>
    <s v="3"/>
    <s v="P-B2B - Product Regular"/>
    <s v="66"/>
    <x v="3"/>
    <s v="SOP"/>
    <m/>
    <m/>
    <n v="45"/>
    <m/>
    <m/>
    <x v="35"/>
    <n v="2"/>
    <m/>
    <x v="6"/>
    <m/>
    <m/>
    <m/>
    <m/>
    <m/>
    <m/>
    <m/>
    <m/>
    <m/>
  </r>
  <r>
    <s v="Caroline Distributed"/>
    <s v="US-ATO"/>
    <x v="4"/>
    <s v="7334542"/>
    <s v="Alabama Shakes/LP1"/>
    <x v="10"/>
    <x v="6"/>
    <s v="29.10.2021"/>
    <s v="US0024781"/>
    <s v="CDGIVEAWAYS INC."/>
    <s v="3"/>
    <s v="P-B2B - Product Regular"/>
    <s v="66"/>
    <x v="3"/>
    <s v="SOP"/>
    <m/>
    <m/>
    <n v="135"/>
    <m/>
    <m/>
    <x v="36"/>
    <n v="6"/>
    <m/>
    <x v="15"/>
    <m/>
    <m/>
    <m/>
    <m/>
    <m/>
    <m/>
    <m/>
    <m/>
    <m/>
  </r>
  <r>
    <s v="Caroline Distributed"/>
    <s v="US-ATO"/>
    <x v="4"/>
    <s v="7334542"/>
    <s v="Alabama Shakes/LP1"/>
    <x v="10"/>
    <x v="6"/>
    <s v="29.10.2021"/>
    <s v="US0045444"/>
    <s v="CACTUS MUSIC LLC"/>
    <s v="3"/>
    <s v="P-B2B - Product Regular"/>
    <s v="66"/>
    <x v="3"/>
    <s v="SOP"/>
    <m/>
    <m/>
    <n v="22.5"/>
    <m/>
    <m/>
    <x v="37"/>
    <n v="1"/>
    <m/>
    <x v="2"/>
    <m/>
    <m/>
    <m/>
    <m/>
    <m/>
    <m/>
    <m/>
    <m/>
    <m/>
  </r>
  <r>
    <s v="Caroline Distributed"/>
    <s v="US-ATO"/>
    <x v="4"/>
    <s v="7334542"/>
    <s v="Alabama Shakes/LP1"/>
    <x v="10"/>
    <x v="6"/>
    <s v="29.10.2021"/>
    <s v="US0045446"/>
    <s v="BRYN TUSTIN"/>
    <s v="3"/>
    <s v="P-B2B - Product Regular"/>
    <s v="66"/>
    <x v="3"/>
    <s v="SOP"/>
    <m/>
    <m/>
    <n v="45"/>
    <m/>
    <m/>
    <x v="35"/>
    <n v="2"/>
    <m/>
    <x v="6"/>
    <m/>
    <m/>
    <m/>
    <m/>
    <m/>
    <m/>
    <m/>
    <m/>
    <m/>
  </r>
  <r>
    <s v="Caroline Distributed"/>
    <s v="US-ATO"/>
    <x v="4"/>
    <s v="7334542"/>
    <s v="Alabama Shakes/LP1"/>
    <x v="10"/>
    <x v="6"/>
    <s v="29.10.2021"/>
    <s v="US0050705"/>
    <s v="JOE'S RECORDS STL"/>
    <s v="3"/>
    <s v="P-B2B - Product Regular"/>
    <s v="66"/>
    <x v="3"/>
    <s v="SOP"/>
    <m/>
    <m/>
    <n v="22.5"/>
    <m/>
    <m/>
    <x v="37"/>
    <n v="1"/>
    <m/>
    <x v="2"/>
    <m/>
    <m/>
    <m/>
    <m/>
    <m/>
    <m/>
    <m/>
    <m/>
    <m/>
  </r>
  <r>
    <s v="Caroline Distributed"/>
    <s v="US-ATO"/>
    <x v="4"/>
    <s v="7334542"/>
    <s v="Alabama Shakes/LP1"/>
    <x v="10"/>
    <x v="6"/>
    <s v="29.10.2021"/>
    <s v="US0060055"/>
    <s v="ZIA ENTERPRISES INC."/>
    <s v="3"/>
    <s v="P-B2B - Product Regular"/>
    <s v="66"/>
    <x v="3"/>
    <s v="SOP"/>
    <m/>
    <m/>
    <n v="135"/>
    <m/>
    <m/>
    <x v="36"/>
    <n v="6"/>
    <m/>
    <x v="15"/>
    <m/>
    <m/>
    <m/>
    <m/>
    <m/>
    <m/>
    <m/>
    <m/>
    <m/>
  </r>
  <r>
    <s v="Caroline Distributed"/>
    <s v="US-ATO"/>
    <x v="4"/>
    <s v="7334542"/>
    <s v="Alabama Shakes/LP1"/>
    <x v="10"/>
    <x v="6"/>
    <s v="29.10.2021"/>
    <s v="US0065394"/>
    <s v="AMOEBA MUSIC, INC."/>
    <s v="3"/>
    <s v="P-B2B - Product Regular"/>
    <s v="66"/>
    <x v="3"/>
    <s v="SOP"/>
    <m/>
    <m/>
    <n v="67.5"/>
    <m/>
    <m/>
    <x v="38"/>
    <n v="3"/>
    <m/>
    <x v="4"/>
    <m/>
    <m/>
    <m/>
    <m/>
    <m/>
    <m/>
    <m/>
    <m/>
    <m/>
  </r>
  <r>
    <s v="Caroline Distributed"/>
    <s v="US-ATO"/>
    <x v="4"/>
    <s v="7334542"/>
    <s v="Alabama Shakes/LP1"/>
    <x v="10"/>
    <x v="6"/>
    <s v="29.10.2021"/>
    <s v="US0065395"/>
    <s v="HAIGHT STREET AMOEBA, INC."/>
    <s v="3"/>
    <s v="P-B2B - Product Regular"/>
    <s v="66"/>
    <x v="3"/>
    <s v="SOP"/>
    <m/>
    <m/>
    <n v="45"/>
    <m/>
    <m/>
    <x v="35"/>
    <n v="2"/>
    <m/>
    <x v="6"/>
    <m/>
    <m/>
    <m/>
    <m/>
    <m/>
    <m/>
    <m/>
    <m/>
    <m/>
  </r>
  <r>
    <s v="Caroline Distributed"/>
    <s v="US-ATO"/>
    <x v="4"/>
    <s v="7334542"/>
    <s v="Alabama Shakes/LP1"/>
    <x v="10"/>
    <x v="6"/>
    <s v="29.10.2021"/>
    <s v="US0065592"/>
    <s v="STEVENSON, STEVE"/>
    <s v="3"/>
    <s v="P-B2B - Product Regular"/>
    <s v="66"/>
    <x v="3"/>
    <s v="SOP"/>
    <m/>
    <m/>
    <n v="22.5"/>
    <m/>
    <m/>
    <x v="37"/>
    <n v="1"/>
    <m/>
    <x v="2"/>
    <m/>
    <m/>
    <m/>
    <m/>
    <m/>
    <m/>
    <m/>
    <m/>
    <m/>
  </r>
  <r>
    <s v="Caroline Distributed"/>
    <s v="US-ATO"/>
    <x v="4"/>
    <s v="7334542"/>
    <s v="Alabama Shakes/LP1"/>
    <x v="10"/>
    <x v="6"/>
    <s v="29.10.2021"/>
    <s v="US0066769"/>
    <s v="HARVEST RECORDS INC"/>
    <s v="3"/>
    <s v="P-B2B - Product Regular"/>
    <s v="66"/>
    <x v="3"/>
    <s v="SOP"/>
    <m/>
    <m/>
    <n v="22.5"/>
    <m/>
    <m/>
    <x v="37"/>
    <n v="1"/>
    <m/>
    <x v="2"/>
    <m/>
    <m/>
    <m/>
    <m/>
    <m/>
    <m/>
    <m/>
    <m/>
    <m/>
  </r>
  <r>
    <s v="Caroline Distributed"/>
    <s v="US-ATO"/>
    <x v="4"/>
    <s v="7334542"/>
    <s v="Alabama Shakes/LP1"/>
    <x v="10"/>
    <x v="6"/>
    <s v="29.10.2021"/>
    <s v="US0070160"/>
    <s v="ERIC'S TRIP, INC."/>
    <s v="3"/>
    <s v="P-B2B - Product Regular"/>
    <s v="66"/>
    <x v="3"/>
    <s v="SOP"/>
    <m/>
    <m/>
    <n v="45"/>
    <m/>
    <m/>
    <x v="35"/>
    <n v="2"/>
    <m/>
    <x v="6"/>
    <m/>
    <m/>
    <m/>
    <m/>
    <m/>
    <m/>
    <m/>
    <m/>
    <m/>
  </r>
  <r>
    <s v="Caroline Distributed"/>
    <s v="US-ATO"/>
    <x v="4"/>
    <s v="7334542"/>
    <s v="Alabama Shakes/LP1"/>
    <x v="10"/>
    <x v="6"/>
    <s v="29.10.2021"/>
    <s v="US00D0475"/>
    <s v="BRIAN KENNEY"/>
    <s v="3"/>
    <s v="P-B2B - Product Regular"/>
    <s v="66"/>
    <x v="3"/>
    <s v="SOP"/>
    <m/>
    <m/>
    <n v="45"/>
    <m/>
    <m/>
    <x v="35"/>
    <n v="2"/>
    <m/>
    <x v="6"/>
    <m/>
    <m/>
    <m/>
    <m/>
    <m/>
    <m/>
    <m/>
    <m/>
    <m/>
  </r>
  <r>
    <s v="Caroline Distributed"/>
    <s v="US-ATO"/>
    <x v="4"/>
    <s v="7334542"/>
    <s v="Alabama Shakes/LP1"/>
    <x v="10"/>
    <x v="6"/>
    <s v="29.10.2021"/>
    <s v="US00D0515"/>
    <s v="AMAZON.COM, INC."/>
    <s v="3"/>
    <s v="P-B2B - Product Regular"/>
    <s v="66"/>
    <x v="3"/>
    <s v="SOP"/>
    <m/>
    <m/>
    <n v="2902.5"/>
    <m/>
    <n v="-174.15"/>
    <x v="39"/>
    <n v="129"/>
    <m/>
    <x v="16"/>
    <m/>
    <m/>
    <m/>
    <m/>
    <m/>
    <m/>
    <m/>
    <m/>
    <m/>
  </r>
  <r>
    <s v="Caroline Distributed"/>
    <s v="US-ATO"/>
    <x v="4"/>
    <s v="7334542"/>
    <s v="Alabama Shakes/LP1"/>
    <x v="10"/>
    <x v="6"/>
    <s v="29.10.2021"/>
    <s v="US00D5410"/>
    <s v="WATERLOO RECORDS &amp; VIDEO INC"/>
    <s v="3"/>
    <s v="P-B2B - Product Regular"/>
    <s v="66"/>
    <x v="3"/>
    <s v="SOP"/>
    <m/>
    <m/>
    <n v="22.5"/>
    <m/>
    <m/>
    <x v="37"/>
    <n v="1"/>
    <m/>
    <x v="2"/>
    <m/>
    <m/>
    <m/>
    <m/>
    <m/>
    <m/>
    <m/>
    <m/>
    <m/>
  </r>
  <r>
    <s v="Caroline Distributed"/>
    <s v="US-ATO"/>
    <x v="4"/>
    <s v="7334542"/>
    <s v="Alabama Shakes/LP1"/>
    <x v="10"/>
    <x v="6"/>
    <s v="29.10.2021"/>
    <s v="US00E0196"/>
    <s v="WAX TRAX RECORDS INC"/>
    <s v="3"/>
    <s v="P-B2B - Product Regular"/>
    <s v="66"/>
    <x v="3"/>
    <s v="SOP"/>
    <m/>
    <m/>
    <n v="135"/>
    <m/>
    <m/>
    <x v="36"/>
    <n v="6"/>
    <m/>
    <x v="15"/>
    <m/>
    <m/>
    <m/>
    <m/>
    <m/>
    <m/>
    <m/>
    <m/>
    <m/>
  </r>
  <r>
    <s v="Caroline Distributed"/>
    <s v="US-ATO"/>
    <x v="4"/>
    <s v="7334542"/>
    <s v="Alabama Shakes/LP1"/>
    <x v="10"/>
    <x v="6"/>
    <s v="29.10.2021"/>
    <s v="US00E6450"/>
    <s v="SOUND GARDEN, INC."/>
    <s v="3"/>
    <s v="P-B2B - Product Regular"/>
    <s v="66"/>
    <x v="3"/>
    <s v="SOP"/>
    <m/>
    <m/>
    <n v="45"/>
    <m/>
    <m/>
    <x v="35"/>
    <n v="2"/>
    <m/>
    <x v="6"/>
    <m/>
    <m/>
    <m/>
    <m/>
    <m/>
    <m/>
    <m/>
    <m/>
    <m/>
  </r>
  <r>
    <s v="Caroline Distributed"/>
    <s v="US-ATO"/>
    <x v="4"/>
    <s v="7334542"/>
    <s v="Alabama Shakes/LP1"/>
    <x v="10"/>
    <x v="6"/>
    <s v="29.10.2021"/>
    <s v="US00F2050"/>
    <s v="THE ELECTRIC FETUS CO. INC."/>
    <s v="3"/>
    <s v="P-B2B - Product Regular"/>
    <s v="66"/>
    <x v="3"/>
    <s v="SOP"/>
    <m/>
    <m/>
    <n v="22.5"/>
    <m/>
    <m/>
    <x v="37"/>
    <n v="1"/>
    <m/>
    <x v="2"/>
    <m/>
    <m/>
    <m/>
    <m/>
    <m/>
    <m/>
    <m/>
    <m/>
    <m/>
  </r>
  <r>
    <s v="Caroline Distributed"/>
    <s v="US-ATO"/>
    <x v="4"/>
    <s v="7334542"/>
    <s v="Alabama Shakes/LP1"/>
    <x v="10"/>
    <x v="6"/>
    <s v="29.10.2021"/>
    <s v="US00F3307"/>
    <s v="ALL MEDIA SUPPLY LLC"/>
    <s v="3"/>
    <s v="P-B2B - Product Regular"/>
    <s v="66"/>
    <x v="3"/>
    <s v="SOP"/>
    <m/>
    <m/>
    <n v="450"/>
    <m/>
    <m/>
    <x v="40"/>
    <n v="20"/>
    <m/>
    <x v="17"/>
    <m/>
    <m/>
    <m/>
    <m/>
    <m/>
    <m/>
    <m/>
    <m/>
    <m/>
  </r>
  <r>
    <s v="Caroline Distributed"/>
    <s v="US-ATO"/>
    <x v="4"/>
    <s v="7334542"/>
    <s v="Alabama Shakes/LP1"/>
    <x v="10"/>
    <x v="6"/>
    <s v="29.10.2021"/>
    <s v="#"/>
    <s v="#"/>
    <s v="3"/>
    <s v="P-B2B - Product Regular"/>
    <s v="66"/>
    <x v="3"/>
    <s v="GUP"/>
    <n v="-59.85"/>
    <m/>
    <m/>
    <m/>
    <m/>
    <x v="41"/>
    <m/>
    <m/>
    <x v="3"/>
    <m/>
    <m/>
    <m/>
    <m/>
    <m/>
    <m/>
    <m/>
    <m/>
    <m/>
  </r>
  <r>
    <s v="Caroline Distributed"/>
    <s v="US-ATO"/>
    <x v="4"/>
    <s v="7469576"/>
    <s v="Various Artists/New Releases 2022/Series"/>
    <x v="11"/>
    <x v="5"/>
    <s v="09.12.2022"/>
    <s v="US0035103"/>
    <s v="DARKSIDE RECORDS &amp; GALLERY"/>
    <s v="3"/>
    <s v="P-B2B - Product Regular"/>
    <s v="66"/>
    <x v="3"/>
    <s v="SOP"/>
    <m/>
    <m/>
    <n v="22.5"/>
    <m/>
    <m/>
    <x v="37"/>
    <n v="1"/>
    <m/>
    <x v="2"/>
    <m/>
    <m/>
    <m/>
    <m/>
    <m/>
    <m/>
    <m/>
    <m/>
    <m/>
  </r>
  <r>
    <s v="Caroline Distributed"/>
    <s v="US-ATO"/>
    <x v="4"/>
    <s v="7469576"/>
    <s v="Various Artists/New Releases 2022/Series"/>
    <x v="11"/>
    <x v="5"/>
    <s v="09.12.2022"/>
    <s v="US0065592"/>
    <s v="STEVENSON, STEVE"/>
    <s v="3"/>
    <s v="P-B2B - Product Regular"/>
    <s v="66"/>
    <x v="3"/>
    <s v="SOP"/>
    <m/>
    <m/>
    <n v="22.5"/>
    <m/>
    <m/>
    <x v="37"/>
    <n v="1"/>
    <m/>
    <x v="2"/>
    <m/>
    <m/>
    <m/>
    <m/>
    <m/>
    <m/>
    <m/>
    <m/>
    <m/>
  </r>
  <r>
    <s v="Caroline Distributed"/>
    <s v="US-ATO"/>
    <x v="4"/>
    <s v="7469576"/>
    <s v="Various Artists/New Releases 2022/Series"/>
    <x v="11"/>
    <x v="5"/>
    <s v="09.12.2022"/>
    <s v="US00D0515"/>
    <s v="AMAZON.COM, INC."/>
    <s v="3"/>
    <s v="P-B2B - Product Regular"/>
    <s v="66"/>
    <x v="3"/>
    <s v="SOP"/>
    <m/>
    <m/>
    <n v="135"/>
    <m/>
    <n v="-8.1"/>
    <x v="42"/>
    <n v="6"/>
    <m/>
    <x v="15"/>
    <m/>
    <m/>
    <m/>
    <m/>
    <m/>
    <m/>
    <m/>
    <m/>
    <m/>
  </r>
  <r>
    <s v="Caroline Distributed"/>
    <s v="US-ATO"/>
    <x v="4"/>
    <s v="7469576"/>
    <s v="Various Artists/New Releases 2022/Series"/>
    <x v="11"/>
    <x v="5"/>
    <s v="09.12.2022"/>
    <s v="#"/>
    <s v="#"/>
    <s v="3"/>
    <s v="P-B2B - Product Regular"/>
    <s v="66"/>
    <x v="3"/>
    <s v="GUP"/>
    <n v="-25.2"/>
    <m/>
    <m/>
    <m/>
    <m/>
    <x v="43"/>
    <m/>
    <m/>
    <x v="3"/>
    <m/>
    <m/>
    <m/>
    <m/>
    <m/>
    <m/>
    <m/>
    <m/>
    <m/>
  </r>
  <r>
    <s v="Caroline Distributed"/>
    <s v="US-ATO"/>
    <x v="4"/>
    <s v="7469576"/>
    <s v="Various Artists/New Releases 2022/Series"/>
    <x v="12"/>
    <x v="5"/>
    <s v="09.12.2022"/>
    <s v="US0044422"/>
    <s v="ALLIANCE ENTERTAINMENT, LLC"/>
    <s v="3"/>
    <s v="P-B2B - Product Regular"/>
    <s v="75"/>
    <x v="2"/>
    <s v="SOP"/>
    <m/>
    <m/>
    <n v="-7.78"/>
    <m/>
    <m/>
    <x v="44"/>
    <m/>
    <m/>
    <x v="3"/>
    <m/>
    <m/>
    <m/>
    <m/>
    <m/>
    <m/>
    <m/>
    <m/>
    <m/>
  </r>
  <r>
    <s v="Caroline Distributed"/>
    <s v="US-ATO"/>
    <x v="4"/>
    <s v="7469576"/>
    <s v="Various Artists/New Releases 2022/Series"/>
    <x v="12"/>
    <x v="5"/>
    <s v="09.12.2022"/>
    <s v="US00D0515"/>
    <s v="AMAZON.COM, INC."/>
    <s v="3"/>
    <s v="P-B2B - Product Regular"/>
    <s v="75"/>
    <x v="2"/>
    <s v="SOP"/>
    <m/>
    <m/>
    <n v="123.84"/>
    <m/>
    <n v="-22.32"/>
    <x v="45"/>
    <n v="12"/>
    <m/>
    <x v="18"/>
    <m/>
    <m/>
    <m/>
    <m/>
    <m/>
    <m/>
    <m/>
    <m/>
    <m/>
  </r>
  <r>
    <s v="Caroline Distributed"/>
    <s v="US-ATO"/>
    <x v="4"/>
    <s v="7536991"/>
    <s v="Various Artists/ATO 2023/2024/Series - N"/>
    <x v="13"/>
    <x v="5"/>
    <s v="15.11.2024"/>
    <s v="US0015235"/>
    <s v="BULL MOOSE MUSIC"/>
    <s v="3"/>
    <s v="P-B2B - Product Regular"/>
    <s v="66"/>
    <x v="3"/>
    <s v="SOP"/>
    <m/>
    <m/>
    <n v="30.38"/>
    <m/>
    <m/>
    <x v="12"/>
    <n v="2"/>
    <m/>
    <x v="6"/>
    <m/>
    <m/>
    <m/>
    <m/>
    <m/>
    <m/>
    <m/>
    <m/>
    <m/>
  </r>
  <r>
    <s v="Caroline Distributed"/>
    <s v="US-ATO"/>
    <x v="4"/>
    <s v="7536991"/>
    <s v="Various Artists/ATO 2023/2024/Series - N"/>
    <x v="13"/>
    <x v="5"/>
    <s v="15.11.2024"/>
    <s v="US0024781"/>
    <s v="CDGIVEAWAYS INC."/>
    <s v="3"/>
    <s v="P-B2B - Product Regular"/>
    <s v="66"/>
    <x v="3"/>
    <s v="SOP"/>
    <m/>
    <m/>
    <n v="30.38"/>
    <m/>
    <m/>
    <x v="12"/>
    <n v="2"/>
    <m/>
    <x v="6"/>
    <m/>
    <m/>
    <m/>
    <m/>
    <m/>
    <m/>
    <m/>
    <m/>
    <m/>
  </r>
  <r>
    <s v="Caroline Distributed"/>
    <s v="US-ATO"/>
    <x v="4"/>
    <s v="7536991"/>
    <s v="Various Artists/ATO 2023/2024/Series - N"/>
    <x v="13"/>
    <x v="5"/>
    <s v="15.11.2024"/>
    <s v="US0056000"/>
    <s v="CD CENTRAL INC"/>
    <s v="3"/>
    <s v="P-B2B - Product Regular"/>
    <s v="66"/>
    <x v="3"/>
    <s v="SOP"/>
    <m/>
    <m/>
    <n v="15.19"/>
    <m/>
    <m/>
    <x v="10"/>
    <n v="1"/>
    <m/>
    <x v="2"/>
    <m/>
    <m/>
    <m/>
    <m/>
    <m/>
    <m/>
    <m/>
    <m/>
    <m/>
  </r>
  <r>
    <s v="Caroline Distributed"/>
    <s v="US-ATO"/>
    <x v="4"/>
    <s v="7536991"/>
    <s v="Various Artists/ATO 2023/2024/Series - N"/>
    <x v="13"/>
    <x v="5"/>
    <s v="15.11.2024"/>
    <s v="US0060055"/>
    <s v="ZIA ENTERPRISES INC."/>
    <s v="3"/>
    <s v="P-B2B - Product Regular"/>
    <s v="66"/>
    <x v="3"/>
    <s v="SOP"/>
    <m/>
    <m/>
    <n v="15.19"/>
    <m/>
    <m/>
    <x v="10"/>
    <n v="1"/>
    <m/>
    <x v="2"/>
    <m/>
    <m/>
    <m/>
    <m/>
    <m/>
    <m/>
    <m/>
    <m/>
    <m/>
  </r>
  <r>
    <s v="Caroline Distributed"/>
    <s v="US-ATO"/>
    <x v="4"/>
    <s v="7536991"/>
    <s v="Various Artists/ATO 2023/2024/Series - N"/>
    <x v="13"/>
    <x v="5"/>
    <s v="15.11.2024"/>
    <s v="US0065590"/>
    <s v="GUEST ROOM RECORDS, LLC"/>
    <s v="3"/>
    <s v="P-B2B - Product Regular"/>
    <s v="66"/>
    <x v="3"/>
    <s v="SOP"/>
    <m/>
    <m/>
    <n v="30.38"/>
    <m/>
    <m/>
    <x v="12"/>
    <n v="2"/>
    <m/>
    <x v="6"/>
    <m/>
    <m/>
    <m/>
    <m/>
    <m/>
    <m/>
    <m/>
    <m/>
    <m/>
  </r>
  <r>
    <s v="Caroline Distributed"/>
    <s v="US-ATO"/>
    <x v="4"/>
    <s v="7536991"/>
    <s v="Various Artists/ATO 2023/2024/Series - N"/>
    <x v="13"/>
    <x v="5"/>
    <s v="15.11.2024"/>
    <s v="US0065592"/>
    <s v="STEVENSON, STEVE"/>
    <s v="3"/>
    <s v="P-B2B - Product Regular"/>
    <s v="66"/>
    <x v="3"/>
    <s v="SOP"/>
    <m/>
    <m/>
    <n v="30.38"/>
    <m/>
    <m/>
    <x v="12"/>
    <n v="2"/>
    <m/>
    <x v="6"/>
    <m/>
    <m/>
    <m/>
    <m/>
    <m/>
    <m/>
    <m/>
    <m/>
    <m/>
  </r>
  <r>
    <s v="Caroline Distributed"/>
    <s v="US-ATO"/>
    <x v="4"/>
    <s v="7536991"/>
    <s v="Various Artists/ATO 2023/2024/Series - N"/>
    <x v="13"/>
    <x v="5"/>
    <s v="15.11.2024"/>
    <s v="US00A0379"/>
    <s v="KUBAT, CHARLES"/>
    <s v="3"/>
    <s v="P-B2B - Product Regular"/>
    <s v="66"/>
    <x v="3"/>
    <s v="SOP"/>
    <m/>
    <m/>
    <n v="15.19"/>
    <m/>
    <m/>
    <x v="10"/>
    <n v="1"/>
    <m/>
    <x v="2"/>
    <m/>
    <m/>
    <m/>
    <m/>
    <m/>
    <m/>
    <m/>
    <m/>
    <m/>
  </r>
  <r>
    <s v="Caroline Distributed"/>
    <s v="US-ATO"/>
    <x v="4"/>
    <s v="7536991"/>
    <s v="Various Artists/ATO 2023/2024/Series - N"/>
    <x v="13"/>
    <x v="5"/>
    <s v="15.11.2024"/>
    <s v="US00D0515"/>
    <s v="AMAZON.COM, INC."/>
    <s v="3"/>
    <s v="P-B2B - Product Regular"/>
    <s v="66"/>
    <x v="3"/>
    <s v="SOP"/>
    <m/>
    <m/>
    <n v="562.03"/>
    <m/>
    <n v="-33.67"/>
    <x v="46"/>
    <n v="37"/>
    <m/>
    <x v="19"/>
    <m/>
    <m/>
    <m/>
    <m/>
    <m/>
    <m/>
    <m/>
    <m/>
    <m/>
  </r>
  <r>
    <s v="Caroline Distributed"/>
    <s v="US-ATO"/>
    <x v="4"/>
    <s v="7536991"/>
    <s v="Various Artists/ATO 2023/2024/Series - N"/>
    <x v="13"/>
    <x v="5"/>
    <s v="15.11.2024"/>
    <s v="US00D5410"/>
    <s v="WATERLOO RECORDS &amp; VIDEO INC"/>
    <s v="3"/>
    <s v="P-B2B - Product Regular"/>
    <s v="66"/>
    <x v="3"/>
    <s v="SOP"/>
    <m/>
    <m/>
    <n v="15.19"/>
    <m/>
    <m/>
    <x v="10"/>
    <n v="1"/>
    <m/>
    <x v="2"/>
    <m/>
    <m/>
    <m/>
    <m/>
    <m/>
    <m/>
    <m/>
    <m/>
    <m/>
  </r>
  <r>
    <s v="Caroline Distributed"/>
    <s v="US-ATO"/>
    <x v="4"/>
    <s v="7536991"/>
    <s v="Various Artists/ATO 2023/2024/Series - N"/>
    <x v="13"/>
    <x v="5"/>
    <s v="15.11.2024"/>
    <s v="US00E0196"/>
    <s v="WAX TRAX RECORDS INC"/>
    <s v="3"/>
    <s v="P-B2B - Product Regular"/>
    <s v="66"/>
    <x v="3"/>
    <s v="SOP"/>
    <m/>
    <m/>
    <n v="15.19"/>
    <m/>
    <m/>
    <x v="10"/>
    <n v="1"/>
    <m/>
    <x v="2"/>
    <m/>
    <m/>
    <m/>
    <m/>
    <m/>
    <m/>
    <m/>
    <m/>
    <m/>
  </r>
  <r>
    <s v="Caroline Distributed"/>
    <s v="US-ATO"/>
    <x v="5"/>
    <s v="7315988"/>
    <s v="Various Artists/Recent R2 ingestion Proj"/>
    <x v="14"/>
    <x v="7"/>
    <s v="13.07.2012"/>
    <s v="US00D0515"/>
    <s v="AMAZON.COM, INC."/>
    <s v="3"/>
    <s v="P-B2B - Product Regular"/>
    <s v="66"/>
    <x v="3"/>
    <s v="SOP"/>
    <m/>
    <m/>
    <n v="10.4"/>
    <m/>
    <n v="-0.62"/>
    <x v="47"/>
    <n v="1"/>
    <m/>
    <x v="2"/>
    <m/>
    <m/>
    <m/>
    <m/>
    <m/>
    <m/>
    <m/>
    <m/>
    <m/>
  </r>
  <r>
    <s v="Caroline Distributed"/>
    <s v="US-ATO"/>
    <x v="6"/>
    <s v="7342799"/>
    <s v="Allen Stone/LP1"/>
    <x v="15"/>
    <x v="8"/>
    <s v="05.04.2019"/>
    <s v="US0078989"/>
    <s v="PLAID ROOM RECORDS LLC"/>
    <s v="3"/>
    <s v="P-B2B - Product Regular"/>
    <s v="106"/>
    <x v="4"/>
    <s v="SOP"/>
    <m/>
    <m/>
    <n v="11.49"/>
    <m/>
    <m/>
    <x v="48"/>
    <n v="1"/>
    <m/>
    <x v="2"/>
    <m/>
    <m/>
    <m/>
    <m/>
    <m/>
    <m/>
    <m/>
    <m/>
    <m/>
  </r>
  <r>
    <s v="Caroline Distributed"/>
    <s v="US-ATO"/>
    <x v="6"/>
    <s v="7342799"/>
    <s v="Allen Stone/LP1"/>
    <x v="16"/>
    <x v="9"/>
    <s v="16.06.2023"/>
    <s v="US00D0515"/>
    <s v="AMAZON.COM, INC."/>
    <s v="3"/>
    <s v="P-B2B - Product Regular"/>
    <s v="66"/>
    <x v="3"/>
    <s v="SOP"/>
    <m/>
    <m/>
    <n v="19.850000000000001"/>
    <m/>
    <n v="-1.19"/>
    <x v="49"/>
    <n v="1"/>
    <m/>
    <x v="2"/>
    <m/>
    <m/>
    <m/>
    <m/>
    <m/>
    <m/>
    <m/>
    <m/>
    <m/>
  </r>
  <r>
    <s v="Caroline Distributed"/>
    <s v="US-ATO"/>
    <x v="6"/>
    <s v="7342799"/>
    <s v="Allen Stone/LP1"/>
    <x v="16"/>
    <x v="9"/>
    <s v="16.06.2023"/>
    <s v="US00F3307"/>
    <s v="ALL MEDIA SUPPLY LLC"/>
    <s v="3"/>
    <s v="P-B2B - Product Regular"/>
    <s v="66"/>
    <x v="3"/>
    <s v="SOP"/>
    <m/>
    <m/>
    <n v="59.55"/>
    <m/>
    <m/>
    <x v="50"/>
    <n v="3"/>
    <m/>
    <x v="4"/>
    <m/>
    <m/>
    <m/>
    <m/>
    <m/>
    <m/>
    <m/>
    <m/>
    <m/>
  </r>
  <r>
    <s v="Caroline Distributed"/>
    <s v="US-ATO"/>
    <x v="6"/>
    <s v="7393738"/>
    <s v="Allen Stone/Building Balance /LP2"/>
    <x v="17"/>
    <x v="10"/>
    <s v="08.11.2019"/>
    <s v="US00D0515"/>
    <s v="AMAZON.COM, INC."/>
    <s v="3"/>
    <s v="P-B2B - Product Regular"/>
    <s v="75"/>
    <x v="2"/>
    <s v="SOP"/>
    <m/>
    <m/>
    <n v="18.14"/>
    <m/>
    <n v="-3.26"/>
    <x v="51"/>
    <n v="2"/>
    <m/>
    <x v="6"/>
    <m/>
    <m/>
    <m/>
    <m/>
    <m/>
    <m/>
    <m/>
    <m/>
    <m/>
  </r>
  <r>
    <s v="Caroline Distributed"/>
    <s v="US-ATO"/>
    <x v="6"/>
    <s v="7393738"/>
    <s v="Allen Stone/Building Balance /LP2"/>
    <x v="18"/>
    <x v="10"/>
    <s v="16.06.2023"/>
    <s v="US00D0515"/>
    <s v="AMAZON.COM, INC."/>
    <s v="3"/>
    <s v="P-B2B - Product Regular"/>
    <s v="66"/>
    <x v="3"/>
    <s v="SOP"/>
    <m/>
    <m/>
    <n v="288.61"/>
    <m/>
    <n v="-17.29"/>
    <x v="52"/>
    <n v="19"/>
    <m/>
    <x v="20"/>
    <m/>
    <m/>
    <m/>
    <m/>
    <m/>
    <m/>
    <m/>
    <m/>
    <m/>
  </r>
  <r>
    <s v="Caroline Distributed"/>
    <s v="US-ATO"/>
    <x v="6"/>
    <s v="7393738"/>
    <s v="Allen Stone/Building Balance /LP2"/>
    <x v="18"/>
    <x v="10"/>
    <s v="16.06.2023"/>
    <s v="US00D5410"/>
    <s v="WATERLOO RECORDS &amp; VIDEO INC"/>
    <s v="3"/>
    <s v="P-B2B - Product Regular"/>
    <s v="66"/>
    <x v="3"/>
    <s v="SOP"/>
    <m/>
    <m/>
    <n v="15.19"/>
    <m/>
    <m/>
    <x v="10"/>
    <n v="1"/>
    <m/>
    <x v="2"/>
    <m/>
    <m/>
    <m/>
    <m/>
    <m/>
    <m/>
    <m/>
    <m/>
    <m/>
  </r>
  <r>
    <s v="Caroline Distributed"/>
    <s v="US-ATO"/>
    <x v="6"/>
    <s v="7424659"/>
    <s v="Various Artists/2021_ATO_New Release/Ser"/>
    <x v="19"/>
    <x v="11"/>
    <s v="12.11.2021"/>
    <s v="US00E0005"/>
    <s v="THE COIRO CORP."/>
    <s v="3"/>
    <s v="P-B2B - Product Regular"/>
    <s v="75"/>
    <x v="2"/>
    <s v="SOP"/>
    <m/>
    <m/>
    <m/>
    <n v="-8.4499999999999993"/>
    <m/>
    <x v="53"/>
    <m/>
    <n v="-1"/>
    <x v="12"/>
    <m/>
    <m/>
    <m/>
    <m/>
    <m/>
    <m/>
    <m/>
    <m/>
    <m/>
  </r>
  <r>
    <s v="Caroline Distributed"/>
    <s v="US-ATO"/>
    <x v="6"/>
    <s v="7536991"/>
    <s v="Various Artists/ATO 2023/2024/Series - N"/>
    <x v="20"/>
    <x v="12"/>
    <s v="15.11.2024"/>
    <s v="US00D0515"/>
    <s v="AMAZON.COM, INC."/>
    <s v="3"/>
    <s v="P-B2B - Product Regular"/>
    <s v="66"/>
    <x v="3"/>
    <s v="SOP"/>
    <m/>
    <m/>
    <n v="60.76"/>
    <m/>
    <n v="-3.64"/>
    <x v="54"/>
    <n v="4"/>
    <m/>
    <x v="7"/>
    <m/>
    <m/>
    <m/>
    <m/>
    <m/>
    <m/>
    <m/>
    <m/>
    <m/>
  </r>
  <r>
    <s v="Caroline Distributed"/>
    <s v="US-ATO"/>
    <x v="6"/>
    <s v="7536991"/>
    <s v="Various Artists/ATO 2023/2024/Series - N"/>
    <x v="20"/>
    <x v="12"/>
    <s v="15.11.2024"/>
    <s v="US00D5410"/>
    <s v="WATERLOO RECORDS &amp; VIDEO INC"/>
    <s v="3"/>
    <s v="P-B2B - Product Regular"/>
    <s v="66"/>
    <x v="3"/>
    <s v="SOP"/>
    <m/>
    <m/>
    <n v="15.19"/>
    <m/>
    <m/>
    <x v="10"/>
    <n v="1"/>
    <m/>
    <x v="2"/>
    <m/>
    <m/>
    <m/>
    <m/>
    <m/>
    <m/>
    <m/>
    <m/>
    <m/>
  </r>
  <r>
    <s v="Caroline Distributed"/>
    <s v="US-ATO"/>
    <x v="6"/>
    <s v="7536991"/>
    <s v="Various Artists/ATO 2023/2024/Series - N"/>
    <x v="21"/>
    <x v="13"/>
    <s v="08.11.2024"/>
    <s v="US0011118"/>
    <s v="RECKLESS CHICAGO LLC"/>
    <s v="3"/>
    <s v="P-B2B - Product Regular"/>
    <s v="66"/>
    <x v="3"/>
    <s v="SOP"/>
    <m/>
    <m/>
    <n v="13"/>
    <m/>
    <m/>
    <x v="55"/>
    <n v="1"/>
    <m/>
    <x v="2"/>
    <m/>
    <m/>
    <m/>
    <m/>
    <m/>
    <m/>
    <m/>
    <m/>
    <m/>
  </r>
  <r>
    <s v="Caroline Distributed"/>
    <s v="US-ATO"/>
    <x v="6"/>
    <s v="7536991"/>
    <s v="Various Artists/ATO 2023/2024/Series - N"/>
    <x v="21"/>
    <x v="13"/>
    <s v="08.11.2024"/>
    <s v="US00D0515"/>
    <s v="AMAZON.COM, INC."/>
    <s v="3"/>
    <s v="P-B2B - Product Regular"/>
    <s v="66"/>
    <x v="3"/>
    <s v="SOP"/>
    <m/>
    <m/>
    <n v="143"/>
    <m/>
    <n v="-8.58"/>
    <x v="56"/>
    <n v="11"/>
    <m/>
    <x v="21"/>
    <m/>
    <m/>
    <m/>
    <m/>
    <m/>
    <m/>
    <m/>
    <m/>
    <m/>
  </r>
  <r>
    <s v="Caroline Distributed"/>
    <s v="US-ATO"/>
    <x v="6"/>
    <s v="7536991"/>
    <s v="Various Artists/ATO 2023/2024/Series - N"/>
    <x v="21"/>
    <x v="13"/>
    <s v="08.11.2024"/>
    <s v="US00D5236"/>
    <s v="DAVID R. ECKSTROM"/>
    <s v="3"/>
    <s v="P-B2B - Product Regular"/>
    <s v="66"/>
    <x v="3"/>
    <s v="SOP"/>
    <m/>
    <m/>
    <n v="26"/>
    <m/>
    <m/>
    <x v="57"/>
    <n v="2"/>
    <m/>
    <x v="6"/>
    <m/>
    <m/>
    <m/>
    <m/>
    <m/>
    <m/>
    <m/>
    <m/>
    <m/>
  </r>
  <r>
    <s v="Caroline Distributed"/>
    <s v="US-ATO"/>
    <x v="6"/>
    <s v="7536991"/>
    <s v="Various Artists/ATO 2023/2024/Series - N"/>
    <x v="21"/>
    <x v="13"/>
    <s v="08.11.2024"/>
    <s v="US00D5410"/>
    <s v="WATERLOO RECORDS &amp; VIDEO INC"/>
    <s v="3"/>
    <s v="P-B2B - Product Regular"/>
    <s v="66"/>
    <x v="3"/>
    <s v="SOP"/>
    <m/>
    <m/>
    <n v="26"/>
    <m/>
    <m/>
    <x v="57"/>
    <n v="2"/>
    <m/>
    <x v="6"/>
    <m/>
    <m/>
    <m/>
    <m/>
    <m/>
    <m/>
    <m/>
    <m/>
    <m/>
  </r>
  <r>
    <s v="Caroline Distributed"/>
    <s v="US-ATO"/>
    <x v="7"/>
    <s v="7383010"/>
    <s v="Altin Gün/LP1"/>
    <x v="22"/>
    <x v="14"/>
    <s v="01.11.2019"/>
    <s v="US0024781"/>
    <s v="CDGIVEAWAYS INC."/>
    <s v="3"/>
    <s v="P-B2B - Product Regular"/>
    <s v="66"/>
    <x v="3"/>
    <s v="SOP"/>
    <m/>
    <m/>
    <n v="30.38"/>
    <m/>
    <m/>
    <x v="12"/>
    <n v="2"/>
    <m/>
    <x v="6"/>
    <m/>
    <m/>
    <m/>
    <m/>
    <m/>
    <m/>
    <m/>
    <m/>
    <m/>
  </r>
  <r>
    <s v="Caroline Distributed"/>
    <s v="US-ATO"/>
    <x v="7"/>
    <s v="7383010"/>
    <s v="Altin Gün/LP1"/>
    <x v="22"/>
    <x v="14"/>
    <s v="01.11.2019"/>
    <s v="US00D5410"/>
    <s v="WATERLOO RECORDS &amp; VIDEO INC"/>
    <s v="3"/>
    <s v="P-B2B - Product Regular"/>
    <s v="66"/>
    <x v="3"/>
    <s v="SOP"/>
    <m/>
    <m/>
    <n v="30.38"/>
    <m/>
    <m/>
    <x v="12"/>
    <n v="2"/>
    <m/>
    <x v="6"/>
    <m/>
    <m/>
    <m/>
    <m/>
    <m/>
    <m/>
    <m/>
    <m/>
    <m/>
  </r>
  <r>
    <s v="Caroline Distributed"/>
    <s v="US-ATO"/>
    <x v="7"/>
    <s v="7383010"/>
    <s v="Altin Gün/LP1"/>
    <x v="22"/>
    <x v="14"/>
    <s v="01.11.2019"/>
    <s v="US00F3307"/>
    <s v="ALL MEDIA SUPPLY LLC"/>
    <s v="3"/>
    <s v="P-B2B - Product Regular"/>
    <s v="66"/>
    <x v="3"/>
    <s v="SOP"/>
    <m/>
    <m/>
    <n v="106.33"/>
    <m/>
    <m/>
    <x v="58"/>
    <n v="7"/>
    <m/>
    <x v="11"/>
    <m/>
    <m/>
    <m/>
    <m/>
    <m/>
    <m/>
    <m/>
    <m/>
    <m/>
  </r>
  <r>
    <s v="Caroline Distributed"/>
    <s v="US-ATO"/>
    <x v="7"/>
    <s v="7383010"/>
    <s v="Altin Gün/LP1"/>
    <x v="23"/>
    <x v="15"/>
    <s v="23.04.2021"/>
    <s v="US0078989"/>
    <s v="PLAID ROOM RECORDS LLC"/>
    <s v="3"/>
    <s v="P-B2B - Product Regular"/>
    <s v="66"/>
    <x v="3"/>
    <s v="SOP"/>
    <m/>
    <m/>
    <n v="15.19"/>
    <m/>
    <m/>
    <x v="10"/>
    <n v="1"/>
    <m/>
    <x v="2"/>
    <m/>
    <m/>
    <m/>
    <m/>
    <m/>
    <m/>
    <m/>
    <m/>
    <m/>
  </r>
  <r>
    <s v="Caroline Distributed"/>
    <s v="US-ATO"/>
    <x v="7"/>
    <s v="7383010"/>
    <s v="Altin Gün/LP1"/>
    <x v="23"/>
    <x v="15"/>
    <s v="23.04.2021"/>
    <s v="US00D0181"/>
    <s v="MILLENNIUM ENTERPRISES, INC."/>
    <s v="3"/>
    <s v="P-B2B - Product Regular"/>
    <s v="66"/>
    <x v="3"/>
    <s v="SOP"/>
    <m/>
    <m/>
    <n v="15.19"/>
    <m/>
    <m/>
    <x v="10"/>
    <n v="1"/>
    <m/>
    <x v="2"/>
    <m/>
    <m/>
    <m/>
    <m/>
    <m/>
    <m/>
    <m/>
    <m/>
    <m/>
  </r>
  <r>
    <s v="Caroline Distributed"/>
    <s v="US-ATO"/>
    <x v="7"/>
    <s v="7383010"/>
    <s v="Altin Gün/LP1"/>
    <x v="23"/>
    <x v="15"/>
    <s v="23.04.2021"/>
    <s v="US00D0515"/>
    <s v="AMAZON.COM, INC."/>
    <s v="3"/>
    <s v="P-B2B - Product Regular"/>
    <s v="66"/>
    <x v="3"/>
    <s v="SOP"/>
    <m/>
    <m/>
    <n v="106.33"/>
    <m/>
    <n v="-6.37"/>
    <x v="59"/>
    <n v="7"/>
    <m/>
    <x v="11"/>
    <m/>
    <m/>
    <m/>
    <m/>
    <m/>
    <m/>
    <m/>
    <m/>
    <m/>
  </r>
  <r>
    <s v="Caroline Distributed"/>
    <s v="US-ATO"/>
    <x v="7"/>
    <s v="7383010"/>
    <s v="Altin Gün/LP1"/>
    <x v="23"/>
    <x v="15"/>
    <s v="23.04.2021"/>
    <s v="US00D0905"/>
    <s v="E-MUSIC, INC. DBA EVERYDAY MUSIC"/>
    <s v="3"/>
    <s v="P-B2B - Product Regular"/>
    <s v="66"/>
    <x v="3"/>
    <s v="SOP"/>
    <m/>
    <m/>
    <n v="15.19"/>
    <m/>
    <m/>
    <x v="10"/>
    <n v="1"/>
    <m/>
    <x v="2"/>
    <m/>
    <m/>
    <m/>
    <m/>
    <m/>
    <m/>
    <m/>
    <m/>
    <m/>
  </r>
  <r>
    <s v="Caroline Distributed"/>
    <s v="US-ATO"/>
    <x v="7"/>
    <s v="7383010"/>
    <s v="Altin Gün/LP1"/>
    <x v="23"/>
    <x v="15"/>
    <s v="23.04.2021"/>
    <s v="US00D5410"/>
    <s v="WATERLOO RECORDS &amp; VIDEO INC"/>
    <s v="3"/>
    <s v="P-B2B - Product Regular"/>
    <s v="66"/>
    <x v="3"/>
    <s v="SOP"/>
    <m/>
    <m/>
    <n v="15.19"/>
    <m/>
    <m/>
    <x v="10"/>
    <n v="1"/>
    <m/>
    <x v="2"/>
    <m/>
    <m/>
    <m/>
    <m/>
    <m/>
    <m/>
    <m/>
    <m/>
    <m/>
  </r>
  <r>
    <s v="Caroline Distributed"/>
    <s v="US-ATO"/>
    <x v="7"/>
    <s v="7383010"/>
    <s v="Altin Gün/LP1"/>
    <x v="23"/>
    <x v="15"/>
    <s v="23.04.2021"/>
    <s v="US00F3307"/>
    <s v="ALL MEDIA SUPPLY LLC"/>
    <s v="3"/>
    <s v="P-B2B - Product Regular"/>
    <s v="66"/>
    <x v="3"/>
    <s v="SOP"/>
    <m/>
    <m/>
    <n v="91.14"/>
    <m/>
    <m/>
    <x v="60"/>
    <n v="6"/>
    <m/>
    <x v="15"/>
    <m/>
    <m/>
    <m/>
    <m/>
    <m/>
    <m/>
    <m/>
    <m/>
    <m/>
  </r>
  <r>
    <s v="Caroline Distributed"/>
    <s v="US-ATO"/>
    <x v="7"/>
    <s v="7383010"/>
    <s v="Altin Gün/LP1"/>
    <x v="23"/>
    <x v="15"/>
    <s v="23.04.2021"/>
    <s v="#"/>
    <s v="#"/>
    <s v="3"/>
    <s v="P-B2B - Product Regular"/>
    <s v="66"/>
    <x v="3"/>
    <s v="GUP"/>
    <n v="-2.13"/>
    <m/>
    <m/>
    <m/>
    <m/>
    <x v="61"/>
    <m/>
    <m/>
    <x v="3"/>
    <m/>
    <m/>
    <m/>
    <m/>
    <m/>
    <m/>
    <m/>
    <m/>
    <m/>
  </r>
  <r>
    <s v="Caroline Distributed"/>
    <s v="US-ATO"/>
    <x v="7"/>
    <s v="7383371"/>
    <s v="Gece"/>
    <x v="24"/>
    <x v="15"/>
    <s v="26.04.2019"/>
    <s v="US0078969"/>
    <s v="OMEGA MUSIC, LLC"/>
    <s v="3"/>
    <s v="P-B2B - Product Regular"/>
    <s v="75"/>
    <x v="2"/>
    <s v="SOP"/>
    <m/>
    <m/>
    <n v="7.5"/>
    <m/>
    <m/>
    <x v="62"/>
    <n v="1"/>
    <m/>
    <x v="2"/>
    <m/>
    <m/>
    <m/>
    <m/>
    <m/>
    <m/>
    <m/>
    <m/>
    <m/>
  </r>
  <r>
    <s v="Caroline Distributed"/>
    <s v="US-ATO"/>
    <x v="7"/>
    <s v="7469576"/>
    <s v="Various Artists/New Releases 2022/Series"/>
    <x v="25"/>
    <x v="16"/>
    <s v="10.06.2022"/>
    <s v="US0045446"/>
    <s v="BRYN TUSTIN"/>
    <s v="3"/>
    <s v="P-B2B - Product Regular"/>
    <s v="66"/>
    <x v="3"/>
    <s v="SOP"/>
    <m/>
    <m/>
    <n v="15.19"/>
    <m/>
    <m/>
    <x v="10"/>
    <n v="1"/>
    <m/>
    <x v="2"/>
    <m/>
    <m/>
    <m/>
    <m/>
    <m/>
    <m/>
    <m/>
    <m/>
    <m/>
  </r>
  <r>
    <s v="Caroline Distributed"/>
    <s v="US-ATO"/>
    <x v="7"/>
    <s v="7469576"/>
    <s v="Various Artists/New Releases 2022/Series"/>
    <x v="25"/>
    <x v="16"/>
    <s v="10.06.2022"/>
    <s v="US00D0515"/>
    <s v="AMAZON.COM, INC."/>
    <s v="3"/>
    <s v="P-B2B - Product Regular"/>
    <s v="66"/>
    <x v="3"/>
    <s v="SOP"/>
    <m/>
    <m/>
    <n v="91.14"/>
    <m/>
    <n v="-5.46"/>
    <x v="63"/>
    <n v="6"/>
    <m/>
    <x v="15"/>
    <m/>
    <m/>
    <m/>
    <m/>
    <m/>
    <m/>
    <m/>
    <m/>
    <m/>
  </r>
  <r>
    <s v="Caroline Distributed"/>
    <s v="US-ATO"/>
    <x v="7"/>
    <s v="7469576"/>
    <s v="Various Artists/New Releases 2022/Series"/>
    <x v="25"/>
    <x v="16"/>
    <s v="10.06.2022"/>
    <s v="US00D5410"/>
    <s v="WATERLOO RECORDS &amp; VIDEO INC"/>
    <s v="3"/>
    <s v="P-B2B - Product Regular"/>
    <s v="66"/>
    <x v="3"/>
    <s v="SOP"/>
    <m/>
    <m/>
    <n v="15.19"/>
    <m/>
    <m/>
    <x v="10"/>
    <n v="1"/>
    <m/>
    <x v="2"/>
    <m/>
    <m/>
    <m/>
    <m/>
    <m/>
    <m/>
    <m/>
    <m/>
    <m/>
  </r>
  <r>
    <s v="Caroline Distributed"/>
    <s v="US-ATO"/>
    <x v="7"/>
    <s v="7469576"/>
    <s v="Various Artists/New Releases 2022/Series"/>
    <x v="25"/>
    <x v="16"/>
    <s v="10.06.2022"/>
    <s v="US00E0196"/>
    <s v="WAX TRAX RECORDS INC"/>
    <s v="3"/>
    <s v="P-B2B - Product Regular"/>
    <s v="66"/>
    <x v="3"/>
    <s v="SOP"/>
    <m/>
    <m/>
    <n v="30.38"/>
    <m/>
    <m/>
    <x v="12"/>
    <n v="2"/>
    <m/>
    <x v="6"/>
    <m/>
    <m/>
    <m/>
    <m/>
    <m/>
    <m/>
    <m/>
    <m/>
    <m/>
  </r>
  <r>
    <s v="Caroline Distributed"/>
    <s v="US-ATO"/>
    <x v="7"/>
    <s v="7469576"/>
    <s v="Various Artists/New Releases 2022/Series"/>
    <x v="25"/>
    <x v="16"/>
    <s v="10.06.2022"/>
    <s v="US00F3307"/>
    <s v="ALL MEDIA SUPPLY LLC"/>
    <s v="3"/>
    <s v="P-B2B - Product Regular"/>
    <s v="66"/>
    <x v="3"/>
    <s v="SOP"/>
    <m/>
    <m/>
    <n v="45.57"/>
    <m/>
    <m/>
    <x v="64"/>
    <n v="3"/>
    <m/>
    <x v="4"/>
    <m/>
    <m/>
    <m/>
    <m/>
    <m/>
    <m/>
    <m/>
    <m/>
    <m/>
  </r>
  <r>
    <s v="Caroline Distributed"/>
    <s v="US-ATO"/>
    <x v="7"/>
    <s v="7506968"/>
    <s v="Various Artists/ATO 2023/Series - New re"/>
    <x v="26"/>
    <x v="17"/>
    <s v="31.03.2023"/>
    <s v="US0042399"/>
    <s v="HALF A MAN, INC."/>
    <s v="3"/>
    <s v="P-B2B - Product Regular"/>
    <s v="66"/>
    <x v="3"/>
    <s v="SOP"/>
    <m/>
    <m/>
    <n v="15.19"/>
    <m/>
    <m/>
    <x v="10"/>
    <n v="1"/>
    <m/>
    <x v="2"/>
    <m/>
    <m/>
    <m/>
    <m/>
    <m/>
    <m/>
    <m/>
    <m/>
    <m/>
  </r>
  <r>
    <s v="Caroline Distributed"/>
    <s v="US-ATO"/>
    <x v="7"/>
    <s v="7506968"/>
    <s v="Various Artists/ATO 2023/Series - New re"/>
    <x v="26"/>
    <x v="17"/>
    <s v="31.03.2023"/>
    <s v="US0070160"/>
    <s v="ERIC'S TRIP, INC."/>
    <s v="3"/>
    <s v="P-B2B - Product Regular"/>
    <s v="66"/>
    <x v="3"/>
    <s v="SOP"/>
    <m/>
    <m/>
    <n v="15.19"/>
    <m/>
    <m/>
    <x v="10"/>
    <n v="1"/>
    <m/>
    <x v="2"/>
    <m/>
    <m/>
    <m/>
    <m/>
    <m/>
    <m/>
    <m/>
    <m/>
    <m/>
  </r>
  <r>
    <s v="Caroline Distributed"/>
    <s v="US-ATO"/>
    <x v="7"/>
    <s v="7506968"/>
    <s v="Various Artists/ATO 2023/Series - New re"/>
    <x v="26"/>
    <x v="17"/>
    <s v="31.03.2023"/>
    <s v="US0078989"/>
    <s v="PLAID ROOM RECORDS LLC"/>
    <s v="3"/>
    <s v="P-B2B - Product Regular"/>
    <s v="66"/>
    <x v="3"/>
    <s v="SOP"/>
    <m/>
    <m/>
    <n v="15.19"/>
    <m/>
    <m/>
    <x v="10"/>
    <n v="1"/>
    <m/>
    <x v="2"/>
    <m/>
    <m/>
    <m/>
    <m/>
    <m/>
    <m/>
    <m/>
    <m/>
    <m/>
  </r>
  <r>
    <s v="Caroline Distributed"/>
    <s v="US-ATO"/>
    <x v="7"/>
    <s v="7506968"/>
    <s v="Various Artists/ATO 2023/Series - New re"/>
    <x v="26"/>
    <x v="17"/>
    <s v="31.03.2023"/>
    <s v="US00D0905"/>
    <s v="E-MUSIC, INC. DBA EVERYDAY MUSIC"/>
    <s v="3"/>
    <s v="P-B2B - Product Regular"/>
    <s v="66"/>
    <x v="3"/>
    <s v="SOP"/>
    <m/>
    <m/>
    <n v="15.19"/>
    <m/>
    <m/>
    <x v="10"/>
    <n v="1"/>
    <m/>
    <x v="2"/>
    <m/>
    <m/>
    <m/>
    <m/>
    <m/>
    <m/>
    <m/>
    <m/>
    <m/>
  </r>
  <r>
    <s v="Caroline Distributed"/>
    <s v="US-ATO"/>
    <x v="7"/>
    <s v="7506968"/>
    <s v="Various Artists/ATO 2023/Series - New re"/>
    <x v="26"/>
    <x v="17"/>
    <s v="31.03.2023"/>
    <s v="US00F3307"/>
    <s v="ALL MEDIA SUPPLY LLC"/>
    <s v="3"/>
    <s v="P-B2B - Product Regular"/>
    <s v="66"/>
    <x v="3"/>
    <s v="SOP"/>
    <m/>
    <m/>
    <n v="30.38"/>
    <m/>
    <m/>
    <x v="12"/>
    <n v="2"/>
    <m/>
    <x v="6"/>
    <m/>
    <m/>
    <m/>
    <m/>
    <m/>
    <m/>
    <m/>
    <m/>
    <m/>
  </r>
  <r>
    <s v="Caroline Distributed"/>
    <s v="US-ATO"/>
    <x v="7"/>
    <s v="7506968"/>
    <s v="Various Artists/ATO 2023/Series - New re"/>
    <x v="27"/>
    <x v="17"/>
    <s v="31.03.2023"/>
    <s v="US0044422"/>
    <s v="ALLIANCE ENTERTAINMENT, LLC"/>
    <s v="3"/>
    <s v="P-B2B - Product Regular"/>
    <s v="75"/>
    <x v="2"/>
    <s v="SOP"/>
    <m/>
    <m/>
    <m/>
    <n v="-7.77"/>
    <m/>
    <x v="65"/>
    <m/>
    <n v="-1"/>
    <x v="12"/>
    <m/>
    <m/>
    <m/>
    <m/>
    <m/>
    <m/>
    <m/>
    <m/>
    <m/>
  </r>
  <r>
    <s v="Caroline Distributed"/>
    <s v="US-ATO"/>
    <x v="7"/>
    <s v="7506968"/>
    <s v="Various Artists/ATO 2023/Series - New re"/>
    <x v="27"/>
    <x v="17"/>
    <s v="31.03.2023"/>
    <s v="US00A0600"/>
    <s v="MIDWEST TAPE, LLC"/>
    <s v="3"/>
    <s v="P-B2B - Product Regular"/>
    <s v="75"/>
    <x v="2"/>
    <s v="SOP"/>
    <m/>
    <m/>
    <n v="19.5"/>
    <m/>
    <m/>
    <x v="31"/>
    <n v="3"/>
    <m/>
    <x v="4"/>
    <m/>
    <m/>
    <m/>
    <m/>
    <m/>
    <m/>
    <m/>
    <m/>
    <m/>
  </r>
  <r>
    <s v="Caroline Distributed"/>
    <s v="US-ATO"/>
    <x v="7"/>
    <s v="7506968"/>
    <s v="Various Artists/ATO 2023/Series - New re"/>
    <x v="27"/>
    <x v="17"/>
    <s v="31.03.2023"/>
    <s v="US00D0181"/>
    <s v="MILLENNIUM ENTERPRISES, INC."/>
    <s v="3"/>
    <s v="P-B2B - Product Regular"/>
    <s v="75"/>
    <x v="2"/>
    <s v="SOP"/>
    <m/>
    <m/>
    <n v="8"/>
    <m/>
    <m/>
    <x v="3"/>
    <n v="1"/>
    <m/>
    <x v="2"/>
    <m/>
    <m/>
    <m/>
    <m/>
    <m/>
    <m/>
    <m/>
    <m/>
    <m/>
  </r>
  <r>
    <s v="Caroline Distributed"/>
    <s v="US-ATO"/>
    <x v="8"/>
    <s v="7469576"/>
    <s v="Various Artists/New Releases 2022/Series"/>
    <x v="28"/>
    <x v="18"/>
    <s v="29.07.2022"/>
    <s v="US0044422"/>
    <s v="ALLIANCE ENTERTAINMENT, LLC"/>
    <s v="3"/>
    <s v="P-B2B - Product Regular"/>
    <s v="75"/>
    <x v="2"/>
    <s v="SOP"/>
    <m/>
    <m/>
    <n v="-6.64"/>
    <n v="-23.61"/>
    <m/>
    <x v="66"/>
    <m/>
    <n v="-3"/>
    <x v="22"/>
    <m/>
    <m/>
    <m/>
    <m/>
    <m/>
    <m/>
    <m/>
    <m/>
    <m/>
  </r>
  <r>
    <s v="Caroline Distributed"/>
    <s v="US-ATO"/>
    <x v="8"/>
    <s v="7469576"/>
    <s v="Various Artists/New Releases 2022/Series"/>
    <x v="28"/>
    <x v="18"/>
    <s v="29.07.2022"/>
    <s v="US00D0515"/>
    <s v="AMAZON.COM, INC."/>
    <s v="3"/>
    <s v="P-B2B - Product Regular"/>
    <s v="75"/>
    <x v="2"/>
    <s v="SOP"/>
    <m/>
    <m/>
    <n v="8"/>
    <m/>
    <n v="-1.44"/>
    <x v="19"/>
    <n v="1"/>
    <m/>
    <x v="2"/>
    <m/>
    <m/>
    <m/>
    <m/>
    <m/>
    <m/>
    <m/>
    <m/>
    <m/>
  </r>
  <r>
    <s v="Caroline Distributed"/>
    <s v="US-ATO"/>
    <x v="8"/>
    <s v="7469576"/>
    <s v="Various Artists/New Releases 2022/Series"/>
    <x v="28"/>
    <x v="18"/>
    <s v="29.07.2022"/>
    <s v="US00D5410"/>
    <s v="WATERLOO RECORDS &amp; VIDEO INC"/>
    <s v="3"/>
    <s v="P-B2B - Product Regular"/>
    <s v="75"/>
    <x v="2"/>
    <s v="SOP"/>
    <m/>
    <m/>
    <m/>
    <n v="-15.3"/>
    <m/>
    <x v="67"/>
    <m/>
    <n v="-2"/>
    <x v="23"/>
    <m/>
    <m/>
    <m/>
    <m/>
    <m/>
    <m/>
    <m/>
    <m/>
    <m/>
  </r>
  <r>
    <s v="Caroline Distributed"/>
    <s v="US-ATO"/>
    <x v="8"/>
    <s v="7469576"/>
    <s v="Various Artists/New Releases 2022/Series"/>
    <x v="28"/>
    <x v="18"/>
    <s v="29.07.2022"/>
    <s v="US00E0005"/>
    <s v="THE COIRO CORP."/>
    <s v="3"/>
    <s v="P-B2B - Product Regular"/>
    <s v="75"/>
    <x v="2"/>
    <s v="SOP"/>
    <m/>
    <m/>
    <m/>
    <n v="-7.34"/>
    <m/>
    <x v="68"/>
    <m/>
    <n v="-1"/>
    <x v="12"/>
    <m/>
    <m/>
    <m/>
    <m/>
    <m/>
    <m/>
    <m/>
    <m/>
    <m/>
  </r>
  <r>
    <s v="Caroline Distributed"/>
    <s v="US-ATO"/>
    <x v="8"/>
    <s v="7506968"/>
    <s v="Various Artists/ATO 2023/Series - New re"/>
    <x v="29"/>
    <x v="19"/>
    <s v="23.06.2023"/>
    <s v="US0044422"/>
    <s v="ALLIANCE ENTERTAINMENT, LLC"/>
    <s v="3"/>
    <s v="P-B2B - Product Regular"/>
    <s v="75"/>
    <x v="2"/>
    <s v="SOP"/>
    <m/>
    <m/>
    <n v="-5.54"/>
    <n v="-46.74"/>
    <m/>
    <x v="69"/>
    <m/>
    <n v="-6"/>
    <x v="24"/>
    <m/>
    <m/>
    <m/>
    <m/>
    <m/>
    <m/>
    <m/>
    <m/>
    <m/>
  </r>
  <r>
    <s v="Caroline Distributed"/>
    <s v="US-ATO"/>
    <x v="8"/>
    <s v="7506968"/>
    <s v="Various Artists/ATO 2023/Series - New re"/>
    <x v="29"/>
    <x v="19"/>
    <s v="23.06.2023"/>
    <s v="US00D0515"/>
    <s v="AMAZON.COM, INC."/>
    <s v="3"/>
    <s v="P-B2B - Product Regular"/>
    <s v="75"/>
    <x v="2"/>
    <s v="SOP"/>
    <m/>
    <m/>
    <n v="8"/>
    <m/>
    <n v="-1.44"/>
    <x v="19"/>
    <n v="1"/>
    <m/>
    <x v="2"/>
    <m/>
    <m/>
    <m/>
    <m/>
    <m/>
    <m/>
    <m/>
    <m/>
    <m/>
  </r>
  <r>
    <s v="Caroline Distributed"/>
    <s v="US-ATO"/>
    <x v="8"/>
    <s v="7506968"/>
    <s v="Various Artists/ATO 2023/Series - New re"/>
    <x v="29"/>
    <x v="19"/>
    <s v="23.06.2023"/>
    <s v="US00D5410"/>
    <s v="WATERLOO RECORDS &amp; VIDEO INC"/>
    <s v="3"/>
    <s v="P-B2B - Product Regular"/>
    <s v="75"/>
    <x v="2"/>
    <s v="SOP"/>
    <m/>
    <m/>
    <m/>
    <n v="-15.02"/>
    <m/>
    <x v="70"/>
    <m/>
    <n v="-2"/>
    <x v="23"/>
    <m/>
    <m/>
    <m/>
    <m/>
    <m/>
    <m/>
    <m/>
    <m/>
    <m/>
  </r>
  <r>
    <s v="Caroline Distributed"/>
    <s v="US-ATO"/>
    <x v="8"/>
    <s v="7506968"/>
    <s v="Various Artists/ATO 2023/Series - New re"/>
    <x v="29"/>
    <x v="19"/>
    <s v="23.06.2023"/>
    <s v="US00E0005"/>
    <s v="THE COIRO CORP."/>
    <s v="3"/>
    <s v="P-B2B - Product Regular"/>
    <s v="75"/>
    <x v="2"/>
    <s v="SOP"/>
    <m/>
    <m/>
    <m/>
    <n v="-14.92"/>
    <m/>
    <x v="71"/>
    <m/>
    <n v="-2"/>
    <x v="23"/>
    <m/>
    <m/>
    <m/>
    <m/>
    <m/>
    <m/>
    <m/>
    <m/>
    <m/>
  </r>
  <r>
    <s v="Caroline Distributed"/>
    <s v="US-ATO"/>
    <x v="8"/>
    <s v="7506968"/>
    <s v="Various Artists/ATO 2023/Series - New re"/>
    <x v="30"/>
    <x v="19"/>
    <s v="23.06.2023"/>
    <s v="US00D0515"/>
    <s v="AMAZON.COM, INC."/>
    <s v="3"/>
    <s v="P-B2B - Product Regular"/>
    <s v="66"/>
    <x v="3"/>
    <s v="SOP"/>
    <m/>
    <m/>
    <n v="14.81"/>
    <m/>
    <n v="-0.89"/>
    <x v="72"/>
    <n v="1"/>
    <m/>
    <x v="2"/>
    <m/>
    <m/>
    <m/>
    <m/>
    <m/>
    <m/>
    <m/>
    <m/>
    <m/>
  </r>
  <r>
    <s v="Caroline Distributed"/>
    <s v="US-ATO"/>
    <x v="9"/>
    <s v="7336288"/>
    <s v="Amos Lee/LP1"/>
    <x v="31"/>
    <x v="20"/>
    <s v="16.06.2015"/>
    <s v="US00D0515"/>
    <s v="AMAZON.COM, INC."/>
    <s v="3"/>
    <s v="P-B2B - Product Regular"/>
    <s v="75"/>
    <x v="2"/>
    <s v="SOP"/>
    <m/>
    <m/>
    <n v="30"/>
    <m/>
    <n v="-14.4"/>
    <x v="73"/>
    <n v="4"/>
    <m/>
    <x v="7"/>
    <m/>
    <m/>
    <m/>
    <m/>
    <m/>
    <m/>
    <m/>
    <m/>
    <m/>
  </r>
  <r>
    <s v="Caroline Distributed"/>
    <s v="US-ATO"/>
    <x v="10"/>
    <s v="7384193"/>
    <s v="Amyl and The Sniffers"/>
    <x v="32"/>
    <x v="21"/>
    <s v="24.05.2019"/>
    <s v="US0015138"/>
    <s v="NEWBURY COMICS, INC."/>
    <s v="3"/>
    <s v="P-B2B - Product Regular"/>
    <s v="75"/>
    <x v="2"/>
    <s v="SOP"/>
    <m/>
    <m/>
    <m/>
    <n v="-28.04"/>
    <m/>
    <x v="74"/>
    <m/>
    <n v="-4"/>
    <x v="25"/>
    <m/>
    <m/>
    <m/>
    <m/>
    <m/>
    <m/>
    <m/>
    <m/>
    <m/>
  </r>
  <r>
    <s v="Caroline Distributed"/>
    <s v="US-ATO"/>
    <x v="10"/>
    <s v="7384193"/>
    <s v="Amyl and The Sniffers"/>
    <x v="32"/>
    <x v="21"/>
    <s v="24.05.2019"/>
    <s v="US0044422"/>
    <s v="ALLIANCE ENTERTAINMENT, LLC"/>
    <s v="3"/>
    <s v="P-B2B - Product Regular"/>
    <s v="75"/>
    <x v="2"/>
    <s v="SOP"/>
    <m/>
    <m/>
    <n v="-0.18"/>
    <m/>
    <m/>
    <x v="4"/>
    <m/>
    <m/>
    <x v="3"/>
    <m/>
    <m/>
    <m/>
    <m/>
    <m/>
    <m/>
    <m/>
    <m/>
    <m/>
  </r>
  <r>
    <s v="Caroline Distributed"/>
    <s v="US-ATO"/>
    <x v="10"/>
    <s v="7384568"/>
    <s v="Amyl and The Sniffers"/>
    <x v="33"/>
    <x v="21"/>
    <s v="24.05.2019"/>
    <s v="US0012375"/>
    <s v="AUDIOPHILE MUSIC DIRECT INC."/>
    <s v="3"/>
    <s v="P-B2B - Product Regular"/>
    <s v="66"/>
    <x v="3"/>
    <s v="SOP"/>
    <m/>
    <m/>
    <n v="25.82"/>
    <m/>
    <m/>
    <x v="75"/>
    <n v="2"/>
    <m/>
    <x v="6"/>
    <m/>
    <m/>
    <m/>
    <m/>
    <m/>
    <m/>
    <m/>
    <m/>
    <m/>
  </r>
  <r>
    <s v="Caroline Distributed"/>
    <s v="US-ATO"/>
    <x v="10"/>
    <s v="7384568"/>
    <s v="Amyl and The Sniffers"/>
    <x v="33"/>
    <x v="21"/>
    <s v="24.05.2019"/>
    <s v="US0015235"/>
    <s v="BULL MOOSE MUSIC"/>
    <s v="3"/>
    <s v="P-B2B - Product Regular"/>
    <s v="66"/>
    <x v="3"/>
    <s v="SOP"/>
    <m/>
    <m/>
    <n v="30.38"/>
    <m/>
    <m/>
    <x v="12"/>
    <n v="2"/>
    <m/>
    <x v="6"/>
    <m/>
    <m/>
    <m/>
    <m/>
    <m/>
    <m/>
    <m/>
    <m/>
    <m/>
  </r>
  <r>
    <s v="Caroline Distributed"/>
    <s v="US-ATO"/>
    <x v="10"/>
    <s v="7384568"/>
    <s v="Amyl and The Sniffers"/>
    <x v="33"/>
    <x v="21"/>
    <s v="24.05.2019"/>
    <s v="US0024781"/>
    <s v="CDGIVEAWAYS INC."/>
    <s v="3"/>
    <s v="P-B2B - Product Regular"/>
    <s v="66"/>
    <x v="3"/>
    <s v="SOP"/>
    <m/>
    <m/>
    <n v="303.8"/>
    <m/>
    <m/>
    <x v="76"/>
    <n v="20"/>
    <m/>
    <x v="17"/>
    <m/>
    <m/>
    <m/>
    <m/>
    <m/>
    <m/>
    <m/>
    <m/>
    <m/>
  </r>
  <r>
    <s v="Caroline Distributed"/>
    <s v="US-ATO"/>
    <x v="10"/>
    <s v="7384568"/>
    <s v="Amyl and The Sniffers"/>
    <x v="33"/>
    <x v="21"/>
    <s v="24.05.2019"/>
    <s v="US0033250"/>
    <s v="HOMER'S ACQUISITION CORPORATION"/>
    <s v="3"/>
    <s v="P-B2B - Product Regular"/>
    <s v="66"/>
    <x v="3"/>
    <s v="SOP"/>
    <m/>
    <m/>
    <n v="15.19"/>
    <m/>
    <m/>
    <x v="10"/>
    <n v="1"/>
    <m/>
    <x v="2"/>
    <m/>
    <m/>
    <m/>
    <m/>
    <m/>
    <m/>
    <m/>
    <m/>
    <m/>
  </r>
  <r>
    <s v="Caroline Distributed"/>
    <s v="US-ATO"/>
    <x v="10"/>
    <s v="7384568"/>
    <s v="Amyl and The Sniffers"/>
    <x v="33"/>
    <x v="21"/>
    <s v="24.05.2019"/>
    <s v="US0042399"/>
    <s v="HALF A MAN, INC."/>
    <s v="3"/>
    <s v="P-B2B - Product Regular"/>
    <s v="66"/>
    <x v="3"/>
    <s v="SOP"/>
    <m/>
    <m/>
    <n v="15.19"/>
    <m/>
    <m/>
    <x v="10"/>
    <n v="1"/>
    <m/>
    <x v="2"/>
    <m/>
    <m/>
    <m/>
    <m/>
    <m/>
    <m/>
    <m/>
    <m/>
    <m/>
  </r>
  <r>
    <s v="Caroline Distributed"/>
    <s v="US-ATO"/>
    <x v="10"/>
    <s v="7384568"/>
    <s v="Amyl and The Sniffers"/>
    <x v="33"/>
    <x v="21"/>
    <s v="24.05.2019"/>
    <s v="US0045446"/>
    <s v="BRYN TUSTIN"/>
    <s v="3"/>
    <s v="P-B2B - Product Regular"/>
    <s v="66"/>
    <x v="3"/>
    <s v="SOP"/>
    <m/>
    <m/>
    <n v="30.38"/>
    <m/>
    <m/>
    <x v="12"/>
    <n v="2"/>
    <m/>
    <x v="6"/>
    <m/>
    <m/>
    <m/>
    <m/>
    <m/>
    <m/>
    <m/>
    <m/>
    <m/>
  </r>
  <r>
    <s v="Caroline Distributed"/>
    <s v="US-ATO"/>
    <x v="10"/>
    <s v="7384568"/>
    <s v="Amyl and The Sniffers"/>
    <x v="33"/>
    <x v="21"/>
    <s v="24.05.2019"/>
    <s v="US0060055"/>
    <s v="ZIA ENTERPRISES INC."/>
    <s v="3"/>
    <s v="P-B2B - Product Regular"/>
    <s v="66"/>
    <x v="3"/>
    <s v="SOP"/>
    <m/>
    <m/>
    <n v="60.76"/>
    <m/>
    <m/>
    <x v="11"/>
    <n v="4"/>
    <m/>
    <x v="7"/>
    <m/>
    <m/>
    <m/>
    <m/>
    <m/>
    <m/>
    <m/>
    <m/>
    <m/>
  </r>
  <r>
    <s v="Caroline Distributed"/>
    <s v="US-ATO"/>
    <x v="10"/>
    <s v="7384568"/>
    <s v="Amyl and The Sniffers"/>
    <x v="33"/>
    <x v="21"/>
    <s v="24.05.2019"/>
    <s v="US0062735"/>
    <s v="HOLLYWOOD AMOEBA, INC."/>
    <s v="3"/>
    <s v="P-B2B - Product Regular"/>
    <s v="66"/>
    <x v="3"/>
    <s v="SOP"/>
    <m/>
    <m/>
    <n v="15.19"/>
    <m/>
    <m/>
    <x v="10"/>
    <n v="1"/>
    <m/>
    <x v="2"/>
    <m/>
    <m/>
    <m/>
    <m/>
    <m/>
    <m/>
    <m/>
    <m/>
    <m/>
  </r>
  <r>
    <s v="Caroline Distributed"/>
    <s v="US-ATO"/>
    <x v="10"/>
    <s v="7384568"/>
    <s v="Amyl and The Sniffers"/>
    <x v="33"/>
    <x v="21"/>
    <s v="24.05.2019"/>
    <s v="US0065396"/>
    <s v="STREETLIGHT RECORDS, LTD"/>
    <s v="3"/>
    <s v="P-B2B - Product Regular"/>
    <s v="66"/>
    <x v="3"/>
    <s v="SOP"/>
    <m/>
    <m/>
    <n v="15.19"/>
    <m/>
    <m/>
    <x v="10"/>
    <n v="1"/>
    <m/>
    <x v="2"/>
    <m/>
    <m/>
    <m/>
    <m/>
    <m/>
    <m/>
    <m/>
    <m/>
    <m/>
  </r>
  <r>
    <s v="Caroline Distributed"/>
    <s v="US-ATO"/>
    <x v="10"/>
    <s v="7384568"/>
    <s v="Amyl and The Sniffers"/>
    <x v="33"/>
    <x v="21"/>
    <s v="24.05.2019"/>
    <s v="US0066769"/>
    <s v="HARVEST RECORDS INC"/>
    <s v="3"/>
    <s v="P-B2B - Product Regular"/>
    <s v="66"/>
    <x v="3"/>
    <s v="SOP"/>
    <m/>
    <m/>
    <n v="15.19"/>
    <m/>
    <m/>
    <x v="10"/>
    <n v="1"/>
    <m/>
    <x v="2"/>
    <m/>
    <m/>
    <m/>
    <m/>
    <m/>
    <m/>
    <m/>
    <m/>
    <m/>
  </r>
  <r>
    <s v="Caroline Distributed"/>
    <s v="US-ATO"/>
    <x v="10"/>
    <s v="7384568"/>
    <s v="Amyl and The Sniffers"/>
    <x v="33"/>
    <x v="21"/>
    <s v="24.05.2019"/>
    <s v="US0070160"/>
    <s v="ERIC'S TRIP, INC."/>
    <s v="3"/>
    <s v="P-B2B - Product Regular"/>
    <s v="66"/>
    <x v="3"/>
    <s v="SOP"/>
    <m/>
    <m/>
    <n v="45.57"/>
    <m/>
    <m/>
    <x v="64"/>
    <n v="3"/>
    <m/>
    <x v="4"/>
    <m/>
    <m/>
    <m/>
    <m/>
    <m/>
    <m/>
    <m/>
    <m/>
    <m/>
  </r>
  <r>
    <s v="Caroline Distributed"/>
    <s v="US-ATO"/>
    <x v="10"/>
    <s v="7384568"/>
    <s v="Amyl and The Sniffers"/>
    <x v="33"/>
    <x v="21"/>
    <s v="24.05.2019"/>
    <s v="US00D0032"/>
    <s v="SILVER PLATTERS LLC"/>
    <s v="3"/>
    <s v="P-B2B - Product Regular"/>
    <s v="66"/>
    <x v="3"/>
    <s v="SOP"/>
    <m/>
    <m/>
    <n v="15.19"/>
    <m/>
    <m/>
    <x v="10"/>
    <n v="1"/>
    <m/>
    <x v="2"/>
    <m/>
    <m/>
    <m/>
    <m/>
    <m/>
    <m/>
    <m/>
    <m/>
    <m/>
  </r>
  <r>
    <s v="Caroline Distributed"/>
    <s v="US-ATO"/>
    <x v="10"/>
    <s v="7384568"/>
    <s v="Amyl and The Sniffers"/>
    <x v="33"/>
    <x v="21"/>
    <s v="24.05.2019"/>
    <s v="US00D0075"/>
    <s v="JACKPOT RECORDS, INC."/>
    <s v="3"/>
    <s v="P-B2B - Product Regular"/>
    <s v="66"/>
    <x v="3"/>
    <s v="SOP"/>
    <m/>
    <m/>
    <n v="15.19"/>
    <m/>
    <m/>
    <x v="10"/>
    <n v="1"/>
    <m/>
    <x v="2"/>
    <m/>
    <m/>
    <m/>
    <m/>
    <m/>
    <m/>
    <m/>
    <m/>
    <m/>
  </r>
  <r>
    <s v="Caroline Distributed"/>
    <s v="US-ATO"/>
    <x v="10"/>
    <s v="7384568"/>
    <s v="Amyl and The Sniffers"/>
    <x v="33"/>
    <x v="21"/>
    <s v="24.05.2019"/>
    <s v="US00D0181"/>
    <s v="MILLENNIUM ENTERPRISES, INC."/>
    <s v="3"/>
    <s v="P-B2B - Product Regular"/>
    <s v="66"/>
    <x v="3"/>
    <s v="SOP"/>
    <m/>
    <m/>
    <n v="30.38"/>
    <m/>
    <m/>
    <x v="12"/>
    <n v="2"/>
    <m/>
    <x v="6"/>
    <m/>
    <m/>
    <m/>
    <m/>
    <m/>
    <m/>
    <m/>
    <m/>
    <m/>
  </r>
  <r>
    <s v="Caroline Distributed"/>
    <s v="US-ATO"/>
    <x v="10"/>
    <s v="7384568"/>
    <s v="Amyl and The Sniffers"/>
    <x v="33"/>
    <x v="21"/>
    <s v="24.05.2019"/>
    <s v="US00D0230"/>
    <s v="LOST HIGHWAY, INC."/>
    <s v="3"/>
    <s v="P-B2B - Product Regular"/>
    <s v="66"/>
    <x v="3"/>
    <s v="SOP"/>
    <m/>
    <m/>
    <n v="45.57"/>
    <m/>
    <m/>
    <x v="64"/>
    <n v="3"/>
    <m/>
    <x v="4"/>
    <m/>
    <m/>
    <m/>
    <m/>
    <m/>
    <m/>
    <m/>
    <m/>
    <m/>
  </r>
  <r>
    <s v="Caroline Distributed"/>
    <s v="US-ATO"/>
    <x v="10"/>
    <s v="7384568"/>
    <s v="Amyl and The Sniffers"/>
    <x v="33"/>
    <x v="21"/>
    <s v="24.05.2019"/>
    <s v="US00D0515"/>
    <s v="AMAZON.COM, INC."/>
    <s v="3"/>
    <s v="P-B2B - Product Regular"/>
    <s v="66"/>
    <x v="3"/>
    <s v="SOP"/>
    <m/>
    <m/>
    <n v="212.66"/>
    <m/>
    <n v="-12.74"/>
    <x v="77"/>
    <n v="14"/>
    <m/>
    <x v="26"/>
    <m/>
    <m/>
    <m/>
    <m/>
    <m/>
    <m/>
    <m/>
    <m/>
    <m/>
  </r>
  <r>
    <s v="Caroline Distributed"/>
    <s v="US-ATO"/>
    <x v="10"/>
    <s v="7384568"/>
    <s v="Amyl and The Sniffers"/>
    <x v="33"/>
    <x v="21"/>
    <s v="24.05.2019"/>
    <s v="US00D5236"/>
    <s v="DAVID R. ECKSTROM"/>
    <s v="3"/>
    <s v="P-B2B - Product Regular"/>
    <s v="66"/>
    <x v="3"/>
    <s v="SOP"/>
    <m/>
    <m/>
    <n v="121.52"/>
    <m/>
    <m/>
    <x v="78"/>
    <n v="8"/>
    <m/>
    <x v="27"/>
    <m/>
    <m/>
    <m/>
    <m/>
    <m/>
    <m/>
    <m/>
    <m/>
    <m/>
  </r>
  <r>
    <s v="Caroline Distributed"/>
    <s v="US-ATO"/>
    <x v="10"/>
    <s v="7384568"/>
    <s v="Amyl and The Sniffers"/>
    <x v="33"/>
    <x v="21"/>
    <s v="24.05.2019"/>
    <s v="US00E6450"/>
    <s v="SOUND GARDEN, INC."/>
    <s v="3"/>
    <s v="P-B2B - Product Regular"/>
    <s v="66"/>
    <x v="3"/>
    <s v="SOP"/>
    <m/>
    <m/>
    <n v="45.57"/>
    <m/>
    <m/>
    <x v="64"/>
    <n v="3"/>
    <m/>
    <x v="4"/>
    <m/>
    <m/>
    <m/>
    <m/>
    <m/>
    <m/>
    <m/>
    <m/>
    <m/>
  </r>
  <r>
    <s v="Caroline Distributed"/>
    <s v="US-ATO"/>
    <x v="10"/>
    <s v="7384568"/>
    <s v="Amyl and The Sniffers"/>
    <x v="33"/>
    <x v="21"/>
    <s v="24.05.2019"/>
    <s v="US00F2050"/>
    <s v="THE ELECTRIC FETUS CO. INC."/>
    <s v="3"/>
    <s v="P-B2B - Product Regular"/>
    <s v="66"/>
    <x v="3"/>
    <s v="SOP"/>
    <m/>
    <m/>
    <n v="15.19"/>
    <m/>
    <m/>
    <x v="10"/>
    <n v="1"/>
    <m/>
    <x v="2"/>
    <m/>
    <m/>
    <m/>
    <m/>
    <m/>
    <m/>
    <m/>
    <m/>
    <m/>
  </r>
  <r>
    <s v="Caroline Distributed"/>
    <s v="US-ATO"/>
    <x v="10"/>
    <s v="7384568"/>
    <s v="Amyl and The Sniffers"/>
    <x v="33"/>
    <x v="21"/>
    <s v="24.05.2019"/>
    <s v="US00F3307"/>
    <s v="ALL MEDIA SUPPLY LLC"/>
    <s v="3"/>
    <s v="P-B2B - Product Regular"/>
    <s v="66"/>
    <x v="3"/>
    <s v="SOP"/>
    <m/>
    <m/>
    <n v="607.6"/>
    <m/>
    <m/>
    <x v="15"/>
    <n v="40"/>
    <m/>
    <x v="10"/>
    <m/>
    <m/>
    <m/>
    <m/>
    <m/>
    <m/>
    <m/>
    <m/>
    <m/>
  </r>
  <r>
    <s v="Caroline Distributed"/>
    <s v="US-ATO"/>
    <x v="10"/>
    <s v="7424659"/>
    <s v="Various Artists/2021_ATO_New Release/Ser"/>
    <x v="34"/>
    <x v="22"/>
    <s v="10.09.2021"/>
    <s v="US0015138"/>
    <s v="NEWBURY COMICS, INC."/>
    <s v="3"/>
    <s v="P-B2B - Product Regular"/>
    <s v="75"/>
    <x v="2"/>
    <s v="SOP"/>
    <m/>
    <m/>
    <n v="48"/>
    <m/>
    <m/>
    <x v="79"/>
    <n v="6"/>
    <m/>
    <x v="15"/>
    <m/>
    <m/>
    <m/>
    <m/>
    <m/>
    <m/>
    <m/>
    <m/>
    <m/>
  </r>
  <r>
    <s v="Caroline Distributed"/>
    <s v="US-ATO"/>
    <x v="10"/>
    <s v="7424659"/>
    <s v="Various Artists/2021_ATO_New Release/Ser"/>
    <x v="34"/>
    <x v="22"/>
    <s v="10.09.2021"/>
    <s v="US0042399"/>
    <s v="HALF A MAN, INC."/>
    <s v="3"/>
    <s v="P-B2B - Product Regular"/>
    <s v="75"/>
    <x v="2"/>
    <s v="SOP"/>
    <m/>
    <m/>
    <n v="8"/>
    <m/>
    <m/>
    <x v="3"/>
    <n v="1"/>
    <m/>
    <x v="2"/>
    <m/>
    <m/>
    <m/>
    <m/>
    <m/>
    <m/>
    <m/>
    <m/>
    <m/>
  </r>
  <r>
    <s v="Caroline Distributed"/>
    <s v="US-ATO"/>
    <x v="10"/>
    <s v="7424659"/>
    <s v="Various Artists/2021_ATO_New Release/Ser"/>
    <x v="34"/>
    <x v="22"/>
    <s v="10.09.2021"/>
    <s v="US0051000"/>
    <s v="SHAKE IT INC."/>
    <s v="3"/>
    <s v="P-B2B - Product Regular"/>
    <s v="75"/>
    <x v="2"/>
    <s v="SOP"/>
    <m/>
    <m/>
    <n v="8"/>
    <m/>
    <m/>
    <x v="3"/>
    <n v="1"/>
    <m/>
    <x v="2"/>
    <m/>
    <m/>
    <m/>
    <m/>
    <m/>
    <m/>
    <m/>
    <m/>
    <m/>
  </r>
  <r>
    <s v="Caroline Distributed"/>
    <s v="US-ATO"/>
    <x v="10"/>
    <s v="7424659"/>
    <s v="Various Artists/2021_ATO_New Release/Ser"/>
    <x v="34"/>
    <x v="22"/>
    <s v="10.09.2021"/>
    <s v="US0060055"/>
    <s v="ZIA ENTERPRISES INC."/>
    <s v="3"/>
    <s v="P-B2B - Product Regular"/>
    <s v="75"/>
    <x v="2"/>
    <s v="SOP"/>
    <m/>
    <m/>
    <n v="24"/>
    <m/>
    <m/>
    <x v="6"/>
    <n v="3"/>
    <m/>
    <x v="4"/>
    <m/>
    <m/>
    <m/>
    <m/>
    <m/>
    <m/>
    <m/>
    <m/>
    <m/>
  </r>
  <r>
    <s v="Caroline Distributed"/>
    <s v="US-ATO"/>
    <x v="10"/>
    <s v="7424659"/>
    <s v="Various Artists/2021_ATO_New Release/Ser"/>
    <x v="34"/>
    <x v="22"/>
    <s v="10.09.2021"/>
    <s v="US0062121"/>
    <s v="LOU'S INC."/>
    <s v="3"/>
    <s v="P-B2B - Product Regular"/>
    <s v="75"/>
    <x v="2"/>
    <s v="SOP"/>
    <m/>
    <m/>
    <n v="8"/>
    <m/>
    <m/>
    <x v="3"/>
    <n v="1"/>
    <m/>
    <x v="2"/>
    <m/>
    <m/>
    <m/>
    <m/>
    <m/>
    <m/>
    <m/>
    <m/>
    <m/>
  </r>
  <r>
    <s v="Caroline Distributed"/>
    <s v="US-ATO"/>
    <x v="10"/>
    <s v="7424659"/>
    <s v="Various Artists/2021_ATO_New Release/Ser"/>
    <x v="34"/>
    <x v="22"/>
    <s v="10.09.2021"/>
    <s v="US0062735"/>
    <s v="HOLLYWOOD AMOEBA, INC."/>
    <s v="3"/>
    <s v="P-B2B - Product Regular"/>
    <s v="75"/>
    <x v="2"/>
    <s v="SOP"/>
    <m/>
    <m/>
    <n v="8"/>
    <m/>
    <m/>
    <x v="3"/>
    <n v="1"/>
    <m/>
    <x v="2"/>
    <m/>
    <m/>
    <m/>
    <m/>
    <m/>
    <m/>
    <m/>
    <m/>
    <m/>
  </r>
  <r>
    <s v="Caroline Distributed"/>
    <s v="US-ATO"/>
    <x v="10"/>
    <s v="7424659"/>
    <s v="Various Artists/2021_ATO_New Release/Ser"/>
    <x v="34"/>
    <x v="22"/>
    <s v="10.09.2021"/>
    <s v="US00D0181"/>
    <s v="MILLENNIUM ENTERPRISES, INC."/>
    <s v="3"/>
    <s v="P-B2B - Product Regular"/>
    <s v="75"/>
    <x v="2"/>
    <s v="SOP"/>
    <m/>
    <m/>
    <n v="24"/>
    <m/>
    <m/>
    <x v="6"/>
    <n v="3"/>
    <m/>
    <x v="4"/>
    <m/>
    <m/>
    <m/>
    <m/>
    <m/>
    <m/>
    <m/>
    <m/>
    <m/>
  </r>
  <r>
    <s v="Caroline Distributed"/>
    <s v="US-ATO"/>
    <x v="10"/>
    <s v="7424659"/>
    <s v="Various Artists/2021_ATO_New Release/Ser"/>
    <x v="34"/>
    <x v="22"/>
    <s v="10.09.2021"/>
    <s v="US00D0515"/>
    <s v="AMAZON.COM, INC."/>
    <s v="3"/>
    <s v="P-B2B - Product Regular"/>
    <s v="75"/>
    <x v="2"/>
    <s v="SOP"/>
    <m/>
    <m/>
    <n v="344"/>
    <m/>
    <n v="-61.92"/>
    <x v="80"/>
    <n v="43"/>
    <m/>
    <x v="28"/>
    <m/>
    <m/>
    <m/>
    <m/>
    <m/>
    <m/>
    <m/>
    <m/>
    <m/>
  </r>
  <r>
    <s v="Caroline Distributed"/>
    <s v="US-ATO"/>
    <x v="10"/>
    <s v="7424659"/>
    <s v="Various Artists/2021_ATO_New Release/Ser"/>
    <x v="34"/>
    <x v="22"/>
    <s v="10.09.2021"/>
    <s v="US00D0905"/>
    <s v="E-MUSIC, INC. DBA EVERYDAY MUSIC"/>
    <s v="3"/>
    <s v="P-B2B - Product Regular"/>
    <s v="75"/>
    <x v="2"/>
    <s v="SOP"/>
    <m/>
    <m/>
    <n v="8"/>
    <m/>
    <m/>
    <x v="3"/>
    <n v="1"/>
    <m/>
    <x v="2"/>
    <m/>
    <m/>
    <m/>
    <m/>
    <m/>
    <m/>
    <m/>
    <m/>
    <m/>
  </r>
  <r>
    <s v="Caroline Distributed"/>
    <s v="US-ATO"/>
    <x v="10"/>
    <s v="7424659"/>
    <s v="Various Artists/2021_ATO_New Release/Ser"/>
    <x v="34"/>
    <x v="22"/>
    <s v="10.09.2021"/>
    <s v="US00D5236"/>
    <s v="DAVID R. ECKSTROM"/>
    <s v="3"/>
    <s v="P-B2B - Product Regular"/>
    <s v="75"/>
    <x v="2"/>
    <s v="SOP"/>
    <m/>
    <m/>
    <n v="16"/>
    <m/>
    <m/>
    <x v="81"/>
    <n v="2"/>
    <m/>
    <x v="6"/>
    <m/>
    <m/>
    <m/>
    <m/>
    <m/>
    <m/>
    <m/>
    <m/>
    <m/>
  </r>
  <r>
    <s v="Caroline Distributed"/>
    <s v="US-ATO"/>
    <x v="10"/>
    <s v="7424659"/>
    <s v="Various Artists/2021_ATO_New Release/Ser"/>
    <x v="34"/>
    <x v="22"/>
    <s v="10.09.2021"/>
    <s v="US00E6450"/>
    <s v="SOUND GARDEN, INC."/>
    <s v="3"/>
    <s v="P-B2B - Product Regular"/>
    <s v="75"/>
    <x v="2"/>
    <s v="SOP"/>
    <m/>
    <m/>
    <n v="8"/>
    <m/>
    <m/>
    <x v="3"/>
    <n v="1"/>
    <m/>
    <x v="2"/>
    <m/>
    <m/>
    <m/>
    <m/>
    <m/>
    <m/>
    <m/>
    <m/>
    <m/>
  </r>
  <r>
    <s v="Caroline Distributed"/>
    <s v="US-ATO"/>
    <x v="10"/>
    <s v="7424659"/>
    <s v="Various Artists/2021_ATO_New Release/Ser"/>
    <x v="34"/>
    <x v="22"/>
    <s v="10.09.2021"/>
    <s v="US00F3307"/>
    <s v="ALL MEDIA SUPPLY LLC"/>
    <s v="3"/>
    <s v="P-B2B - Product Regular"/>
    <s v="75"/>
    <x v="2"/>
    <s v="SOP"/>
    <m/>
    <m/>
    <n v="240"/>
    <m/>
    <m/>
    <x v="82"/>
    <n v="30"/>
    <m/>
    <x v="29"/>
    <m/>
    <m/>
    <m/>
    <m/>
    <m/>
    <m/>
    <m/>
    <m/>
    <m/>
  </r>
  <r>
    <s v="Caroline Distributed"/>
    <s v="US-ATO"/>
    <x v="10"/>
    <s v="7424659"/>
    <s v="Various Artists/2021_ATO_New Release/Ser"/>
    <x v="35"/>
    <x v="22"/>
    <s v="10.09.2021"/>
    <s v="US0060055"/>
    <s v="ZIA ENTERPRISES INC."/>
    <s v="3"/>
    <s v="P-B2B - Product Regular"/>
    <s v="66"/>
    <x v="3"/>
    <s v="SOP"/>
    <m/>
    <m/>
    <n v="15.19"/>
    <m/>
    <m/>
    <x v="10"/>
    <n v="1"/>
    <m/>
    <x v="2"/>
    <m/>
    <m/>
    <m/>
    <m/>
    <m/>
    <m/>
    <m/>
    <m/>
    <m/>
  </r>
  <r>
    <s v="Caroline Distributed"/>
    <s v="US-ATO"/>
    <x v="10"/>
    <s v="7424659"/>
    <s v="Various Artists/2021_ATO_New Release/Ser"/>
    <x v="35"/>
    <x v="22"/>
    <s v="10.09.2021"/>
    <s v="US0092220"/>
    <s v="URBAN OUTFITTERS, INC."/>
    <s v="3"/>
    <s v="P-B2B - Product Regular"/>
    <s v="66"/>
    <x v="3"/>
    <s v="SOP"/>
    <m/>
    <m/>
    <n v="-15.3"/>
    <m/>
    <m/>
    <x v="67"/>
    <n v="-1"/>
    <m/>
    <x v="12"/>
    <m/>
    <m/>
    <m/>
    <m/>
    <m/>
    <m/>
    <m/>
    <m/>
    <m/>
  </r>
  <r>
    <s v="Caroline Distributed"/>
    <s v="US-ATO"/>
    <x v="10"/>
    <s v="7424659"/>
    <s v="Various Artists/2021_ATO_New Release/Ser"/>
    <x v="35"/>
    <x v="22"/>
    <s v="10.09.2021"/>
    <s v="US00D0075"/>
    <s v="JACKPOT RECORDS, INC."/>
    <s v="3"/>
    <s v="P-B2B - Product Regular"/>
    <s v="66"/>
    <x v="3"/>
    <s v="SOP"/>
    <m/>
    <m/>
    <n v="15.19"/>
    <m/>
    <m/>
    <x v="10"/>
    <n v="1"/>
    <m/>
    <x v="2"/>
    <m/>
    <m/>
    <m/>
    <m/>
    <m/>
    <m/>
    <m/>
    <m/>
    <m/>
  </r>
  <r>
    <s v="Caroline Distributed"/>
    <s v="US-ATO"/>
    <x v="10"/>
    <s v="7424659"/>
    <s v="Various Artists/2021_ATO_New Release/Ser"/>
    <x v="35"/>
    <x v="22"/>
    <s v="10.09.2021"/>
    <s v="US00D0515"/>
    <s v="AMAZON.COM, INC."/>
    <s v="3"/>
    <s v="P-B2B - Product Regular"/>
    <s v="66"/>
    <x v="3"/>
    <s v="SOP"/>
    <m/>
    <m/>
    <n v="60.76"/>
    <m/>
    <n v="-3.64"/>
    <x v="54"/>
    <n v="4"/>
    <m/>
    <x v="7"/>
    <m/>
    <m/>
    <m/>
    <m/>
    <m/>
    <m/>
    <m/>
    <m/>
    <m/>
  </r>
  <r>
    <s v="Caroline Distributed"/>
    <s v="US-ATO"/>
    <x v="10"/>
    <s v="7424659"/>
    <s v="Various Artists/2021_ATO_New Release/Ser"/>
    <x v="35"/>
    <x v="22"/>
    <s v="10.09.2021"/>
    <s v="US00E6450"/>
    <s v="SOUND GARDEN, INC."/>
    <s v="3"/>
    <s v="P-B2B - Product Regular"/>
    <s v="66"/>
    <x v="3"/>
    <s v="SOP"/>
    <m/>
    <m/>
    <n v="30.38"/>
    <m/>
    <m/>
    <x v="12"/>
    <n v="2"/>
    <m/>
    <x v="6"/>
    <m/>
    <m/>
    <m/>
    <m/>
    <m/>
    <m/>
    <m/>
    <m/>
    <m/>
  </r>
  <r>
    <s v="Caroline Distributed"/>
    <s v="US-ATO"/>
    <x v="10"/>
    <s v="7424659"/>
    <s v="Various Artists/2021_ATO_New Release/Ser"/>
    <x v="35"/>
    <x v="22"/>
    <s v="10.09.2021"/>
    <s v="#"/>
    <s v="#"/>
    <s v="3"/>
    <s v="P-B2B - Product Regular"/>
    <s v="66"/>
    <x v="3"/>
    <s v="GUP"/>
    <n v="-21.3"/>
    <m/>
    <m/>
    <m/>
    <m/>
    <x v="83"/>
    <m/>
    <m/>
    <x v="3"/>
    <m/>
    <m/>
    <m/>
    <m/>
    <m/>
    <m/>
    <m/>
    <m/>
    <m/>
  </r>
  <r>
    <s v="Caroline Distributed"/>
    <s v="US-ATO"/>
    <x v="11"/>
    <s v="7315988"/>
    <s v="Various Artists/Recent R2 ingestion Proj"/>
    <x v="36"/>
    <x v="23"/>
    <s v="15.09.2006"/>
    <s v="US00D0515"/>
    <s v="AMAZON.COM, INC."/>
    <s v="3"/>
    <s v="P-B2B - Product Regular"/>
    <s v="75"/>
    <x v="2"/>
    <s v="SOP"/>
    <m/>
    <m/>
    <n v="7.5"/>
    <m/>
    <n v="-3.6"/>
    <x v="2"/>
    <n v="1"/>
    <m/>
    <x v="2"/>
    <m/>
    <m/>
    <m/>
    <m/>
    <m/>
    <m/>
    <m/>
    <m/>
    <m/>
  </r>
  <r>
    <s v="Caroline Distributed"/>
    <s v="US-ATO"/>
    <x v="11"/>
    <s v="7315988"/>
    <s v="Various Artists/Recent R2 ingestion Proj"/>
    <x v="37"/>
    <x v="24"/>
    <s v="01.03.2002"/>
    <s v="US00D0515"/>
    <s v="AMAZON.COM, INC."/>
    <s v="3"/>
    <s v="P-B2B - Product Regular"/>
    <s v="75"/>
    <x v="2"/>
    <s v="SOP"/>
    <m/>
    <m/>
    <n v="22.5"/>
    <m/>
    <n v="-10.8"/>
    <x v="84"/>
    <n v="3"/>
    <m/>
    <x v="4"/>
    <m/>
    <m/>
    <m/>
    <m/>
    <m/>
    <m/>
    <m/>
    <m/>
    <m/>
  </r>
  <r>
    <s v="Caroline Distributed"/>
    <s v="US-ATO"/>
    <x v="12"/>
    <s v="7201708"/>
    <s v="Various Artists/Series - New releases un"/>
    <x v="38"/>
    <x v="25"/>
    <s v="19.08.2014"/>
    <s v="US0044422"/>
    <s v="ALLIANCE ENTERTAINMENT, LLC"/>
    <s v="3"/>
    <s v="P-B2B - Product Regular"/>
    <s v="75"/>
    <x v="2"/>
    <s v="SOP"/>
    <m/>
    <m/>
    <m/>
    <n v="-7.21"/>
    <m/>
    <x v="85"/>
    <m/>
    <n v="-1"/>
    <x v="12"/>
    <m/>
    <m/>
    <m/>
    <m/>
    <m/>
    <m/>
    <m/>
    <m/>
    <m/>
  </r>
  <r>
    <s v="Caroline Distributed"/>
    <s v="US-ATO"/>
    <x v="12"/>
    <s v="7201708"/>
    <s v="Various Artists/Series - New releases un"/>
    <x v="38"/>
    <x v="25"/>
    <s v="19.08.2014"/>
    <s v="US00D0515"/>
    <s v="AMAZON.COM, INC."/>
    <s v="3"/>
    <s v="P-B2B - Product Regular"/>
    <s v="75"/>
    <x v="2"/>
    <s v="SOP"/>
    <m/>
    <m/>
    <n v="7.5"/>
    <m/>
    <n v="-3.6"/>
    <x v="2"/>
    <n v="1"/>
    <m/>
    <x v="2"/>
    <m/>
    <m/>
    <m/>
    <m/>
    <m/>
    <m/>
    <m/>
    <m/>
    <m/>
  </r>
  <r>
    <s v="Caroline Distributed"/>
    <s v="US-ATO"/>
    <x v="12"/>
    <s v="7356021"/>
    <s v="Witness"/>
    <x v="39"/>
    <x v="26"/>
    <s v="02.06.2017"/>
    <s v="US0044422"/>
    <s v="ALLIANCE ENTERTAINMENT, LLC"/>
    <s v="3"/>
    <s v="P-B2B - Product Regular"/>
    <s v="75"/>
    <x v="2"/>
    <s v="SOP"/>
    <m/>
    <m/>
    <m/>
    <n v="-7.3"/>
    <m/>
    <x v="86"/>
    <m/>
    <n v="-1"/>
    <x v="12"/>
    <m/>
    <m/>
    <m/>
    <m/>
    <m/>
    <m/>
    <m/>
    <m/>
    <m/>
  </r>
  <r>
    <s v="Caroline Distributed"/>
    <s v="US-ATO"/>
    <x v="12"/>
    <s v="7356021"/>
    <s v="Witness"/>
    <x v="39"/>
    <x v="26"/>
    <s v="02.06.2017"/>
    <s v="US00D0515"/>
    <s v="AMAZON.COM, INC."/>
    <s v="3"/>
    <s v="P-B2B - Product Regular"/>
    <s v="75"/>
    <x v="2"/>
    <s v="SOP"/>
    <m/>
    <m/>
    <n v="7.5"/>
    <m/>
    <n v="-3.6"/>
    <x v="2"/>
    <n v="1"/>
    <m/>
    <x v="2"/>
    <m/>
    <m/>
    <m/>
    <m/>
    <m/>
    <m/>
    <m/>
    <m/>
    <m/>
  </r>
  <r>
    <s v="Caroline Distributed"/>
    <s v="US-ATO"/>
    <x v="13"/>
    <s v="7385314"/>
    <s v="Various Artists/ATO Records/Fontana Nort"/>
    <x v="40"/>
    <x v="27"/>
    <s v="22.11.2024"/>
    <s v="US0015235"/>
    <s v="BULL MOOSE MUSIC"/>
    <s v="3"/>
    <s v="P-B2B - Product Regular"/>
    <s v="66"/>
    <x v="3"/>
    <s v="SOP"/>
    <m/>
    <m/>
    <n v="28"/>
    <m/>
    <m/>
    <x v="87"/>
    <n v="1"/>
    <m/>
    <x v="2"/>
    <m/>
    <m/>
    <m/>
    <m/>
    <m/>
    <m/>
    <m/>
    <m/>
    <m/>
  </r>
  <r>
    <s v="Caroline Distributed"/>
    <s v="US-ATO"/>
    <x v="13"/>
    <s v="7385314"/>
    <s v="Various Artists/ATO Records/Fontana Nort"/>
    <x v="40"/>
    <x v="27"/>
    <s v="22.11.2024"/>
    <s v="US0078969"/>
    <s v="OMEGA MUSIC, LLC"/>
    <s v="3"/>
    <s v="P-B2B - Product Regular"/>
    <s v="66"/>
    <x v="3"/>
    <s v="SOP"/>
    <m/>
    <m/>
    <n v="28"/>
    <m/>
    <m/>
    <x v="87"/>
    <n v="1"/>
    <m/>
    <x v="2"/>
    <m/>
    <m/>
    <m/>
    <m/>
    <m/>
    <m/>
    <m/>
    <m/>
    <m/>
  </r>
  <r>
    <s v="Caroline Distributed"/>
    <s v="US-ATO"/>
    <x v="13"/>
    <s v="7385314"/>
    <s v="Various Artists/ATO Records/Fontana Nort"/>
    <x v="41"/>
    <x v="27"/>
    <s v="22.11.2024"/>
    <s v="US0010001"/>
    <s v="ROLLING STONES CORP."/>
    <s v="3"/>
    <s v="P-B2B - Product Regular"/>
    <s v="75"/>
    <x v="2"/>
    <s v="SOP"/>
    <m/>
    <m/>
    <m/>
    <n v="-29.91"/>
    <m/>
    <x v="88"/>
    <m/>
    <n v="-3"/>
    <x v="22"/>
    <m/>
    <m/>
    <m/>
    <m/>
    <m/>
    <m/>
    <m/>
    <m/>
    <m/>
  </r>
  <r>
    <s v="Caroline Distributed"/>
    <s v="US-ATO"/>
    <x v="13"/>
    <s v="7385314"/>
    <s v="Various Artists/ATO Records/Fontana Nort"/>
    <x v="41"/>
    <x v="27"/>
    <s v="22.11.2024"/>
    <s v="US0044422"/>
    <s v="ALLIANCE ENTERTAINMENT, LLC"/>
    <s v="3"/>
    <s v="P-B2B - Product Regular"/>
    <s v="75"/>
    <x v="2"/>
    <s v="SOP"/>
    <m/>
    <m/>
    <n v="-4.72"/>
    <n v="-41.28"/>
    <m/>
    <x v="89"/>
    <m/>
    <n v="-4"/>
    <x v="25"/>
    <m/>
    <m/>
    <m/>
    <m/>
    <m/>
    <m/>
    <m/>
    <m/>
    <m/>
  </r>
  <r>
    <s v="Caroline Distributed"/>
    <s v="US-ATO"/>
    <x v="13"/>
    <s v="7385314"/>
    <s v="Various Artists/ATO Records/Fontana Nort"/>
    <x v="41"/>
    <x v="27"/>
    <s v="22.11.2024"/>
    <s v="US0065396"/>
    <s v="STREETLIGHT RECORDS, LTD"/>
    <s v="3"/>
    <s v="P-B2B - Product Regular"/>
    <s v="75"/>
    <x v="2"/>
    <s v="SOP"/>
    <m/>
    <m/>
    <m/>
    <n v="-19.940000000000001"/>
    <m/>
    <x v="90"/>
    <m/>
    <n v="-2"/>
    <x v="23"/>
    <m/>
    <m/>
    <m/>
    <m/>
    <m/>
    <m/>
    <m/>
    <m/>
    <m/>
  </r>
  <r>
    <s v="Caroline Distributed"/>
    <s v="US-ATO"/>
    <x v="13"/>
    <s v="7385314"/>
    <s v="Various Artists/ATO Records/Fontana Nort"/>
    <x v="41"/>
    <x v="27"/>
    <s v="22.11.2024"/>
    <s v="US00D0515"/>
    <s v="AMAZON.COM, INC."/>
    <s v="3"/>
    <s v="P-B2B - Product Regular"/>
    <s v="75"/>
    <x v="2"/>
    <s v="SOP"/>
    <m/>
    <m/>
    <m/>
    <n v="-42.3"/>
    <m/>
    <x v="91"/>
    <m/>
    <n v="-5"/>
    <x v="8"/>
    <m/>
    <m/>
    <m/>
    <m/>
    <m/>
    <m/>
    <m/>
    <m/>
    <m/>
  </r>
  <r>
    <s v="Caroline Distributed"/>
    <s v="US-ATO"/>
    <x v="13"/>
    <s v="7386083"/>
    <s v="Black Pumas"/>
    <x v="42"/>
    <x v="28"/>
    <s v="21.06.2019"/>
    <s v="US0044422"/>
    <s v="ALLIANCE ENTERTAINMENT, LLC"/>
    <s v="3"/>
    <s v="P-B2B - Product Regular"/>
    <s v="75"/>
    <x v="2"/>
    <s v="SOP"/>
    <m/>
    <m/>
    <m/>
    <n v="-7.28"/>
    <m/>
    <x v="92"/>
    <m/>
    <n v="-1"/>
    <x v="12"/>
    <m/>
    <m/>
    <m/>
    <m/>
    <m/>
    <m/>
    <m/>
    <m/>
    <m/>
  </r>
  <r>
    <s v="Caroline Distributed"/>
    <s v="US-ATO"/>
    <x v="13"/>
    <s v="7386083"/>
    <s v="Black Pumas"/>
    <x v="42"/>
    <x v="28"/>
    <s v="21.06.2019"/>
    <s v="US0062121"/>
    <s v="LOU'S INC."/>
    <s v="3"/>
    <s v="P-B2B - Product Regular"/>
    <s v="75"/>
    <x v="2"/>
    <s v="SOP"/>
    <m/>
    <m/>
    <n v="-7.5"/>
    <m/>
    <m/>
    <x v="93"/>
    <n v="-1"/>
    <m/>
    <x v="12"/>
    <m/>
    <m/>
    <m/>
    <m/>
    <m/>
    <m/>
    <m/>
    <m/>
    <m/>
  </r>
  <r>
    <s v="Caroline Distributed"/>
    <s v="US-ATO"/>
    <x v="13"/>
    <s v="7386083"/>
    <s v="Black Pumas"/>
    <x v="42"/>
    <x v="28"/>
    <s v="21.06.2019"/>
    <s v="US00D0515"/>
    <s v="AMAZON.COM, INC."/>
    <s v="3"/>
    <s v="P-B2B - Product Regular"/>
    <s v="75"/>
    <x v="2"/>
    <s v="SOP"/>
    <m/>
    <m/>
    <n v="45"/>
    <m/>
    <n v="-21.6"/>
    <x v="94"/>
    <n v="6"/>
    <m/>
    <x v="15"/>
    <m/>
    <m/>
    <m/>
    <m/>
    <m/>
    <m/>
    <m/>
    <m/>
    <m/>
  </r>
  <r>
    <s v="Caroline Distributed"/>
    <s v="US-ATO"/>
    <x v="13"/>
    <s v="7386083"/>
    <s v="Black Pumas"/>
    <x v="42"/>
    <x v="28"/>
    <s v="21.06.2019"/>
    <s v="US00F2050"/>
    <s v="THE ELECTRIC FETUS CO. INC."/>
    <s v="3"/>
    <s v="P-B2B - Product Regular"/>
    <s v="75"/>
    <x v="2"/>
    <s v="SOP"/>
    <m/>
    <m/>
    <n v="7.5"/>
    <m/>
    <m/>
    <x v="62"/>
    <n v="1"/>
    <m/>
    <x v="2"/>
    <m/>
    <m/>
    <m/>
    <m/>
    <m/>
    <m/>
    <m/>
    <m/>
    <m/>
  </r>
  <r>
    <s v="Caroline Distributed"/>
    <s v="US-ATO"/>
    <x v="13"/>
    <s v="7386083"/>
    <s v="Black Pumas"/>
    <x v="42"/>
    <x v="28"/>
    <s v="21.06.2019"/>
    <s v="US00F3307"/>
    <s v="ALL MEDIA SUPPLY LLC"/>
    <s v="3"/>
    <s v="P-B2B - Product Regular"/>
    <s v="75"/>
    <x v="2"/>
    <s v="SOP"/>
    <m/>
    <m/>
    <n v="22.5"/>
    <m/>
    <m/>
    <x v="37"/>
    <n v="3"/>
    <m/>
    <x v="4"/>
    <m/>
    <m/>
    <m/>
    <m/>
    <m/>
    <m/>
    <m/>
    <m/>
    <m/>
  </r>
  <r>
    <s v="Caroline Distributed"/>
    <s v="US-ATO"/>
    <x v="13"/>
    <s v="7386084"/>
    <s v="Black Pumas"/>
    <x v="43"/>
    <x v="28"/>
    <s v="21.06.2019"/>
    <s v="US0010120"/>
    <s v="B-SIDE RECORDS &amp; TAPES, INC."/>
    <s v="3"/>
    <s v="P-B2B - Product Regular"/>
    <s v="66"/>
    <x v="3"/>
    <s v="SOP"/>
    <m/>
    <m/>
    <n v="30.98"/>
    <m/>
    <m/>
    <x v="95"/>
    <n v="2"/>
    <m/>
    <x v="6"/>
    <m/>
    <m/>
    <m/>
    <m/>
    <m/>
    <m/>
    <m/>
    <m/>
    <m/>
  </r>
  <r>
    <s v="Caroline Distributed"/>
    <s v="US-ATO"/>
    <x v="13"/>
    <s v="7386084"/>
    <s v="Black Pumas"/>
    <x v="43"/>
    <x v="28"/>
    <s v="21.06.2019"/>
    <s v="US0015235"/>
    <s v="BULL MOOSE MUSIC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13"/>
    <s v="7386084"/>
    <s v="Black Pumas"/>
    <x v="43"/>
    <x v="28"/>
    <s v="21.06.2019"/>
    <s v="US0024781"/>
    <s v="CDGIVEAWAYS INC."/>
    <s v="3"/>
    <s v="P-B2B - Product Regular"/>
    <s v="66"/>
    <x v="3"/>
    <s v="SOP"/>
    <m/>
    <m/>
    <n v="77.45"/>
    <m/>
    <m/>
    <x v="97"/>
    <n v="5"/>
    <m/>
    <x v="14"/>
    <m/>
    <m/>
    <m/>
    <m/>
    <m/>
    <m/>
    <m/>
    <m/>
    <m/>
  </r>
  <r>
    <s v="Caroline Distributed"/>
    <s v="US-ATO"/>
    <x v="13"/>
    <s v="7386084"/>
    <s v="Black Pumas"/>
    <x v="43"/>
    <x v="28"/>
    <s v="21.06.2019"/>
    <s v="US0045446"/>
    <s v="BRYN TUSTIN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13"/>
    <s v="7386084"/>
    <s v="Black Pumas"/>
    <x v="43"/>
    <x v="28"/>
    <s v="21.06.2019"/>
    <s v="US0059001"/>
    <s v="WALRUS MUSIC, INC.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13"/>
    <s v="7386084"/>
    <s v="Black Pumas"/>
    <x v="43"/>
    <x v="28"/>
    <s v="21.06.2019"/>
    <s v="US0060018"/>
    <s v="BOO BOO RECORDS, INC.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13"/>
    <s v="7386084"/>
    <s v="Black Pumas"/>
    <x v="43"/>
    <x v="28"/>
    <s v="21.06.2019"/>
    <s v="US0099966"/>
    <s v="DAN MATHERSON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13"/>
    <s v="7386084"/>
    <s v="Black Pumas"/>
    <x v="43"/>
    <x v="28"/>
    <s v="21.06.2019"/>
    <s v="US00D0181"/>
    <s v="MILLENNIUM ENTERPRISES, INC.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13"/>
    <s v="7386084"/>
    <s v="Black Pumas"/>
    <x v="43"/>
    <x v="28"/>
    <s v="21.06.2019"/>
    <s v="US00D0230"/>
    <s v="LOST HIGHWAY, INC."/>
    <s v="3"/>
    <s v="P-B2B - Product Regular"/>
    <s v="66"/>
    <x v="3"/>
    <s v="SOP"/>
    <m/>
    <m/>
    <n v="30.98"/>
    <m/>
    <m/>
    <x v="95"/>
    <n v="2"/>
    <m/>
    <x v="6"/>
    <m/>
    <m/>
    <m/>
    <m/>
    <m/>
    <m/>
    <m/>
    <m/>
    <m/>
  </r>
  <r>
    <s v="Caroline Distributed"/>
    <s v="US-ATO"/>
    <x v="13"/>
    <s v="7386084"/>
    <s v="Black Pumas"/>
    <x v="43"/>
    <x v="28"/>
    <s v="21.06.2019"/>
    <s v="US00D0515"/>
    <s v="AMAZON.COM, INC."/>
    <s v="3"/>
    <s v="P-B2B - Product Regular"/>
    <s v="66"/>
    <x v="3"/>
    <s v="SOP"/>
    <m/>
    <m/>
    <n v="170.39"/>
    <m/>
    <n v="-10.23"/>
    <x v="98"/>
    <n v="11"/>
    <m/>
    <x v="21"/>
    <m/>
    <m/>
    <m/>
    <m/>
    <m/>
    <m/>
    <m/>
    <m/>
    <m/>
  </r>
  <r>
    <s v="Caroline Distributed"/>
    <s v="US-ATO"/>
    <x v="13"/>
    <s v="7386084"/>
    <s v="Black Pumas"/>
    <x v="43"/>
    <x v="28"/>
    <s v="21.06.2019"/>
    <s v="US00D5410"/>
    <s v="WATERLOO RECORDS &amp; VIDEO INC"/>
    <s v="3"/>
    <s v="P-B2B - Product Regular"/>
    <s v="66"/>
    <x v="3"/>
    <s v="SOP"/>
    <m/>
    <m/>
    <n v="46.47"/>
    <m/>
    <m/>
    <x v="99"/>
    <n v="3"/>
    <m/>
    <x v="4"/>
    <m/>
    <m/>
    <m/>
    <m/>
    <m/>
    <m/>
    <m/>
    <m/>
    <m/>
  </r>
  <r>
    <s v="Caroline Distributed"/>
    <s v="US-ATO"/>
    <x v="13"/>
    <s v="7386084"/>
    <s v="Black Pumas"/>
    <x v="43"/>
    <x v="28"/>
    <s v="21.06.2019"/>
    <s v="US00E0196"/>
    <s v="WAX TRAX RECORDS INC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13"/>
    <s v="7386084"/>
    <s v="Black Pumas"/>
    <x v="43"/>
    <x v="28"/>
    <s v="21.06.2019"/>
    <s v="US00E6450"/>
    <s v="SOUND GARDEN, INC.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13"/>
    <s v="7386084"/>
    <s v="Black Pumas"/>
    <x v="43"/>
    <x v="28"/>
    <s v="21.06.2019"/>
    <s v="US00F2050"/>
    <s v="THE ELECTRIC FETUS CO. INC.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13"/>
    <s v="7386084"/>
    <s v="Black Pumas"/>
    <x v="43"/>
    <x v="28"/>
    <s v="21.06.2019"/>
    <s v="US00F3307"/>
    <s v="ALL MEDIA SUPPLY LLC"/>
    <s v="3"/>
    <s v="P-B2B - Product Regular"/>
    <s v="66"/>
    <x v="3"/>
    <s v="SOP"/>
    <m/>
    <m/>
    <n v="789.99"/>
    <m/>
    <m/>
    <x v="100"/>
    <n v="51"/>
    <m/>
    <x v="30"/>
    <m/>
    <m/>
    <m/>
    <m/>
    <m/>
    <m/>
    <m/>
    <m/>
    <m/>
  </r>
  <r>
    <s v="Caroline Distributed"/>
    <s v="US-ATO"/>
    <x v="13"/>
    <s v="7386084"/>
    <s v="Black Pumas"/>
    <x v="43"/>
    <x v="28"/>
    <s v="21.06.2019"/>
    <s v="US7FH00622"/>
    <s v="uDiscover"/>
    <s v="5"/>
    <s v="P-B2C - eCommerce"/>
    <s v="66"/>
    <x v="3"/>
    <s v="DCF"/>
    <m/>
    <m/>
    <n v="35.979999999999997"/>
    <m/>
    <m/>
    <x v="101"/>
    <n v="1"/>
    <m/>
    <x v="2"/>
    <m/>
    <m/>
    <m/>
    <m/>
    <m/>
    <m/>
    <m/>
    <m/>
    <m/>
  </r>
  <r>
    <s v="Caroline Distributed"/>
    <s v="US-ATO"/>
    <x v="13"/>
    <s v="7401115"/>
    <s v="Black Pumas"/>
    <x v="44"/>
    <x v="28"/>
    <s v="09.10.2020"/>
    <s v="US0015235"/>
    <s v="BULL MOOSE MUSIC"/>
    <s v="3"/>
    <s v="P-B2B - Product Regular"/>
    <s v="75"/>
    <x v="2"/>
    <s v="SOP"/>
    <m/>
    <m/>
    <m/>
    <n v="-9.7799999999999994"/>
    <m/>
    <x v="102"/>
    <m/>
    <n v="-1"/>
    <x v="12"/>
    <m/>
    <m/>
    <m/>
    <m/>
    <m/>
    <m/>
    <m/>
    <m/>
    <m/>
  </r>
  <r>
    <s v="Caroline Distributed"/>
    <s v="US-ATO"/>
    <x v="13"/>
    <s v="7401115"/>
    <s v="Black Pumas"/>
    <x v="44"/>
    <x v="28"/>
    <s v="09.10.2020"/>
    <s v="US0044422"/>
    <s v="ALLIANCE ENTERTAINMENT, LLC"/>
    <s v="3"/>
    <s v="P-B2B - Product Regular"/>
    <s v="75"/>
    <x v="2"/>
    <s v="SOP"/>
    <m/>
    <m/>
    <m/>
    <n v="-10.26"/>
    <m/>
    <x v="103"/>
    <m/>
    <n v="-1"/>
    <x v="12"/>
    <m/>
    <m/>
    <m/>
    <m/>
    <m/>
    <m/>
    <m/>
    <m/>
    <m/>
  </r>
  <r>
    <s v="Caroline Distributed"/>
    <s v="US-ATO"/>
    <x v="13"/>
    <s v="7401115"/>
    <s v="Black Pumas"/>
    <x v="44"/>
    <x v="28"/>
    <s v="09.10.2020"/>
    <s v="US0063992"/>
    <s v="AFTON D BORCHARD DBA THE LONG EAR"/>
    <s v="3"/>
    <s v="P-B2B - Product Regular"/>
    <s v="75"/>
    <x v="2"/>
    <s v="SOP"/>
    <m/>
    <m/>
    <n v="10.32"/>
    <m/>
    <m/>
    <x v="104"/>
    <n v="1"/>
    <m/>
    <x v="2"/>
    <m/>
    <m/>
    <m/>
    <m/>
    <m/>
    <m/>
    <m/>
    <m/>
    <m/>
  </r>
  <r>
    <s v="Caroline Distributed"/>
    <s v="US-ATO"/>
    <x v="13"/>
    <s v="7401115"/>
    <s v="Black Pumas"/>
    <x v="44"/>
    <x v="28"/>
    <s v="09.10.2020"/>
    <s v="US00D0032"/>
    <s v="SILVER PLATTERS LLC"/>
    <s v="3"/>
    <s v="P-B2B - Product Regular"/>
    <s v="75"/>
    <x v="2"/>
    <s v="SOP"/>
    <m/>
    <m/>
    <m/>
    <n v="-9.93"/>
    <m/>
    <x v="105"/>
    <m/>
    <n v="-1"/>
    <x v="12"/>
    <m/>
    <m/>
    <m/>
    <m/>
    <m/>
    <m/>
    <m/>
    <m/>
    <m/>
  </r>
  <r>
    <s v="Caroline Distributed"/>
    <s v="US-ATO"/>
    <x v="13"/>
    <s v="7401115"/>
    <s v="Black Pumas"/>
    <x v="44"/>
    <x v="28"/>
    <s v="09.10.2020"/>
    <s v="US00D0515"/>
    <s v="AMAZON.COM, INC."/>
    <s v="3"/>
    <s v="P-B2B - Product Regular"/>
    <s v="75"/>
    <x v="2"/>
    <s v="SOP"/>
    <m/>
    <m/>
    <n v="123.84"/>
    <m/>
    <n v="-22.32"/>
    <x v="45"/>
    <n v="12"/>
    <m/>
    <x v="18"/>
    <m/>
    <m/>
    <m/>
    <m/>
    <m/>
    <m/>
    <m/>
    <m/>
    <m/>
  </r>
  <r>
    <s v="Caroline Distributed"/>
    <s v="US-ATO"/>
    <x v="13"/>
    <s v="7401115"/>
    <s v="Black Pumas"/>
    <x v="44"/>
    <x v="28"/>
    <s v="09.10.2020"/>
    <s v="US00F3306"/>
    <s v="RAREWAVES USA INC."/>
    <s v="3"/>
    <s v="P-B2B - Product Regular"/>
    <s v="75"/>
    <x v="2"/>
    <s v="SOP"/>
    <m/>
    <m/>
    <n v="10.32"/>
    <m/>
    <m/>
    <x v="104"/>
    <n v="1"/>
    <m/>
    <x v="2"/>
    <m/>
    <m/>
    <m/>
    <m/>
    <m/>
    <m/>
    <m/>
    <m/>
    <m/>
  </r>
  <r>
    <s v="Caroline Distributed"/>
    <s v="US-ATO"/>
    <x v="13"/>
    <s v="7401115"/>
    <s v="Black Pumas"/>
    <x v="44"/>
    <x v="28"/>
    <s v="09.10.2020"/>
    <s v="#"/>
    <s v="#"/>
    <s v="3"/>
    <s v="P-B2B - Product Regular"/>
    <s v="75"/>
    <x v="2"/>
    <s v="GUP"/>
    <n v="-2.88"/>
    <m/>
    <m/>
    <m/>
    <m/>
    <x v="106"/>
    <m/>
    <m/>
    <x v="3"/>
    <m/>
    <m/>
    <m/>
    <m/>
    <m/>
    <m/>
    <m/>
    <m/>
    <m/>
  </r>
  <r>
    <s v="Caroline Distributed"/>
    <s v="US-ATO"/>
    <x v="13"/>
    <s v="7401115"/>
    <s v="Black Pumas"/>
    <x v="45"/>
    <x v="28"/>
    <s v="09.07.2021"/>
    <s v="US0012375"/>
    <s v="AUDIOPHILE MUSIC DIRECT INC."/>
    <s v="3"/>
    <s v="P-B2B - Product Regular"/>
    <s v="66"/>
    <x v="3"/>
    <s v="SOP"/>
    <m/>
    <m/>
    <n v="57.39"/>
    <m/>
    <m/>
    <x v="107"/>
    <n v="3"/>
    <m/>
    <x v="4"/>
    <m/>
    <m/>
    <m/>
    <m/>
    <m/>
    <m/>
    <m/>
    <m/>
    <m/>
  </r>
  <r>
    <s v="Caroline Distributed"/>
    <s v="US-ATO"/>
    <x v="13"/>
    <s v="7401115"/>
    <s v="Black Pumas"/>
    <x v="45"/>
    <x v="28"/>
    <s v="09.07.2021"/>
    <s v="US0021271"/>
    <s v="ROUGH TRADE RETAIL, LLC"/>
    <s v="3"/>
    <s v="P-B2B - Product Regular"/>
    <s v="66"/>
    <x v="3"/>
    <s v="SOP"/>
    <m/>
    <m/>
    <n v="225"/>
    <m/>
    <m/>
    <x v="108"/>
    <n v="10"/>
    <m/>
    <x v="5"/>
    <m/>
    <m/>
    <m/>
    <m/>
    <m/>
    <m/>
    <m/>
    <m/>
    <m/>
  </r>
  <r>
    <s v="Caroline Distributed"/>
    <s v="US-ATO"/>
    <x v="13"/>
    <s v="7401115"/>
    <s v="Black Pumas"/>
    <x v="45"/>
    <x v="28"/>
    <s v="09.07.2021"/>
    <s v="US0035891"/>
    <s v="PURE POP FOR NOW PEOPLE,INC."/>
    <s v="3"/>
    <s v="P-B2B - Product Regular"/>
    <s v="66"/>
    <x v="3"/>
    <s v="SOP"/>
    <m/>
    <m/>
    <n v="22.5"/>
    <m/>
    <m/>
    <x v="37"/>
    <n v="1"/>
    <m/>
    <x v="2"/>
    <m/>
    <m/>
    <m/>
    <m/>
    <m/>
    <m/>
    <m/>
    <m/>
    <m/>
  </r>
  <r>
    <s v="Caroline Distributed"/>
    <s v="US-ATO"/>
    <x v="13"/>
    <s v="7401115"/>
    <s v="Black Pumas"/>
    <x v="45"/>
    <x v="28"/>
    <s v="09.07.2021"/>
    <s v="US0045444"/>
    <s v="CACTUS MUSIC LLC"/>
    <s v="3"/>
    <s v="P-B2B - Product Regular"/>
    <s v="66"/>
    <x v="3"/>
    <s v="SOP"/>
    <m/>
    <m/>
    <n v="22.5"/>
    <m/>
    <m/>
    <x v="37"/>
    <n v="1"/>
    <m/>
    <x v="2"/>
    <m/>
    <m/>
    <m/>
    <m/>
    <m/>
    <m/>
    <m/>
    <m/>
    <m/>
  </r>
  <r>
    <s v="Caroline Distributed"/>
    <s v="US-ATO"/>
    <x v="13"/>
    <s v="7401115"/>
    <s v="Black Pumas"/>
    <x v="45"/>
    <x v="28"/>
    <s v="09.07.2021"/>
    <s v="US0060018"/>
    <s v="BOO BOO RECORDS, INC."/>
    <s v="3"/>
    <s v="P-B2B - Product Regular"/>
    <s v="66"/>
    <x v="3"/>
    <s v="SOP"/>
    <m/>
    <m/>
    <n v="22.5"/>
    <m/>
    <m/>
    <x v="37"/>
    <n v="1"/>
    <m/>
    <x v="2"/>
    <m/>
    <m/>
    <m/>
    <m/>
    <m/>
    <m/>
    <m/>
    <m/>
    <m/>
  </r>
  <r>
    <s v="Caroline Distributed"/>
    <s v="US-ATO"/>
    <x v="13"/>
    <s v="7401115"/>
    <s v="Black Pumas"/>
    <x v="45"/>
    <x v="28"/>
    <s v="09.07.2021"/>
    <s v="US0060055"/>
    <s v="ZIA ENTERPRISES INC."/>
    <s v="3"/>
    <s v="P-B2B - Product Regular"/>
    <s v="66"/>
    <x v="3"/>
    <s v="SOP"/>
    <m/>
    <m/>
    <n v="22.5"/>
    <m/>
    <m/>
    <x v="37"/>
    <n v="1"/>
    <m/>
    <x v="2"/>
    <m/>
    <m/>
    <m/>
    <m/>
    <m/>
    <m/>
    <m/>
    <m/>
    <m/>
  </r>
  <r>
    <s v="Caroline Distributed"/>
    <s v="US-ATO"/>
    <x v="13"/>
    <s v="7401115"/>
    <s v="Black Pumas"/>
    <x v="45"/>
    <x v="28"/>
    <s v="09.07.2021"/>
    <s v="US00D0032"/>
    <s v="SILVER PLATTERS LLC"/>
    <s v="3"/>
    <s v="P-B2B - Product Regular"/>
    <s v="66"/>
    <x v="3"/>
    <s v="SOP"/>
    <m/>
    <m/>
    <n v="22.5"/>
    <m/>
    <m/>
    <x v="37"/>
    <n v="1"/>
    <m/>
    <x v="2"/>
    <m/>
    <m/>
    <m/>
    <m/>
    <m/>
    <m/>
    <m/>
    <m/>
    <m/>
  </r>
  <r>
    <s v="Caroline Distributed"/>
    <s v="US-ATO"/>
    <x v="13"/>
    <s v="7401115"/>
    <s v="Black Pumas"/>
    <x v="45"/>
    <x v="28"/>
    <s v="09.07.2021"/>
    <s v="US00D0515"/>
    <s v="AMAZON.COM, INC."/>
    <s v="3"/>
    <s v="P-B2B - Product Regular"/>
    <s v="66"/>
    <x v="3"/>
    <s v="SOP"/>
    <m/>
    <m/>
    <n v="3150"/>
    <m/>
    <n v="-189"/>
    <x v="109"/>
    <n v="140"/>
    <m/>
    <x v="31"/>
    <m/>
    <m/>
    <m/>
    <m/>
    <m/>
    <m/>
    <m/>
    <m/>
    <m/>
  </r>
  <r>
    <s v="Caroline Distributed"/>
    <s v="US-ATO"/>
    <x v="13"/>
    <s v="7401115"/>
    <s v="Black Pumas"/>
    <x v="45"/>
    <x v="28"/>
    <s v="09.07.2021"/>
    <s v="US00D5410"/>
    <s v="WATERLOO RECORDS &amp; VIDEO INC"/>
    <s v="3"/>
    <s v="P-B2B - Product Regular"/>
    <s v="66"/>
    <x v="3"/>
    <s v="SOP"/>
    <m/>
    <m/>
    <n v="67.5"/>
    <m/>
    <m/>
    <x v="38"/>
    <n v="3"/>
    <m/>
    <x v="4"/>
    <m/>
    <m/>
    <m/>
    <m/>
    <m/>
    <m/>
    <m/>
    <m/>
    <m/>
  </r>
  <r>
    <s v="Caroline Distributed"/>
    <s v="US-ATO"/>
    <x v="13"/>
    <s v="7401115"/>
    <s v="Black Pumas"/>
    <x v="45"/>
    <x v="28"/>
    <s v="09.07.2021"/>
    <s v="US00E0196"/>
    <s v="WAX TRAX RECORDS INC"/>
    <s v="3"/>
    <s v="P-B2B - Product Regular"/>
    <s v="66"/>
    <x v="3"/>
    <s v="SOP"/>
    <m/>
    <m/>
    <n v="45"/>
    <m/>
    <m/>
    <x v="35"/>
    <n v="2"/>
    <m/>
    <x v="6"/>
    <m/>
    <m/>
    <m/>
    <m/>
    <m/>
    <m/>
    <m/>
    <m/>
    <m/>
  </r>
  <r>
    <s v="Caroline Distributed"/>
    <s v="US-ATO"/>
    <x v="13"/>
    <s v="7401115"/>
    <s v="Black Pumas"/>
    <x v="45"/>
    <x v="28"/>
    <s v="09.07.2021"/>
    <s v="US00F3307"/>
    <s v="ALL MEDIA SUPPLY LLC"/>
    <s v="3"/>
    <s v="P-B2B - Product Regular"/>
    <s v="66"/>
    <x v="3"/>
    <s v="SOP"/>
    <m/>
    <m/>
    <n v="225"/>
    <m/>
    <m/>
    <x v="108"/>
    <n v="10"/>
    <m/>
    <x v="5"/>
    <m/>
    <m/>
    <m/>
    <m/>
    <m/>
    <m/>
    <m/>
    <m/>
    <m/>
  </r>
  <r>
    <s v="Caroline Distributed"/>
    <s v="US-ATO"/>
    <x v="13"/>
    <s v="7401115"/>
    <s v="Black Pumas"/>
    <x v="45"/>
    <x v="28"/>
    <s v="09.07.2021"/>
    <s v="#"/>
    <s v="#"/>
    <s v="3"/>
    <s v="P-B2B - Product Regular"/>
    <s v="66"/>
    <x v="3"/>
    <s v="GUP"/>
    <n v="-88.2"/>
    <m/>
    <m/>
    <m/>
    <m/>
    <x v="110"/>
    <m/>
    <m/>
    <x v="3"/>
    <m/>
    <m/>
    <m/>
    <m/>
    <m/>
    <m/>
    <m/>
    <m/>
    <m/>
  </r>
  <r>
    <s v="Caroline Distributed"/>
    <s v="US-ATO"/>
    <x v="13"/>
    <s v="7414527"/>
    <s v="Capitol Cuts - Live from Studio A"/>
    <x v="46"/>
    <x v="29"/>
    <s v="16.07.2021"/>
    <s v="US0024781"/>
    <s v="CDGIVEAWAYS INC."/>
    <s v="3"/>
    <s v="P-B2B - Product Regular"/>
    <s v="66"/>
    <x v="3"/>
    <s v="SOP"/>
    <m/>
    <m/>
    <n v="-63.45"/>
    <m/>
    <m/>
    <x v="111"/>
    <n v="-5"/>
    <m/>
    <x v="8"/>
    <m/>
    <m/>
    <m/>
    <m/>
    <m/>
    <m/>
    <m/>
    <m/>
    <m/>
  </r>
  <r>
    <s v="Caroline Distributed"/>
    <s v="US-ATO"/>
    <x v="13"/>
    <s v="7414527"/>
    <s v="Capitol Cuts - Live from Studio A"/>
    <x v="46"/>
    <x v="29"/>
    <s v="16.07.2021"/>
    <s v="US00D0515"/>
    <s v="AMAZON.COM, INC."/>
    <s v="3"/>
    <s v="P-B2B - Product Regular"/>
    <s v="66"/>
    <x v="3"/>
    <s v="SOP"/>
    <m/>
    <m/>
    <n v="63.45"/>
    <m/>
    <n v="-3.8"/>
    <x v="112"/>
    <n v="5"/>
    <m/>
    <x v="14"/>
    <m/>
    <m/>
    <m/>
    <m/>
    <m/>
    <m/>
    <m/>
    <m/>
    <m/>
  </r>
  <r>
    <s v="Caroline Distributed"/>
    <s v="US-ATO"/>
    <x v="13"/>
    <s v="7414527"/>
    <s v="Capitol Cuts - Live from Studio A"/>
    <x v="46"/>
    <x v="29"/>
    <s v="16.07.2021"/>
    <s v="US00D5410"/>
    <s v="WATERLOO RECORDS &amp; VIDEO INC"/>
    <s v="3"/>
    <s v="P-B2B - Product Regular"/>
    <s v="66"/>
    <x v="3"/>
    <s v="SOP"/>
    <m/>
    <m/>
    <n v="12.69"/>
    <m/>
    <m/>
    <x v="113"/>
    <n v="1"/>
    <m/>
    <x v="2"/>
    <m/>
    <m/>
    <m/>
    <m/>
    <m/>
    <m/>
    <m/>
    <m/>
    <m/>
  </r>
  <r>
    <s v="Caroline Distributed"/>
    <s v="US-ATO"/>
    <x v="13"/>
    <s v="7424659"/>
    <s v="Various Artists/2021_ATO_New Release/Ser"/>
    <x v="47"/>
    <x v="28"/>
    <s v="10.12.2021"/>
    <s v="#"/>
    <s v="#"/>
    <s v="3"/>
    <s v="P-B2B - Product Regular"/>
    <s v="66"/>
    <x v="3"/>
    <s v="GUP"/>
    <n v="-18.899999999999999"/>
    <m/>
    <m/>
    <m/>
    <m/>
    <x v="114"/>
    <m/>
    <m/>
    <x v="3"/>
    <m/>
    <m/>
    <m/>
    <m/>
    <m/>
    <m/>
    <m/>
    <m/>
    <m/>
  </r>
  <r>
    <s v="Caroline Distributed"/>
    <s v="US-ATO"/>
    <x v="13"/>
    <s v="7506968"/>
    <s v="Various Artists/ATO 2023/Series - New re"/>
    <x v="48"/>
    <x v="30"/>
    <s v="27.10.2023"/>
    <s v="US00D0032"/>
    <s v="SILVER PLATTERS LLC"/>
    <s v="3"/>
    <s v="P-B2B - Product Regular"/>
    <s v="66"/>
    <x v="3"/>
    <s v="SOP"/>
    <m/>
    <m/>
    <n v="17.95"/>
    <m/>
    <m/>
    <x v="115"/>
    <n v="1"/>
    <m/>
    <x v="2"/>
    <m/>
    <m/>
    <m/>
    <m/>
    <m/>
    <m/>
    <m/>
    <m/>
    <m/>
  </r>
  <r>
    <s v="Caroline Distributed"/>
    <s v="US-ATO"/>
    <x v="13"/>
    <s v="7506968"/>
    <s v="Various Artists/ATO 2023/Series - New re"/>
    <x v="48"/>
    <x v="30"/>
    <s v="27.10.2023"/>
    <s v="US00D5410"/>
    <s v="WATERLOO RECORDS &amp; VIDEO INC"/>
    <s v="3"/>
    <s v="P-B2B - Product Regular"/>
    <s v="66"/>
    <x v="3"/>
    <s v="SOP"/>
    <m/>
    <m/>
    <n v="17.95"/>
    <m/>
    <m/>
    <x v="115"/>
    <n v="1"/>
    <m/>
    <x v="2"/>
    <m/>
    <m/>
    <m/>
    <m/>
    <m/>
    <m/>
    <m/>
    <m/>
    <m/>
  </r>
  <r>
    <s v="Caroline Distributed"/>
    <s v="US-ATO"/>
    <x v="13"/>
    <s v="7506968"/>
    <s v="Various Artists/ATO 2023/Series - New re"/>
    <x v="48"/>
    <x v="30"/>
    <s v="27.10.2023"/>
    <s v="US00E0196"/>
    <s v="WAX TRAX RECORDS INC"/>
    <s v="3"/>
    <s v="P-B2B - Product Regular"/>
    <s v="66"/>
    <x v="3"/>
    <s v="SOP"/>
    <m/>
    <m/>
    <n v="17.95"/>
    <m/>
    <m/>
    <x v="115"/>
    <n v="1"/>
    <m/>
    <x v="2"/>
    <m/>
    <m/>
    <m/>
    <m/>
    <m/>
    <m/>
    <m/>
    <m/>
    <m/>
  </r>
  <r>
    <s v="Caroline Distributed"/>
    <s v="US-ATO"/>
    <x v="13"/>
    <s v="7506968"/>
    <s v="Various Artists/ATO 2023/Series - New re"/>
    <x v="49"/>
    <x v="30"/>
    <s v="27.10.2023"/>
    <s v="#"/>
    <s v="#"/>
    <s v="3"/>
    <s v="P-B2B - Product Regular"/>
    <s v="66"/>
    <x v="3"/>
    <s v="GUP"/>
    <n v="-17.57"/>
    <m/>
    <m/>
    <m/>
    <m/>
    <x v="116"/>
    <m/>
    <m/>
    <x v="3"/>
    <m/>
    <m/>
    <m/>
    <m/>
    <m/>
    <m/>
    <m/>
    <m/>
    <m/>
  </r>
  <r>
    <s v="Caroline Distributed"/>
    <s v="US-ATO"/>
    <x v="13"/>
    <s v="7506968"/>
    <s v="Various Artists/ATO 2023/Series - New re"/>
    <x v="50"/>
    <x v="30"/>
    <s v="27.10.2023"/>
    <s v="#"/>
    <s v="#"/>
    <s v="3"/>
    <s v="P-B2B - Product Regular"/>
    <s v="75"/>
    <x v="2"/>
    <s v="GUP"/>
    <n v="-0.93"/>
    <m/>
    <m/>
    <m/>
    <m/>
    <x v="117"/>
    <m/>
    <m/>
    <x v="3"/>
    <m/>
    <m/>
    <m/>
    <m/>
    <m/>
    <m/>
    <m/>
    <m/>
    <m/>
  </r>
  <r>
    <s v="Caroline Distributed"/>
    <s v="US-ATO"/>
    <x v="13"/>
    <s v="7506968"/>
    <s v="Various Artists/ATO 2023/Series - New re"/>
    <x v="51"/>
    <x v="30"/>
    <s v="27.10.2023"/>
    <s v="US0015235"/>
    <s v="BULL MOOSE MUSIC"/>
    <s v="3"/>
    <s v="P-B2B - Product Regular"/>
    <s v="75"/>
    <x v="2"/>
    <s v="SOP"/>
    <m/>
    <m/>
    <m/>
    <n v="-27.48"/>
    <m/>
    <x v="118"/>
    <m/>
    <n v="-3"/>
    <x v="22"/>
    <m/>
    <m/>
    <m/>
    <m/>
    <m/>
    <m/>
    <m/>
    <m/>
    <m/>
  </r>
  <r>
    <s v="Caroline Distributed"/>
    <s v="US-ATO"/>
    <x v="13"/>
    <s v="7506968"/>
    <s v="Various Artists/ATO 2023/Series - New re"/>
    <x v="51"/>
    <x v="30"/>
    <s v="27.10.2023"/>
    <s v="US0044422"/>
    <s v="ALLIANCE ENTERTAINMENT, LLC"/>
    <s v="3"/>
    <s v="P-B2B - Product Regular"/>
    <s v="75"/>
    <x v="2"/>
    <s v="SOP"/>
    <m/>
    <m/>
    <n v="-21.12"/>
    <n v="-66.430000000000007"/>
    <m/>
    <x v="119"/>
    <m/>
    <n v="-7"/>
    <x v="32"/>
    <m/>
    <m/>
    <m/>
    <m/>
    <m/>
    <m/>
    <m/>
    <m/>
    <m/>
  </r>
  <r>
    <s v="Caroline Distributed"/>
    <s v="US-ATO"/>
    <x v="13"/>
    <s v="7506968"/>
    <s v="Various Artists/ATO 2023/Series - New re"/>
    <x v="51"/>
    <x v="30"/>
    <s v="27.10.2023"/>
    <s v="US0060055"/>
    <s v="ZIA ENTERPRISES INC."/>
    <s v="3"/>
    <s v="P-B2B - Product Regular"/>
    <s v="75"/>
    <x v="2"/>
    <s v="SOP"/>
    <m/>
    <m/>
    <m/>
    <n v="-9.1199999999999992"/>
    <m/>
    <x v="120"/>
    <m/>
    <n v="-1"/>
    <x v="12"/>
    <m/>
    <m/>
    <m/>
    <m/>
    <m/>
    <m/>
    <m/>
    <m/>
    <m/>
  </r>
  <r>
    <s v="Caroline Distributed"/>
    <s v="US-ATO"/>
    <x v="13"/>
    <s v="7506968"/>
    <s v="Various Artists/ATO 2023/Series - New re"/>
    <x v="51"/>
    <x v="30"/>
    <s v="27.10.2023"/>
    <s v="US0062121"/>
    <s v="LOU'S INC."/>
    <s v="3"/>
    <s v="P-B2B - Product Regular"/>
    <s v="75"/>
    <x v="2"/>
    <s v="SOP"/>
    <m/>
    <m/>
    <n v="9.75"/>
    <m/>
    <m/>
    <x v="29"/>
    <n v="1"/>
    <m/>
    <x v="2"/>
    <m/>
    <m/>
    <m/>
    <m/>
    <m/>
    <m/>
    <m/>
    <m/>
    <m/>
  </r>
  <r>
    <s v="Caroline Distributed"/>
    <s v="US-ATO"/>
    <x v="14"/>
    <s v="7345885"/>
    <s v="Blind Pilot/And Then Like Lions/LP2"/>
    <x v="52"/>
    <x v="31"/>
    <s v="12.08.2016"/>
    <s v="US00D0515"/>
    <s v="AMAZON.COM, INC."/>
    <s v="3"/>
    <s v="P-B2B - Product Regular"/>
    <s v="66"/>
    <x v="3"/>
    <s v="SOP"/>
    <m/>
    <m/>
    <n v="23.18"/>
    <m/>
    <n v="-1.4"/>
    <x v="121"/>
    <n v="2"/>
    <m/>
    <x v="6"/>
    <m/>
    <m/>
    <m/>
    <m/>
    <m/>
    <m/>
    <m/>
    <m/>
    <m/>
  </r>
  <r>
    <s v="Caroline Distributed"/>
    <s v="US-ATO"/>
    <x v="14"/>
    <s v="7345885"/>
    <s v="Blind Pilot/And Then Like Lions/LP2"/>
    <x v="52"/>
    <x v="31"/>
    <s v="12.08.2016"/>
    <s v="US00F3307"/>
    <s v="ALL MEDIA SUPPLY LLC"/>
    <s v="3"/>
    <s v="P-B2B - Product Regular"/>
    <s v="66"/>
    <x v="3"/>
    <s v="SOP"/>
    <m/>
    <m/>
    <n v="34.770000000000003"/>
    <m/>
    <m/>
    <x v="122"/>
    <n v="3"/>
    <m/>
    <x v="4"/>
    <m/>
    <m/>
    <m/>
    <m/>
    <m/>
    <m/>
    <m/>
    <m/>
    <m/>
  </r>
  <r>
    <s v="Caroline Distributed"/>
    <s v="US-ATO"/>
    <x v="14"/>
    <s v="7345885"/>
    <s v="Blind Pilot/And Then Like Lions/LP2"/>
    <x v="53"/>
    <x v="31"/>
    <s v="12.08.2016"/>
    <s v="US00D0515"/>
    <s v="AMAZON.COM, INC."/>
    <s v="3"/>
    <s v="P-B2B - Product Regular"/>
    <s v="75"/>
    <x v="2"/>
    <s v="SOP"/>
    <m/>
    <m/>
    <n v="15"/>
    <m/>
    <n v="-7.2"/>
    <x v="123"/>
    <n v="2"/>
    <m/>
    <x v="6"/>
    <m/>
    <m/>
    <m/>
    <m/>
    <m/>
    <m/>
    <m/>
    <m/>
    <m/>
  </r>
  <r>
    <s v="Caroline Distributed"/>
    <s v="US-ATO"/>
    <x v="14"/>
    <s v="7536991"/>
    <s v="Various Artists/ATO 2023/2024/Series - N"/>
    <x v="54"/>
    <x v="32"/>
    <s v="16.08.2024"/>
    <s v="US0044422"/>
    <s v="ALLIANCE ENTERTAINMENT, LLC"/>
    <s v="3"/>
    <s v="P-B2B - Product Regular"/>
    <s v="75"/>
    <x v="2"/>
    <s v="SOP"/>
    <m/>
    <m/>
    <n v="-2.9"/>
    <n v="-54.42"/>
    <m/>
    <x v="124"/>
    <m/>
    <n v="-6"/>
    <x v="24"/>
    <m/>
    <m/>
    <m/>
    <m/>
    <m/>
    <m/>
    <m/>
    <m/>
    <m/>
  </r>
  <r>
    <s v="Caroline Distributed"/>
    <s v="US-ATO"/>
    <x v="14"/>
    <s v="7536991"/>
    <s v="Various Artists/ATO 2023/2024/Series - N"/>
    <x v="54"/>
    <x v="32"/>
    <s v="16.08.2024"/>
    <s v="US0075145"/>
    <s v="KINGFISH HOLDINGS, LLC"/>
    <s v="3"/>
    <s v="P-B2B - Product Regular"/>
    <s v="75"/>
    <x v="2"/>
    <s v="SOP"/>
    <m/>
    <m/>
    <m/>
    <n v="-8.7200000000000006"/>
    <m/>
    <x v="125"/>
    <m/>
    <n v="-1"/>
    <x v="12"/>
    <m/>
    <m/>
    <m/>
    <m/>
    <m/>
    <m/>
    <m/>
    <m/>
    <m/>
  </r>
  <r>
    <s v="Caroline Distributed"/>
    <s v="US-ATO"/>
    <x v="14"/>
    <s v="7536991"/>
    <s v="Various Artists/ATO 2023/2024/Series - N"/>
    <x v="54"/>
    <x v="32"/>
    <s v="16.08.2024"/>
    <s v="US00A0600"/>
    <s v="MIDWEST TAPE, LLC"/>
    <s v="3"/>
    <s v="P-B2B - Product Regular"/>
    <s v="75"/>
    <x v="2"/>
    <s v="SOP"/>
    <m/>
    <m/>
    <n v="25.5"/>
    <m/>
    <m/>
    <x v="126"/>
    <n v="3"/>
    <m/>
    <x v="4"/>
    <m/>
    <m/>
    <m/>
    <m/>
    <m/>
    <m/>
    <m/>
    <m/>
    <m/>
  </r>
  <r>
    <s v="Caroline Distributed"/>
    <s v="US-ATO"/>
    <x v="14"/>
    <s v="7536991"/>
    <s v="Various Artists/ATO 2023/2024/Series - N"/>
    <x v="54"/>
    <x v="32"/>
    <s v="16.08.2024"/>
    <s v="US00D0515"/>
    <s v="AMAZON.COM, INC."/>
    <s v="3"/>
    <s v="P-B2B - Product Regular"/>
    <s v="75"/>
    <x v="2"/>
    <s v="SOP"/>
    <m/>
    <m/>
    <m/>
    <n v="-22.32"/>
    <m/>
    <x v="127"/>
    <m/>
    <n v="-3"/>
    <x v="22"/>
    <m/>
    <m/>
    <m/>
    <m/>
    <m/>
    <m/>
    <m/>
    <m/>
    <m/>
  </r>
  <r>
    <s v="Caroline Distributed"/>
    <s v="US-ATO"/>
    <x v="15"/>
    <s v="7333355"/>
    <s v="Brandi Carlile/LP1"/>
    <x v="55"/>
    <x v="33"/>
    <s v="03.03.2015"/>
    <s v="US0024781"/>
    <s v="CDGIVEAWAYS INC."/>
    <s v="3"/>
    <s v="P-B2B - Product Regular"/>
    <s v="75"/>
    <x v="2"/>
    <s v="SOP"/>
    <m/>
    <m/>
    <n v="18.14"/>
    <m/>
    <m/>
    <x v="128"/>
    <n v="2"/>
    <m/>
    <x v="6"/>
    <m/>
    <m/>
    <m/>
    <m/>
    <m/>
    <m/>
    <m/>
    <m/>
    <m/>
  </r>
  <r>
    <s v="Caroline Distributed"/>
    <s v="US-ATO"/>
    <x v="15"/>
    <s v="7333355"/>
    <s v="Brandi Carlile/LP1"/>
    <x v="55"/>
    <x v="33"/>
    <s v="03.03.2015"/>
    <s v="US0044422"/>
    <s v="ALLIANCE ENTERTAINMENT, LLC"/>
    <s v="3"/>
    <s v="P-B2B - Product Regular"/>
    <s v="75"/>
    <x v="2"/>
    <s v="SOP"/>
    <m/>
    <m/>
    <n v="-2.2400000000000002"/>
    <n v="-14.94"/>
    <m/>
    <x v="129"/>
    <m/>
    <n v="-2"/>
    <x v="23"/>
    <m/>
    <m/>
    <m/>
    <m/>
    <m/>
    <m/>
    <m/>
    <m/>
    <m/>
  </r>
  <r>
    <s v="Caroline Distributed"/>
    <s v="US-ATO"/>
    <x v="15"/>
    <s v="7333355"/>
    <s v="Brandi Carlile/LP1"/>
    <x v="55"/>
    <x v="33"/>
    <s v="03.03.2015"/>
    <s v="US00D0515"/>
    <s v="AMAZON.COM, INC."/>
    <s v="3"/>
    <s v="P-B2B - Product Regular"/>
    <s v="75"/>
    <x v="2"/>
    <s v="SOP"/>
    <m/>
    <m/>
    <n v="27.21"/>
    <m/>
    <n v="-4.8899999999999997"/>
    <x v="130"/>
    <n v="3"/>
    <m/>
    <x v="4"/>
    <m/>
    <m/>
    <m/>
    <m/>
    <m/>
    <m/>
    <m/>
    <m/>
    <m/>
  </r>
  <r>
    <s v="Caroline Distributed"/>
    <s v="US-ATO"/>
    <x v="15"/>
    <s v="7333355"/>
    <s v="Brandi Carlile/LP1"/>
    <x v="55"/>
    <x v="33"/>
    <s v="03.03.2015"/>
    <s v="US00D5410"/>
    <s v="WATERLOO RECORDS &amp; VIDEO INC"/>
    <s v="3"/>
    <s v="P-B2B - Product Regular"/>
    <s v="75"/>
    <x v="2"/>
    <s v="SOP"/>
    <m/>
    <m/>
    <n v="9.07"/>
    <m/>
    <m/>
    <x v="131"/>
    <n v="1"/>
    <m/>
    <x v="2"/>
    <m/>
    <m/>
    <m/>
    <m/>
    <m/>
    <m/>
    <m/>
    <m/>
    <m/>
  </r>
  <r>
    <s v="Caroline Distributed"/>
    <s v="US-ATO"/>
    <x v="15"/>
    <s v="7333355"/>
    <s v="Brandi Carlile/LP1"/>
    <x v="55"/>
    <x v="33"/>
    <s v="03.03.2015"/>
    <s v="#"/>
    <s v="#"/>
    <s v="3"/>
    <s v="P-B2B - Product Regular"/>
    <s v="75"/>
    <x v="2"/>
    <s v="GUP"/>
    <n v="-2.54"/>
    <m/>
    <m/>
    <m/>
    <m/>
    <x v="132"/>
    <m/>
    <m/>
    <x v="3"/>
    <m/>
    <m/>
    <m/>
    <m/>
    <m/>
    <m/>
    <m/>
    <m/>
    <m/>
  </r>
  <r>
    <s v="Caroline Distributed"/>
    <s v="US-ATO"/>
    <x v="15"/>
    <s v="7333355"/>
    <s v="Brandi Carlile/LP1"/>
    <x v="56"/>
    <x v="33"/>
    <s v="06.11.2020"/>
    <s v="US0012375"/>
    <s v="AUDIOPHILE MUSIC DIRECT INC."/>
    <s v="3"/>
    <s v="P-B2B - Product Regular"/>
    <s v="66"/>
    <x v="3"/>
    <s v="SOP"/>
    <m/>
    <m/>
    <n v="15.51"/>
    <m/>
    <m/>
    <x v="133"/>
    <n v="1"/>
    <m/>
    <x v="2"/>
    <m/>
    <m/>
    <m/>
    <m/>
    <m/>
    <m/>
    <m/>
    <m/>
    <m/>
  </r>
  <r>
    <s v="Caroline Distributed"/>
    <s v="US-ATO"/>
    <x v="15"/>
    <s v="7333355"/>
    <s v="Brandi Carlile/LP1"/>
    <x v="56"/>
    <x v="33"/>
    <s v="06.11.2020"/>
    <s v="US0022323"/>
    <s v="MILLS RECORD COMPANY, LLC."/>
    <s v="3"/>
    <s v="P-B2B - Product Regular"/>
    <s v="66"/>
    <x v="3"/>
    <s v="SOP"/>
    <m/>
    <m/>
    <n v="54.75"/>
    <m/>
    <m/>
    <x v="134"/>
    <n v="3"/>
    <m/>
    <x v="4"/>
    <m/>
    <m/>
    <m/>
    <m/>
    <m/>
    <m/>
    <m/>
    <m/>
    <m/>
  </r>
  <r>
    <s v="Caroline Distributed"/>
    <s v="US-ATO"/>
    <x v="15"/>
    <s v="7333355"/>
    <s v="Brandi Carlile/LP1"/>
    <x v="56"/>
    <x v="33"/>
    <s v="06.11.2020"/>
    <s v="US00D0032"/>
    <s v="SILVER PLATTERS LLC"/>
    <s v="3"/>
    <s v="P-B2B - Product Regular"/>
    <s v="66"/>
    <x v="3"/>
    <s v="SOP"/>
    <m/>
    <m/>
    <n v="18.25"/>
    <m/>
    <m/>
    <x v="135"/>
    <n v="1"/>
    <m/>
    <x v="2"/>
    <m/>
    <m/>
    <m/>
    <m/>
    <m/>
    <m/>
    <m/>
    <m/>
    <m/>
  </r>
  <r>
    <s v="Caroline Distributed"/>
    <s v="US-ATO"/>
    <x v="15"/>
    <s v="7333355"/>
    <s v="Brandi Carlile/LP1"/>
    <x v="56"/>
    <x v="33"/>
    <s v="06.11.2020"/>
    <s v="US00D0475"/>
    <s v="BRIAN KENNEY"/>
    <s v="3"/>
    <s v="P-B2B - Product Regular"/>
    <s v="66"/>
    <x v="3"/>
    <s v="SOP"/>
    <m/>
    <m/>
    <n v="18.25"/>
    <m/>
    <m/>
    <x v="135"/>
    <n v="1"/>
    <m/>
    <x v="2"/>
    <m/>
    <m/>
    <m/>
    <m/>
    <m/>
    <m/>
    <m/>
    <m/>
    <m/>
  </r>
  <r>
    <s v="Caroline Distributed"/>
    <s v="US-ATO"/>
    <x v="15"/>
    <s v="7333355"/>
    <s v="Brandi Carlile/LP1"/>
    <x v="56"/>
    <x v="33"/>
    <s v="06.11.2020"/>
    <s v="US00D0515"/>
    <s v="AMAZON.COM, INC."/>
    <s v="3"/>
    <s v="P-B2B - Product Regular"/>
    <s v="66"/>
    <x v="3"/>
    <s v="SOP"/>
    <m/>
    <m/>
    <n v="273.75"/>
    <m/>
    <n v="-16.350000000000001"/>
    <x v="136"/>
    <n v="15"/>
    <m/>
    <x v="33"/>
    <m/>
    <m/>
    <m/>
    <m/>
    <m/>
    <m/>
    <m/>
    <m/>
    <m/>
  </r>
  <r>
    <s v="Caroline Distributed"/>
    <s v="US-ATO"/>
    <x v="15"/>
    <s v="7333355"/>
    <s v="Brandi Carlile/LP1"/>
    <x v="56"/>
    <x v="33"/>
    <s v="06.11.2020"/>
    <s v="US00D5410"/>
    <s v="WATERLOO RECORDS &amp; VIDEO INC"/>
    <s v="3"/>
    <s v="P-B2B - Product Regular"/>
    <s v="66"/>
    <x v="3"/>
    <s v="SOP"/>
    <m/>
    <m/>
    <n v="18.25"/>
    <m/>
    <m/>
    <x v="135"/>
    <n v="1"/>
    <m/>
    <x v="2"/>
    <m/>
    <m/>
    <m/>
    <m/>
    <m/>
    <m/>
    <m/>
    <m/>
    <m/>
  </r>
  <r>
    <s v="Caroline Distributed"/>
    <s v="US-ATO"/>
    <x v="15"/>
    <s v="7333355"/>
    <s v="Brandi Carlile/LP1"/>
    <x v="56"/>
    <x v="33"/>
    <s v="06.11.2020"/>
    <s v="#"/>
    <s v="#"/>
    <s v="3"/>
    <s v="P-B2B - Product Regular"/>
    <s v="66"/>
    <x v="3"/>
    <s v="GUP"/>
    <n v="-17.920000000000002"/>
    <m/>
    <m/>
    <m/>
    <m/>
    <x v="137"/>
    <m/>
    <m/>
    <x v="3"/>
    <m/>
    <m/>
    <m/>
    <m/>
    <m/>
    <m/>
    <m/>
    <m/>
    <m/>
  </r>
  <r>
    <s v="Caroline Distributed"/>
    <s v="US-ATO"/>
    <x v="16"/>
    <s v="7315988"/>
    <s v="Various Artists/Recent R2 ingestion Proj"/>
    <x v="57"/>
    <x v="34"/>
    <s v="14.08.2009"/>
    <s v="US00D0515"/>
    <s v="AMAZON.COM, INC."/>
    <s v="3"/>
    <s v="P-B2B - Product Regular"/>
    <s v="75"/>
    <x v="2"/>
    <s v="SOP"/>
    <m/>
    <m/>
    <m/>
    <n v="-5.3"/>
    <m/>
    <x v="138"/>
    <m/>
    <n v="-1"/>
    <x v="12"/>
    <m/>
    <m/>
    <m/>
    <m/>
    <m/>
    <m/>
    <m/>
    <m/>
    <m/>
  </r>
  <r>
    <s v="Caroline Distributed"/>
    <s v="US-ATO"/>
    <x v="17"/>
    <s v="7536991"/>
    <s v="Various Artists/ATO 2023/2024/Series - N"/>
    <x v="58"/>
    <x v="35"/>
    <s v="02.08.2024"/>
    <s v="#"/>
    <s v="#"/>
    <s v="3"/>
    <s v="P-B2B - Product Regular"/>
    <s v="66"/>
    <x v="3"/>
    <s v="GUP"/>
    <n v="-4.26"/>
    <m/>
    <m/>
    <m/>
    <m/>
    <x v="139"/>
    <m/>
    <m/>
    <x v="3"/>
    <m/>
    <m/>
    <m/>
    <m/>
    <m/>
    <m/>
    <m/>
    <m/>
    <m/>
  </r>
  <r>
    <s v="Caroline Distributed"/>
    <s v="US-ATO"/>
    <x v="17"/>
    <s v="7536991"/>
    <s v="Various Artists/ATO 2023/2024/Series - N"/>
    <x v="59"/>
    <x v="35"/>
    <s v="02.08.2024"/>
    <s v="US0044422"/>
    <s v="ALLIANCE ENTERTAINMENT, LLC"/>
    <s v="3"/>
    <s v="P-B2B - Product Regular"/>
    <s v="75"/>
    <x v="2"/>
    <s v="SOP"/>
    <m/>
    <m/>
    <n v="-18.48"/>
    <n v="-254.72"/>
    <m/>
    <x v="140"/>
    <m/>
    <n v="-32"/>
    <x v="34"/>
    <m/>
    <m/>
    <m/>
    <m/>
    <m/>
    <m/>
    <m/>
    <m/>
    <m/>
  </r>
  <r>
    <s v="Caroline Distributed"/>
    <s v="US-ATO"/>
    <x v="17"/>
    <s v="7536991"/>
    <s v="Various Artists/ATO 2023/2024/Series - N"/>
    <x v="59"/>
    <x v="35"/>
    <s v="02.08.2024"/>
    <s v="US0060055"/>
    <s v="ZIA ENTERPRISES INC."/>
    <s v="3"/>
    <s v="P-B2B - Product Regular"/>
    <s v="75"/>
    <x v="2"/>
    <s v="SOP"/>
    <m/>
    <m/>
    <m/>
    <n v="-7.65"/>
    <m/>
    <x v="141"/>
    <m/>
    <n v="-1"/>
    <x v="12"/>
    <m/>
    <m/>
    <m/>
    <m/>
    <m/>
    <m/>
    <m/>
    <m/>
    <m/>
  </r>
  <r>
    <s v="Caroline Distributed"/>
    <s v="US-ATO"/>
    <x v="18"/>
    <s v="7506968"/>
    <s v="Various Artists/ATO 2023/Series - New re"/>
    <x v="60"/>
    <x v="36"/>
    <s v="15.09.2023"/>
    <s v="US00D0515"/>
    <s v="AMAZON.COM, INC."/>
    <s v="3"/>
    <s v="P-B2B - Product Regular"/>
    <s v="66"/>
    <x v="3"/>
    <s v="SOP"/>
    <m/>
    <m/>
    <n v="45.57"/>
    <m/>
    <n v="-2.73"/>
    <x v="142"/>
    <n v="3"/>
    <m/>
    <x v="4"/>
    <m/>
    <m/>
    <m/>
    <m/>
    <m/>
    <m/>
    <m/>
    <m/>
    <m/>
  </r>
  <r>
    <s v="Caroline Distributed"/>
    <s v="US-ATO"/>
    <x v="18"/>
    <s v="7506968"/>
    <s v="Various Artists/ATO 2023/Series - New re"/>
    <x v="60"/>
    <x v="36"/>
    <s v="15.09.2023"/>
    <s v="US00D5410"/>
    <s v="WATERLOO RECORDS &amp; VIDEO INC"/>
    <s v="3"/>
    <s v="P-B2B - Product Regular"/>
    <s v="66"/>
    <x v="3"/>
    <s v="SOP"/>
    <m/>
    <m/>
    <n v="60.76"/>
    <m/>
    <m/>
    <x v="11"/>
    <n v="4"/>
    <m/>
    <x v="7"/>
    <m/>
    <m/>
    <m/>
    <m/>
    <m/>
    <m/>
    <m/>
    <m/>
    <m/>
  </r>
  <r>
    <s v="Caroline Distributed"/>
    <s v="US-ATO"/>
    <x v="18"/>
    <s v="7506968"/>
    <s v="Various Artists/ATO 2023/Series - New re"/>
    <x v="61"/>
    <x v="36"/>
    <s v="15.09.2023"/>
    <s v="US0044422"/>
    <s v="ALLIANCE ENTERTAINMENT, LLC"/>
    <s v="3"/>
    <s v="P-B2B - Product Regular"/>
    <s v="75"/>
    <x v="2"/>
    <s v="SOP"/>
    <m/>
    <m/>
    <m/>
    <n v="-7.76"/>
    <m/>
    <x v="143"/>
    <m/>
    <n v="-1"/>
    <x v="12"/>
    <m/>
    <m/>
    <m/>
    <m/>
    <m/>
    <m/>
    <m/>
    <m/>
    <m/>
  </r>
  <r>
    <s v="Caroline Distributed"/>
    <s v="US-ATO"/>
    <x v="18"/>
    <s v="7506968"/>
    <s v="Various Artists/ATO 2023/Series - New re"/>
    <x v="61"/>
    <x v="36"/>
    <s v="15.09.2023"/>
    <s v="US0095311"/>
    <s v="DEARBORN MUSIC COMPANY"/>
    <s v="3"/>
    <s v="P-B2B - Product Regular"/>
    <s v="75"/>
    <x v="2"/>
    <s v="SOP"/>
    <m/>
    <m/>
    <n v="16"/>
    <m/>
    <m/>
    <x v="81"/>
    <n v="2"/>
    <m/>
    <x v="6"/>
    <m/>
    <m/>
    <m/>
    <m/>
    <m/>
    <m/>
    <m/>
    <m/>
    <m/>
  </r>
  <r>
    <s v="Caroline Distributed"/>
    <s v="US-ATO"/>
    <x v="18"/>
    <s v="7506968"/>
    <s v="Various Artists/ATO 2023/Series - New re"/>
    <x v="61"/>
    <x v="36"/>
    <s v="15.09.2023"/>
    <s v="US00D5410"/>
    <s v="WATERLOO RECORDS &amp; VIDEO INC"/>
    <s v="3"/>
    <s v="P-B2B - Product Regular"/>
    <s v="75"/>
    <x v="2"/>
    <s v="SOP"/>
    <m/>
    <m/>
    <n v="16"/>
    <m/>
    <m/>
    <x v="81"/>
    <n v="2"/>
    <m/>
    <x v="6"/>
    <m/>
    <m/>
    <m/>
    <m/>
    <m/>
    <m/>
    <m/>
    <m/>
    <m/>
  </r>
  <r>
    <s v="Caroline Distributed"/>
    <s v="US-ATO"/>
    <x v="18"/>
    <s v="7536991"/>
    <s v="Various Artists/ATO 2023/2024/Series - N"/>
    <x v="62"/>
    <x v="37"/>
    <s v="19.09.2025"/>
    <s v="US0010555"/>
    <s v="EUCLID RECORDS, LLC"/>
    <s v="3"/>
    <s v="P-B2B - Product Regular"/>
    <s v="66"/>
    <x v="3"/>
    <s v="SOP"/>
    <m/>
    <m/>
    <n v="15.19"/>
    <m/>
    <m/>
    <x v="10"/>
    <n v="1"/>
    <m/>
    <x v="2"/>
    <m/>
    <m/>
    <m/>
    <m/>
    <m/>
    <m/>
    <m/>
    <m/>
    <m/>
  </r>
  <r>
    <s v="Caroline Distributed"/>
    <s v="US-ATO"/>
    <x v="18"/>
    <s v="7536991"/>
    <s v="Various Artists/ATO 2023/2024/Series - N"/>
    <x v="62"/>
    <x v="37"/>
    <s v="19.09.2025"/>
    <s v="US0021219"/>
    <s v="PRINCETON RECORD EXCHANGE, INC."/>
    <s v="3"/>
    <s v="P-B2B - Product Regular"/>
    <s v="66"/>
    <x v="3"/>
    <s v="SOP"/>
    <m/>
    <m/>
    <n v="15.19"/>
    <m/>
    <m/>
    <x v="10"/>
    <n v="1"/>
    <m/>
    <x v="2"/>
    <m/>
    <m/>
    <m/>
    <m/>
    <m/>
    <m/>
    <m/>
    <m/>
    <m/>
  </r>
  <r>
    <s v="Caroline Distributed"/>
    <s v="US-ATO"/>
    <x v="18"/>
    <s v="7536991"/>
    <s v="Various Artists/ATO 2023/2024/Series - N"/>
    <x v="62"/>
    <x v="37"/>
    <s v="19.09.2025"/>
    <s v="US0021271"/>
    <s v="ROUGH TRADE RETAIL, LLC"/>
    <s v="3"/>
    <s v="P-B2B - Product Regular"/>
    <s v="66"/>
    <x v="3"/>
    <s v="SOP"/>
    <m/>
    <m/>
    <n v="227.85"/>
    <m/>
    <m/>
    <x v="144"/>
    <n v="15"/>
    <m/>
    <x v="33"/>
    <m/>
    <m/>
    <m/>
    <m/>
    <m/>
    <m/>
    <m/>
    <m/>
    <m/>
  </r>
  <r>
    <s v="Caroline Distributed"/>
    <s v="US-ATO"/>
    <x v="18"/>
    <s v="7536991"/>
    <s v="Various Artists/ATO 2023/2024/Series - N"/>
    <x v="62"/>
    <x v="37"/>
    <s v="19.09.2025"/>
    <s v="US0030305"/>
    <s v="VINTAGE VINYL, INC."/>
    <s v="3"/>
    <s v="P-B2B - Product Regular"/>
    <s v="66"/>
    <x v="3"/>
    <s v="SOP"/>
    <m/>
    <m/>
    <n v="15.19"/>
    <m/>
    <m/>
    <x v="10"/>
    <n v="1"/>
    <m/>
    <x v="2"/>
    <m/>
    <m/>
    <m/>
    <m/>
    <m/>
    <m/>
    <m/>
    <m/>
    <m/>
  </r>
  <r>
    <s v="Caroline Distributed"/>
    <s v="US-ATO"/>
    <x v="18"/>
    <s v="7536991"/>
    <s v="Various Artists/ATO 2023/2024/Series - N"/>
    <x v="62"/>
    <x v="37"/>
    <s v="19.09.2025"/>
    <s v="US0033250"/>
    <s v="HOMER'S ACQUISITION CORPORATION"/>
    <s v="3"/>
    <s v="P-B2B - Product Regular"/>
    <s v="66"/>
    <x v="3"/>
    <s v="SOP"/>
    <m/>
    <m/>
    <n v="15.19"/>
    <m/>
    <m/>
    <x v="10"/>
    <n v="1"/>
    <m/>
    <x v="2"/>
    <m/>
    <m/>
    <m/>
    <m/>
    <m/>
    <m/>
    <m/>
    <m/>
    <m/>
  </r>
  <r>
    <s v="Caroline Distributed"/>
    <s v="US-ATO"/>
    <x v="18"/>
    <s v="7536991"/>
    <s v="Various Artists/ATO 2023/2024/Series - N"/>
    <x v="62"/>
    <x v="37"/>
    <s v="19.09.2025"/>
    <s v="US0042399"/>
    <s v="HALF A MAN, INC."/>
    <s v="3"/>
    <s v="P-B2B - Product Regular"/>
    <s v="66"/>
    <x v="3"/>
    <s v="SOP"/>
    <m/>
    <m/>
    <n v="15.19"/>
    <m/>
    <m/>
    <x v="10"/>
    <n v="1"/>
    <m/>
    <x v="2"/>
    <m/>
    <m/>
    <m/>
    <m/>
    <m/>
    <m/>
    <m/>
    <m/>
    <m/>
  </r>
  <r>
    <s v="Caroline Distributed"/>
    <s v="US-ATO"/>
    <x v="18"/>
    <s v="7536991"/>
    <s v="Various Artists/ATO 2023/2024/Series - N"/>
    <x v="62"/>
    <x v="37"/>
    <s v="19.09.2025"/>
    <s v="US0044422"/>
    <s v="ALLIANCE ENTERTAINMENT, LLC"/>
    <s v="3"/>
    <s v="P-B2B - Product Regular"/>
    <s v="66"/>
    <x v="3"/>
    <s v="SOP"/>
    <m/>
    <m/>
    <n v="303.8"/>
    <m/>
    <m/>
    <x v="76"/>
    <n v="20"/>
    <m/>
    <x v="17"/>
    <m/>
    <m/>
    <m/>
    <m/>
    <m/>
    <m/>
    <m/>
    <m/>
    <m/>
  </r>
  <r>
    <s v="Caroline Distributed"/>
    <s v="US-ATO"/>
    <x v="18"/>
    <s v="7536991"/>
    <s v="Various Artists/ATO 2023/2024/Series - N"/>
    <x v="62"/>
    <x v="37"/>
    <s v="19.09.2025"/>
    <s v="US0045444"/>
    <s v="CACTUS MUSIC LLC"/>
    <s v="3"/>
    <s v="P-B2B - Product Regular"/>
    <s v="66"/>
    <x v="3"/>
    <s v="SOP"/>
    <m/>
    <m/>
    <n v="15.19"/>
    <m/>
    <m/>
    <x v="10"/>
    <n v="1"/>
    <m/>
    <x v="2"/>
    <m/>
    <m/>
    <m/>
    <m/>
    <m/>
    <m/>
    <m/>
    <m/>
    <m/>
  </r>
  <r>
    <s v="Caroline Distributed"/>
    <s v="US-ATO"/>
    <x v="18"/>
    <s v="7536991"/>
    <s v="Various Artists/ATO 2023/2024/Series - N"/>
    <x v="62"/>
    <x v="37"/>
    <s v="19.09.2025"/>
    <s v="US0051000"/>
    <s v="SHAKE IT INC."/>
    <s v="3"/>
    <s v="P-B2B - Product Regular"/>
    <s v="66"/>
    <x v="3"/>
    <s v="SOP"/>
    <m/>
    <m/>
    <n v="15.19"/>
    <m/>
    <m/>
    <x v="10"/>
    <n v="1"/>
    <m/>
    <x v="2"/>
    <m/>
    <m/>
    <m/>
    <m/>
    <m/>
    <m/>
    <m/>
    <m/>
    <m/>
  </r>
  <r>
    <s v="Caroline Distributed"/>
    <s v="US-ATO"/>
    <x v="18"/>
    <s v="7536991"/>
    <s v="Various Artists/ATO 2023/2024/Series - N"/>
    <x v="62"/>
    <x v="37"/>
    <s v="19.09.2025"/>
    <s v="US0065590"/>
    <s v="GUEST ROOM RECORDS, LLC"/>
    <s v="3"/>
    <s v="P-B2B - Product Regular"/>
    <s v="66"/>
    <x v="3"/>
    <s v="SOP"/>
    <m/>
    <m/>
    <n v="15.19"/>
    <m/>
    <m/>
    <x v="10"/>
    <n v="1"/>
    <m/>
    <x v="2"/>
    <m/>
    <m/>
    <m/>
    <m/>
    <m/>
    <m/>
    <m/>
    <m/>
    <m/>
  </r>
  <r>
    <s v="Caroline Distributed"/>
    <s v="US-ATO"/>
    <x v="18"/>
    <s v="7536991"/>
    <s v="Various Artists/ATO 2023/2024/Series - N"/>
    <x v="62"/>
    <x v="37"/>
    <s v="19.09.2025"/>
    <s v="US0065592"/>
    <s v="STEVENSON, STEVE"/>
    <s v="3"/>
    <s v="P-B2B - Product Regular"/>
    <s v="66"/>
    <x v="3"/>
    <s v="SOP"/>
    <m/>
    <m/>
    <n v="45.57"/>
    <m/>
    <m/>
    <x v="64"/>
    <n v="3"/>
    <m/>
    <x v="4"/>
    <m/>
    <m/>
    <m/>
    <m/>
    <m/>
    <m/>
    <m/>
    <m/>
    <m/>
  </r>
  <r>
    <s v="Caroline Distributed"/>
    <s v="US-ATO"/>
    <x v="18"/>
    <s v="7536991"/>
    <s v="Various Artists/ATO 2023/2024/Series - N"/>
    <x v="62"/>
    <x v="37"/>
    <s v="19.09.2025"/>
    <s v="US0070165"/>
    <s v="LUNCHBOX RECORDS, LLC"/>
    <s v="3"/>
    <s v="P-B2B - Product Regular"/>
    <s v="66"/>
    <x v="3"/>
    <s v="SOP"/>
    <m/>
    <m/>
    <n v="30.38"/>
    <m/>
    <m/>
    <x v="12"/>
    <n v="2"/>
    <m/>
    <x v="6"/>
    <m/>
    <m/>
    <m/>
    <m/>
    <m/>
    <m/>
    <m/>
    <m/>
    <m/>
  </r>
  <r>
    <s v="Caroline Distributed"/>
    <s v="US-ATO"/>
    <x v="18"/>
    <s v="7536991"/>
    <s v="Various Artists/ATO 2023/2024/Series - N"/>
    <x v="62"/>
    <x v="37"/>
    <s v="19.09.2025"/>
    <s v="US0075145"/>
    <s v="KINGFISH HOLDINGS, LLC"/>
    <s v="3"/>
    <s v="P-B2B - Product Regular"/>
    <s v="66"/>
    <x v="3"/>
    <s v="SOP"/>
    <m/>
    <m/>
    <n v="15.19"/>
    <m/>
    <m/>
    <x v="10"/>
    <n v="1"/>
    <m/>
    <x v="2"/>
    <m/>
    <m/>
    <m/>
    <m/>
    <m/>
    <m/>
    <m/>
    <m/>
    <m/>
  </r>
  <r>
    <s v="Caroline Distributed"/>
    <s v="US-ATO"/>
    <x v="18"/>
    <s v="7536991"/>
    <s v="Various Artists/ATO 2023/2024/Series - N"/>
    <x v="62"/>
    <x v="37"/>
    <s v="19.09.2025"/>
    <s v="US0077327"/>
    <s v="SHUGA RECORDS INC."/>
    <s v="3"/>
    <s v="P-B2B - Product Regular"/>
    <s v="66"/>
    <x v="3"/>
    <s v="SOP"/>
    <m/>
    <m/>
    <n v="75.95"/>
    <m/>
    <m/>
    <x v="145"/>
    <n v="5"/>
    <m/>
    <x v="14"/>
    <m/>
    <m/>
    <m/>
    <m/>
    <m/>
    <m/>
    <m/>
    <m/>
    <m/>
  </r>
  <r>
    <s v="Caroline Distributed"/>
    <s v="US-ATO"/>
    <x v="18"/>
    <s v="7536991"/>
    <s v="Various Artists/ATO 2023/2024/Series - N"/>
    <x v="62"/>
    <x v="37"/>
    <s v="19.09.2025"/>
    <s v="US0078989"/>
    <s v="PLAID ROOM RECORDS LLC"/>
    <s v="3"/>
    <s v="P-B2B - Product Regular"/>
    <s v="66"/>
    <x v="3"/>
    <s v="SOP"/>
    <m/>
    <m/>
    <n v="60.76"/>
    <m/>
    <m/>
    <x v="11"/>
    <n v="4"/>
    <m/>
    <x v="7"/>
    <m/>
    <m/>
    <m/>
    <m/>
    <m/>
    <m/>
    <m/>
    <m/>
    <m/>
  </r>
  <r>
    <s v="Caroline Distributed"/>
    <s v="US-ATO"/>
    <x v="18"/>
    <s v="7536991"/>
    <s v="Various Artists/ATO 2023/2024/Series - N"/>
    <x v="62"/>
    <x v="37"/>
    <s v="19.09.2025"/>
    <s v="US0097864"/>
    <s v="APPLAUSE MUSIC, INC."/>
    <s v="3"/>
    <s v="P-B2B - Product Regular"/>
    <s v="66"/>
    <x v="3"/>
    <s v="SOP"/>
    <m/>
    <m/>
    <n v="15.19"/>
    <m/>
    <m/>
    <x v="10"/>
    <n v="1"/>
    <m/>
    <x v="2"/>
    <m/>
    <m/>
    <m/>
    <m/>
    <m/>
    <m/>
    <m/>
    <m/>
    <m/>
  </r>
  <r>
    <s v="Caroline Distributed"/>
    <s v="US-ATO"/>
    <x v="18"/>
    <s v="7536991"/>
    <s v="Various Artists/ATO 2023/2024/Series - N"/>
    <x v="62"/>
    <x v="37"/>
    <s v="19.09.2025"/>
    <s v="US00B0660"/>
    <s v="SEASICK RECORDS LLC"/>
    <s v="3"/>
    <s v="P-B2B - Product Regular"/>
    <s v="66"/>
    <x v="3"/>
    <s v="SOP"/>
    <m/>
    <m/>
    <n v="30.38"/>
    <m/>
    <m/>
    <x v="12"/>
    <n v="2"/>
    <m/>
    <x v="6"/>
    <m/>
    <m/>
    <m/>
    <m/>
    <m/>
    <m/>
    <m/>
    <m/>
    <m/>
  </r>
  <r>
    <s v="Caroline Distributed"/>
    <s v="US-ATO"/>
    <x v="18"/>
    <s v="7536991"/>
    <s v="Various Artists/ATO 2023/2024/Series - N"/>
    <x v="62"/>
    <x v="37"/>
    <s v="19.09.2025"/>
    <s v="US00D0032"/>
    <s v="SILVER PLATTERS LLC"/>
    <s v="3"/>
    <s v="P-B2B - Product Regular"/>
    <s v="66"/>
    <x v="3"/>
    <s v="SOP"/>
    <m/>
    <m/>
    <n v="15.19"/>
    <m/>
    <m/>
    <x v="10"/>
    <n v="1"/>
    <m/>
    <x v="2"/>
    <m/>
    <m/>
    <m/>
    <m/>
    <m/>
    <m/>
    <m/>
    <m/>
    <m/>
  </r>
  <r>
    <s v="Caroline Distributed"/>
    <s v="US-ATO"/>
    <x v="18"/>
    <s v="7536991"/>
    <s v="Various Artists/ATO 2023/2024/Series - N"/>
    <x v="62"/>
    <x v="37"/>
    <s v="19.09.2025"/>
    <s v="US00D0181"/>
    <s v="MILLENNIUM ENTERPRISES, INC."/>
    <s v="3"/>
    <s v="P-B2B - Product Regular"/>
    <s v="66"/>
    <x v="3"/>
    <s v="SOP"/>
    <m/>
    <m/>
    <n v="15.19"/>
    <m/>
    <m/>
    <x v="10"/>
    <n v="1"/>
    <m/>
    <x v="2"/>
    <m/>
    <m/>
    <m/>
    <m/>
    <m/>
    <m/>
    <m/>
    <m/>
    <m/>
  </r>
  <r>
    <s v="Caroline Distributed"/>
    <s v="US-ATO"/>
    <x v="18"/>
    <s v="7536991"/>
    <s v="Various Artists/ATO 2023/2024/Series - N"/>
    <x v="62"/>
    <x v="37"/>
    <s v="19.09.2025"/>
    <s v="US00D0475"/>
    <s v="BRIAN KENNEY"/>
    <s v="3"/>
    <s v="P-B2B - Product Regular"/>
    <s v="66"/>
    <x v="3"/>
    <s v="SOP"/>
    <m/>
    <m/>
    <n v="15.19"/>
    <m/>
    <m/>
    <x v="10"/>
    <n v="1"/>
    <m/>
    <x v="2"/>
    <m/>
    <m/>
    <m/>
    <m/>
    <m/>
    <m/>
    <m/>
    <m/>
    <m/>
  </r>
  <r>
    <s v="Caroline Distributed"/>
    <s v="US-ATO"/>
    <x v="18"/>
    <s v="7536991"/>
    <s v="Various Artists/ATO 2023/2024/Series - N"/>
    <x v="62"/>
    <x v="37"/>
    <s v="19.09.2025"/>
    <s v="US00D0515"/>
    <s v="AMAZON.COM, INC."/>
    <s v="3"/>
    <s v="P-B2B - Product Regular"/>
    <s v="66"/>
    <x v="3"/>
    <s v="SOP"/>
    <m/>
    <m/>
    <n v="182.28"/>
    <m/>
    <n v="-10.92"/>
    <x v="146"/>
    <n v="12"/>
    <m/>
    <x v="18"/>
    <m/>
    <m/>
    <m/>
    <m/>
    <m/>
    <m/>
    <m/>
    <m/>
    <m/>
  </r>
  <r>
    <s v="Caroline Distributed"/>
    <s v="US-ATO"/>
    <x v="18"/>
    <s v="7536991"/>
    <s v="Various Artists/ATO 2023/2024/Series - N"/>
    <x v="62"/>
    <x v="37"/>
    <s v="19.09.2025"/>
    <s v="US00D0621"/>
    <s v="SONIC BOOM RECORDS INC."/>
    <s v="3"/>
    <s v="P-B2B - Product Regular"/>
    <s v="66"/>
    <x v="3"/>
    <s v="SOP"/>
    <m/>
    <m/>
    <n v="15.19"/>
    <m/>
    <m/>
    <x v="10"/>
    <n v="1"/>
    <m/>
    <x v="2"/>
    <m/>
    <m/>
    <m/>
    <m/>
    <m/>
    <m/>
    <m/>
    <m/>
    <m/>
  </r>
  <r>
    <s v="Caroline Distributed"/>
    <s v="US-ATO"/>
    <x v="18"/>
    <s v="7536991"/>
    <s v="Various Artists/ATO 2023/2024/Series - N"/>
    <x v="62"/>
    <x v="37"/>
    <s v="19.09.2025"/>
    <s v="US00D5410"/>
    <s v="WATERLOO RECORDS &amp; VIDEO INC"/>
    <s v="3"/>
    <s v="P-B2B - Product Regular"/>
    <s v="66"/>
    <x v="3"/>
    <s v="SOP"/>
    <m/>
    <m/>
    <n v="303.8"/>
    <m/>
    <m/>
    <x v="76"/>
    <n v="20"/>
    <m/>
    <x v="17"/>
    <m/>
    <m/>
    <m/>
    <m/>
    <m/>
    <m/>
    <m/>
    <m/>
    <m/>
  </r>
  <r>
    <s v="Caroline Distributed"/>
    <s v="US-ATO"/>
    <x v="18"/>
    <s v="7536991"/>
    <s v="Various Artists/ATO 2023/2024/Series - N"/>
    <x v="62"/>
    <x v="37"/>
    <s v="19.09.2025"/>
    <s v="US00E0196"/>
    <s v="WAX TRAX RECORDS INC"/>
    <s v="3"/>
    <s v="P-B2B - Product Regular"/>
    <s v="66"/>
    <x v="3"/>
    <s v="SOP"/>
    <m/>
    <m/>
    <n v="15.19"/>
    <m/>
    <m/>
    <x v="10"/>
    <n v="1"/>
    <m/>
    <x v="2"/>
    <m/>
    <m/>
    <m/>
    <m/>
    <m/>
    <m/>
    <m/>
    <m/>
    <m/>
  </r>
  <r>
    <s v="Caroline Distributed"/>
    <s v="US-ATO"/>
    <x v="18"/>
    <s v="7536991"/>
    <s v="Various Artists/ATO 2023/2024/Series - N"/>
    <x v="62"/>
    <x v="37"/>
    <s v="19.09.2025"/>
    <s v="US00E0238"/>
    <s v="RECORP, INC"/>
    <s v="3"/>
    <s v="P-B2B - Product Regular"/>
    <s v="66"/>
    <x v="3"/>
    <s v="SOP"/>
    <m/>
    <m/>
    <n v="15.19"/>
    <m/>
    <m/>
    <x v="10"/>
    <n v="1"/>
    <m/>
    <x v="2"/>
    <m/>
    <m/>
    <m/>
    <m/>
    <m/>
    <m/>
    <m/>
    <m/>
    <m/>
  </r>
  <r>
    <s v="Caroline Distributed"/>
    <s v="US-ATO"/>
    <x v="18"/>
    <s v="7536991"/>
    <s v="Various Artists/ATO 2023/2024/Series - N"/>
    <x v="62"/>
    <x v="37"/>
    <s v="19.09.2025"/>
    <s v="US00F2050"/>
    <s v="THE ELECTRIC FETUS CO. INC."/>
    <s v="3"/>
    <s v="P-B2B - Product Regular"/>
    <s v="66"/>
    <x v="3"/>
    <s v="SOP"/>
    <m/>
    <m/>
    <n v="15.19"/>
    <m/>
    <m/>
    <x v="10"/>
    <n v="1"/>
    <m/>
    <x v="2"/>
    <m/>
    <m/>
    <m/>
    <m/>
    <m/>
    <m/>
    <m/>
    <m/>
    <m/>
  </r>
  <r>
    <s v="Caroline Distributed"/>
    <s v="US-ATO"/>
    <x v="18"/>
    <s v="7536991"/>
    <s v="Various Artists/ATO 2023/2024/Series - N"/>
    <x v="62"/>
    <x v="37"/>
    <s v="19.09.2025"/>
    <s v="US00F3307"/>
    <s v="ALL MEDIA SUPPLY LLC"/>
    <s v="3"/>
    <s v="P-B2B - Product Regular"/>
    <s v="66"/>
    <x v="3"/>
    <s v="SOP"/>
    <m/>
    <m/>
    <n v="303.8"/>
    <m/>
    <m/>
    <x v="76"/>
    <n v="20"/>
    <m/>
    <x v="17"/>
    <m/>
    <m/>
    <m/>
    <m/>
    <m/>
    <m/>
    <m/>
    <m/>
    <m/>
  </r>
  <r>
    <s v="Caroline Distributed"/>
    <s v="US-ATO"/>
    <x v="18"/>
    <s v="7536991"/>
    <s v="Various Artists/ATO 2023/2024/Series - N"/>
    <x v="63"/>
    <x v="37"/>
    <s v="19.09.2025"/>
    <s v="US0010001"/>
    <s v="ROLLING STONES CORP."/>
    <s v="3"/>
    <s v="P-B2B - Product Regular"/>
    <s v="75"/>
    <x v="2"/>
    <s v="SOP"/>
    <m/>
    <m/>
    <n v="8"/>
    <m/>
    <m/>
    <x v="3"/>
    <n v="1"/>
    <m/>
    <x v="2"/>
    <m/>
    <m/>
    <m/>
    <m/>
    <m/>
    <m/>
    <m/>
    <m/>
    <m/>
  </r>
  <r>
    <s v="Caroline Distributed"/>
    <s v="US-ATO"/>
    <x v="18"/>
    <s v="7536991"/>
    <s v="Various Artists/ATO 2023/2024/Series - N"/>
    <x v="63"/>
    <x v="37"/>
    <s v="19.09.2025"/>
    <s v="US0015235"/>
    <s v="BULL MOOSE MUSIC"/>
    <s v="3"/>
    <s v="P-B2B - Product Regular"/>
    <s v="75"/>
    <x v="2"/>
    <s v="SOP"/>
    <m/>
    <m/>
    <n v="96"/>
    <m/>
    <m/>
    <x v="147"/>
    <n v="12"/>
    <m/>
    <x v="18"/>
    <m/>
    <m/>
    <m/>
    <m/>
    <m/>
    <m/>
    <m/>
    <m/>
    <m/>
  </r>
  <r>
    <s v="Caroline Distributed"/>
    <s v="US-ATO"/>
    <x v="18"/>
    <s v="7536991"/>
    <s v="Various Artists/ATO 2023/2024/Series - N"/>
    <x v="63"/>
    <x v="37"/>
    <s v="19.09.2025"/>
    <s v="US0021219"/>
    <s v="PRINCETON RECORD EXCHANGE, INC."/>
    <s v="3"/>
    <s v="P-B2B - Product Regular"/>
    <s v="75"/>
    <x v="2"/>
    <s v="SOP"/>
    <m/>
    <m/>
    <n v="8"/>
    <m/>
    <m/>
    <x v="3"/>
    <n v="1"/>
    <m/>
    <x v="2"/>
    <m/>
    <m/>
    <m/>
    <m/>
    <m/>
    <m/>
    <m/>
    <m/>
    <m/>
  </r>
  <r>
    <s v="Caroline Distributed"/>
    <s v="US-ATO"/>
    <x v="18"/>
    <s v="7536991"/>
    <s v="Various Artists/ATO 2023/2024/Series - N"/>
    <x v="63"/>
    <x v="37"/>
    <s v="19.09.2025"/>
    <s v="US0021271"/>
    <s v="ROUGH TRADE RETAIL, LLC"/>
    <s v="3"/>
    <s v="P-B2B - Product Regular"/>
    <s v="75"/>
    <x v="2"/>
    <s v="SOP"/>
    <m/>
    <m/>
    <n v="16"/>
    <m/>
    <m/>
    <x v="81"/>
    <n v="2"/>
    <m/>
    <x v="6"/>
    <m/>
    <m/>
    <m/>
    <m/>
    <m/>
    <m/>
    <m/>
    <m/>
    <m/>
  </r>
  <r>
    <s v="Caroline Distributed"/>
    <s v="US-ATO"/>
    <x v="18"/>
    <s v="7536991"/>
    <s v="Various Artists/ATO 2023/2024/Series - N"/>
    <x v="63"/>
    <x v="37"/>
    <s v="19.09.2025"/>
    <s v="US0042399"/>
    <s v="HALF A MAN, INC."/>
    <s v="3"/>
    <s v="P-B2B - Product Regular"/>
    <s v="75"/>
    <x v="2"/>
    <s v="SOP"/>
    <m/>
    <m/>
    <n v="8"/>
    <m/>
    <m/>
    <x v="3"/>
    <n v="1"/>
    <m/>
    <x v="2"/>
    <m/>
    <m/>
    <m/>
    <m/>
    <m/>
    <m/>
    <m/>
    <m/>
    <m/>
  </r>
  <r>
    <s v="Caroline Distributed"/>
    <s v="US-ATO"/>
    <x v="18"/>
    <s v="7536991"/>
    <s v="Various Artists/ATO 2023/2024/Series - N"/>
    <x v="63"/>
    <x v="37"/>
    <s v="19.09.2025"/>
    <s v="US0044422"/>
    <s v="ALLIANCE ENTERTAINMENT, LLC"/>
    <s v="3"/>
    <s v="P-B2B - Product Regular"/>
    <s v="75"/>
    <x v="2"/>
    <s v="SOP"/>
    <m/>
    <m/>
    <n v="1440"/>
    <m/>
    <m/>
    <x v="148"/>
    <n v="180"/>
    <m/>
    <x v="35"/>
    <m/>
    <m/>
    <m/>
    <m/>
    <m/>
    <m/>
    <m/>
    <m/>
    <m/>
  </r>
  <r>
    <s v="Caroline Distributed"/>
    <s v="US-ATO"/>
    <x v="18"/>
    <s v="7536991"/>
    <s v="Various Artists/ATO 2023/2024/Series - N"/>
    <x v="63"/>
    <x v="37"/>
    <s v="19.09.2025"/>
    <s v="US0045444"/>
    <s v="CACTUS MUSIC LLC"/>
    <s v="3"/>
    <s v="P-B2B - Product Regular"/>
    <s v="75"/>
    <x v="2"/>
    <s v="SOP"/>
    <m/>
    <m/>
    <n v="8"/>
    <m/>
    <m/>
    <x v="3"/>
    <n v="1"/>
    <m/>
    <x v="2"/>
    <m/>
    <m/>
    <m/>
    <m/>
    <m/>
    <m/>
    <m/>
    <m/>
    <m/>
  </r>
  <r>
    <s v="Caroline Distributed"/>
    <s v="US-ATO"/>
    <x v="18"/>
    <s v="7536991"/>
    <s v="Various Artists/ATO 2023/2024/Series - N"/>
    <x v="63"/>
    <x v="37"/>
    <s v="19.09.2025"/>
    <s v="US0051000"/>
    <s v="SHAKE IT INC."/>
    <s v="3"/>
    <s v="P-B2B - Product Regular"/>
    <s v="75"/>
    <x v="2"/>
    <s v="SOP"/>
    <m/>
    <m/>
    <n v="8"/>
    <m/>
    <m/>
    <x v="3"/>
    <n v="1"/>
    <m/>
    <x v="2"/>
    <m/>
    <m/>
    <m/>
    <m/>
    <m/>
    <m/>
    <m/>
    <m/>
    <m/>
  </r>
  <r>
    <s v="Caroline Distributed"/>
    <s v="US-ATO"/>
    <x v="18"/>
    <s v="7536991"/>
    <s v="Various Artists/ATO 2023/2024/Series - N"/>
    <x v="63"/>
    <x v="37"/>
    <s v="19.09.2025"/>
    <s v="US0060055"/>
    <s v="ZIA ENTERPRISES INC."/>
    <s v="3"/>
    <s v="P-B2B - Product Regular"/>
    <s v="75"/>
    <x v="2"/>
    <s v="SOP"/>
    <m/>
    <m/>
    <n v="64"/>
    <m/>
    <m/>
    <x v="149"/>
    <n v="8"/>
    <m/>
    <x v="27"/>
    <m/>
    <m/>
    <m/>
    <m/>
    <m/>
    <m/>
    <m/>
    <m/>
    <m/>
  </r>
  <r>
    <s v="Caroline Distributed"/>
    <s v="US-ATO"/>
    <x v="18"/>
    <s v="7536991"/>
    <s v="Various Artists/ATO 2023/2024/Series - N"/>
    <x v="63"/>
    <x v="37"/>
    <s v="19.09.2025"/>
    <s v="US0062121"/>
    <s v="LOU'S INC."/>
    <s v="3"/>
    <s v="P-B2B - Product Regular"/>
    <s v="75"/>
    <x v="2"/>
    <s v="SOP"/>
    <m/>
    <m/>
    <n v="8"/>
    <m/>
    <m/>
    <x v="3"/>
    <n v="1"/>
    <m/>
    <x v="2"/>
    <m/>
    <m/>
    <m/>
    <m/>
    <m/>
    <m/>
    <m/>
    <m/>
    <m/>
  </r>
  <r>
    <s v="Caroline Distributed"/>
    <s v="US-ATO"/>
    <x v="18"/>
    <s v="7536991"/>
    <s v="Various Artists/ATO 2023/2024/Series - N"/>
    <x v="63"/>
    <x v="37"/>
    <s v="19.09.2025"/>
    <s v="US0062735"/>
    <s v="HOLLYWOOD AMOEBA, INC."/>
    <s v="3"/>
    <s v="P-B2B - Product Regular"/>
    <s v="75"/>
    <x v="2"/>
    <s v="SOP"/>
    <m/>
    <m/>
    <n v="8"/>
    <m/>
    <m/>
    <x v="3"/>
    <n v="1"/>
    <m/>
    <x v="2"/>
    <m/>
    <m/>
    <m/>
    <m/>
    <m/>
    <m/>
    <m/>
    <m/>
    <m/>
  </r>
  <r>
    <s v="Caroline Distributed"/>
    <s v="US-ATO"/>
    <x v="18"/>
    <s v="7536991"/>
    <s v="Various Artists/ATO 2023/2024/Series - N"/>
    <x v="63"/>
    <x v="37"/>
    <s v="19.09.2025"/>
    <s v="US0097864"/>
    <s v="APPLAUSE MUSIC, INC."/>
    <s v="3"/>
    <s v="P-B2B - Product Regular"/>
    <s v="75"/>
    <x v="2"/>
    <s v="SOP"/>
    <m/>
    <m/>
    <n v="8"/>
    <m/>
    <m/>
    <x v="3"/>
    <n v="1"/>
    <m/>
    <x v="2"/>
    <m/>
    <m/>
    <m/>
    <m/>
    <m/>
    <m/>
    <m/>
    <m/>
    <m/>
  </r>
  <r>
    <s v="Caroline Distributed"/>
    <s v="US-ATO"/>
    <x v="18"/>
    <s v="7536991"/>
    <s v="Various Artists/ATO 2023/2024/Series - N"/>
    <x v="63"/>
    <x v="37"/>
    <s v="19.09.2025"/>
    <s v="US00A0600"/>
    <s v="MIDWEST TAPE, LLC"/>
    <s v="3"/>
    <s v="P-B2B - Product Regular"/>
    <s v="75"/>
    <x v="2"/>
    <s v="SOP"/>
    <m/>
    <m/>
    <n v="26"/>
    <m/>
    <m/>
    <x v="57"/>
    <n v="4"/>
    <m/>
    <x v="7"/>
    <m/>
    <m/>
    <m/>
    <m/>
    <m/>
    <m/>
    <m/>
    <m/>
    <m/>
  </r>
  <r>
    <s v="Caroline Distributed"/>
    <s v="US-ATO"/>
    <x v="18"/>
    <s v="7536991"/>
    <s v="Various Artists/ATO 2023/2024/Series - N"/>
    <x v="63"/>
    <x v="37"/>
    <s v="19.09.2025"/>
    <s v="US00D0032"/>
    <s v="SILVER PLATTERS LLC"/>
    <s v="3"/>
    <s v="P-B2B - Product Regular"/>
    <s v="75"/>
    <x v="2"/>
    <s v="SOP"/>
    <m/>
    <m/>
    <n v="16"/>
    <m/>
    <m/>
    <x v="81"/>
    <n v="2"/>
    <m/>
    <x v="6"/>
    <m/>
    <m/>
    <m/>
    <m/>
    <m/>
    <m/>
    <m/>
    <m/>
    <m/>
  </r>
  <r>
    <s v="Caroline Distributed"/>
    <s v="US-ATO"/>
    <x v="18"/>
    <s v="7536991"/>
    <s v="Various Artists/ATO 2023/2024/Series - N"/>
    <x v="63"/>
    <x v="37"/>
    <s v="19.09.2025"/>
    <s v="US00D0181"/>
    <s v="MILLENNIUM ENTERPRISES, INC."/>
    <s v="3"/>
    <s v="P-B2B - Product Regular"/>
    <s v="75"/>
    <x v="2"/>
    <s v="SOP"/>
    <m/>
    <m/>
    <n v="16"/>
    <m/>
    <m/>
    <x v="81"/>
    <n v="2"/>
    <m/>
    <x v="6"/>
    <m/>
    <m/>
    <m/>
    <m/>
    <m/>
    <m/>
    <m/>
    <m/>
    <m/>
  </r>
  <r>
    <s v="Caroline Distributed"/>
    <s v="US-ATO"/>
    <x v="18"/>
    <s v="7536991"/>
    <s v="Various Artists/ATO 2023/2024/Series - N"/>
    <x v="63"/>
    <x v="37"/>
    <s v="19.09.2025"/>
    <s v="US00D0515"/>
    <s v="AMAZON.COM, INC."/>
    <s v="3"/>
    <s v="P-B2B - Product Regular"/>
    <s v="75"/>
    <x v="2"/>
    <s v="SOP"/>
    <m/>
    <m/>
    <n v="272"/>
    <m/>
    <n v="-48.96"/>
    <x v="150"/>
    <n v="34"/>
    <m/>
    <x v="36"/>
    <m/>
    <m/>
    <m/>
    <m/>
    <m/>
    <m/>
    <m/>
    <m/>
    <m/>
  </r>
  <r>
    <s v="Caroline Distributed"/>
    <s v="US-ATO"/>
    <x v="18"/>
    <s v="7536991"/>
    <s v="Various Artists/ATO 2023/2024/Series - N"/>
    <x v="63"/>
    <x v="37"/>
    <s v="19.09.2025"/>
    <s v="US00D5410"/>
    <s v="WATERLOO RECORDS &amp; VIDEO INC"/>
    <s v="3"/>
    <s v="P-B2B - Product Regular"/>
    <s v="75"/>
    <x v="2"/>
    <s v="SOP"/>
    <m/>
    <m/>
    <n v="120"/>
    <m/>
    <m/>
    <x v="151"/>
    <n v="15"/>
    <m/>
    <x v="33"/>
    <m/>
    <m/>
    <m/>
    <m/>
    <m/>
    <m/>
    <m/>
    <m/>
    <m/>
  </r>
  <r>
    <s v="Caroline Distributed"/>
    <s v="US-ATO"/>
    <x v="18"/>
    <s v="7536991"/>
    <s v="Various Artists/ATO 2023/2024/Series - N"/>
    <x v="63"/>
    <x v="37"/>
    <s v="19.09.2025"/>
    <s v="US00F0170"/>
    <s v="DOWN IN THE VALLEY, INC"/>
    <s v="3"/>
    <s v="P-B2B - Product Regular"/>
    <s v="75"/>
    <x v="2"/>
    <s v="SOP"/>
    <m/>
    <m/>
    <n v="8"/>
    <m/>
    <m/>
    <x v="3"/>
    <n v="1"/>
    <m/>
    <x v="2"/>
    <m/>
    <m/>
    <m/>
    <m/>
    <m/>
    <m/>
    <m/>
    <m/>
    <m/>
  </r>
  <r>
    <s v="Caroline Distributed"/>
    <s v="US-ATO"/>
    <x v="18"/>
    <s v="7536991"/>
    <s v="Various Artists/ATO 2023/2024/Series - N"/>
    <x v="63"/>
    <x v="37"/>
    <s v="19.09.2025"/>
    <s v="US00F2050"/>
    <s v="THE ELECTRIC FETUS CO. INC."/>
    <s v="3"/>
    <s v="P-B2B - Product Regular"/>
    <s v="75"/>
    <x v="2"/>
    <s v="SOP"/>
    <m/>
    <m/>
    <n v="8"/>
    <m/>
    <m/>
    <x v="3"/>
    <n v="1"/>
    <m/>
    <x v="2"/>
    <m/>
    <m/>
    <m/>
    <m/>
    <m/>
    <m/>
    <m/>
    <m/>
    <m/>
  </r>
  <r>
    <s v="Caroline Distributed"/>
    <s v="US-ATO"/>
    <x v="18"/>
    <s v="7536991"/>
    <s v="Various Artists/ATO 2023/2024/Series - N"/>
    <x v="63"/>
    <x v="37"/>
    <s v="19.09.2025"/>
    <s v="US00F3307"/>
    <s v="ALL MEDIA SUPPLY LLC"/>
    <s v="3"/>
    <s v="P-B2B - Product Regular"/>
    <s v="75"/>
    <x v="2"/>
    <s v="SOP"/>
    <m/>
    <m/>
    <n v="80"/>
    <m/>
    <m/>
    <x v="152"/>
    <n v="10"/>
    <m/>
    <x v="5"/>
    <m/>
    <m/>
    <m/>
    <m/>
    <m/>
    <m/>
    <m/>
    <m/>
    <m/>
  </r>
  <r>
    <s v="Caroline Distributed"/>
    <s v="US-ATO"/>
    <x v="19"/>
    <s v="7201708"/>
    <s v="Various Artists/Series - New releases un"/>
    <x v="64"/>
    <x v="38"/>
    <s v="24.09.2021"/>
    <s v="US0090299"/>
    <s v="CROOKED BEAT RECORDS, INC."/>
    <s v="3"/>
    <s v="P-B2B - Product Regular"/>
    <s v="66"/>
    <x v="3"/>
    <s v="SOP"/>
    <m/>
    <m/>
    <n v="30.38"/>
    <m/>
    <m/>
    <x v="12"/>
    <n v="2"/>
    <m/>
    <x v="6"/>
    <m/>
    <m/>
    <m/>
    <m/>
    <m/>
    <m/>
    <m/>
    <m/>
    <m/>
  </r>
  <r>
    <s v="Caroline Distributed"/>
    <s v="US-ATO"/>
    <x v="19"/>
    <s v="7201708"/>
    <s v="Various Artists/Series - New releases un"/>
    <x v="64"/>
    <x v="38"/>
    <s v="24.09.2021"/>
    <s v="US00D0515"/>
    <s v="AMAZON.COM, INC."/>
    <s v="3"/>
    <s v="P-B2B - Product Regular"/>
    <s v="66"/>
    <x v="3"/>
    <s v="SOP"/>
    <m/>
    <m/>
    <n v="30.38"/>
    <m/>
    <n v="-1.82"/>
    <x v="153"/>
    <n v="2"/>
    <m/>
    <x v="6"/>
    <m/>
    <m/>
    <m/>
    <m/>
    <m/>
    <m/>
    <m/>
    <m/>
    <m/>
  </r>
  <r>
    <s v="Caroline Distributed"/>
    <s v="US-ATO"/>
    <x v="19"/>
    <s v="7388704"/>
    <s v="Brittany Howard/Jaime/LP1"/>
    <x v="65"/>
    <x v="39"/>
    <s v="20.09.2019"/>
    <s v="US0090299"/>
    <s v="CROOKED BEAT RECORDS, INC."/>
    <s v="3"/>
    <s v="P-B2B - Product Regular"/>
    <s v="66"/>
    <x v="3"/>
    <s v="SOP"/>
    <m/>
    <m/>
    <n v="30.38"/>
    <m/>
    <m/>
    <x v="12"/>
    <n v="2"/>
    <m/>
    <x v="6"/>
    <m/>
    <m/>
    <m/>
    <m/>
    <m/>
    <m/>
    <m/>
    <m/>
    <m/>
  </r>
  <r>
    <s v="Caroline Distributed"/>
    <s v="US-ATO"/>
    <x v="19"/>
    <s v="7388704"/>
    <s v="Brittany Howard/Jaime/LP1"/>
    <x v="65"/>
    <x v="39"/>
    <s v="20.09.2019"/>
    <s v="US0099966"/>
    <s v="DAN MATHERSON"/>
    <s v="3"/>
    <s v="P-B2B - Product Regular"/>
    <s v="66"/>
    <x v="3"/>
    <s v="SOP"/>
    <m/>
    <m/>
    <n v="15.19"/>
    <m/>
    <m/>
    <x v="10"/>
    <n v="1"/>
    <m/>
    <x v="2"/>
    <m/>
    <m/>
    <m/>
    <m/>
    <m/>
    <m/>
    <m/>
    <m/>
    <m/>
  </r>
  <r>
    <s v="Caroline Distributed"/>
    <s v="US-ATO"/>
    <x v="19"/>
    <s v="7388704"/>
    <s v="Brittany Howard/Jaime/LP1"/>
    <x v="65"/>
    <x v="39"/>
    <s v="20.09.2019"/>
    <s v="US00D0515"/>
    <s v="AMAZON.COM, INC."/>
    <s v="3"/>
    <s v="P-B2B - Product Regular"/>
    <s v="66"/>
    <x v="3"/>
    <s v="SOP"/>
    <m/>
    <m/>
    <n v="45.57"/>
    <m/>
    <n v="-2.73"/>
    <x v="142"/>
    <n v="3"/>
    <m/>
    <x v="4"/>
    <m/>
    <m/>
    <m/>
    <m/>
    <m/>
    <m/>
    <m/>
    <m/>
    <m/>
  </r>
  <r>
    <s v="Caroline Distributed"/>
    <s v="US-ATO"/>
    <x v="19"/>
    <s v="7388704"/>
    <s v="Brittany Howard/Jaime/LP1"/>
    <x v="65"/>
    <x v="39"/>
    <s v="20.09.2019"/>
    <s v="US00D0905"/>
    <s v="E-MUSIC, INC. DBA EVERYDAY MUSIC"/>
    <s v="3"/>
    <s v="P-B2B - Product Regular"/>
    <s v="66"/>
    <x v="3"/>
    <s v="SOP"/>
    <m/>
    <m/>
    <n v="15.19"/>
    <m/>
    <m/>
    <x v="10"/>
    <n v="1"/>
    <m/>
    <x v="2"/>
    <m/>
    <m/>
    <m/>
    <m/>
    <m/>
    <m/>
    <m/>
    <m/>
    <m/>
  </r>
  <r>
    <s v="Caroline Distributed"/>
    <s v="US-ATO"/>
    <x v="19"/>
    <s v="7388704"/>
    <s v="Brittany Howard/Jaime/LP1"/>
    <x v="65"/>
    <x v="39"/>
    <s v="20.09.2019"/>
    <s v="US00F2050"/>
    <s v="THE ELECTRIC FETUS CO. INC."/>
    <s v="3"/>
    <s v="P-B2B - Product Regular"/>
    <s v="66"/>
    <x v="3"/>
    <s v="SOP"/>
    <m/>
    <m/>
    <n v="15.19"/>
    <m/>
    <m/>
    <x v="10"/>
    <n v="1"/>
    <m/>
    <x v="2"/>
    <m/>
    <m/>
    <m/>
    <m/>
    <m/>
    <m/>
    <m/>
    <m/>
    <m/>
  </r>
  <r>
    <s v="Caroline Distributed"/>
    <s v="US-ATO"/>
    <x v="19"/>
    <s v="7388704"/>
    <s v="Brittany Howard/Jaime/LP1"/>
    <x v="65"/>
    <x v="39"/>
    <s v="20.09.2019"/>
    <s v="US00F3307"/>
    <s v="ALL MEDIA SUPPLY LLC"/>
    <s v="3"/>
    <s v="P-B2B - Product Regular"/>
    <s v="66"/>
    <x v="3"/>
    <s v="SOP"/>
    <m/>
    <m/>
    <n v="45.57"/>
    <m/>
    <m/>
    <x v="64"/>
    <n v="3"/>
    <m/>
    <x v="4"/>
    <m/>
    <m/>
    <m/>
    <m/>
    <m/>
    <m/>
    <m/>
    <m/>
    <m/>
  </r>
  <r>
    <s v="Caroline Distributed"/>
    <s v="US-ATO"/>
    <x v="19"/>
    <s v="7388704"/>
    <s v="Brittany Howard/Jaime/LP1"/>
    <x v="66"/>
    <x v="39"/>
    <s v="20.09.2019"/>
    <s v="US00D0032"/>
    <s v="SILVER PLATTERS LLC"/>
    <s v="3"/>
    <s v="P-B2B - Product Regular"/>
    <s v="75"/>
    <x v="2"/>
    <s v="SOP"/>
    <m/>
    <m/>
    <m/>
    <n v="-8.49"/>
    <m/>
    <x v="154"/>
    <m/>
    <n v="-1"/>
    <x v="12"/>
    <m/>
    <m/>
    <m/>
    <m/>
    <m/>
    <m/>
    <m/>
    <m/>
    <m/>
  </r>
  <r>
    <s v="Caroline Distributed"/>
    <s v="US-ATO"/>
    <x v="19"/>
    <s v="7388704"/>
    <s v="Brittany Howard/Jaime/LP1"/>
    <x v="66"/>
    <x v="39"/>
    <s v="20.09.2019"/>
    <s v="US00D0515"/>
    <s v="AMAZON.COM, INC."/>
    <s v="3"/>
    <s v="P-B2B - Product Regular"/>
    <s v="75"/>
    <x v="2"/>
    <s v="SOP"/>
    <m/>
    <m/>
    <m/>
    <n v="-60.24"/>
    <m/>
    <x v="155"/>
    <m/>
    <n v="-8"/>
    <x v="37"/>
    <m/>
    <m/>
    <m/>
    <m/>
    <m/>
    <m/>
    <m/>
    <m/>
    <m/>
  </r>
  <r>
    <s v="Caroline Distributed"/>
    <s v="US-ATO"/>
    <x v="19"/>
    <s v="7388704"/>
    <s v="Brittany Howard/Jaime/LP1"/>
    <x v="66"/>
    <x v="39"/>
    <s v="20.09.2019"/>
    <s v="US00E0005"/>
    <s v="THE COIRO CORP."/>
    <s v="3"/>
    <s v="P-B2B - Product Regular"/>
    <s v="75"/>
    <x v="2"/>
    <s v="SOP"/>
    <m/>
    <m/>
    <m/>
    <n v="-8.5399999999999991"/>
    <m/>
    <x v="156"/>
    <m/>
    <n v="-1"/>
    <x v="12"/>
    <m/>
    <m/>
    <m/>
    <m/>
    <m/>
    <m/>
    <m/>
    <m/>
    <m/>
  </r>
  <r>
    <s v="Caroline Distributed"/>
    <s v="US-ATO"/>
    <x v="19"/>
    <s v="7388704"/>
    <s v="Brittany Howard/Jaime/LP1"/>
    <x v="67"/>
    <x v="39"/>
    <s v="20.09.2019"/>
    <s v="#"/>
    <s v="#"/>
    <s v="3"/>
    <s v="P-B2B - Product Regular"/>
    <s v="75"/>
    <x v="2"/>
    <s v="GUP"/>
    <n v="-2.88"/>
    <m/>
    <m/>
    <m/>
    <m/>
    <x v="106"/>
    <m/>
    <m/>
    <x v="3"/>
    <m/>
    <m/>
    <m/>
    <m/>
    <m/>
    <m/>
    <m/>
    <m/>
    <m/>
  </r>
  <r>
    <s v="Caroline Distributed"/>
    <s v="US-ATO"/>
    <x v="20"/>
    <s v="7469576"/>
    <s v="Various Artists/New Releases 2022/Series"/>
    <x v="68"/>
    <x v="40"/>
    <s v="10.02.2023"/>
    <s v="US00D0515"/>
    <s v="AMAZON.COM, INC."/>
    <s v="3"/>
    <s v="P-B2B - Product Regular"/>
    <s v="66"/>
    <x v="3"/>
    <s v="SOP"/>
    <m/>
    <m/>
    <n v="15.19"/>
    <m/>
    <n v="-0.91"/>
    <x v="157"/>
    <n v="1"/>
    <m/>
    <x v="2"/>
    <m/>
    <m/>
    <m/>
    <m/>
    <m/>
    <m/>
    <m/>
    <m/>
    <m/>
  </r>
  <r>
    <s v="Caroline Distributed"/>
    <s v="US-ATO"/>
    <x v="20"/>
    <s v="7559355"/>
    <s v="CIVIC/LP1"/>
    <x v="69"/>
    <x v="41"/>
    <s v="30.05.2025"/>
    <s v="US00A0022"/>
    <s v="UHF MUSIC INC"/>
    <s v="3"/>
    <s v="P-B2B - Product Regular"/>
    <s v="66"/>
    <x v="3"/>
    <s v="SOP"/>
    <m/>
    <m/>
    <n v="15.19"/>
    <m/>
    <m/>
    <x v="10"/>
    <n v="1"/>
    <m/>
    <x v="2"/>
    <m/>
    <m/>
    <m/>
    <m/>
    <m/>
    <m/>
    <m/>
    <m/>
    <m/>
  </r>
  <r>
    <s v="Caroline Distributed"/>
    <s v="US-ATO"/>
    <x v="20"/>
    <s v="7559355"/>
    <s v="CIVIC/LP1"/>
    <x v="69"/>
    <x v="41"/>
    <s v="30.05.2025"/>
    <s v="US00D0230"/>
    <s v="LOST HIGHWAY, INC."/>
    <s v="3"/>
    <s v="P-B2B - Product Regular"/>
    <s v="66"/>
    <x v="3"/>
    <s v="SOP"/>
    <m/>
    <m/>
    <n v="30.38"/>
    <m/>
    <m/>
    <x v="12"/>
    <n v="2"/>
    <m/>
    <x v="6"/>
    <m/>
    <m/>
    <m/>
    <m/>
    <m/>
    <m/>
    <m/>
    <m/>
    <m/>
  </r>
  <r>
    <s v="Caroline Distributed"/>
    <s v="US-ATO"/>
    <x v="20"/>
    <s v="7559355"/>
    <s v="CIVIC/LP1"/>
    <x v="69"/>
    <x v="41"/>
    <s v="30.05.2025"/>
    <s v="#"/>
    <s v="#"/>
    <s v="3"/>
    <s v="P-B2B - Product Regular"/>
    <s v="66"/>
    <x v="3"/>
    <s v="GUP"/>
    <n v="-2.13"/>
    <m/>
    <m/>
    <m/>
    <m/>
    <x v="61"/>
    <m/>
    <m/>
    <x v="3"/>
    <m/>
    <m/>
    <m/>
    <m/>
    <m/>
    <m/>
    <m/>
    <m/>
    <m/>
  </r>
  <r>
    <s v="Caroline Distributed"/>
    <s v="US-ATO"/>
    <x v="20"/>
    <s v="7559355"/>
    <s v="CIVIC/LP1"/>
    <x v="70"/>
    <x v="41"/>
    <s v="30.05.2025"/>
    <s v="US0015235"/>
    <s v="BULL MOOSE MUSIC"/>
    <s v="3"/>
    <s v="P-B2B - Product Regular"/>
    <s v="75"/>
    <x v="2"/>
    <s v="SOP"/>
    <m/>
    <m/>
    <m/>
    <n v="-38.25"/>
    <m/>
    <x v="158"/>
    <m/>
    <n v="-5"/>
    <x v="8"/>
    <m/>
    <m/>
    <m/>
    <m/>
    <m/>
    <m/>
    <m/>
    <m/>
    <m/>
  </r>
  <r>
    <s v="Caroline Distributed"/>
    <s v="US-ATO"/>
    <x v="20"/>
    <s v="7559355"/>
    <s v="CIVIC/LP1"/>
    <x v="70"/>
    <x v="41"/>
    <s v="30.05.2025"/>
    <s v="US0044422"/>
    <s v="ALLIANCE ENTERTAINMENT, LLC"/>
    <s v="3"/>
    <s v="P-B2B - Product Regular"/>
    <s v="75"/>
    <x v="2"/>
    <s v="SOP"/>
    <m/>
    <m/>
    <m/>
    <n v="-312"/>
    <m/>
    <x v="159"/>
    <m/>
    <n v="-39"/>
    <x v="38"/>
    <m/>
    <m/>
    <m/>
    <m/>
    <m/>
    <m/>
    <m/>
    <m/>
    <m/>
  </r>
  <r>
    <s v="Caroline Distributed"/>
    <s v="US-ATO"/>
    <x v="20"/>
    <s v="7559355"/>
    <s v="CIVIC/LP1"/>
    <x v="70"/>
    <x v="41"/>
    <s v="30.05.2025"/>
    <s v="US0063992"/>
    <s v="AFTON D BORCHARD DBA THE LONG EAR"/>
    <s v="3"/>
    <s v="P-B2B - Product Regular"/>
    <s v="75"/>
    <x v="2"/>
    <s v="SOP"/>
    <m/>
    <m/>
    <n v="8"/>
    <m/>
    <m/>
    <x v="3"/>
    <n v="1"/>
    <m/>
    <x v="2"/>
    <m/>
    <m/>
    <m/>
    <m/>
    <m/>
    <m/>
    <m/>
    <m/>
    <m/>
  </r>
  <r>
    <s v="Caroline Distributed"/>
    <s v="US-ATO"/>
    <x v="20"/>
    <s v="7559355"/>
    <s v="CIVIC/LP1"/>
    <x v="70"/>
    <x v="41"/>
    <s v="30.05.2025"/>
    <s v="US0091806"/>
    <s v="RECORD TOWN, INC."/>
    <s v="3"/>
    <s v="P-B2B - Product Regular"/>
    <s v="75"/>
    <x v="2"/>
    <s v="SOP"/>
    <m/>
    <m/>
    <m/>
    <n v="-30.6"/>
    <m/>
    <x v="160"/>
    <m/>
    <n v="-4"/>
    <x v="25"/>
    <m/>
    <m/>
    <m/>
    <m/>
    <m/>
    <m/>
    <m/>
    <m/>
    <m/>
  </r>
  <r>
    <s v="Caroline Distributed"/>
    <s v="US-ATO"/>
    <x v="20"/>
    <s v="7559355"/>
    <s v="CIVIC/LP1"/>
    <x v="70"/>
    <x v="41"/>
    <s v="30.05.2025"/>
    <s v="US00A0600"/>
    <s v="MIDWEST TAPE, LLC"/>
    <s v="3"/>
    <s v="P-B2B - Product Regular"/>
    <s v="75"/>
    <x v="2"/>
    <s v="SOP"/>
    <m/>
    <m/>
    <n v="32.5"/>
    <m/>
    <m/>
    <x v="161"/>
    <n v="5"/>
    <m/>
    <x v="14"/>
    <m/>
    <m/>
    <m/>
    <m/>
    <m/>
    <m/>
    <m/>
    <m/>
    <m/>
  </r>
  <r>
    <s v="Caroline Distributed"/>
    <s v="US-ATO"/>
    <x v="20"/>
    <s v="7559355"/>
    <s v="CIVIC/LP1"/>
    <x v="70"/>
    <x v="41"/>
    <s v="30.05.2025"/>
    <s v="US00D0515"/>
    <s v="AMAZON.COM, INC."/>
    <s v="3"/>
    <s v="P-B2B - Product Regular"/>
    <s v="75"/>
    <x v="2"/>
    <s v="SOP"/>
    <m/>
    <m/>
    <m/>
    <n v="-19.68"/>
    <m/>
    <x v="162"/>
    <m/>
    <n v="-3"/>
    <x v="22"/>
    <m/>
    <m/>
    <m/>
    <m/>
    <m/>
    <m/>
    <m/>
    <m/>
    <m/>
  </r>
  <r>
    <s v="Caroline Distributed"/>
    <s v="US-ATO"/>
    <x v="20"/>
    <s v="7559355"/>
    <s v="CIVIC/LP1"/>
    <x v="70"/>
    <x v="41"/>
    <s v="30.05.2025"/>
    <s v="#"/>
    <s v="#"/>
    <s v="3"/>
    <s v="P-B2B - Product Regular"/>
    <s v="75"/>
    <x v="2"/>
    <s v="GUP"/>
    <n v="-1.1200000000000001"/>
    <m/>
    <m/>
    <m/>
    <m/>
    <x v="163"/>
    <m/>
    <m/>
    <x v="3"/>
    <m/>
    <m/>
    <m/>
    <m/>
    <m/>
    <m/>
    <m/>
    <m/>
    <m/>
  </r>
  <r>
    <s v="Caroline Distributed"/>
    <s v="US-ATO"/>
    <x v="21"/>
    <s v="7201708"/>
    <s v="Various Artists/Series - New releases un"/>
    <x v="71"/>
    <x v="42"/>
    <s v="21.09.2018"/>
    <s v="US0042399"/>
    <s v="HALF A MAN, INC."/>
    <s v="3"/>
    <s v="P-B2B - Product Regular"/>
    <s v="66"/>
    <x v="3"/>
    <s v="SOP"/>
    <m/>
    <m/>
    <n v="12.69"/>
    <m/>
    <m/>
    <x v="113"/>
    <n v="1"/>
    <m/>
    <x v="2"/>
    <m/>
    <m/>
    <m/>
    <m/>
    <m/>
    <m/>
    <m/>
    <m/>
    <m/>
  </r>
  <r>
    <s v="Caroline Distributed"/>
    <s v="US-ATO"/>
    <x v="21"/>
    <s v="7201708"/>
    <s v="Various Artists/Series - New releases un"/>
    <x v="71"/>
    <x v="42"/>
    <s v="21.09.2018"/>
    <s v="US0065394"/>
    <s v="AMOEBA MUSIC, INC."/>
    <s v="3"/>
    <s v="P-B2B - Product Regular"/>
    <s v="66"/>
    <x v="3"/>
    <s v="SOP"/>
    <m/>
    <m/>
    <n v="25.38"/>
    <m/>
    <m/>
    <x v="164"/>
    <n v="2"/>
    <m/>
    <x v="6"/>
    <m/>
    <m/>
    <m/>
    <m/>
    <m/>
    <m/>
    <m/>
    <m/>
    <m/>
  </r>
  <r>
    <s v="Caroline Distributed"/>
    <s v="US-ATO"/>
    <x v="21"/>
    <s v="7201708"/>
    <s v="Various Artists/Series - New releases un"/>
    <x v="71"/>
    <x v="42"/>
    <s v="21.09.2018"/>
    <s v="US00D0515"/>
    <s v="AMAZON.COM, INC."/>
    <s v="3"/>
    <s v="P-B2B - Product Regular"/>
    <s v="66"/>
    <x v="3"/>
    <s v="SOP"/>
    <m/>
    <m/>
    <n v="12.69"/>
    <m/>
    <n v="-0.76"/>
    <x v="165"/>
    <n v="1"/>
    <m/>
    <x v="2"/>
    <m/>
    <m/>
    <m/>
    <m/>
    <m/>
    <m/>
    <m/>
    <m/>
    <m/>
  </r>
  <r>
    <s v="Caroline Distributed"/>
    <s v="US-ATO"/>
    <x v="21"/>
    <s v="7201708"/>
    <s v="Various Artists/Series - New releases un"/>
    <x v="71"/>
    <x v="42"/>
    <s v="21.09.2018"/>
    <s v="#"/>
    <s v="#"/>
    <s v="3"/>
    <s v="P-B2B - Product Regular"/>
    <s v="66"/>
    <x v="3"/>
    <s v="GUP"/>
    <n v="-1.78"/>
    <m/>
    <m/>
    <m/>
    <m/>
    <x v="166"/>
    <m/>
    <m/>
    <x v="3"/>
    <m/>
    <m/>
    <m/>
    <m/>
    <m/>
    <m/>
    <m/>
    <m/>
    <m/>
  </r>
  <r>
    <s v="Caroline Distributed"/>
    <s v="US-ATO"/>
    <x v="21"/>
    <s v="7201708"/>
    <s v="Various Artists/Series - New releases un"/>
    <x v="72"/>
    <x v="43"/>
    <s v="21.09.2018"/>
    <s v="US00F3306"/>
    <s v="RAREWAVES USA INC."/>
    <s v="3"/>
    <s v="P-B2B - Product Regular"/>
    <s v="66"/>
    <x v="3"/>
    <s v="SOP"/>
    <m/>
    <m/>
    <n v="14.81"/>
    <m/>
    <m/>
    <x v="7"/>
    <n v="1"/>
    <m/>
    <x v="2"/>
    <m/>
    <m/>
    <m/>
    <m/>
    <m/>
    <m/>
    <m/>
    <m/>
    <m/>
  </r>
  <r>
    <s v="Caroline Distributed"/>
    <s v="US-ATO"/>
    <x v="21"/>
    <s v="7201708"/>
    <s v="Various Artists/Series - New releases un"/>
    <x v="72"/>
    <x v="43"/>
    <s v="21.09.2018"/>
    <s v="US00F3307"/>
    <s v="ALL MEDIA SUPPLY LLC"/>
    <s v="3"/>
    <s v="P-B2B - Product Regular"/>
    <s v="66"/>
    <x v="3"/>
    <s v="SOP"/>
    <m/>
    <m/>
    <n v="44.43"/>
    <m/>
    <m/>
    <x v="167"/>
    <n v="3"/>
    <m/>
    <x v="4"/>
    <m/>
    <m/>
    <m/>
    <m/>
    <m/>
    <m/>
    <m/>
    <m/>
    <m/>
  </r>
  <r>
    <s v="Caroline Distributed"/>
    <s v="US-ATO"/>
    <x v="21"/>
    <s v="7201708"/>
    <s v="Various Artists/Series - New releases un"/>
    <x v="73"/>
    <x v="44"/>
    <s v="14.12.2018"/>
    <s v="US0060435"/>
    <s v="WEST CANTERBURY, INC."/>
    <s v="3"/>
    <s v="P-B2B - Product Regular"/>
    <s v="75"/>
    <x v="2"/>
    <s v="SOP"/>
    <m/>
    <m/>
    <n v="18.14"/>
    <m/>
    <m/>
    <x v="128"/>
    <n v="2"/>
    <m/>
    <x v="6"/>
    <m/>
    <m/>
    <m/>
    <m/>
    <m/>
    <m/>
    <m/>
    <m/>
    <m/>
  </r>
  <r>
    <s v="Caroline Distributed"/>
    <s v="US-ATO"/>
    <x v="21"/>
    <s v="7201708"/>
    <s v="Various Artists/Series - New releases un"/>
    <x v="73"/>
    <x v="44"/>
    <s v="14.12.2018"/>
    <s v="US0062735"/>
    <s v="HOLLYWOOD AMOEBA, INC."/>
    <s v="3"/>
    <s v="P-B2B - Product Regular"/>
    <s v="75"/>
    <x v="2"/>
    <s v="SOP"/>
    <m/>
    <m/>
    <n v="45.35"/>
    <m/>
    <m/>
    <x v="168"/>
    <n v="5"/>
    <m/>
    <x v="14"/>
    <m/>
    <m/>
    <m/>
    <m/>
    <m/>
    <m/>
    <m/>
    <m/>
    <m/>
  </r>
  <r>
    <s v="Caroline Distributed"/>
    <s v="US-ATO"/>
    <x v="21"/>
    <s v="7201708"/>
    <s v="Various Artists/Series - New releases un"/>
    <x v="73"/>
    <x v="44"/>
    <s v="14.12.2018"/>
    <s v="US0065394"/>
    <s v="AMOEBA MUSIC, INC."/>
    <s v="3"/>
    <s v="P-B2B - Product Regular"/>
    <s v="75"/>
    <x v="2"/>
    <s v="SOP"/>
    <m/>
    <m/>
    <n v="9.07"/>
    <m/>
    <m/>
    <x v="131"/>
    <n v="1"/>
    <m/>
    <x v="2"/>
    <m/>
    <m/>
    <m/>
    <m/>
    <m/>
    <m/>
    <m/>
    <m/>
    <m/>
  </r>
  <r>
    <s v="Caroline Distributed"/>
    <s v="US-ATO"/>
    <x v="21"/>
    <s v="7201708"/>
    <s v="Various Artists/Series - New releases un"/>
    <x v="73"/>
    <x v="44"/>
    <s v="14.12.2018"/>
    <s v="US0065396"/>
    <s v="STREETLIGHT RECORDS, LTD"/>
    <s v="3"/>
    <s v="P-B2B - Product Regular"/>
    <s v="75"/>
    <x v="2"/>
    <s v="SOP"/>
    <m/>
    <m/>
    <n v="9.07"/>
    <m/>
    <m/>
    <x v="131"/>
    <n v="1"/>
    <m/>
    <x v="2"/>
    <m/>
    <m/>
    <m/>
    <m/>
    <m/>
    <m/>
    <m/>
    <m/>
    <m/>
  </r>
  <r>
    <s v="Caroline Distributed"/>
    <s v="US-ATO"/>
    <x v="21"/>
    <s v="7353069"/>
    <s v="Freedom Is Free"/>
    <x v="74"/>
    <x v="45"/>
    <s v="03.03.2017"/>
    <s v="#"/>
    <s v="#"/>
    <s v="3"/>
    <s v="P-B2B - Product Regular"/>
    <s v="75"/>
    <x v="2"/>
    <s v="GUP"/>
    <n v="-1.05"/>
    <m/>
    <m/>
    <m/>
    <m/>
    <x v="169"/>
    <m/>
    <m/>
    <x v="3"/>
    <m/>
    <m/>
    <m/>
    <m/>
    <m/>
    <m/>
    <m/>
    <m/>
    <m/>
  </r>
  <r>
    <s v="Caroline Distributed"/>
    <s v="US-ATO"/>
    <x v="21"/>
    <s v="7366281"/>
    <s v="Chicano Batman"/>
    <x v="75"/>
    <x v="46"/>
    <s v="28.04.2023"/>
    <s v="US0042399"/>
    <s v="HALF A MAN, INC."/>
    <s v="3"/>
    <s v="P-B2B - Product Regular"/>
    <s v="66"/>
    <x v="3"/>
    <s v="SOP"/>
    <m/>
    <m/>
    <n v="16.89"/>
    <m/>
    <m/>
    <x v="170"/>
    <n v="1"/>
    <m/>
    <x v="2"/>
    <m/>
    <m/>
    <m/>
    <m/>
    <m/>
    <m/>
    <m/>
    <m/>
    <m/>
  </r>
  <r>
    <s v="Caroline Distributed"/>
    <s v="US-ATO"/>
    <x v="21"/>
    <s v="7366281"/>
    <s v="Chicano Batman"/>
    <x v="75"/>
    <x v="46"/>
    <s v="28.04.2023"/>
    <s v="US0060055"/>
    <s v="ZIA ENTERPRISES INC."/>
    <s v="3"/>
    <s v="P-B2B - Product Regular"/>
    <s v="66"/>
    <x v="3"/>
    <s v="SOP"/>
    <m/>
    <m/>
    <n v="50.67"/>
    <m/>
    <m/>
    <x v="171"/>
    <n v="3"/>
    <m/>
    <x v="4"/>
    <m/>
    <m/>
    <m/>
    <m/>
    <m/>
    <m/>
    <m/>
    <m/>
    <m/>
  </r>
  <r>
    <s v="Caroline Distributed"/>
    <s v="US-ATO"/>
    <x v="21"/>
    <s v="7366281"/>
    <s v="Chicano Batman"/>
    <x v="75"/>
    <x v="46"/>
    <s v="28.04.2023"/>
    <s v="US0062121"/>
    <s v="LOU'S INC."/>
    <s v="3"/>
    <s v="P-B2B - Product Regular"/>
    <s v="66"/>
    <x v="3"/>
    <s v="SOP"/>
    <m/>
    <m/>
    <n v="16.89"/>
    <m/>
    <m/>
    <x v="170"/>
    <n v="1"/>
    <m/>
    <x v="2"/>
    <m/>
    <m/>
    <m/>
    <m/>
    <m/>
    <m/>
    <m/>
    <m/>
    <m/>
  </r>
  <r>
    <s v="Caroline Distributed"/>
    <s v="US-ATO"/>
    <x v="21"/>
    <s v="7366281"/>
    <s v="Chicano Batman"/>
    <x v="75"/>
    <x v="46"/>
    <s v="28.04.2023"/>
    <s v="US0065396"/>
    <s v="STREETLIGHT RECORDS, LTD"/>
    <s v="3"/>
    <s v="P-B2B - Product Regular"/>
    <s v="66"/>
    <x v="3"/>
    <s v="SOP"/>
    <m/>
    <m/>
    <n v="33.78"/>
    <m/>
    <m/>
    <x v="172"/>
    <n v="2"/>
    <m/>
    <x v="6"/>
    <m/>
    <m/>
    <m/>
    <m/>
    <m/>
    <m/>
    <m/>
    <m/>
    <m/>
  </r>
  <r>
    <s v="Caroline Distributed"/>
    <s v="US-ATO"/>
    <x v="21"/>
    <s v="7366281"/>
    <s v="Chicano Batman"/>
    <x v="75"/>
    <x v="46"/>
    <s v="28.04.2023"/>
    <s v="US00D0181"/>
    <s v="MILLENNIUM ENTERPRISES, INC."/>
    <s v="3"/>
    <s v="P-B2B - Product Regular"/>
    <s v="66"/>
    <x v="3"/>
    <s v="SOP"/>
    <m/>
    <m/>
    <n v="50.67"/>
    <m/>
    <m/>
    <x v="171"/>
    <n v="3"/>
    <m/>
    <x v="4"/>
    <m/>
    <m/>
    <m/>
    <m/>
    <m/>
    <m/>
    <m/>
    <m/>
    <m/>
  </r>
  <r>
    <s v="Caroline Distributed"/>
    <s v="US-ATO"/>
    <x v="21"/>
    <s v="7366281"/>
    <s v="Chicano Batman"/>
    <x v="75"/>
    <x v="46"/>
    <s v="28.04.2023"/>
    <s v="US00D0515"/>
    <s v="AMAZON.COM, INC."/>
    <s v="3"/>
    <s v="P-B2B - Product Regular"/>
    <s v="66"/>
    <x v="3"/>
    <s v="SOP"/>
    <m/>
    <m/>
    <n v="118.23"/>
    <m/>
    <n v="-7.07"/>
    <x v="173"/>
    <n v="7"/>
    <m/>
    <x v="11"/>
    <m/>
    <m/>
    <m/>
    <m/>
    <m/>
    <m/>
    <m/>
    <m/>
    <m/>
  </r>
  <r>
    <s v="Caroline Distributed"/>
    <s v="US-ATO"/>
    <x v="21"/>
    <s v="7366281"/>
    <s v="Chicano Batman"/>
    <x v="75"/>
    <x v="46"/>
    <s v="28.04.2023"/>
    <s v="US00D5236"/>
    <s v="DAVID R. ECKSTROM"/>
    <s v="3"/>
    <s v="P-B2B - Product Regular"/>
    <s v="66"/>
    <x v="3"/>
    <s v="SOP"/>
    <m/>
    <m/>
    <n v="33.78"/>
    <m/>
    <m/>
    <x v="172"/>
    <n v="2"/>
    <m/>
    <x v="6"/>
    <m/>
    <m/>
    <m/>
    <m/>
    <m/>
    <m/>
    <m/>
    <m/>
    <m/>
  </r>
  <r>
    <s v="Caroline Distributed"/>
    <s v="US-ATO"/>
    <x v="21"/>
    <s v="7366281"/>
    <s v="Chicano Batman"/>
    <x v="75"/>
    <x v="46"/>
    <s v="28.04.2023"/>
    <s v="US00D5410"/>
    <s v="WATERLOO RECORDS &amp; VIDEO INC"/>
    <s v="3"/>
    <s v="P-B2B - Product Regular"/>
    <s v="66"/>
    <x v="3"/>
    <s v="SOP"/>
    <m/>
    <m/>
    <n v="16.89"/>
    <m/>
    <m/>
    <x v="170"/>
    <n v="1"/>
    <m/>
    <x v="2"/>
    <m/>
    <m/>
    <m/>
    <m/>
    <m/>
    <m/>
    <m/>
    <m/>
    <m/>
  </r>
  <r>
    <s v="Caroline Distributed"/>
    <s v="US-ATO"/>
    <x v="21"/>
    <s v="7366281"/>
    <s v="Chicano Batman"/>
    <x v="75"/>
    <x v="46"/>
    <s v="28.04.2023"/>
    <s v="US00F3307"/>
    <s v="ALL MEDIA SUPPLY LLC"/>
    <s v="3"/>
    <s v="P-B2B - Product Regular"/>
    <s v="66"/>
    <x v="3"/>
    <s v="SOP"/>
    <m/>
    <m/>
    <n v="50.67"/>
    <m/>
    <m/>
    <x v="171"/>
    <n v="3"/>
    <m/>
    <x v="4"/>
    <m/>
    <m/>
    <m/>
    <m/>
    <m/>
    <m/>
    <m/>
    <m/>
    <m/>
  </r>
  <r>
    <s v="Caroline Distributed"/>
    <s v="US-ATO"/>
    <x v="21"/>
    <s v="7366281"/>
    <s v="Chicano Batman"/>
    <x v="75"/>
    <x v="46"/>
    <s v="28.04.2023"/>
    <s v="#"/>
    <s v="#"/>
    <s v="3"/>
    <s v="P-B2B - Product Regular"/>
    <s v="66"/>
    <x v="3"/>
    <s v="GUP"/>
    <n v="-2.36"/>
    <m/>
    <m/>
    <m/>
    <m/>
    <x v="174"/>
    <m/>
    <m/>
    <x v="3"/>
    <m/>
    <m/>
    <m/>
    <m/>
    <m/>
    <m/>
    <m/>
    <m/>
    <m/>
  </r>
  <r>
    <s v="Caroline Distributed"/>
    <s v="US-ATO"/>
    <x v="21"/>
    <s v="7402353"/>
    <s v="Chicano Batman/LP1"/>
    <x v="76"/>
    <x v="47"/>
    <s v="29.05.2020"/>
    <s v="US0044422"/>
    <s v="ALLIANCE ENTERTAINMENT, LLC"/>
    <s v="3"/>
    <s v="P-B2B - Product Regular"/>
    <s v="75"/>
    <x v="2"/>
    <s v="SOP"/>
    <m/>
    <m/>
    <n v="-0.18"/>
    <m/>
    <m/>
    <x v="4"/>
    <m/>
    <m/>
    <x v="3"/>
    <m/>
    <m/>
    <m/>
    <m/>
    <m/>
    <m/>
    <m/>
    <m/>
    <m/>
  </r>
  <r>
    <s v="Caroline Distributed"/>
    <s v="US-ATO"/>
    <x v="21"/>
    <s v="7402353"/>
    <s v="Chicano Batman/LP1"/>
    <x v="76"/>
    <x v="47"/>
    <s v="29.05.2020"/>
    <s v="US0060055"/>
    <s v="ZIA ENTERPRISES INC."/>
    <s v="3"/>
    <s v="P-B2B - Product Regular"/>
    <s v="75"/>
    <x v="2"/>
    <s v="SOP"/>
    <m/>
    <m/>
    <m/>
    <n v="-8.4600000000000009"/>
    <m/>
    <x v="175"/>
    <m/>
    <n v="-1"/>
    <x v="12"/>
    <m/>
    <m/>
    <m/>
    <m/>
    <m/>
    <m/>
    <m/>
    <m/>
    <m/>
  </r>
  <r>
    <s v="Caroline Distributed"/>
    <s v="US-ATO"/>
    <x v="21"/>
    <s v="7402353"/>
    <s v="Chicano Batman/LP1"/>
    <x v="76"/>
    <x v="47"/>
    <s v="29.05.2020"/>
    <s v="US0063600"/>
    <s v="SALZER'S MERCANTILE"/>
    <s v="3"/>
    <s v="P-B2B - Product Regular"/>
    <s v="75"/>
    <x v="2"/>
    <s v="SOP"/>
    <m/>
    <m/>
    <n v="9.07"/>
    <m/>
    <m/>
    <x v="131"/>
    <n v="1"/>
    <m/>
    <x v="2"/>
    <m/>
    <m/>
    <m/>
    <m/>
    <m/>
    <m/>
    <m/>
    <m/>
    <m/>
  </r>
  <r>
    <s v="Caroline Distributed"/>
    <s v="US-ATO"/>
    <x v="21"/>
    <s v="7402353"/>
    <s v="Chicano Batman/LP1"/>
    <x v="76"/>
    <x v="47"/>
    <s v="29.05.2020"/>
    <s v="US0065394"/>
    <s v="AMOEBA MUSIC, INC."/>
    <s v="3"/>
    <s v="P-B2B - Product Regular"/>
    <s v="75"/>
    <x v="2"/>
    <s v="SOP"/>
    <m/>
    <m/>
    <n v="9.07"/>
    <m/>
    <m/>
    <x v="131"/>
    <n v="1"/>
    <m/>
    <x v="2"/>
    <m/>
    <m/>
    <m/>
    <m/>
    <m/>
    <m/>
    <m/>
    <m/>
    <m/>
  </r>
  <r>
    <s v="Caroline Distributed"/>
    <s v="US-ATO"/>
    <x v="21"/>
    <s v="7424659"/>
    <s v="Various Artists/2021_ATO_New Release/Ser"/>
    <x v="77"/>
    <x v="43"/>
    <s v="15.10.2021"/>
    <s v="US00D0515"/>
    <s v="AMAZON.COM, INC."/>
    <s v="3"/>
    <s v="P-B2B - Product Regular"/>
    <s v="66"/>
    <x v="3"/>
    <s v="SOP"/>
    <m/>
    <m/>
    <n v="15.19"/>
    <m/>
    <n v="-0.91"/>
    <x v="157"/>
    <n v="1"/>
    <m/>
    <x v="2"/>
    <m/>
    <m/>
    <m/>
    <m/>
    <m/>
    <m/>
    <m/>
    <m/>
    <m/>
  </r>
  <r>
    <s v="Caroline Distributed"/>
    <s v="US-ATO"/>
    <x v="21"/>
    <s v="7424659"/>
    <s v="Various Artists/2021_ATO_New Release/Ser"/>
    <x v="78"/>
    <x v="47"/>
    <s v="03.12.2021"/>
    <s v="US0065394"/>
    <s v="AMOEBA MUSIC, INC."/>
    <s v="3"/>
    <s v="P-B2B - Product Regular"/>
    <s v="56"/>
    <x v="5"/>
    <s v="SOP"/>
    <m/>
    <m/>
    <n v="30.38"/>
    <m/>
    <m/>
    <x v="12"/>
    <n v="2"/>
    <m/>
    <x v="6"/>
    <m/>
    <m/>
    <m/>
    <m/>
    <m/>
    <m/>
    <m/>
    <m/>
    <m/>
  </r>
  <r>
    <s v="Caroline Distributed"/>
    <s v="US-ATO"/>
    <x v="21"/>
    <s v="7424659"/>
    <s v="Various Artists/2021_ATO_New Release/Ser"/>
    <x v="78"/>
    <x v="47"/>
    <s v="03.12.2021"/>
    <s v="US00D5410"/>
    <s v="WATERLOO RECORDS &amp; VIDEO INC"/>
    <s v="3"/>
    <s v="P-B2B - Product Regular"/>
    <s v="56"/>
    <x v="5"/>
    <s v="SOP"/>
    <m/>
    <m/>
    <n v="15.19"/>
    <m/>
    <m/>
    <x v="10"/>
    <n v="1"/>
    <m/>
    <x v="2"/>
    <m/>
    <m/>
    <m/>
    <m/>
    <m/>
    <m/>
    <m/>
    <m/>
    <m/>
  </r>
  <r>
    <s v="Caroline Distributed"/>
    <s v="US-ATO"/>
    <x v="21"/>
    <s v="7424659"/>
    <s v="Various Artists/2021_ATO_New Release/Ser"/>
    <x v="78"/>
    <x v="47"/>
    <s v="03.12.2021"/>
    <s v="US00F3307"/>
    <s v="ALL MEDIA SUPPLY LLC"/>
    <s v="3"/>
    <s v="P-B2B - Product Regular"/>
    <s v="56"/>
    <x v="5"/>
    <s v="SOP"/>
    <m/>
    <m/>
    <n v="45.57"/>
    <m/>
    <m/>
    <x v="64"/>
    <n v="3"/>
    <m/>
    <x v="4"/>
    <m/>
    <m/>
    <m/>
    <m/>
    <m/>
    <m/>
    <m/>
    <m/>
    <m/>
  </r>
  <r>
    <s v="Caroline Distributed"/>
    <s v="US-ATO"/>
    <x v="21"/>
    <s v="7424659"/>
    <s v="Various Artists/2021_ATO_New Release/Ser"/>
    <x v="78"/>
    <x v="47"/>
    <s v="03.12.2021"/>
    <s v="#"/>
    <s v="#"/>
    <s v="3"/>
    <s v="P-B2B - Product Regular"/>
    <s v="66"/>
    <x v="3"/>
    <s v="GUP"/>
    <n v="-2.13"/>
    <m/>
    <m/>
    <m/>
    <m/>
    <x v="61"/>
    <m/>
    <m/>
    <x v="3"/>
    <m/>
    <m/>
    <m/>
    <m/>
    <m/>
    <m/>
    <m/>
    <m/>
    <m/>
  </r>
  <r>
    <s v="Caroline Distributed"/>
    <s v="US-ATO"/>
    <x v="21"/>
    <s v="7424659"/>
    <s v="Various Artists/2021_ATO_New Release/Ser"/>
    <x v="79"/>
    <x v="45"/>
    <s v="14.01.2022"/>
    <s v="US0065396"/>
    <s v="STREETLIGHT RECORDS, LTD"/>
    <s v="3"/>
    <s v="P-B2B - Product Regular"/>
    <s v="66"/>
    <x v="3"/>
    <s v="SOP"/>
    <m/>
    <m/>
    <n v="30.38"/>
    <m/>
    <m/>
    <x v="12"/>
    <n v="2"/>
    <m/>
    <x v="6"/>
    <m/>
    <m/>
    <m/>
    <m/>
    <m/>
    <m/>
    <m/>
    <m/>
    <m/>
  </r>
  <r>
    <s v="Caroline Distributed"/>
    <s v="US-ATO"/>
    <x v="21"/>
    <s v="7424659"/>
    <s v="Various Artists/2021_ATO_New Release/Ser"/>
    <x v="79"/>
    <x v="45"/>
    <s v="14.01.2022"/>
    <s v="US00D0181"/>
    <s v="MILLENNIUM ENTERPRISES, INC."/>
    <s v="3"/>
    <s v="P-B2B - Product Regular"/>
    <s v="66"/>
    <x v="3"/>
    <s v="SOP"/>
    <m/>
    <m/>
    <n v="30.38"/>
    <m/>
    <m/>
    <x v="12"/>
    <n v="2"/>
    <m/>
    <x v="6"/>
    <m/>
    <m/>
    <m/>
    <m/>
    <m/>
    <m/>
    <m/>
    <m/>
    <m/>
  </r>
  <r>
    <s v="Caroline Distributed"/>
    <s v="US-ATO"/>
    <x v="21"/>
    <s v="7424659"/>
    <s v="Various Artists/2021_ATO_New Release/Ser"/>
    <x v="79"/>
    <x v="45"/>
    <s v="14.01.2022"/>
    <s v="US00D0515"/>
    <s v="AMAZON.COM, INC."/>
    <s v="3"/>
    <s v="P-B2B - Product Regular"/>
    <s v="66"/>
    <x v="3"/>
    <s v="SOP"/>
    <m/>
    <m/>
    <n v="15.19"/>
    <m/>
    <n v="-0.91"/>
    <x v="157"/>
    <n v="1"/>
    <m/>
    <x v="2"/>
    <m/>
    <m/>
    <m/>
    <m/>
    <m/>
    <m/>
    <m/>
    <m/>
    <m/>
  </r>
  <r>
    <s v="Caroline Distributed"/>
    <s v="US-ATO"/>
    <x v="21"/>
    <s v="7424659"/>
    <s v="Various Artists/2021_ATO_New Release/Ser"/>
    <x v="79"/>
    <x v="45"/>
    <s v="14.01.2022"/>
    <s v="US00D5410"/>
    <s v="WATERLOO RECORDS &amp; VIDEO INC"/>
    <s v="3"/>
    <s v="P-B2B - Product Regular"/>
    <s v="66"/>
    <x v="3"/>
    <s v="SOP"/>
    <m/>
    <m/>
    <n v="45.57"/>
    <m/>
    <m/>
    <x v="64"/>
    <n v="3"/>
    <m/>
    <x v="4"/>
    <m/>
    <m/>
    <m/>
    <m/>
    <m/>
    <m/>
    <m/>
    <m/>
    <m/>
  </r>
  <r>
    <s v="Caroline Distributed"/>
    <s v="US-ATO"/>
    <x v="21"/>
    <s v="7424659"/>
    <s v="Various Artists/2021_ATO_New Release/Ser"/>
    <x v="79"/>
    <x v="45"/>
    <s v="14.01.2022"/>
    <s v="US00F3307"/>
    <s v="ALL MEDIA SUPPLY LLC"/>
    <s v="3"/>
    <s v="P-B2B - Product Regular"/>
    <s v="66"/>
    <x v="3"/>
    <s v="SOP"/>
    <m/>
    <m/>
    <n v="75.95"/>
    <m/>
    <m/>
    <x v="145"/>
    <n v="5"/>
    <m/>
    <x v="14"/>
    <m/>
    <m/>
    <m/>
    <m/>
    <m/>
    <m/>
    <m/>
    <m/>
    <m/>
  </r>
  <r>
    <s v="Caroline Distributed"/>
    <s v="US-ATO"/>
    <x v="21"/>
    <s v="7469576"/>
    <s v="Various Artists/New Releases 2022/Series"/>
    <x v="80"/>
    <x v="48"/>
    <s v="22.04.2022"/>
    <s v="US0062735"/>
    <s v="HOLLYWOOD AMOEBA, INC."/>
    <s v="3"/>
    <s v="P-B2B - Product Regular"/>
    <s v="66"/>
    <x v="3"/>
    <s v="SOP"/>
    <m/>
    <m/>
    <n v="12.69"/>
    <m/>
    <m/>
    <x v="113"/>
    <n v="1"/>
    <m/>
    <x v="2"/>
    <m/>
    <m/>
    <m/>
    <m/>
    <m/>
    <m/>
    <m/>
    <m/>
    <m/>
  </r>
  <r>
    <s v="Caroline Distributed"/>
    <s v="US-ATO"/>
    <x v="21"/>
    <s v="7469576"/>
    <s v="Various Artists/New Releases 2022/Series"/>
    <x v="80"/>
    <x v="48"/>
    <s v="22.04.2022"/>
    <s v="US0065394"/>
    <s v="AMOEBA MUSIC, INC."/>
    <s v="3"/>
    <s v="P-B2B - Product Regular"/>
    <s v="66"/>
    <x v="3"/>
    <s v="SOP"/>
    <m/>
    <m/>
    <n v="12.69"/>
    <m/>
    <m/>
    <x v="113"/>
    <n v="1"/>
    <m/>
    <x v="2"/>
    <m/>
    <m/>
    <m/>
    <m/>
    <m/>
    <m/>
    <m/>
    <m/>
    <m/>
  </r>
  <r>
    <s v="Caroline Distributed"/>
    <s v="US-ATO"/>
    <x v="21"/>
    <s v="7469576"/>
    <s v="Various Artists/New Releases 2022/Series"/>
    <x v="80"/>
    <x v="48"/>
    <s v="22.04.2022"/>
    <s v="US00D0515"/>
    <s v="AMAZON.COM, INC."/>
    <s v="3"/>
    <s v="P-B2B - Product Regular"/>
    <s v="66"/>
    <x v="3"/>
    <s v="SOP"/>
    <m/>
    <m/>
    <n v="63.45"/>
    <m/>
    <n v="-3.8"/>
    <x v="112"/>
    <n v="5"/>
    <m/>
    <x v="14"/>
    <m/>
    <m/>
    <m/>
    <m/>
    <m/>
    <m/>
    <m/>
    <m/>
    <m/>
  </r>
  <r>
    <s v="Caroline Distributed"/>
    <s v="US-ATO"/>
    <x v="21"/>
    <s v="7538124"/>
    <s v="Chicano Batman/LP2"/>
    <x v="81"/>
    <x v="49"/>
    <s v="29.03.2024"/>
    <s v="US0044422"/>
    <s v="ALLIANCE ENTERTAINMENT, LLC"/>
    <s v="3"/>
    <s v="P-B2B - Product Regular"/>
    <s v="75"/>
    <x v="2"/>
    <s v="SOP"/>
    <m/>
    <m/>
    <m/>
    <n v="-17.600000000000001"/>
    <m/>
    <x v="176"/>
    <m/>
    <n v="-2"/>
    <x v="23"/>
    <m/>
    <m/>
    <m/>
    <m/>
    <m/>
    <m/>
    <m/>
    <m/>
    <m/>
  </r>
  <r>
    <s v="Caroline Distributed"/>
    <s v="US-ATO"/>
    <x v="21"/>
    <s v="7538124"/>
    <s v="Chicano Batman/LP2"/>
    <x v="81"/>
    <x v="49"/>
    <s v="29.03.2024"/>
    <s v="US0060055"/>
    <s v="ZIA ENTERPRISES INC."/>
    <s v="3"/>
    <s v="P-B2B - Product Regular"/>
    <s v="75"/>
    <x v="2"/>
    <s v="SOP"/>
    <m/>
    <m/>
    <m/>
    <n v="-8.49"/>
    <m/>
    <x v="154"/>
    <m/>
    <n v="-1"/>
    <x v="12"/>
    <m/>
    <m/>
    <m/>
    <m/>
    <m/>
    <m/>
    <m/>
    <m/>
    <m/>
  </r>
  <r>
    <s v="Caroline Distributed"/>
    <s v="US-ATO"/>
    <x v="21"/>
    <s v="7538124"/>
    <s v="Chicano Batman/LP2"/>
    <x v="81"/>
    <x v="49"/>
    <s v="29.03.2024"/>
    <s v="US00A0600"/>
    <s v="MIDWEST TAPE, LLC"/>
    <s v="3"/>
    <s v="P-B2B - Product Regular"/>
    <s v="75"/>
    <x v="2"/>
    <s v="SOP"/>
    <m/>
    <m/>
    <n v="8.5"/>
    <m/>
    <m/>
    <x v="177"/>
    <n v="1"/>
    <m/>
    <x v="2"/>
    <m/>
    <m/>
    <m/>
    <m/>
    <m/>
    <m/>
    <m/>
    <m/>
    <m/>
  </r>
  <r>
    <s v="Caroline Distributed"/>
    <s v="US-ATO"/>
    <x v="21"/>
    <s v="7538124"/>
    <s v="Chicano Batman/LP2"/>
    <x v="81"/>
    <x v="49"/>
    <s v="29.03.2024"/>
    <s v="US00D0032"/>
    <s v="SILVER PLATTERS LLC"/>
    <s v="3"/>
    <s v="P-B2B - Product Regular"/>
    <s v="75"/>
    <x v="2"/>
    <s v="SOP"/>
    <m/>
    <m/>
    <m/>
    <n v="-8.4499999999999993"/>
    <m/>
    <x v="53"/>
    <m/>
    <n v="-1"/>
    <x v="12"/>
    <m/>
    <m/>
    <m/>
    <m/>
    <m/>
    <m/>
    <m/>
    <m/>
    <m/>
  </r>
  <r>
    <s v="Caroline Distributed"/>
    <s v="US-ATO"/>
    <x v="22"/>
    <s v="7201708"/>
    <s v="Various Artists/Series - New releases un"/>
    <x v="82"/>
    <x v="50"/>
    <s v="11.08.2023"/>
    <s v="US00D0515"/>
    <s v="AMAZON.COM, INC."/>
    <s v="3"/>
    <s v="P-B2B - Product Regular"/>
    <s v="75"/>
    <x v="2"/>
    <s v="SOP"/>
    <m/>
    <m/>
    <m/>
    <n v="-6.56"/>
    <m/>
    <x v="178"/>
    <m/>
    <n v="-1"/>
    <x v="12"/>
    <m/>
    <m/>
    <m/>
    <m/>
    <m/>
    <m/>
    <m/>
    <m/>
    <m/>
  </r>
  <r>
    <s v="Caroline Distributed"/>
    <s v="US-ATO"/>
    <x v="22"/>
    <s v="7369777"/>
    <s v="That Santa Fe Channel"/>
    <x v="83"/>
    <x v="51"/>
    <s v="10.08.2018"/>
    <s v="US00D0515"/>
    <s v="AMAZON.COM, INC."/>
    <s v="3"/>
    <s v="P-B2B - Product Regular"/>
    <s v="75"/>
    <x v="2"/>
    <s v="SOP"/>
    <m/>
    <m/>
    <n v="7.5"/>
    <m/>
    <n v="-3.6"/>
    <x v="2"/>
    <n v="1"/>
    <m/>
    <x v="2"/>
    <m/>
    <m/>
    <m/>
    <m/>
    <m/>
    <m/>
    <m/>
    <m/>
    <m/>
  </r>
  <r>
    <s v="Caroline Distributed"/>
    <s v="US-ATO"/>
    <x v="22"/>
    <s v="7408061"/>
    <s v="Cordovas/Destiny Hotel/LP1"/>
    <x v="84"/>
    <x v="52"/>
    <s v="16.10.2020"/>
    <s v="US00D0515"/>
    <s v="AMAZON.COM, INC."/>
    <s v="3"/>
    <s v="P-B2B - Product Regular"/>
    <s v="75"/>
    <x v="2"/>
    <s v="SOP"/>
    <m/>
    <m/>
    <n v="8"/>
    <m/>
    <n v="-1.44"/>
    <x v="19"/>
    <n v="1"/>
    <m/>
    <x v="2"/>
    <m/>
    <m/>
    <m/>
    <m/>
    <m/>
    <m/>
    <m/>
    <m/>
    <m/>
  </r>
  <r>
    <s v="Caroline Distributed"/>
    <s v="US-ATO"/>
    <x v="23"/>
    <s v="7201708"/>
    <s v="Various Artists/Series - New releases un"/>
    <x v="85"/>
    <x v="53"/>
    <s v="06.03.2020"/>
    <s v="US00D0515"/>
    <s v="AMAZON.COM, INC."/>
    <s v="3"/>
    <s v="P-B2B - Product Regular"/>
    <s v="75"/>
    <x v="2"/>
    <s v="SOP"/>
    <m/>
    <m/>
    <n v="9.07"/>
    <m/>
    <n v="-1.63"/>
    <x v="179"/>
    <n v="1"/>
    <m/>
    <x v="2"/>
    <m/>
    <m/>
    <m/>
    <m/>
    <m/>
    <m/>
    <m/>
    <m/>
    <m/>
  </r>
  <r>
    <s v="Caroline Distributed"/>
    <s v="US-ATO"/>
    <x v="24"/>
    <s v="7395810"/>
    <s v="Live At The Hollywood Bowl - September 1"/>
    <x v="86"/>
    <x v="54"/>
    <s v="13.12.2019"/>
    <s v="US00F3307"/>
    <s v="ALL MEDIA SUPPLY LLC"/>
    <s v="3"/>
    <s v="P-B2B - Product Regular"/>
    <s v="66"/>
    <x v="3"/>
    <s v="SOP"/>
    <m/>
    <m/>
    <n v="232.35"/>
    <m/>
    <m/>
    <x v="180"/>
    <n v="3"/>
    <m/>
    <x v="4"/>
    <m/>
    <m/>
    <m/>
    <m/>
    <m/>
    <m/>
    <m/>
    <m/>
    <m/>
  </r>
  <r>
    <s v="Caroline Distributed"/>
    <s v="US-ATO"/>
    <x v="24"/>
    <s v="7395810"/>
    <s v="Live At The Hollywood Bowl - September 1"/>
    <x v="86"/>
    <x v="54"/>
    <s v="13.12.2019"/>
    <s v="#"/>
    <s v="#"/>
    <s v="3"/>
    <s v="P-B2B - Product Regular"/>
    <s v="66"/>
    <x v="3"/>
    <s v="GUP"/>
    <n v="-54.2"/>
    <m/>
    <m/>
    <m/>
    <m/>
    <x v="181"/>
    <m/>
    <m/>
    <x v="3"/>
    <m/>
    <m/>
    <m/>
    <m/>
    <m/>
    <m/>
    <m/>
    <m/>
    <m/>
  </r>
  <r>
    <s v="Caroline Distributed"/>
    <s v="US-ATO"/>
    <x v="25"/>
    <s v="7201708"/>
    <s v="Various Artists/Series - New releases un"/>
    <x v="87"/>
    <x v="55"/>
    <s v="20.08.2021"/>
    <s v="US00D0515"/>
    <s v="AMAZON.COM, INC."/>
    <s v="3"/>
    <s v="P-B2B - Product Regular"/>
    <s v="66"/>
    <x v="3"/>
    <s v="SOP"/>
    <m/>
    <m/>
    <n v="28"/>
    <m/>
    <n v="-2.2400000000000002"/>
    <x v="182"/>
    <n v="1"/>
    <m/>
    <x v="2"/>
    <m/>
    <m/>
    <m/>
    <m/>
    <m/>
    <m/>
    <m/>
    <m/>
    <m/>
  </r>
  <r>
    <s v="Caroline Distributed"/>
    <s v="US-ATO"/>
    <x v="25"/>
    <s v="7315988"/>
    <s v="Various Artists/Recent R2 ingestion Proj"/>
    <x v="88"/>
    <x v="56"/>
    <s v="25.09.2009"/>
    <s v="US0024781"/>
    <s v="CDGIVEAWAYS INC."/>
    <s v="3"/>
    <s v="P-B2B - Product Regular"/>
    <s v="75"/>
    <x v="2"/>
    <s v="SOP"/>
    <m/>
    <m/>
    <n v="22.5"/>
    <m/>
    <m/>
    <x v="37"/>
    <n v="3"/>
    <m/>
    <x v="4"/>
    <m/>
    <m/>
    <m/>
    <m/>
    <m/>
    <m/>
    <m/>
    <m/>
    <m/>
  </r>
  <r>
    <s v="Caroline Distributed"/>
    <s v="US-ATO"/>
    <x v="25"/>
    <s v="7315988"/>
    <s v="Various Artists/Recent R2 ingestion Proj"/>
    <x v="88"/>
    <x v="56"/>
    <s v="25.09.2009"/>
    <s v="US00D0515"/>
    <s v="AMAZON.COM, INC."/>
    <s v="3"/>
    <s v="P-B2B - Product Regular"/>
    <s v="75"/>
    <x v="2"/>
    <s v="SOP"/>
    <m/>
    <m/>
    <n v="45"/>
    <m/>
    <n v="-21.6"/>
    <x v="94"/>
    <n v="6"/>
    <m/>
    <x v="15"/>
    <m/>
    <m/>
    <m/>
    <m/>
    <m/>
    <m/>
    <m/>
    <m/>
    <m/>
  </r>
  <r>
    <s v="Caroline Distributed"/>
    <s v="US-ATO"/>
    <x v="25"/>
    <s v="7315988"/>
    <s v="Various Artists/Recent R2 ingestion Proj"/>
    <x v="89"/>
    <x v="55"/>
    <s v="03.06.2011"/>
    <s v="US0024781"/>
    <s v="CDGIVEAWAYS INC."/>
    <s v="3"/>
    <s v="P-B2B - Product Regular"/>
    <s v="75"/>
    <x v="2"/>
    <s v="SOP"/>
    <m/>
    <m/>
    <n v="15"/>
    <m/>
    <m/>
    <x v="183"/>
    <n v="2"/>
    <m/>
    <x v="6"/>
    <m/>
    <m/>
    <m/>
    <m/>
    <m/>
    <m/>
    <m/>
    <m/>
    <m/>
  </r>
  <r>
    <s v="Caroline Distributed"/>
    <s v="US-ATO"/>
    <x v="25"/>
    <s v="7315988"/>
    <s v="Various Artists/Recent R2 ingestion Proj"/>
    <x v="89"/>
    <x v="55"/>
    <s v="03.06.2011"/>
    <s v="US0044422"/>
    <s v="ALLIANCE ENTERTAINMENT, LLC"/>
    <s v="3"/>
    <s v="P-B2B - Product Regular"/>
    <s v="75"/>
    <x v="2"/>
    <s v="SOP"/>
    <m/>
    <m/>
    <n v="-0.18"/>
    <n v="-7.08"/>
    <m/>
    <x v="184"/>
    <m/>
    <n v="-1"/>
    <x v="12"/>
    <m/>
    <m/>
    <m/>
    <m/>
    <m/>
    <m/>
    <m/>
    <m/>
    <m/>
  </r>
  <r>
    <s v="Caroline Distributed"/>
    <s v="US-ATO"/>
    <x v="25"/>
    <s v="7315988"/>
    <s v="Various Artists/Recent R2 ingestion Proj"/>
    <x v="89"/>
    <x v="55"/>
    <s v="03.06.2011"/>
    <s v="US00D0515"/>
    <s v="AMAZON.COM, INC."/>
    <s v="3"/>
    <s v="P-B2B - Product Regular"/>
    <s v="75"/>
    <x v="2"/>
    <s v="SOP"/>
    <m/>
    <m/>
    <n v="90"/>
    <m/>
    <n v="-43.2"/>
    <x v="185"/>
    <n v="12"/>
    <m/>
    <x v="18"/>
    <m/>
    <m/>
    <m/>
    <m/>
    <m/>
    <m/>
    <m/>
    <m/>
    <m/>
  </r>
  <r>
    <s v="Caroline Distributed"/>
    <s v="US-ATO"/>
    <x v="26"/>
    <s v="7408060"/>
    <s v="Deep Sea Diver/Impossible Weight/LP1"/>
    <x v="90"/>
    <x v="57"/>
    <s v="16.10.2020"/>
    <s v="US00E0005"/>
    <s v="THE COIRO CORP."/>
    <s v="3"/>
    <s v="P-B2B - Product Regular"/>
    <s v="75"/>
    <x v="2"/>
    <s v="SOP"/>
    <m/>
    <m/>
    <m/>
    <n v="-7.49"/>
    <m/>
    <x v="186"/>
    <m/>
    <n v="-1"/>
    <x v="12"/>
    <m/>
    <m/>
    <m/>
    <m/>
    <m/>
    <m/>
    <m/>
    <m/>
    <m/>
  </r>
  <r>
    <s v="Caroline Distributed"/>
    <s v="US-ATO"/>
    <x v="26"/>
    <s v="7408060"/>
    <s v="Deep Sea Diver/Impossible Weight/LP1"/>
    <x v="91"/>
    <x v="57"/>
    <s v="12.03.2021"/>
    <s v="US0042399"/>
    <s v="HALF A MAN, INC."/>
    <s v="3"/>
    <s v="P-B2B - Product Regular"/>
    <s v="66"/>
    <x v="3"/>
    <s v="SOP"/>
    <m/>
    <m/>
    <n v="29.62"/>
    <m/>
    <m/>
    <x v="9"/>
    <n v="2"/>
    <m/>
    <x v="6"/>
    <m/>
    <m/>
    <m/>
    <m/>
    <m/>
    <m/>
    <m/>
    <m/>
    <m/>
  </r>
  <r>
    <s v="Caroline Distributed"/>
    <s v="US-ATO"/>
    <x v="26"/>
    <s v="7408060"/>
    <s v="Deep Sea Diver/Impossible Weight/LP1"/>
    <x v="91"/>
    <x v="57"/>
    <s v="12.03.2021"/>
    <s v="US00D0032"/>
    <s v="SILVER PLATTERS LLC"/>
    <s v="3"/>
    <s v="P-B2B - Product Regular"/>
    <s v="66"/>
    <x v="3"/>
    <s v="SOP"/>
    <m/>
    <m/>
    <n v="14.81"/>
    <m/>
    <m/>
    <x v="7"/>
    <n v="1"/>
    <m/>
    <x v="2"/>
    <m/>
    <m/>
    <m/>
    <m/>
    <m/>
    <m/>
    <m/>
    <m/>
    <m/>
  </r>
  <r>
    <s v="Caroline Distributed"/>
    <s v="US-ATO"/>
    <x v="26"/>
    <s v="7408060"/>
    <s v="Deep Sea Diver/Impossible Weight/LP1"/>
    <x v="91"/>
    <x v="57"/>
    <s v="12.03.2021"/>
    <s v="US00D0515"/>
    <s v="AMAZON.COM, INC."/>
    <s v="3"/>
    <s v="P-B2B - Product Regular"/>
    <s v="66"/>
    <x v="3"/>
    <s v="SOP"/>
    <m/>
    <m/>
    <n v="74.05"/>
    <m/>
    <n v="-4.45"/>
    <x v="187"/>
    <n v="5"/>
    <m/>
    <x v="14"/>
    <m/>
    <m/>
    <m/>
    <m/>
    <m/>
    <m/>
    <m/>
    <m/>
    <m/>
  </r>
  <r>
    <s v="Caroline Distributed"/>
    <s v="US-ATO"/>
    <x v="26"/>
    <s v="7408060"/>
    <s v="Deep Sea Diver/Impossible Weight/LP1"/>
    <x v="91"/>
    <x v="57"/>
    <s v="12.03.2021"/>
    <s v="US00D0905"/>
    <s v="E-MUSIC, INC. DBA EVERYDAY MUSIC"/>
    <s v="3"/>
    <s v="P-B2B - Product Regular"/>
    <s v="66"/>
    <x v="3"/>
    <s v="SOP"/>
    <m/>
    <m/>
    <n v="29.62"/>
    <m/>
    <m/>
    <x v="9"/>
    <n v="2"/>
    <m/>
    <x v="6"/>
    <m/>
    <m/>
    <m/>
    <m/>
    <m/>
    <m/>
    <m/>
    <m/>
    <m/>
  </r>
  <r>
    <s v="Caroline Distributed"/>
    <s v="US-ATO"/>
    <x v="26"/>
    <s v="7408060"/>
    <s v="Deep Sea Diver/Impossible Weight/LP1"/>
    <x v="91"/>
    <x v="57"/>
    <s v="12.03.2021"/>
    <s v="US00D0906"/>
    <s v="THIRTY-THREE AND A THIRD, LLC"/>
    <s v="3"/>
    <s v="P-B2B - Product Regular"/>
    <s v="66"/>
    <x v="3"/>
    <s v="SOP"/>
    <m/>
    <m/>
    <n v="14.81"/>
    <m/>
    <m/>
    <x v="7"/>
    <n v="1"/>
    <m/>
    <x v="2"/>
    <m/>
    <m/>
    <m/>
    <m/>
    <m/>
    <m/>
    <m/>
    <m/>
    <m/>
  </r>
  <r>
    <s v="Caroline Distributed"/>
    <s v="US-ATO"/>
    <x v="26"/>
    <s v="7408060"/>
    <s v="Deep Sea Diver/Impossible Weight/LP1"/>
    <x v="91"/>
    <x v="57"/>
    <s v="12.03.2021"/>
    <s v="US00F3307"/>
    <s v="ALL MEDIA SUPPLY LLC"/>
    <s v="3"/>
    <s v="P-B2B - Product Regular"/>
    <s v="66"/>
    <x v="3"/>
    <s v="SOP"/>
    <m/>
    <m/>
    <n v="103.67"/>
    <m/>
    <m/>
    <x v="188"/>
    <n v="7"/>
    <m/>
    <x v="11"/>
    <m/>
    <m/>
    <m/>
    <m/>
    <m/>
    <m/>
    <m/>
    <m/>
    <m/>
  </r>
  <r>
    <s v="Caroline Distributed"/>
    <s v="US-ATO"/>
    <x v="26"/>
    <s v="7408060"/>
    <s v="Deep Sea Diver/Impossible Weight/LP1"/>
    <x v="91"/>
    <x v="57"/>
    <s v="12.03.2021"/>
    <s v="#"/>
    <s v="#"/>
    <s v="3"/>
    <s v="P-B2B - Product Regular"/>
    <s v="66"/>
    <x v="3"/>
    <s v="GUP"/>
    <n v="-2.0699999999999998"/>
    <m/>
    <m/>
    <m/>
    <m/>
    <x v="189"/>
    <m/>
    <m/>
    <x v="3"/>
    <m/>
    <m/>
    <m/>
    <m/>
    <m/>
    <m/>
    <m/>
    <m/>
    <m/>
  </r>
  <r>
    <s v="Caroline Distributed"/>
    <s v="US-ATO"/>
    <x v="27"/>
    <s v="7506968"/>
    <s v="Various Artists/ATO 2023/Series - New re"/>
    <x v="92"/>
    <x v="58"/>
    <s v="16.06.2023"/>
    <s v="#"/>
    <s v="#"/>
    <s v="3"/>
    <s v="P-B2B - Product Regular"/>
    <s v="66"/>
    <x v="3"/>
    <s v="GUP"/>
    <n v="-4.26"/>
    <m/>
    <m/>
    <m/>
    <m/>
    <x v="139"/>
    <m/>
    <m/>
    <x v="3"/>
    <m/>
    <m/>
    <m/>
    <m/>
    <m/>
    <m/>
    <m/>
    <m/>
    <m/>
  </r>
  <r>
    <s v="Caroline Distributed"/>
    <s v="US-ATO"/>
    <x v="27"/>
    <s v="7506968"/>
    <s v="Various Artists/ATO 2023/Series - New re"/>
    <x v="93"/>
    <x v="58"/>
    <s v="16.06.2023"/>
    <s v="US0059001"/>
    <s v="WALRUS MUSIC, INC."/>
    <s v="3"/>
    <s v="P-B2B - Product Regular"/>
    <s v="75"/>
    <x v="2"/>
    <s v="SOP"/>
    <m/>
    <m/>
    <m/>
    <n v="-2.65"/>
    <m/>
    <x v="190"/>
    <m/>
    <n v="-1"/>
    <x v="12"/>
    <m/>
    <m/>
    <m/>
    <m/>
    <m/>
    <m/>
    <m/>
    <m/>
    <m/>
  </r>
  <r>
    <s v="Caroline Distributed"/>
    <s v="US-ATO"/>
    <x v="27"/>
    <s v="7506968"/>
    <s v="Various Artists/ATO 2023/Series - New re"/>
    <x v="93"/>
    <x v="58"/>
    <s v="16.06.2023"/>
    <s v="US00E0005"/>
    <s v="THE COIRO CORP."/>
    <s v="3"/>
    <s v="P-B2B - Product Regular"/>
    <s v="75"/>
    <x v="2"/>
    <s v="SOP"/>
    <m/>
    <m/>
    <m/>
    <n v="-7.65"/>
    <m/>
    <x v="141"/>
    <m/>
    <n v="-1"/>
    <x v="12"/>
    <m/>
    <m/>
    <m/>
    <m/>
    <m/>
    <m/>
    <m/>
    <m/>
    <m/>
  </r>
  <r>
    <s v="Caroline Distributed"/>
    <s v="US-ATO"/>
    <x v="27"/>
    <s v="7536991"/>
    <s v="Various Artists/ATO 2023/2024/Series - N"/>
    <x v="94"/>
    <x v="59"/>
    <s v="12.07.2024"/>
    <s v="US00D0515"/>
    <s v="AMAZON.COM, INC."/>
    <s v="3"/>
    <s v="P-B2B - Product Regular"/>
    <s v="66"/>
    <x v="3"/>
    <s v="SOP"/>
    <m/>
    <m/>
    <n v="14.81"/>
    <m/>
    <n v="-0.89"/>
    <x v="72"/>
    <n v="1"/>
    <m/>
    <x v="2"/>
    <m/>
    <m/>
    <m/>
    <m/>
    <m/>
    <m/>
    <m/>
    <m/>
    <m/>
  </r>
  <r>
    <s v="Caroline Distributed"/>
    <s v="US-ATO"/>
    <x v="28"/>
    <s v="7201708"/>
    <s v="Various Artists/Series - New releases un"/>
    <x v="95"/>
    <x v="60"/>
    <s v="10.09.2013"/>
    <s v="US00D0181"/>
    <s v="MILLENNIUM ENTERPRISES, INC.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28"/>
    <s v="7201708"/>
    <s v="Various Artists/Series - New releases un"/>
    <x v="95"/>
    <x v="60"/>
    <s v="10.09.2013"/>
    <s v="US00D0515"/>
    <s v="AMAZON.COM, INC."/>
    <s v="3"/>
    <s v="P-B2B - Product Regular"/>
    <s v="66"/>
    <x v="3"/>
    <s v="SOP"/>
    <m/>
    <m/>
    <n v="15.49"/>
    <m/>
    <n v="-0.93"/>
    <x v="191"/>
    <n v="1"/>
    <m/>
    <x v="2"/>
    <m/>
    <m/>
    <m/>
    <m/>
    <m/>
    <m/>
    <m/>
    <m/>
    <m/>
  </r>
  <r>
    <s v="Caroline Distributed"/>
    <s v="US-ATO"/>
    <x v="28"/>
    <s v="7201708"/>
    <s v="Various Artists/Series - New releases un"/>
    <x v="96"/>
    <x v="60"/>
    <s v="10.09.2013"/>
    <s v="US00D0515"/>
    <s v="AMAZON.COM, INC."/>
    <s v="3"/>
    <s v="P-B2B - Product Regular"/>
    <s v="75"/>
    <x v="2"/>
    <s v="SOP"/>
    <m/>
    <m/>
    <n v="15"/>
    <m/>
    <n v="-7.2"/>
    <x v="123"/>
    <n v="2"/>
    <m/>
    <x v="6"/>
    <m/>
    <m/>
    <m/>
    <m/>
    <m/>
    <m/>
    <m/>
    <m/>
    <m/>
  </r>
  <r>
    <s v="Caroline Distributed"/>
    <s v="US-ATO"/>
    <x v="28"/>
    <s v="7201708"/>
    <s v="Various Artists/Series - New releases un"/>
    <x v="97"/>
    <x v="61"/>
    <s v="17.11.2014"/>
    <s v="US00D0515"/>
    <s v="AMAZON.COM, INC."/>
    <s v="3"/>
    <s v="P-B2B - Product Regular"/>
    <s v="109"/>
    <x v="6"/>
    <s v="SOP"/>
    <m/>
    <m/>
    <n v="10.78"/>
    <m/>
    <n v="-1.94"/>
    <x v="192"/>
    <n v="1"/>
    <m/>
    <x v="2"/>
    <m/>
    <m/>
    <m/>
    <m/>
    <m/>
    <m/>
    <m/>
    <m/>
    <m/>
  </r>
  <r>
    <s v="Caroline Distributed"/>
    <s v="US-ATO"/>
    <x v="28"/>
    <s v="7315988"/>
    <s v="Various Artists/Recent R2 ingestion Proj"/>
    <x v="98"/>
    <x v="62"/>
    <s v="09.12.2011"/>
    <s v="US0050705"/>
    <s v="JOE'S RECORDS STL"/>
    <s v="3"/>
    <s v="P-B2B - Product Regular"/>
    <s v="66"/>
    <x v="3"/>
    <s v="SOP"/>
    <m/>
    <m/>
    <n v="18.25"/>
    <m/>
    <m/>
    <x v="135"/>
    <n v="1"/>
    <m/>
    <x v="2"/>
    <m/>
    <m/>
    <m/>
    <m/>
    <m/>
    <m/>
    <m/>
    <m/>
    <m/>
  </r>
  <r>
    <s v="Caroline Distributed"/>
    <s v="US-ATO"/>
    <x v="28"/>
    <s v="7315988"/>
    <s v="Various Artists/Recent R2 ingestion Proj"/>
    <x v="98"/>
    <x v="62"/>
    <s v="09.12.2011"/>
    <s v="US00D0515"/>
    <s v="AMAZON.COM, INC."/>
    <s v="3"/>
    <s v="P-B2B - Product Regular"/>
    <s v="66"/>
    <x v="3"/>
    <s v="SOP"/>
    <m/>
    <m/>
    <n v="73"/>
    <m/>
    <n v="-4.3600000000000003"/>
    <x v="193"/>
    <n v="4"/>
    <m/>
    <x v="7"/>
    <m/>
    <m/>
    <m/>
    <m/>
    <m/>
    <m/>
    <m/>
    <m/>
    <m/>
  </r>
  <r>
    <s v="Caroline Distributed"/>
    <s v="US-ATO"/>
    <x v="28"/>
    <s v="7315988"/>
    <s v="Various Artists/Recent R2 ingestion Proj"/>
    <x v="99"/>
    <x v="63"/>
    <s v="12.03.2010"/>
    <s v="US00D0515"/>
    <s v="AMAZON.COM, INC."/>
    <s v="3"/>
    <s v="P-B2B - Product Regular"/>
    <s v="75"/>
    <x v="2"/>
    <s v="SOP"/>
    <m/>
    <m/>
    <n v="9.07"/>
    <m/>
    <n v="-1.63"/>
    <x v="179"/>
    <n v="1"/>
    <m/>
    <x v="2"/>
    <m/>
    <m/>
    <m/>
    <m/>
    <m/>
    <m/>
    <m/>
    <m/>
    <m/>
  </r>
  <r>
    <s v="Caroline Distributed"/>
    <s v="US-ATO"/>
    <x v="28"/>
    <s v="7315988"/>
    <s v="Various Artists/Recent R2 ingestion Proj"/>
    <x v="100"/>
    <x v="64"/>
    <s v="11.02.2011"/>
    <s v="US0074992"/>
    <s v="URP MUSIC DISTRIBUTORS, LLC"/>
    <s v="3"/>
    <s v="P-B2B - Product Regular"/>
    <s v="66"/>
    <x v="3"/>
    <s v="SOP"/>
    <m/>
    <m/>
    <n v="18.25"/>
    <m/>
    <m/>
    <x v="135"/>
    <n v="1"/>
    <m/>
    <x v="2"/>
    <m/>
    <m/>
    <m/>
    <m/>
    <m/>
    <m/>
    <m/>
    <m/>
    <m/>
  </r>
  <r>
    <s v="Caroline Distributed"/>
    <s v="US-ATO"/>
    <x v="28"/>
    <s v="7315988"/>
    <s v="Various Artists/Recent R2 ingestion Proj"/>
    <x v="100"/>
    <x v="64"/>
    <s v="11.02.2011"/>
    <s v="US00D0515"/>
    <s v="AMAZON.COM, INC."/>
    <s v="3"/>
    <s v="P-B2B - Product Regular"/>
    <s v="66"/>
    <x v="3"/>
    <s v="SOP"/>
    <m/>
    <m/>
    <n v="18.25"/>
    <m/>
    <n v="-1.0900000000000001"/>
    <x v="194"/>
    <n v="1"/>
    <m/>
    <x v="2"/>
    <m/>
    <m/>
    <m/>
    <m/>
    <m/>
    <m/>
    <m/>
    <m/>
    <m/>
  </r>
  <r>
    <s v="Caroline Distributed"/>
    <s v="US-ATO"/>
    <x v="28"/>
    <s v="7315988"/>
    <s v="Various Artists/Recent R2 ingestion Proj"/>
    <x v="100"/>
    <x v="64"/>
    <s v="11.02.2011"/>
    <s v="US00F3307"/>
    <s v="ALL MEDIA SUPPLY LLC"/>
    <s v="3"/>
    <s v="P-B2B - Product Regular"/>
    <s v="66"/>
    <x v="3"/>
    <s v="SOP"/>
    <m/>
    <m/>
    <n v="54.75"/>
    <m/>
    <m/>
    <x v="134"/>
    <n v="3"/>
    <m/>
    <x v="4"/>
    <m/>
    <m/>
    <m/>
    <m/>
    <m/>
    <m/>
    <m/>
    <m/>
    <m/>
  </r>
  <r>
    <s v="Caroline Distributed"/>
    <s v="US-ATO"/>
    <x v="28"/>
    <s v="7315988"/>
    <s v="Various Artists/Recent R2 ingestion Proj"/>
    <x v="101"/>
    <x v="65"/>
    <s v="11.02.2011"/>
    <s v="US00D0515"/>
    <s v="AMAZON.COM, INC."/>
    <s v="3"/>
    <s v="P-B2B - Product Regular"/>
    <s v="123"/>
    <x v="7"/>
    <s v="SOP"/>
    <m/>
    <m/>
    <n v="64.349999999999994"/>
    <m/>
    <n v="-11.6"/>
    <x v="195"/>
    <n v="5"/>
    <m/>
    <x v="14"/>
    <m/>
    <m/>
    <m/>
    <m/>
    <m/>
    <m/>
    <m/>
    <m/>
    <m/>
  </r>
  <r>
    <s v="Caroline Distributed"/>
    <s v="US-ATO"/>
    <x v="28"/>
    <s v="7332136"/>
    <s v="Drive-By Truckers/LP1"/>
    <x v="102"/>
    <x v="66"/>
    <s v="30.10.2015"/>
    <s v="US00D0515"/>
    <s v="AMAZON.COM, INC."/>
    <s v="3"/>
    <s v="P-B2B - Product Regular"/>
    <s v="75"/>
    <x v="2"/>
    <s v="SOP"/>
    <m/>
    <m/>
    <n v="34.229999999999997"/>
    <m/>
    <n v="-6.15"/>
    <x v="196"/>
    <n v="3"/>
    <m/>
    <x v="4"/>
    <m/>
    <m/>
    <m/>
    <m/>
    <m/>
    <m/>
    <m/>
    <m/>
    <m/>
  </r>
  <r>
    <s v="Caroline Distributed"/>
    <s v="US-ATO"/>
    <x v="28"/>
    <s v="7347150"/>
    <s v="Drive-By Truckers/American Band/LP2"/>
    <x v="103"/>
    <x v="67"/>
    <s v="30.09.2016"/>
    <s v="US00D0515"/>
    <s v="AMAZON.COM, INC."/>
    <s v="3"/>
    <s v="P-B2B - Product Regular"/>
    <s v="75"/>
    <x v="2"/>
    <s v="SOP"/>
    <m/>
    <m/>
    <n v="36.28"/>
    <m/>
    <n v="-6.52"/>
    <x v="197"/>
    <n v="4"/>
    <m/>
    <x v="7"/>
    <m/>
    <m/>
    <m/>
    <m/>
    <m/>
    <m/>
    <m/>
    <m/>
    <m/>
  </r>
  <r>
    <s v="Caroline Distributed"/>
    <s v="US-ATO"/>
    <x v="28"/>
    <s v="7347150"/>
    <s v="Drive-By Truckers/American Band/LP2"/>
    <x v="104"/>
    <x v="68"/>
    <s v="31.01.2020"/>
    <s v="US00D0515"/>
    <s v="AMAZON.COM, INC."/>
    <s v="3"/>
    <s v="P-B2B - Product Regular"/>
    <s v="66"/>
    <x v="3"/>
    <s v="SOP"/>
    <m/>
    <m/>
    <n v="30.38"/>
    <m/>
    <n v="-1.82"/>
    <x v="153"/>
    <n v="2"/>
    <m/>
    <x v="6"/>
    <m/>
    <m/>
    <m/>
    <m/>
    <m/>
    <m/>
    <m/>
    <m/>
    <m/>
  </r>
  <r>
    <s v="Caroline Distributed"/>
    <s v="US-ATO"/>
    <x v="28"/>
    <s v="7347150"/>
    <s v="Drive-By Truckers/American Band/LP2"/>
    <x v="105"/>
    <x v="68"/>
    <s v="31.01.2020"/>
    <s v="US0044422"/>
    <s v="ALLIANCE ENTERTAINMENT, LLC"/>
    <s v="3"/>
    <s v="P-B2B - Product Regular"/>
    <s v="75"/>
    <x v="2"/>
    <s v="SOP"/>
    <m/>
    <m/>
    <n v="-2.67"/>
    <m/>
    <m/>
    <x v="198"/>
    <m/>
    <m/>
    <x v="3"/>
    <m/>
    <m/>
    <m/>
    <m/>
    <m/>
    <m/>
    <m/>
    <m/>
    <m/>
  </r>
  <r>
    <s v="Caroline Distributed"/>
    <s v="US-ATO"/>
    <x v="28"/>
    <s v="7347150"/>
    <s v="Drive-By Truckers/American Band/LP2"/>
    <x v="105"/>
    <x v="68"/>
    <s v="31.01.2020"/>
    <s v="US00D0515"/>
    <s v="AMAZON.COM, INC."/>
    <s v="3"/>
    <s v="P-B2B - Product Regular"/>
    <s v="75"/>
    <x v="2"/>
    <s v="SOP"/>
    <m/>
    <m/>
    <n v="9.07"/>
    <m/>
    <n v="-1.63"/>
    <x v="179"/>
    <n v="1"/>
    <m/>
    <x v="2"/>
    <m/>
    <m/>
    <m/>
    <m/>
    <m/>
    <m/>
    <m/>
    <m/>
    <m/>
  </r>
  <r>
    <s v="Caroline Distributed"/>
    <s v="US-ATO"/>
    <x v="28"/>
    <s v="7347150"/>
    <s v="Drive-By Truckers/American Band/LP2"/>
    <x v="106"/>
    <x v="69"/>
    <s v="18.12.2020"/>
    <s v="US0024781"/>
    <s v="CDGIVEAWAYS INC."/>
    <s v="3"/>
    <s v="P-B2B - Product Regular"/>
    <s v="66"/>
    <x v="3"/>
    <s v="SOP"/>
    <m/>
    <m/>
    <n v="15.19"/>
    <m/>
    <m/>
    <x v="10"/>
    <n v="1"/>
    <m/>
    <x v="2"/>
    <m/>
    <m/>
    <m/>
    <m/>
    <m/>
    <m/>
    <m/>
    <m/>
    <m/>
  </r>
  <r>
    <s v="Caroline Distributed"/>
    <s v="US-ATO"/>
    <x v="28"/>
    <s v="7347150"/>
    <s v="Drive-By Truckers/American Band/LP2"/>
    <x v="106"/>
    <x v="69"/>
    <s v="18.12.2020"/>
    <s v="US00D0515"/>
    <s v="AMAZON.COM, INC."/>
    <s v="3"/>
    <s v="P-B2B - Product Regular"/>
    <s v="66"/>
    <x v="3"/>
    <s v="SOP"/>
    <m/>
    <m/>
    <n v="15.19"/>
    <m/>
    <n v="-0.91"/>
    <x v="157"/>
    <n v="1"/>
    <m/>
    <x v="2"/>
    <m/>
    <m/>
    <m/>
    <m/>
    <m/>
    <m/>
    <m/>
    <m/>
    <m/>
  </r>
  <r>
    <s v="Caroline Distributed"/>
    <s v="US-ATO"/>
    <x v="28"/>
    <s v="7347150"/>
    <s v="Drive-By Truckers/American Band/LP2"/>
    <x v="107"/>
    <x v="69"/>
    <s v="18.12.2020"/>
    <s v="US00D0515"/>
    <s v="AMAZON.COM, INC."/>
    <s v="3"/>
    <s v="P-B2B - Product Regular"/>
    <s v="75"/>
    <x v="2"/>
    <s v="SOP"/>
    <m/>
    <m/>
    <n v="45.35"/>
    <m/>
    <n v="-8.15"/>
    <x v="199"/>
    <n v="5"/>
    <m/>
    <x v="14"/>
    <m/>
    <m/>
    <m/>
    <m/>
    <m/>
    <m/>
    <m/>
    <m/>
    <m/>
  </r>
  <r>
    <s v="Caroline Distributed"/>
    <s v="US-ATO"/>
    <x v="28"/>
    <s v="7469576"/>
    <s v="Various Artists/New Releases 2022/Series"/>
    <x v="108"/>
    <x v="70"/>
    <s v="03.06.2022"/>
    <s v="US00D0515"/>
    <s v="AMAZON.COM, INC."/>
    <s v="3"/>
    <s v="P-B2B - Product Regular"/>
    <s v="66"/>
    <x v="3"/>
    <s v="SOP"/>
    <m/>
    <m/>
    <n v="46.47"/>
    <m/>
    <n v="-2.79"/>
    <x v="200"/>
    <n v="3"/>
    <m/>
    <x v="4"/>
    <m/>
    <m/>
    <m/>
    <m/>
    <m/>
    <m/>
    <m/>
    <m/>
    <m/>
  </r>
  <r>
    <s v="Caroline Distributed"/>
    <s v="US-ATO"/>
    <x v="28"/>
    <s v="7536991"/>
    <s v="Various Artists/ATO 2023/2024/Series - N"/>
    <x v="109"/>
    <x v="61"/>
    <s v="17.05.2024"/>
    <s v="US0015235"/>
    <s v="BULL MOOSE MUSIC"/>
    <s v="3"/>
    <s v="P-B2B - Product Regular"/>
    <s v="66"/>
    <x v="3"/>
    <s v="SOP"/>
    <m/>
    <m/>
    <n v="19"/>
    <m/>
    <m/>
    <x v="201"/>
    <n v="1"/>
    <m/>
    <x v="2"/>
    <m/>
    <m/>
    <m/>
    <m/>
    <m/>
    <m/>
    <m/>
    <m/>
    <m/>
  </r>
  <r>
    <s v="Caroline Distributed"/>
    <s v="US-ATO"/>
    <x v="28"/>
    <s v="7536991"/>
    <s v="Various Artists/ATO 2023/2024/Series - N"/>
    <x v="109"/>
    <x v="61"/>
    <s v="17.05.2024"/>
    <s v="US00F3306"/>
    <s v="RAREWAVES USA INC."/>
    <s v="3"/>
    <s v="P-B2B - Product Regular"/>
    <s v="66"/>
    <x v="3"/>
    <s v="SOP"/>
    <m/>
    <m/>
    <n v="19"/>
    <m/>
    <m/>
    <x v="201"/>
    <n v="1"/>
    <m/>
    <x v="2"/>
    <m/>
    <m/>
    <m/>
    <m/>
    <m/>
    <m/>
    <m/>
    <m/>
    <m/>
  </r>
  <r>
    <s v="Caroline Distributed"/>
    <s v="US-ATO"/>
    <x v="28"/>
    <s v="7536991"/>
    <s v="Various Artists/ATO 2023/2024/Series - N"/>
    <x v="110"/>
    <x v="67"/>
    <s v="01.11.2024"/>
    <s v="US0012375"/>
    <s v="AUDIOPHILE MUSIC DIRECT INC."/>
    <s v="3"/>
    <s v="P-B2B - Product Regular"/>
    <s v="66"/>
    <x v="3"/>
    <s v="SOP"/>
    <m/>
    <m/>
    <n v="19.13"/>
    <m/>
    <m/>
    <x v="202"/>
    <n v="1"/>
    <m/>
    <x v="2"/>
    <m/>
    <m/>
    <m/>
    <m/>
    <m/>
    <m/>
    <m/>
    <m/>
    <m/>
  </r>
  <r>
    <s v="Caroline Distributed"/>
    <s v="US-ATO"/>
    <x v="28"/>
    <s v="7536991"/>
    <s v="Various Artists/ATO 2023/2024/Series - N"/>
    <x v="110"/>
    <x v="67"/>
    <s v="01.11.2024"/>
    <s v="US00D0475"/>
    <s v="BRIAN KENNEY"/>
    <s v="3"/>
    <s v="P-B2B - Product Regular"/>
    <s v="66"/>
    <x v="3"/>
    <s v="SOP"/>
    <m/>
    <m/>
    <n v="22.5"/>
    <m/>
    <m/>
    <x v="37"/>
    <n v="1"/>
    <m/>
    <x v="2"/>
    <m/>
    <m/>
    <m/>
    <m/>
    <m/>
    <m/>
    <m/>
    <m/>
    <m/>
  </r>
  <r>
    <s v="Caroline Distributed"/>
    <s v="US-ATO"/>
    <x v="29"/>
    <s v="7506968"/>
    <s v="Various Artists/ATO 2023/Series - New re"/>
    <x v="111"/>
    <x v="71"/>
    <s v="20.10.2023"/>
    <s v="US00D0515"/>
    <s v="AMAZON.COM, INC."/>
    <s v="3"/>
    <s v="P-B2B - Product Regular"/>
    <s v="66"/>
    <x v="3"/>
    <s v="SOP"/>
    <m/>
    <m/>
    <n v="60.76"/>
    <m/>
    <n v="-3.64"/>
    <x v="54"/>
    <n v="4"/>
    <m/>
    <x v="7"/>
    <m/>
    <m/>
    <m/>
    <m/>
    <m/>
    <m/>
    <m/>
    <m/>
    <m/>
  </r>
  <r>
    <s v="Caroline Distributed"/>
    <s v="US-ATO"/>
    <x v="29"/>
    <s v="7506968"/>
    <s v="Various Artists/ATO 2023/Series - New re"/>
    <x v="112"/>
    <x v="71"/>
    <s v="20.10.2023"/>
    <s v="US0044422"/>
    <s v="ALLIANCE ENTERTAINMENT, LLC"/>
    <s v="3"/>
    <s v="P-B2B - Product Regular"/>
    <s v="75"/>
    <x v="2"/>
    <s v="SOP"/>
    <m/>
    <m/>
    <m/>
    <n v="-7.96"/>
    <m/>
    <x v="203"/>
    <m/>
    <n v="-1"/>
    <x v="12"/>
    <m/>
    <m/>
    <m/>
    <m/>
    <m/>
    <m/>
    <m/>
    <m/>
    <m/>
  </r>
  <r>
    <s v="Caroline Distributed"/>
    <s v="US-ATO"/>
    <x v="29"/>
    <s v="7506968"/>
    <s v="Various Artists/ATO 2023/Series - New re"/>
    <x v="112"/>
    <x v="71"/>
    <s v="20.10.2023"/>
    <s v="US00D0515"/>
    <s v="AMAZON.COM, INC."/>
    <s v="3"/>
    <s v="P-B2B - Product Regular"/>
    <s v="75"/>
    <x v="2"/>
    <s v="SOP"/>
    <m/>
    <m/>
    <n v="8"/>
    <m/>
    <n v="-1.44"/>
    <x v="19"/>
    <n v="1"/>
    <m/>
    <x v="2"/>
    <m/>
    <m/>
    <m/>
    <m/>
    <m/>
    <m/>
    <m/>
    <m/>
    <m/>
  </r>
  <r>
    <s v="Caroline Distributed"/>
    <s v="US-ATO"/>
    <x v="30"/>
    <s v="7506968"/>
    <s v="Various Artists/ATO 2023/Series - New re"/>
    <x v="113"/>
    <x v="72"/>
    <s v="05.05.2023"/>
    <s v="US00D0515"/>
    <s v="AMAZON.COM, INC."/>
    <s v="3"/>
    <s v="P-B2B - Product Regular"/>
    <s v="66"/>
    <x v="3"/>
    <s v="SOP"/>
    <m/>
    <m/>
    <n v="-30.38"/>
    <m/>
    <n v="1.82"/>
    <x v="204"/>
    <n v="-2"/>
    <m/>
    <x v="23"/>
    <m/>
    <m/>
    <m/>
    <m/>
    <m/>
    <m/>
    <m/>
    <m/>
    <m/>
  </r>
  <r>
    <s v="Caroline Distributed"/>
    <s v="US-ATO"/>
    <x v="31"/>
    <s v="7201708"/>
    <s v="Various Artists/Series - New releases un"/>
    <x v="114"/>
    <x v="73"/>
    <s v="14.10.2014"/>
    <s v="US00D0515"/>
    <s v="AMAZON.COM, INC."/>
    <s v="3"/>
    <s v="P-B2B - Product Regular"/>
    <s v="66"/>
    <x v="3"/>
    <s v="SOP"/>
    <m/>
    <m/>
    <n v="10.4"/>
    <m/>
    <n v="-0.62"/>
    <x v="47"/>
    <n v="1"/>
    <m/>
    <x v="2"/>
    <m/>
    <m/>
    <m/>
    <m/>
    <m/>
    <m/>
    <m/>
    <m/>
    <m/>
  </r>
  <r>
    <s v="Caroline Distributed"/>
    <s v="US-ATO"/>
    <x v="32"/>
    <s v="7506968"/>
    <s v="Various Artists/ATO 2023/Series - New re"/>
    <x v="115"/>
    <x v="74"/>
    <s v="16.02.2024"/>
    <s v="US00D0515"/>
    <s v="AMAZON.COM, INC."/>
    <s v="3"/>
    <s v="P-B2B - Product Regular"/>
    <s v="66"/>
    <x v="3"/>
    <s v="SOP"/>
    <m/>
    <m/>
    <n v="60.76"/>
    <m/>
    <n v="-3.64"/>
    <x v="54"/>
    <n v="4"/>
    <m/>
    <x v="7"/>
    <m/>
    <m/>
    <m/>
    <m/>
    <m/>
    <m/>
    <m/>
    <m/>
    <m/>
  </r>
  <r>
    <s v="Caroline Distributed"/>
    <s v="US-ATO"/>
    <x v="32"/>
    <s v="7506968"/>
    <s v="Various Artists/ATO 2023/Series - New re"/>
    <x v="115"/>
    <x v="74"/>
    <s v="16.02.2024"/>
    <s v="US00E6450"/>
    <s v="SOUND GARDEN, INC."/>
    <s v="3"/>
    <s v="P-B2B - Product Regular"/>
    <s v="66"/>
    <x v="3"/>
    <s v="SOP"/>
    <m/>
    <m/>
    <n v="15.19"/>
    <m/>
    <m/>
    <x v="10"/>
    <n v="1"/>
    <m/>
    <x v="2"/>
    <m/>
    <m/>
    <m/>
    <m/>
    <m/>
    <m/>
    <m/>
    <m/>
    <m/>
  </r>
  <r>
    <s v="Caroline Distributed"/>
    <s v="US-ATO"/>
    <x v="32"/>
    <s v="7506968"/>
    <s v="Various Artists/ATO 2023/Series - New re"/>
    <x v="115"/>
    <x v="74"/>
    <s v="16.02.2024"/>
    <s v="#"/>
    <s v="#"/>
    <s v="3"/>
    <s v="P-B2B - Product Regular"/>
    <s v="66"/>
    <x v="3"/>
    <s v="GUP"/>
    <n v="-2.13"/>
    <m/>
    <m/>
    <m/>
    <m/>
    <x v="61"/>
    <m/>
    <m/>
    <x v="3"/>
    <m/>
    <m/>
    <m/>
    <m/>
    <m/>
    <m/>
    <m/>
    <m/>
    <m/>
  </r>
  <r>
    <s v="Caroline Distributed"/>
    <s v="US-ATO"/>
    <x v="32"/>
    <s v="7506968"/>
    <s v="Various Artists/ATO 2023/Series - New re"/>
    <x v="116"/>
    <x v="74"/>
    <s v="16.02.2024"/>
    <s v="#"/>
    <s v="#"/>
    <s v="3"/>
    <s v="P-B2B - Product Regular"/>
    <s v="75"/>
    <x v="2"/>
    <s v="GUP"/>
    <n v="-1.1200000000000001"/>
    <m/>
    <m/>
    <m/>
    <m/>
    <x v="163"/>
    <m/>
    <m/>
    <x v="3"/>
    <m/>
    <m/>
    <m/>
    <m/>
    <m/>
    <m/>
    <m/>
    <m/>
    <m/>
  </r>
  <r>
    <s v="Caroline Distributed"/>
    <s v="US-ATO"/>
    <x v="33"/>
    <s v="7315988"/>
    <s v="Various Artists/Recent R2 ingestion Proj"/>
    <x v="117"/>
    <x v="75"/>
    <s v="15.07.2011"/>
    <s v="US00D0515"/>
    <s v="AMAZON.COM, INC."/>
    <s v="3"/>
    <s v="P-B2B - Product Regular"/>
    <s v="75"/>
    <x v="2"/>
    <s v="SOP"/>
    <m/>
    <m/>
    <n v="36.28"/>
    <m/>
    <n v="-6.52"/>
    <x v="197"/>
    <n v="4"/>
    <m/>
    <x v="7"/>
    <m/>
    <m/>
    <m/>
    <m/>
    <m/>
    <m/>
    <m/>
    <m/>
    <m/>
  </r>
  <r>
    <s v="Caroline Distributed"/>
    <s v="US-ATO"/>
    <x v="34"/>
    <s v="7334122"/>
    <s v="Gill Landry/LP1"/>
    <x v="118"/>
    <x v="76"/>
    <s v="03.03.2015"/>
    <s v="US0044422"/>
    <s v="ALLIANCE ENTERTAINMENT, LLC"/>
    <s v="3"/>
    <s v="P-B2B - Product Regular"/>
    <s v="75"/>
    <x v="2"/>
    <s v="SOP"/>
    <m/>
    <m/>
    <m/>
    <n v="-7.28"/>
    <m/>
    <x v="92"/>
    <m/>
    <n v="-1"/>
    <x v="12"/>
    <m/>
    <m/>
    <m/>
    <m/>
    <m/>
    <m/>
    <m/>
    <m/>
    <m/>
  </r>
  <r>
    <s v="Caroline Distributed"/>
    <s v="US-ATO"/>
    <x v="34"/>
    <s v="7361332"/>
    <s v="Love Rides A Dark Horse"/>
    <x v="119"/>
    <x v="77"/>
    <s v="06.10.2017"/>
    <s v="US00F3307"/>
    <s v="ALL MEDIA SUPPLY LLC"/>
    <s v="3"/>
    <s v="P-B2B - Product Regular"/>
    <s v="66"/>
    <x v="3"/>
    <s v="SOP"/>
    <m/>
    <m/>
    <n v="34.770000000000003"/>
    <m/>
    <m/>
    <x v="122"/>
    <n v="3"/>
    <m/>
    <x v="4"/>
    <m/>
    <m/>
    <m/>
    <m/>
    <m/>
    <m/>
    <m/>
    <m/>
    <m/>
  </r>
  <r>
    <s v="Caroline Distributed"/>
    <s v="US-ATO"/>
    <x v="35"/>
    <s v="7201708"/>
    <s v="Various Artists/Series - New releases un"/>
    <x v="120"/>
    <x v="78"/>
    <s v="23.07.2013"/>
    <s v="US00D0515"/>
    <s v="AMAZON.COM, INC."/>
    <s v="3"/>
    <s v="P-B2B - Product Regular"/>
    <s v="75"/>
    <x v="2"/>
    <s v="SOP"/>
    <m/>
    <m/>
    <n v="7.5"/>
    <m/>
    <n v="-3.6"/>
    <x v="2"/>
    <n v="1"/>
    <m/>
    <x v="2"/>
    <m/>
    <m/>
    <m/>
    <m/>
    <m/>
    <m/>
    <m/>
    <m/>
    <m/>
  </r>
  <r>
    <s v="Caroline Distributed"/>
    <s v="US-ATO"/>
    <x v="36"/>
    <s v="7315988"/>
    <s v="Various Artists/Recent R2 ingestion Proj"/>
    <x v="121"/>
    <x v="79"/>
    <s v="17.06.2011"/>
    <s v="US00D0515"/>
    <s v="AMAZON.COM, INC."/>
    <s v="3"/>
    <s v="P-B2B - Product Regular"/>
    <s v="66"/>
    <x v="3"/>
    <s v="SOP"/>
    <m/>
    <m/>
    <n v="10.4"/>
    <m/>
    <n v="-0.62"/>
    <x v="47"/>
    <n v="1"/>
    <m/>
    <x v="2"/>
    <m/>
    <m/>
    <m/>
    <m/>
    <m/>
    <m/>
    <m/>
    <m/>
    <m/>
  </r>
  <r>
    <s v="Caroline Distributed"/>
    <s v="US-ATO"/>
    <x v="37"/>
    <s v="7315988"/>
    <s v="Various Artists/Recent R2 ingestion Proj"/>
    <x v="122"/>
    <x v="80"/>
    <s v="04.10.2002"/>
    <s v="US00D0515"/>
    <s v="AMAZON.COM, INC."/>
    <s v="3"/>
    <s v="P-B2B - Product Regular"/>
    <s v="75"/>
    <x v="2"/>
    <s v="SOP"/>
    <m/>
    <m/>
    <n v="30"/>
    <m/>
    <n v="-14.4"/>
    <x v="73"/>
    <n v="4"/>
    <m/>
    <x v="7"/>
    <m/>
    <m/>
    <m/>
    <m/>
    <m/>
    <m/>
    <m/>
    <m/>
    <m/>
  </r>
  <r>
    <s v="Caroline Distributed"/>
    <s v="US-ATO"/>
    <x v="38"/>
    <s v="7424659"/>
    <s v="Various Artists/2021_ATO_New Release/Ser"/>
    <x v="123"/>
    <x v="81"/>
    <s v="14.01.2022"/>
    <s v="US00D0515"/>
    <s v="AMAZON.COM, INC."/>
    <s v="3"/>
    <s v="P-B2B - Product Regular"/>
    <s v="75"/>
    <x v="2"/>
    <s v="SOP"/>
    <m/>
    <m/>
    <m/>
    <n v="-6.56"/>
    <m/>
    <x v="178"/>
    <m/>
    <n v="-1"/>
    <x v="12"/>
    <m/>
    <m/>
    <m/>
    <m/>
    <m/>
    <m/>
    <m/>
    <m/>
    <m/>
  </r>
  <r>
    <s v="Caroline Distributed"/>
    <s v="US-ATO"/>
    <x v="38"/>
    <s v="7424659"/>
    <s v="Various Artists/2021_ATO_New Release/Ser"/>
    <x v="123"/>
    <x v="81"/>
    <s v="14.01.2022"/>
    <s v="US00E0005"/>
    <s v="THE COIRO CORP."/>
    <s v="3"/>
    <s v="P-B2B - Product Regular"/>
    <s v="75"/>
    <x v="2"/>
    <s v="SOP"/>
    <m/>
    <m/>
    <m/>
    <n v="-2.41"/>
    <m/>
    <x v="205"/>
    <m/>
    <n v="-1"/>
    <x v="12"/>
    <m/>
    <m/>
    <m/>
    <m/>
    <m/>
    <m/>
    <m/>
    <m/>
    <m/>
  </r>
  <r>
    <s v="Caroline Distributed"/>
    <s v="US-ATO"/>
    <x v="38"/>
    <s v="7536991"/>
    <s v="Various Artists/ATO 2023/2024/Series - N"/>
    <x v="124"/>
    <x v="82"/>
    <s v="05.04.2024"/>
    <s v="US0044422"/>
    <s v="ALLIANCE ENTERTAINMENT, LLC"/>
    <s v="3"/>
    <s v="P-B2B - Product Regular"/>
    <s v="75"/>
    <x v="2"/>
    <s v="SOP"/>
    <m/>
    <m/>
    <m/>
    <n v="-7.82"/>
    <m/>
    <x v="206"/>
    <m/>
    <n v="-1"/>
    <x v="12"/>
    <m/>
    <m/>
    <m/>
    <m/>
    <m/>
    <m/>
    <m/>
    <m/>
    <m/>
  </r>
  <r>
    <s v="Caroline Distributed"/>
    <s v="US-ATO"/>
    <x v="39"/>
    <s v="7469576"/>
    <s v="Various Artists/New Releases 2022/Series"/>
    <x v="125"/>
    <x v="83"/>
    <s v="28.10.2022"/>
    <s v="US00D0515"/>
    <s v="AMAZON.COM, INC."/>
    <s v="3"/>
    <s v="P-B2B - Product Regular"/>
    <s v="75"/>
    <x v="2"/>
    <s v="SOP"/>
    <m/>
    <m/>
    <m/>
    <n v="-6.56"/>
    <m/>
    <x v="178"/>
    <m/>
    <n v="-1"/>
    <x v="12"/>
    <m/>
    <m/>
    <m/>
    <m/>
    <m/>
    <m/>
    <m/>
    <m/>
    <m/>
  </r>
  <r>
    <s v="Caroline Distributed"/>
    <s v="US-ATO"/>
    <x v="39"/>
    <s v="7469576"/>
    <s v="Various Artists/New Releases 2022/Series"/>
    <x v="125"/>
    <x v="83"/>
    <s v="28.10.2022"/>
    <s v="US00E0005"/>
    <s v="THE COIRO CORP."/>
    <s v="3"/>
    <s v="P-B2B - Product Regular"/>
    <s v="75"/>
    <x v="2"/>
    <s v="SOP"/>
    <m/>
    <m/>
    <m/>
    <n v="-7.41"/>
    <m/>
    <x v="207"/>
    <m/>
    <n v="-1"/>
    <x v="12"/>
    <m/>
    <m/>
    <m/>
    <m/>
    <m/>
    <m/>
    <m/>
    <m/>
    <m/>
  </r>
  <r>
    <s v="Caroline Distributed"/>
    <s v="US-ATO"/>
    <x v="40"/>
    <s v="7201708"/>
    <s v="Various Artists/Series - New releases un"/>
    <x v="126"/>
    <x v="84"/>
    <s v="11.02.2014"/>
    <s v="US00D0032"/>
    <s v="SILVER PLATTERS LLC"/>
    <s v="3"/>
    <s v="P-B2B - Product Regular"/>
    <s v="75"/>
    <x v="2"/>
    <s v="SOP"/>
    <m/>
    <m/>
    <m/>
    <n v="-7.03"/>
    <m/>
    <x v="208"/>
    <m/>
    <n v="-1"/>
    <x v="12"/>
    <m/>
    <m/>
    <m/>
    <m/>
    <m/>
    <m/>
    <m/>
    <m/>
    <m/>
  </r>
  <r>
    <s v="Caroline Distributed"/>
    <s v="US-ATO"/>
    <x v="40"/>
    <s v="7201708"/>
    <s v="Various Artists/Series - New releases un"/>
    <x v="126"/>
    <x v="84"/>
    <s v="11.02.2014"/>
    <s v="US00E0005"/>
    <s v="THE COIRO CORP."/>
    <s v="3"/>
    <s v="P-B2B - Product Regular"/>
    <s v="75"/>
    <x v="2"/>
    <s v="SOP"/>
    <m/>
    <m/>
    <m/>
    <n v="-7.05"/>
    <m/>
    <x v="209"/>
    <m/>
    <n v="-1"/>
    <x v="12"/>
    <m/>
    <m/>
    <m/>
    <m/>
    <m/>
    <m/>
    <m/>
    <m/>
    <m/>
  </r>
  <r>
    <s v="Caroline Distributed"/>
    <s v="US-ATO"/>
    <x v="40"/>
    <s v="7536991"/>
    <s v="Various Artists/ATO 2023/2024/Series - N"/>
    <x v="127"/>
    <x v="84"/>
    <s v="01.11.2024"/>
    <s v="US00D0515"/>
    <s v="AMAZON.COM, INC."/>
    <s v="3"/>
    <s v="P-B2B - Product Regular"/>
    <s v="66"/>
    <x v="3"/>
    <s v="SOP"/>
    <m/>
    <m/>
    <n v="15.49"/>
    <m/>
    <n v="-0.93"/>
    <x v="191"/>
    <n v="1"/>
    <m/>
    <x v="2"/>
    <m/>
    <m/>
    <m/>
    <m/>
    <m/>
    <m/>
    <m/>
    <m/>
    <m/>
  </r>
  <r>
    <s v="Caroline Distributed"/>
    <s v="US-ATO"/>
    <x v="40"/>
    <s v="7536991"/>
    <s v="Various Artists/ATO 2023/2024/Series - N"/>
    <x v="127"/>
    <x v="84"/>
    <s v="01.11.2024"/>
    <s v="#"/>
    <s v="#"/>
    <s v="3"/>
    <s v="P-B2B - Product Regular"/>
    <s v="66"/>
    <x v="3"/>
    <s v="GUP"/>
    <n v="-4.34"/>
    <m/>
    <m/>
    <m/>
    <m/>
    <x v="210"/>
    <m/>
    <m/>
    <x v="3"/>
    <m/>
    <m/>
    <m/>
    <m/>
    <m/>
    <m/>
    <m/>
    <m/>
    <m/>
  </r>
  <r>
    <s v="Caroline Distributed"/>
    <s v="US-ATO"/>
    <x v="40"/>
    <s v="7536991"/>
    <s v="Various Artists/ATO 2023/2024/Series - N"/>
    <x v="128"/>
    <x v="85"/>
    <s v="01.11.2024"/>
    <s v="US0062735"/>
    <s v="HOLLYWOOD AMOEBA, INC.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40"/>
    <s v="7536991"/>
    <s v="Various Artists/ATO 2023/2024/Series - N"/>
    <x v="128"/>
    <x v="85"/>
    <s v="01.11.2024"/>
    <s v="US0065395"/>
    <s v="HAIGHT STREET AMOEBA, INC.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41"/>
    <s v="7201708"/>
    <s v="Various Artists/Series - New releases un"/>
    <x v="129"/>
    <x v="86"/>
    <s v="10.09.2013"/>
    <s v="US00D0515"/>
    <s v="AMAZON.COM, INC."/>
    <s v="3"/>
    <s v="P-B2B - Product Regular"/>
    <s v="75"/>
    <x v="2"/>
    <s v="SOP"/>
    <m/>
    <m/>
    <n v="15"/>
    <m/>
    <n v="-7.2"/>
    <x v="123"/>
    <n v="2"/>
    <m/>
    <x v="6"/>
    <m/>
    <m/>
    <m/>
    <m/>
    <m/>
    <m/>
    <m/>
    <m/>
    <m/>
  </r>
  <r>
    <s v="Caroline Distributed"/>
    <s v="US-ATO"/>
    <x v="41"/>
    <s v="7360349"/>
    <s v="Destroyers Of The Soft Life"/>
    <x v="130"/>
    <x v="87"/>
    <s v="29.09.2017"/>
    <s v="US00D0515"/>
    <s v="AMAZON.COM, INC."/>
    <s v="3"/>
    <s v="P-B2B - Product Regular"/>
    <s v="75"/>
    <x v="2"/>
    <s v="SOP"/>
    <m/>
    <m/>
    <n v="22.5"/>
    <m/>
    <n v="-10.8"/>
    <x v="84"/>
    <n v="3"/>
    <m/>
    <x v="4"/>
    <m/>
    <m/>
    <m/>
    <m/>
    <m/>
    <m/>
    <m/>
    <m/>
    <m/>
  </r>
  <r>
    <s v="Caroline Distributed"/>
    <s v="US-ATO"/>
    <x v="42"/>
    <s v="7341260"/>
    <s v="Joseph/LP1"/>
    <x v="131"/>
    <x v="88"/>
    <s v="14.06.2024"/>
    <s v="US00D0905"/>
    <s v="E-MUSIC, INC. DBA EVERYDAY MUSIC"/>
    <s v="3"/>
    <s v="P-B2B - Product Regular"/>
    <s v="66"/>
    <x v="3"/>
    <s v="SOP"/>
    <m/>
    <m/>
    <n v="15.19"/>
    <m/>
    <m/>
    <x v="10"/>
    <n v="1"/>
    <m/>
    <x v="2"/>
    <m/>
    <m/>
    <m/>
    <m/>
    <m/>
    <m/>
    <m/>
    <m/>
    <m/>
  </r>
  <r>
    <s v="Caroline Distributed"/>
    <s v="US-ATO"/>
    <x v="42"/>
    <s v="7369776"/>
    <s v="Stay Awake"/>
    <x v="132"/>
    <x v="89"/>
    <s v="27.07.2018"/>
    <s v="US00F3307"/>
    <s v="ALL MEDIA SUPPLY LLC"/>
    <s v="3"/>
    <s v="P-B2B - Product Regular"/>
    <s v="67"/>
    <x v="8"/>
    <s v="SOP"/>
    <m/>
    <m/>
    <n v="30.9"/>
    <m/>
    <m/>
    <x v="211"/>
    <n v="3"/>
    <m/>
    <x v="4"/>
    <m/>
    <m/>
    <m/>
    <m/>
    <m/>
    <m/>
    <m/>
    <m/>
    <m/>
  </r>
  <r>
    <s v="Caroline Distributed"/>
    <s v="US-ATO"/>
    <x v="42"/>
    <s v="7388394"/>
    <s v="Joseph/LP2"/>
    <x v="133"/>
    <x v="90"/>
    <s v="13.09.2019"/>
    <s v="US00D0181"/>
    <s v="MILLENNIUM ENTERPRISES, INC."/>
    <s v="3"/>
    <s v="P-B2B - Product Regular"/>
    <s v="75"/>
    <x v="2"/>
    <s v="SOP"/>
    <m/>
    <m/>
    <n v="9.07"/>
    <m/>
    <m/>
    <x v="131"/>
    <n v="1"/>
    <m/>
    <x v="2"/>
    <m/>
    <m/>
    <m/>
    <m/>
    <m/>
    <m/>
    <m/>
    <m/>
    <m/>
  </r>
  <r>
    <s v="Caroline Distributed"/>
    <s v="US-ATO"/>
    <x v="42"/>
    <s v="7388394"/>
    <s v="Joseph/LP2"/>
    <x v="133"/>
    <x v="90"/>
    <s v="13.09.2019"/>
    <s v="US00D0515"/>
    <s v="AMAZON.COM, INC."/>
    <s v="3"/>
    <s v="P-B2B - Product Regular"/>
    <s v="75"/>
    <x v="2"/>
    <s v="SOP"/>
    <m/>
    <m/>
    <n v="18.14"/>
    <m/>
    <n v="-3.26"/>
    <x v="51"/>
    <n v="2"/>
    <m/>
    <x v="6"/>
    <m/>
    <m/>
    <m/>
    <m/>
    <m/>
    <m/>
    <m/>
    <m/>
    <m/>
  </r>
  <r>
    <s v="Caroline Distributed"/>
    <s v="US-ATO"/>
    <x v="42"/>
    <s v="7424659"/>
    <s v="Various Artists/2021_ATO_New Release/Ser"/>
    <x v="134"/>
    <x v="91"/>
    <s v="05.11.2021"/>
    <s v="US00D0181"/>
    <s v="MILLENNIUM ENTERPRISES, INC."/>
    <s v="3"/>
    <s v="P-B2B - Product Regular"/>
    <s v="66"/>
    <x v="3"/>
    <s v="SOP"/>
    <m/>
    <m/>
    <n v="14.81"/>
    <m/>
    <m/>
    <x v="7"/>
    <n v="1"/>
    <m/>
    <x v="2"/>
    <m/>
    <m/>
    <m/>
    <m/>
    <m/>
    <m/>
    <m/>
    <m/>
    <m/>
  </r>
  <r>
    <s v="Caroline Distributed"/>
    <s v="US-ATO"/>
    <x v="42"/>
    <s v="7506968"/>
    <s v="Various Artists/ATO 2023/Series - New re"/>
    <x v="135"/>
    <x v="92"/>
    <s v="28.04.2023"/>
    <s v="US0044422"/>
    <s v="ALLIANCE ENTERTAINMENT, LLC"/>
    <s v="3"/>
    <s v="P-B2B - Product Regular"/>
    <s v="75"/>
    <x v="2"/>
    <s v="SOP"/>
    <m/>
    <m/>
    <m/>
    <n v="-15.56"/>
    <m/>
    <x v="212"/>
    <m/>
    <n v="-2"/>
    <x v="23"/>
    <m/>
    <m/>
    <m/>
    <m/>
    <m/>
    <m/>
    <m/>
    <m/>
    <m/>
  </r>
  <r>
    <s v="Caroline Distributed"/>
    <s v="US-ATO"/>
    <x v="43"/>
    <s v="7315988"/>
    <s v="Various Artists/Recent R2 ingestion Proj"/>
    <x v="136"/>
    <x v="93"/>
    <s v="12.09.2008"/>
    <s v="US00D0515"/>
    <s v="AMAZON.COM, INC."/>
    <s v="3"/>
    <s v="P-B2B - Product Regular"/>
    <s v="75"/>
    <x v="2"/>
    <s v="SOP"/>
    <m/>
    <m/>
    <n v="15"/>
    <m/>
    <n v="-7.2"/>
    <x v="123"/>
    <n v="2"/>
    <m/>
    <x v="6"/>
    <m/>
    <m/>
    <m/>
    <m/>
    <m/>
    <m/>
    <m/>
    <m/>
    <m/>
  </r>
  <r>
    <s v="Caroline Distributed"/>
    <s v="US-ATO"/>
    <x v="44"/>
    <s v="7201708"/>
    <s v="Various Artists/Series - New releases un"/>
    <x v="137"/>
    <x v="94"/>
    <s v="15.04.2014"/>
    <s v="US00D0181"/>
    <s v="MILLENNIUM ENTERPRISES, INC."/>
    <s v="3"/>
    <s v="P-B2B - Product Regular"/>
    <s v="66"/>
    <x v="3"/>
    <s v="SOP"/>
    <m/>
    <m/>
    <n v="10.4"/>
    <m/>
    <m/>
    <x v="213"/>
    <n v="1"/>
    <m/>
    <x v="2"/>
    <m/>
    <m/>
    <m/>
    <m/>
    <m/>
    <m/>
    <m/>
    <m/>
    <m/>
  </r>
  <r>
    <s v="Caroline Distributed"/>
    <s v="US-ATO"/>
    <x v="44"/>
    <s v="7201708"/>
    <s v="Various Artists/Series - New releases un"/>
    <x v="137"/>
    <x v="94"/>
    <s v="15.04.2014"/>
    <s v="US00D0515"/>
    <s v="AMAZON.COM, INC."/>
    <s v="3"/>
    <s v="P-B2B - Product Regular"/>
    <s v="66"/>
    <x v="3"/>
    <s v="SOP"/>
    <m/>
    <m/>
    <n v="10.4"/>
    <m/>
    <n v="-0.62"/>
    <x v="47"/>
    <n v="1"/>
    <m/>
    <x v="2"/>
    <m/>
    <m/>
    <m/>
    <m/>
    <m/>
    <m/>
    <m/>
    <m/>
    <m/>
  </r>
  <r>
    <s v="Caroline Distributed"/>
    <s v="US-ATO"/>
    <x v="45"/>
    <s v="7363212"/>
    <s v="Tribute To 2"/>
    <x v="138"/>
    <x v="95"/>
    <s v="08.12.2017"/>
    <s v="US0059001"/>
    <s v="WALRUS MUSIC, INC."/>
    <s v="3"/>
    <s v="P-B2B - Product Regular"/>
    <s v="75"/>
    <x v="2"/>
    <s v="SOP"/>
    <m/>
    <m/>
    <m/>
    <n v="-2.65"/>
    <m/>
    <x v="190"/>
    <m/>
    <n v="-1"/>
    <x v="12"/>
    <m/>
    <m/>
    <m/>
    <m/>
    <m/>
    <m/>
    <m/>
    <m/>
    <m/>
  </r>
  <r>
    <s v="Caroline Distributed"/>
    <s v="US-ATO"/>
    <x v="45"/>
    <s v="7363212"/>
    <s v="Tribute To 2"/>
    <x v="138"/>
    <x v="95"/>
    <s v="08.12.2017"/>
    <s v="US00D0515"/>
    <s v="AMAZON.COM, INC."/>
    <s v="3"/>
    <s v="P-B2B - Product Regular"/>
    <s v="75"/>
    <x v="2"/>
    <s v="SOP"/>
    <m/>
    <m/>
    <n v="8"/>
    <m/>
    <n v="-1.44"/>
    <x v="19"/>
    <n v="1"/>
    <m/>
    <x v="2"/>
    <m/>
    <m/>
    <m/>
    <m/>
    <m/>
    <m/>
    <m/>
    <m/>
    <m/>
  </r>
  <r>
    <s v="Caroline Distributed"/>
    <s v="US-ATO"/>
    <x v="45"/>
    <s v="7363448"/>
    <s v="Tribute To"/>
    <x v="139"/>
    <x v="96"/>
    <s v="08.12.2017"/>
    <s v="US00D0515"/>
    <s v="AMAZON.COM, INC."/>
    <s v="3"/>
    <s v="P-B2B - Product Regular"/>
    <s v="75"/>
    <x v="2"/>
    <s v="SOP"/>
    <m/>
    <m/>
    <n v="7.5"/>
    <m/>
    <n v="-3.6"/>
    <x v="2"/>
    <n v="1"/>
    <m/>
    <x v="2"/>
    <m/>
    <m/>
    <m/>
    <m/>
    <m/>
    <m/>
    <m/>
    <m/>
    <m/>
  </r>
  <r>
    <s v="Caroline Distributed"/>
    <s v="US-ATO"/>
    <x v="45"/>
    <s v="7363449"/>
    <s v="Tribute To"/>
    <x v="140"/>
    <x v="96"/>
    <s v="08.12.2017"/>
    <s v="US00D0515"/>
    <s v="AMAZON.COM, INC."/>
    <s v="3"/>
    <s v="P-B2B - Product Regular"/>
    <s v="66"/>
    <x v="3"/>
    <s v="SOP"/>
    <m/>
    <m/>
    <n v="15.19"/>
    <m/>
    <n v="-0.91"/>
    <x v="157"/>
    <n v="1"/>
    <m/>
    <x v="2"/>
    <m/>
    <m/>
    <m/>
    <m/>
    <m/>
    <m/>
    <m/>
    <m/>
    <m/>
  </r>
  <r>
    <s v="Caroline Distributed"/>
    <s v="US-ATO"/>
    <x v="45"/>
    <s v="7367516"/>
    <s v="Jim James/Uniform Distortion/LP1"/>
    <x v="141"/>
    <x v="97"/>
    <s v="05.10.2018"/>
    <s v="US0059001"/>
    <s v="WALRUS MUSIC, INC."/>
    <s v="3"/>
    <s v="P-B2B - Product Regular"/>
    <s v="75"/>
    <x v="2"/>
    <s v="SOP"/>
    <m/>
    <m/>
    <m/>
    <n v="-3.72"/>
    <m/>
    <x v="214"/>
    <m/>
    <n v="-1"/>
    <x v="12"/>
    <m/>
    <m/>
    <m/>
    <m/>
    <m/>
    <m/>
    <m/>
    <m/>
    <m/>
  </r>
  <r>
    <s v="Caroline Distributed"/>
    <s v="US-ATO"/>
    <x v="45"/>
    <s v="7469576"/>
    <s v="Various Artists/New Releases 2022/Series"/>
    <x v="142"/>
    <x v="98"/>
    <s v="29.07.2022"/>
    <s v="US00E0196"/>
    <s v="WAX TRAX RECORDS INC"/>
    <s v="3"/>
    <s v="P-B2B - Product Regular"/>
    <s v="66"/>
    <x v="3"/>
    <s v="SOP"/>
    <m/>
    <m/>
    <n v="45"/>
    <m/>
    <m/>
    <x v="35"/>
    <n v="2"/>
    <m/>
    <x v="6"/>
    <m/>
    <m/>
    <m/>
    <m/>
    <m/>
    <m/>
    <m/>
    <m/>
    <m/>
  </r>
  <r>
    <s v="Caroline Distributed"/>
    <s v="US-ATO"/>
    <x v="45"/>
    <s v="7469576"/>
    <s v="Various Artists/New Releases 2022/Series"/>
    <x v="142"/>
    <x v="98"/>
    <s v="29.07.2022"/>
    <s v="#"/>
    <s v="#"/>
    <s v="3"/>
    <s v="P-B2B - Product Regular"/>
    <s v="66"/>
    <x v="3"/>
    <s v="GUP"/>
    <n v="-3.15"/>
    <m/>
    <m/>
    <m/>
    <m/>
    <x v="215"/>
    <m/>
    <m/>
    <x v="3"/>
    <m/>
    <m/>
    <m/>
    <m/>
    <m/>
    <m/>
    <m/>
    <m/>
    <m/>
  </r>
  <r>
    <s v="Caroline Distributed"/>
    <s v="US-ATO"/>
    <x v="46"/>
    <s v="7315988"/>
    <s v="Various Artists/Recent R2 ingestion Proj"/>
    <x v="143"/>
    <x v="99"/>
    <s v="02.04.2010"/>
    <s v="US0044422"/>
    <s v="ALLIANCE ENTERTAINMENT, LLC"/>
    <s v="3"/>
    <s v="P-B2B - Product Regular"/>
    <s v="75"/>
    <x v="2"/>
    <s v="SOP"/>
    <m/>
    <m/>
    <m/>
    <n v="-8.89"/>
    <m/>
    <x v="216"/>
    <m/>
    <n v="-1"/>
    <x v="12"/>
    <m/>
    <m/>
    <m/>
    <m/>
    <m/>
    <m/>
    <m/>
    <m/>
    <m/>
  </r>
  <r>
    <s v="Caroline Distributed"/>
    <s v="US-ATO"/>
    <x v="46"/>
    <s v="7315988"/>
    <s v="Various Artists/Recent R2 ingestion Proj"/>
    <x v="143"/>
    <x v="99"/>
    <s v="02.04.2010"/>
    <s v="US00D0515"/>
    <s v="AMAZON.COM, INC."/>
    <s v="3"/>
    <s v="P-B2B - Product Regular"/>
    <s v="75"/>
    <x v="2"/>
    <s v="SOP"/>
    <m/>
    <m/>
    <n v="36.28"/>
    <m/>
    <n v="-6.52"/>
    <x v="197"/>
    <n v="4"/>
    <m/>
    <x v="7"/>
    <m/>
    <m/>
    <m/>
    <m/>
    <m/>
    <m/>
    <m/>
    <m/>
    <m/>
  </r>
  <r>
    <s v="Caroline Distributed"/>
    <s v="US-ATO"/>
    <x v="47"/>
    <s v="7315988"/>
    <s v="Various Artists/Recent R2 ingestion Proj"/>
    <x v="144"/>
    <x v="100"/>
    <s v="12.04.2013"/>
    <s v="US00D0515"/>
    <s v="AMAZON.COM, INC."/>
    <s v="3"/>
    <s v="P-B2B - Product Regular"/>
    <s v="66"/>
    <x v="3"/>
    <s v="SOP"/>
    <m/>
    <m/>
    <n v="20.8"/>
    <m/>
    <n v="-1.24"/>
    <x v="217"/>
    <n v="2"/>
    <m/>
    <x v="6"/>
    <m/>
    <m/>
    <m/>
    <m/>
    <m/>
    <m/>
    <m/>
    <m/>
    <m/>
  </r>
  <r>
    <s v="Caroline Distributed"/>
    <s v="US-ATO"/>
    <x v="48"/>
    <s v="7201708"/>
    <s v="Various Artists/Series - New releases un"/>
    <x v="145"/>
    <x v="101"/>
    <s v="01.04.2014"/>
    <s v="US0044422"/>
    <s v="ALLIANCE ENTERTAINMENT, LLC"/>
    <s v="3"/>
    <s v="P-B2B - Product Regular"/>
    <s v="75"/>
    <x v="2"/>
    <s v="SOP"/>
    <m/>
    <m/>
    <n v="-2.1800000000000002"/>
    <n v="-7.26"/>
    <m/>
    <x v="218"/>
    <m/>
    <n v="-1"/>
    <x v="12"/>
    <m/>
    <m/>
    <m/>
    <m/>
    <m/>
    <m/>
    <m/>
    <m/>
    <m/>
  </r>
  <r>
    <s v="Caroline Distributed"/>
    <s v="US-ATO"/>
    <x v="49"/>
    <s v="7201708"/>
    <s v="Various Artists/Series - New releases un"/>
    <x v="146"/>
    <x v="102"/>
    <s v="30.07.2021"/>
    <s v="US0010001"/>
    <s v="ROLLING STONES CORP."/>
    <s v="3"/>
    <s v="P-B2B - Product Regular"/>
    <s v="75"/>
    <x v="2"/>
    <s v="SOP"/>
    <m/>
    <m/>
    <n v="9.75"/>
    <m/>
    <m/>
    <x v="29"/>
    <n v="1"/>
    <m/>
    <x v="2"/>
    <m/>
    <m/>
    <m/>
    <m/>
    <m/>
    <m/>
    <m/>
    <m/>
    <m/>
  </r>
  <r>
    <s v="Caroline Distributed"/>
    <s v="US-ATO"/>
    <x v="49"/>
    <s v="7201708"/>
    <s v="Various Artists/Series - New releases un"/>
    <x v="146"/>
    <x v="102"/>
    <s v="30.07.2021"/>
    <s v="US0034334"/>
    <s v="AFK BOOKS LLC"/>
    <s v="3"/>
    <s v="P-B2B - Product Regular"/>
    <s v="75"/>
    <x v="2"/>
    <s v="SOP"/>
    <m/>
    <m/>
    <n v="9.75"/>
    <m/>
    <m/>
    <x v="29"/>
    <n v="1"/>
    <m/>
    <x v="2"/>
    <m/>
    <m/>
    <m/>
    <m/>
    <m/>
    <m/>
    <m/>
    <m/>
    <m/>
  </r>
  <r>
    <s v="Caroline Distributed"/>
    <s v="US-ATO"/>
    <x v="49"/>
    <s v="7201708"/>
    <s v="Various Artists/Series - New releases un"/>
    <x v="146"/>
    <x v="102"/>
    <s v="30.07.2021"/>
    <s v="US0062735"/>
    <s v="HOLLYWOOD AMOEBA, INC."/>
    <s v="3"/>
    <s v="P-B2B - Product Regular"/>
    <s v="75"/>
    <x v="2"/>
    <s v="SOP"/>
    <m/>
    <m/>
    <n v="9.75"/>
    <m/>
    <m/>
    <x v="29"/>
    <n v="1"/>
    <m/>
    <x v="2"/>
    <m/>
    <m/>
    <m/>
    <m/>
    <m/>
    <m/>
    <m/>
    <m/>
    <m/>
  </r>
  <r>
    <s v="Caroline Distributed"/>
    <s v="US-ATO"/>
    <x v="49"/>
    <s v="7201708"/>
    <s v="Various Artists/Series - New releases un"/>
    <x v="146"/>
    <x v="102"/>
    <s v="30.07.2021"/>
    <s v="US00D0181"/>
    <s v="MILLENNIUM ENTERPRISES, INC."/>
    <s v="3"/>
    <s v="P-B2B - Product Regular"/>
    <s v="75"/>
    <x v="2"/>
    <s v="SOP"/>
    <m/>
    <m/>
    <n v="9.75"/>
    <m/>
    <m/>
    <x v="29"/>
    <n v="1"/>
    <m/>
    <x v="2"/>
    <m/>
    <m/>
    <m/>
    <m/>
    <m/>
    <m/>
    <m/>
    <m/>
    <m/>
  </r>
  <r>
    <s v="Caroline Distributed"/>
    <s v="US-ATO"/>
    <x v="49"/>
    <s v="7201708"/>
    <s v="Various Artists/Series - New releases un"/>
    <x v="147"/>
    <x v="102"/>
    <s v="09.07.2021"/>
    <s v="US0070160"/>
    <s v="ERIC'S TRIP, INC.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49"/>
    <s v="7201708"/>
    <s v="Various Artists/Series - New releases un"/>
    <x v="147"/>
    <x v="102"/>
    <s v="09.07.2021"/>
    <s v="US00D0515"/>
    <s v="AMAZON.COM, INC."/>
    <s v="3"/>
    <s v="P-B2B - Product Regular"/>
    <s v="66"/>
    <x v="3"/>
    <s v="SOP"/>
    <m/>
    <m/>
    <n v="46.47"/>
    <m/>
    <n v="-2.79"/>
    <x v="200"/>
    <n v="3"/>
    <m/>
    <x v="4"/>
    <m/>
    <m/>
    <m/>
    <m/>
    <m/>
    <m/>
    <m/>
    <m/>
    <m/>
  </r>
  <r>
    <s v="Caroline Distributed"/>
    <s v="US-ATO"/>
    <x v="49"/>
    <s v="7201708"/>
    <s v="Various Artists/Series - New releases un"/>
    <x v="147"/>
    <x v="102"/>
    <s v="09.07.2021"/>
    <s v="US00F3307"/>
    <s v="ALL MEDIA SUPPLY LLC"/>
    <s v="3"/>
    <s v="P-B2B - Product Regular"/>
    <s v="66"/>
    <x v="3"/>
    <s v="SOP"/>
    <m/>
    <m/>
    <n v="247.84"/>
    <m/>
    <m/>
    <x v="219"/>
    <n v="16"/>
    <m/>
    <x v="39"/>
    <m/>
    <m/>
    <m/>
    <m/>
    <m/>
    <m/>
    <m/>
    <m/>
    <m/>
  </r>
  <r>
    <s v="Caroline Distributed"/>
    <s v="US-ATO"/>
    <x v="49"/>
    <s v="7338477"/>
    <s v="King Gizzard &amp; The Lizard Wizard/Nonagon"/>
    <x v="148"/>
    <x v="103"/>
    <s v="13.11.2015"/>
    <s v="US0013978"/>
    <s v="HOLT ENTERPRISES, INC."/>
    <s v="3"/>
    <s v="P-B2B - Product Regular"/>
    <s v="75"/>
    <x v="2"/>
    <s v="SOP"/>
    <m/>
    <m/>
    <n v="8"/>
    <m/>
    <m/>
    <x v="3"/>
    <n v="1"/>
    <m/>
    <x v="2"/>
    <m/>
    <m/>
    <m/>
    <m/>
    <m/>
    <m/>
    <m/>
    <m/>
    <m/>
  </r>
  <r>
    <s v="Caroline Distributed"/>
    <s v="US-ATO"/>
    <x v="49"/>
    <s v="7338477"/>
    <s v="King Gizzard &amp; The Lizard Wizard/Nonagon"/>
    <x v="148"/>
    <x v="103"/>
    <s v="13.11.2015"/>
    <s v="US0020249"/>
    <s v="ANDERSON II, JOHN B."/>
    <s v="3"/>
    <s v="P-B2B - Product Regular"/>
    <s v="75"/>
    <x v="2"/>
    <s v="SOP"/>
    <m/>
    <m/>
    <n v="24"/>
    <m/>
    <m/>
    <x v="6"/>
    <n v="3"/>
    <m/>
    <x v="4"/>
    <m/>
    <m/>
    <m/>
    <m/>
    <m/>
    <m/>
    <m/>
    <m/>
    <m/>
  </r>
  <r>
    <s v="Caroline Distributed"/>
    <s v="US-ATO"/>
    <x v="49"/>
    <s v="7338477"/>
    <s v="King Gizzard &amp; The Lizard Wizard/Nonagon"/>
    <x v="148"/>
    <x v="103"/>
    <s v="13.11.2015"/>
    <s v="US0042399"/>
    <s v="HALF A MAN, INC."/>
    <s v="3"/>
    <s v="P-B2B - Product Regular"/>
    <s v="75"/>
    <x v="2"/>
    <s v="SOP"/>
    <m/>
    <m/>
    <n v="24"/>
    <m/>
    <m/>
    <x v="6"/>
    <n v="3"/>
    <m/>
    <x v="4"/>
    <m/>
    <m/>
    <m/>
    <m/>
    <m/>
    <m/>
    <m/>
    <m/>
    <m/>
  </r>
  <r>
    <s v="Caroline Distributed"/>
    <s v="US-ATO"/>
    <x v="49"/>
    <s v="7338477"/>
    <s v="King Gizzard &amp; The Lizard Wizard/Nonagon"/>
    <x v="148"/>
    <x v="103"/>
    <s v="13.11.2015"/>
    <s v="US0050705"/>
    <s v="JOE'S RECORDS STL"/>
    <s v="3"/>
    <s v="P-B2B - Product Regular"/>
    <s v="75"/>
    <x v="2"/>
    <s v="SOP"/>
    <m/>
    <m/>
    <n v="8"/>
    <m/>
    <m/>
    <x v="3"/>
    <n v="1"/>
    <m/>
    <x v="2"/>
    <m/>
    <m/>
    <m/>
    <m/>
    <m/>
    <m/>
    <m/>
    <m/>
    <m/>
  </r>
  <r>
    <s v="Caroline Distributed"/>
    <s v="US-ATO"/>
    <x v="49"/>
    <s v="7338477"/>
    <s v="King Gizzard &amp; The Lizard Wizard/Nonagon"/>
    <x v="148"/>
    <x v="103"/>
    <s v="13.11.2015"/>
    <s v="US0097864"/>
    <s v="APPLAUSE MUSIC, INC."/>
    <s v="3"/>
    <s v="P-B2B - Product Regular"/>
    <s v="75"/>
    <x v="2"/>
    <s v="SOP"/>
    <m/>
    <m/>
    <n v="8"/>
    <m/>
    <m/>
    <x v="3"/>
    <n v="1"/>
    <m/>
    <x v="2"/>
    <m/>
    <m/>
    <m/>
    <m/>
    <m/>
    <m/>
    <m/>
    <m/>
    <m/>
  </r>
  <r>
    <s v="Caroline Distributed"/>
    <s v="US-ATO"/>
    <x v="49"/>
    <s v="7338477"/>
    <s v="King Gizzard &amp; The Lizard Wizard/Nonagon"/>
    <x v="148"/>
    <x v="103"/>
    <s v="13.11.2015"/>
    <s v="US0099966"/>
    <s v="DAN MATHERSON"/>
    <s v="3"/>
    <s v="P-B2B - Product Regular"/>
    <s v="75"/>
    <x v="2"/>
    <s v="SOP"/>
    <m/>
    <m/>
    <n v="8"/>
    <m/>
    <m/>
    <x v="3"/>
    <n v="1"/>
    <m/>
    <x v="2"/>
    <m/>
    <m/>
    <m/>
    <m/>
    <m/>
    <m/>
    <m/>
    <m/>
    <m/>
  </r>
  <r>
    <s v="Caroline Distributed"/>
    <s v="US-ATO"/>
    <x v="49"/>
    <s v="7338477"/>
    <s v="King Gizzard &amp; The Lizard Wizard/Nonagon"/>
    <x v="148"/>
    <x v="103"/>
    <s v="13.11.2015"/>
    <s v="US00D0181"/>
    <s v="MILLENNIUM ENTERPRISES, INC."/>
    <s v="3"/>
    <s v="P-B2B - Product Regular"/>
    <s v="75"/>
    <x v="2"/>
    <s v="SOP"/>
    <m/>
    <m/>
    <n v="16"/>
    <m/>
    <m/>
    <x v="81"/>
    <n v="2"/>
    <m/>
    <x v="6"/>
    <m/>
    <m/>
    <m/>
    <m/>
    <m/>
    <m/>
    <m/>
    <m/>
    <m/>
  </r>
  <r>
    <s v="Caroline Distributed"/>
    <s v="US-ATO"/>
    <x v="49"/>
    <s v="7338477"/>
    <s v="King Gizzard &amp; The Lizard Wizard/Nonagon"/>
    <x v="148"/>
    <x v="103"/>
    <s v="13.11.2015"/>
    <s v="US00D0515"/>
    <s v="AMAZON.COM, INC."/>
    <s v="3"/>
    <s v="P-B2B - Product Regular"/>
    <s v="75"/>
    <x v="2"/>
    <s v="SOP"/>
    <m/>
    <m/>
    <n v="160"/>
    <m/>
    <n v="-28.8"/>
    <x v="220"/>
    <n v="20"/>
    <m/>
    <x v="17"/>
    <m/>
    <m/>
    <m/>
    <m/>
    <m/>
    <m/>
    <m/>
    <m/>
    <m/>
  </r>
  <r>
    <s v="Caroline Distributed"/>
    <s v="US-ATO"/>
    <x v="49"/>
    <s v="7338477"/>
    <s v="King Gizzard &amp; The Lizard Wizard/Nonagon"/>
    <x v="148"/>
    <x v="103"/>
    <s v="13.11.2015"/>
    <s v="US00D0905"/>
    <s v="E-MUSIC, INC. DBA EVERYDAY MUSIC"/>
    <s v="3"/>
    <s v="P-B2B - Product Regular"/>
    <s v="75"/>
    <x v="2"/>
    <s v="SOP"/>
    <m/>
    <m/>
    <n v="8"/>
    <m/>
    <m/>
    <x v="3"/>
    <n v="1"/>
    <m/>
    <x v="2"/>
    <m/>
    <m/>
    <m/>
    <m/>
    <m/>
    <m/>
    <m/>
    <m/>
    <m/>
  </r>
  <r>
    <s v="Caroline Distributed"/>
    <s v="US-ATO"/>
    <x v="49"/>
    <s v="7338477"/>
    <s v="King Gizzard &amp; The Lizard Wizard/Nonagon"/>
    <x v="148"/>
    <x v="103"/>
    <s v="13.11.2015"/>
    <s v="US00D0906"/>
    <s v="THIRTY-THREE AND A THIRD, LLC"/>
    <s v="3"/>
    <s v="P-B2B - Product Regular"/>
    <s v="75"/>
    <x v="2"/>
    <s v="SOP"/>
    <m/>
    <m/>
    <n v="8"/>
    <m/>
    <m/>
    <x v="3"/>
    <n v="1"/>
    <m/>
    <x v="2"/>
    <m/>
    <m/>
    <m/>
    <m/>
    <m/>
    <m/>
    <m/>
    <m/>
    <m/>
  </r>
  <r>
    <s v="Caroline Distributed"/>
    <s v="US-ATO"/>
    <x v="49"/>
    <s v="7338477"/>
    <s v="King Gizzard &amp; The Lizard Wizard/Nonagon"/>
    <x v="148"/>
    <x v="103"/>
    <s v="13.11.2015"/>
    <s v="US00D5410"/>
    <s v="WATERLOO RECORDS &amp; VIDEO INC"/>
    <s v="3"/>
    <s v="P-B2B - Product Regular"/>
    <s v="75"/>
    <x v="2"/>
    <s v="SOP"/>
    <m/>
    <m/>
    <n v="8"/>
    <m/>
    <m/>
    <x v="3"/>
    <n v="1"/>
    <m/>
    <x v="2"/>
    <m/>
    <m/>
    <m/>
    <m/>
    <m/>
    <m/>
    <m/>
    <m/>
    <m/>
  </r>
  <r>
    <s v="Caroline Distributed"/>
    <s v="US-ATO"/>
    <x v="49"/>
    <s v="7338477"/>
    <s v="King Gizzard &amp; The Lizard Wizard/Nonagon"/>
    <x v="148"/>
    <x v="103"/>
    <s v="13.11.2015"/>
    <s v="US00E0196"/>
    <s v="WAX TRAX RECORDS INC"/>
    <s v="3"/>
    <s v="P-B2B - Product Regular"/>
    <s v="75"/>
    <x v="2"/>
    <s v="SOP"/>
    <m/>
    <m/>
    <n v="8"/>
    <m/>
    <m/>
    <x v="3"/>
    <n v="1"/>
    <m/>
    <x v="2"/>
    <m/>
    <m/>
    <m/>
    <m/>
    <m/>
    <m/>
    <m/>
    <m/>
    <m/>
  </r>
  <r>
    <s v="Caroline Distributed"/>
    <s v="US-ATO"/>
    <x v="49"/>
    <s v="7338477"/>
    <s v="King Gizzard &amp; The Lizard Wizard/Nonagon"/>
    <x v="148"/>
    <x v="103"/>
    <s v="13.11.2015"/>
    <s v="US00E6450"/>
    <s v="SOUND GARDEN, INC."/>
    <s v="3"/>
    <s v="P-B2B - Product Regular"/>
    <s v="75"/>
    <x v="2"/>
    <s v="SOP"/>
    <m/>
    <m/>
    <n v="8"/>
    <m/>
    <m/>
    <x v="3"/>
    <n v="1"/>
    <m/>
    <x v="2"/>
    <m/>
    <m/>
    <m/>
    <m/>
    <m/>
    <m/>
    <m/>
    <m/>
    <m/>
  </r>
  <r>
    <s v="Caroline Distributed"/>
    <s v="US-ATO"/>
    <x v="49"/>
    <s v="7338477"/>
    <s v="King Gizzard &amp; The Lizard Wizard/Nonagon"/>
    <x v="148"/>
    <x v="103"/>
    <s v="13.11.2015"/>
    <s v="US00F2050"/>
    <s v="THE ELECTRIC FETUS CO. INC."/>
    <s v="3"/>
    <s v="P-B2B - Product Regular"/>
    <s v="75"/>
    <x v="2"/>
    <s v="SOP"/>
    <m/>
    <m/>
    <n v="8"/>
    <m/>
    <m/>
    <x v="3"/>
    <n v="1"/>
    <m/>
    <x v="2"/>
    <m/>
    <m/>
    <m/>
    <m/>
    <m/>
    <m/>
    <m/>
    <m/>
    <m/>
  </r>
  <r>
    <s v="Caroline Distributed"/>
    <s v="US-ATO"/>
    <x v="49"/>
    <s v="7338477"/>
    <s v="King Gizzard &amp; The Lizard Wizard/Nonagon"/>
    <x v="148"/>
    <x v="103"/>
    <s v="13.11.2015"/>
    <s v="US00F3307"/>
    <s v="ALL MEDIA SUPPLY LLC"/>
    <s v="3"/>
    <s v="P-B2B - Product Regular"/>
    <s v="75"/>
    <x v="2"/>
    <s v="SOP"/>
    <m/>
    <m/>
    <n v="56"/>
    <m/>
    <m/>
    <x v="221"/>
    <n v="7"/>
    <m/>
    <x v="11"/>
    <m/>
    <m/>
    <m/>
    <m/>
    <m/>
    <m/>
    <m/>
    <m/>
    <m/>
  </r>
  <r>
    <s v="Caroline Distributed"/>
    <s v="US-ATO"/>
    <x v="49"/>
    <s v="7338477"/>
    <s v="King Gizzard &amp; The Lizard Wizard/Nonagon"/>
    <x v="148"/>
    <x v="103"/>
    <s v="13.11.2015"/>
    <s v="US7FH01096"/>
    <s v="King Gizz"/>
    <s v="5"/>
    <s v="P-B2C - eCommerce"/>
    <s v="75"/>
    <x v="2"/>
    <s v="DCF"/>
    <m/>
    <n v="13"/>
    <n v="247"/>
    <m/>
    <m/>
    <x v="222"/>
    <n v="20"/>
    <m/>
    <x v="17"/>
    <m/>
    <m/>
    <m/>
    <m/>
    <m/>
    <m/>
    <m/>
    <m/>
    <m/>
  </r>
  <r>
    <s v="Caroline Distributed"/>
    <s v="US-ATO"/>
    <x v="49"/>
    <s v="7338477"/>
    <s v="King Gizzard &amp; The Lizard Wizard/Nonagon"/>
    <x v="149"/>
    <x v="104"/>
    <s v="29.04.2016"/>
    <s v="US0015138"/>
    <s v="NEWBURY COMICS, INC."/>
    <s v="3"/>
    <s v="P-B2B - Product Regular"/>
    <s v="75"/>
    <x v="2"/>
    <s v="SOP"/>
    <m/>
    <m/>
    <m/>
    <n v="-7.16"/>
    <m/>
    <x v="223"/>
    <m/>
    <n v="-1"/>
    <x v="12"/>
    <m/>
    <m/>
    <m/>
    <m/>
    <m/>
    <m/>
    <m/>
    <m/>
    <m/>
  </r>
  <r>
    <s v="Caroline Distributed"/>
    <s v="US-ATO"/>
    <x v="49"/>
    <s v="7338477"/>
    <s v="King Gizzard &amp; The Lizard Wizard/Nonagon"/>
    <x v="149"/>
    <x v="104"/>
    <s v="29.04.2016"/>
    <s v="US00D0032"/>
    <s v="SILVER PLATTERS LLC"/>
    <s v="3"/>
    <s v="P-B2B - Product Regular"/>
    <s v="75"/>
    <x v="2"/>
    <s v="SOP"/>
    <m/>
    <m/>
    <m/>
    <n v="-7.31"/>
    <m/>
    <x v="224"/>
    <m/>
    <n v="-1"/>
    <x v="12"/>
    <m/>
    <m/>
    <m/>
    <m/>
    <m/>
    <m/>
    <m/>
    <m/>
    <m/>
  </r>
  <r>
    <s v="Caroline Distributed"/>
    <s v="US-ATO"/>
    <x v="49"/>
    <s v="7338477"/>
    <s v="King Gizzard &amp; The Lizard Wizard/Nonagon"/>
    <x v="150"/>
    <x v="105"/>
    <s v="16.11.2018"/>
    <s v="US0060055"/>
    <s v="ZIA ENTERPRISES INC."/>
    <s v="3"/>
    <s v="P-B2B - Product Regular"/>
    <s v="67"/>
    <x v="8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49"/>
    <s v="7338477"/>
    <s v="King Gizzard &amp; The Lizard Wizard/Nonagon"/>
    <x v="150"/>
    <x v="105"/>
    <s v="16.11.2018"/>
    <s v="US00A0379"/>
    <s v="KUBAT, CHARLES"/>
    <s v="3"/>
    <s v="P-B2B - Product Regular"/>
    <s v="67"/>
    <x v="8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49"/>
    <s v="7338477"/>
    <s v="King Gizzard &amp; The Lizard Wizard/Nonagon"/>
    <x v="150"/>
    <x v="105"/>
    <s v="16.11.2018"/>
    <s v="US00D0515"/>
    <s v="AMAZON.COM, INC."/>
    <s v="3"/>
    <s v="P-B2B - Product Regular"/>
    <s v="67"/>
    <x v="8"/>
    <s v="SOP"/>
    <m/>
    <m/>
    <n v="108.43"/>
    <m/>
    <n v="-6.51"/>
    <x v="225"/>
    <n v="7"/>
    <m/>
    <x v="11"/>
    <m/>
    <m/>
    <m/>
    <m/>
    <m/>
    <m/>
    <m/>
    <m/>
    <m/>
  </r>
  <r>
    <s v="Caroline Distributed"/>
    <s v="US-ATO"/>
    <x v="49"/>
    <s v="7338477"/>
    <s v="King Gizzard &amp; The Lizard Wizard/Nonagon"/>
    <x v="150"/>
    <x v="105"/>
    <s v="16.11.2018"/>
    <s v="US7FH01096"/>
    <s v="King Gizz"/>
    <s v="5"/>
    <s v="P-B2C - eCommerce"/>
    <s v="66"/>
    <x v="3"/>
    <s v="DCG"/>
    <m/>
    <m/>
    <n v="174.86"/>
    <m/>
    <m/>
    <x v="226"/>
    <n v="7"/>
    <m/>
    <x v="11"/>
    <m/>
    <m/>
    <m/>
    <m/>
    <m/>
    <m/>
    <m/>
    <m/>
    <m/>
  </r>
  <r>
    <s v="Caroline Distributed"/>
    <s v="US-ATO"/>
    <x v="49"/>
    <s v="7338477"/>
    <s v="King Gizzard &amp; The Lizard Wizard/Nonagon"/>
    <x v="151"/>
    <x v="105"/>
    <s v="02.11.2018"/>
    <s v="US00D0515"/>
    <s v="AMAZON.COM, INC."/>
    <s v="3"/>
    <s v="P-B2B - Product Regular"/>
    <s v="75"/>
    <x v="2"/>
    <s v="SOP"/>
    <m/>
    <m/>
    <n v="32"/>
    <m/>
    <n v="-5.76"/>
    <x v="227"/>
    <n v="4"/>
    <m/>
    <x v="7"/>
    <m/>
    <m/>
    <m/>
    <m/>
    <m/>
    <m/>
    <m/>
    <m/>
    <m/>
  </r>
  <r>
    <s v="Caroline Distributed"/>
    <s v="US-ATO"/>
    <x v="49"/>
    <s v="7338477"/>
    <s v="King Gizzard &amp; The Lizard Wizard/Nonagon"/>
    <x v="151"/>
    <x v="105"/>
    <s v="02.11.2018"/>
    <s v="US00D5410"/>
    <s v="WATERLOO RECORDS &amp; VIDEO INC"/>
    <s v="3"/>
    <s v="P-B2B - Product Regular"/>
    <s v="75"/>
    <x v="2"/>
    <s v="SOP"/>
    <m/>
    <m/>
    <n v="8"/>
    <m/>
    <m/>
    <x v="3"/>
    <n v="1"/>
    <m/>
    <x v="2"/>
    <m/>
    <m/>
    <m/>
    <m/>
    <m/>
    <m/>
    <m/>
    <m/>
    <m/>
  </r>
  <r>
    <s v="Caroline Distributed"/>
    <s v="US-ATO"/>
    <x v="49"/>
    <s v="7338477"/>
    <s v="King Gizzard &amp; The Lizard Wizard/Nonagon"/>
    <x v="151"/>
    <x v="105"/>
    <s v="02.11.2018"/>
    <s v="US7FH01096"/>
    <s v="King Gizz"/>
    <s v="5"/>
    <s v="P-B2C - eCommerce"/>
    <s v="75"/>
    <x v="2"/>
    <s v="DCF"/>
    <m/>
    <n v="13"/>
    <n v="117"/>
    <m/>
    <m/>
    <x v="228"/>
    <n v="10"/>
    <m/>
    <x v="5"/>
    <m/>
    <m/>
    <m/>
    <m/>
    <m/>
    <m/>
    <m/>
    <m/>
    <m/>
  </r>
  <r>
    <s v="Caroline Distributed"/>
    <s v="US-ATO"/>
    <x v="49"/>
    <s v="7338477"/>
    <s v="King Gizzard &amp; The Lizard Wizard/Nonagon"/>
    <x v="152"/>
    <x v="106"/>
    <s v="02.11.2018"/>
    <s v="#"/>
    <s v="#"/>
    <s v="3"/>
    <s v="P-B2B - Product Regular"/>
    <s v="66"/>
    <x v="3"/>
    <s v="GUP"/>
    <n v="-2.17"/>
    <m/>
    <m/>
    <m/>
    <m/>
    <x v="229"/>
    <m/>
    <m/>
    <x v="3"/>
    <m/>
    <m/>
    <m/>
    <m/>
    <m/>
    <m/>
    <m/>
    <m/>
    <m/>
  </r>
  <r>
    <s v="Caroline Distributed"/>
    <s v="US-ATO"/>
    <x v="49"/>
    <s v="7338477"/>
    <s v="King Gizzard &amp; The Lizard Wizard/Nonagon"/>
    <x v="153"/>
    <x v="106"/>
    <s v="02.11.2018"/>
    <s v="US0062735"/>
    <s v="HOLLYWOOD AMOEBA, INC."/>
    <s v="3"/>
    <s v="P-B2B - Product Regular"/>
    <s v="75"/>
    <x v="2"/>
    <s v="SOP"/>
    <m/>
    <m/>
    <n v="8"/>
    <m/>
    <m/>
    <x v="3"/>
    <n v="1"/>
    <m/>
    <x v="2"/>
    <m/>
    <m/>
    <m/>
    <m/>
    <m/>
    <m/>
    <m/>
    <m/>
    <m/>
  </r>
  <r>
    <s v="Caroline Distributed"/>
    <s v="US-ATO"/>
    <x v="49"/>
    <s v="7338477"/>
    <s v="King Gizzard &amp; The Lizard Wizard/Nonagon"/>
    <x v="153"/>
    <x v="106"/>
    <s v="02.11.2018"/>
    <s v="US00D0181"/>
    <s v="MILLENNIUM ENTERPRISES, INC."/>
    <s v="3"/>
    <s v="P-B2B - Product Regular"/>
    <s v="75"/>
    <x v="2"/>
    <s v="SOP"/>
    <m/>
    <m/>
    <n v="8"/>
    <m/>
    <m/>
    <x v="3"/>
    <n v="1"/>
    <m/>
    <x v="2"/>
    <m/>
    <m/>
    <m/>
    <m/>
    <m/>
    <m/>
    <m/>
    <m/>
    <m/>
  </r>
  <r>
    <s v="Caroline Distributed"/>
    <s v="US-ATO"/>
    <x v="49"/>
    <s v="7338477"/>
    <s v="King Gizzard &amp; The Lizard Wizard/Nonagon"/>
    <x v="153"/>
    <x v="106"/>
    <s v="02.11.2018"/>
    <s v="US00D0515"/>
    <s v="AMAZON.COM, INC."/>
    <s v="3"/>
    <s v="P-B2B - Product Regular"/>
    <s v="75"/>
    <x v="2"/>
    <s v="SOP"/>
    <m/>
    <m/>
    <n v="48"/>
    <m/>
    <n v="-8.64"/>
    <x v="230"/>
    <n v="6"/>
    <m/>
    <x v="15"/>
    <m/>
    <m/>
    <m/>
    <m/>
    <m/>
    <m/>
    <m/>
    <m/>
    <m/>
  </r>
  <r>
    <s v="Caroline Distributed"/>
    <s v="US-ATO"/>
    <x v="49"/>
    <s v="7338477"/>
    <s v="King Gizzard &amp; The Lizard Wizard/Nonagon"/>
    <x v="153"/>
    <x v="106"/>
    <s v="02.11.2018"/>
    <s v="US00D5410"/>
    <s v="WATERLOO RECORDS &amp; VIDEO INC"/>
    <s v="3"/>
    <s v="P-B2B - Product Regular"/>
    <s v="75"/>
    <x v="2"/>
    <s v="SOP"/>
    <m/>
    <m/>
    <n v="8"/>
    <m/>
    <m/>
    <x v="3"/>
    <n v="1"/>
    <m/>
    <x v="2"/>
    <m/>
    <m/>
    <m/>
    <m/>
    <m/>
    <m/>
    <m/>
    <m/>
    <m/>
  </r>
  <r>
    <s v="Caroline Distributed"/>
    <s v="US-ATO"/>
    <x v="49"/>
    <s v="7338477"/>
    <s v="King Gizzard &amp; The Lizard Wizard/Nonagon"/>
    <x v="153"/>
    <x v="106"/>
    <s v="02.11.2018"/>
    <s v="US00F3306"/>
    <s v="RAREWAVES USA INC."/>
    <s v="3"/>
    <s v="P-B2B - Product Regular"/>
    <s v="75"/>
    <x v="2"/>
    <s v="SOP"/>
    <m/>
    <m/>
    <n v="24"/>
    <m/>
    <m/>
    <x v="6"/>
    <n v="3"/>
    <m/>
    <x v="4"/>
    <m/>
    <m/>
    <m/>
    <m/>
    <m/>
    <m/>
    <m/>
    <m/>
    <m/>
  </r>
  <r>
    <s v="Caroline Distributed"/>
    <s v="US-ATO"/>
    <x v="49"/>
    <s v="7338477"/>
    <s v="King Gizzard &amp; The Lizard Wizard/Nonagon"/>
    <x v="153"/>
    <x v="106"/>
    <s v="02.11.2018"/>
    <s v="US00F3307"/>
    <s v="ALL MEDIA SUPPLY LLC"/>
    <s v="3"/>
    <s v="P-B2B - Product Regular"/>
    <s v="75"/>
    <x v="2"/>
    <s v="SOP"/>
    <m/>
    <m/>
    <n v="24"/>
    <m/>
    <m/>
    <x v="6"/>
    <n v="3"/>
    <m/>
    <x v="4"/>
    <m/>
    <m/>
    <m/>
    <m/>
    <m/>
    <m/>
    <m/>
    <m/>
    <m/>
  </r>
  <r>
    <s v="Caroline Distributed"/>
    <s v="US-ATO"/>
    <x v="49"/>
    <s v="7338477"/>
    <s v="King Gizzard &amp; The Lizard Wizard/Nonagon"/>
    <x v="153"/>
    <x v="106"/>
    <s v="02.11.2018"/>
    <s v="US7FH01096"/>
    <s v="King Gizz"/>
    <s v="5"/>
    <s v="P-B2C - eCommerce"/>
    <s v="75"/>
    <x v="2"/>
    <s v="DCF"/>
    <m/>
    <n v="39"/>
    <n v="117"/>
    <m/>
    <m/>
    <x v="231"/>
    <n v="12"/>
    <m/>
    <x v="18"/>
    <m/>
    <m/>
    <m/>
    <m/>
    <m/>
    <m/>
    <m/>
    <m/>
    <m/>
  </r>
  <r>
    <s v="Caroline Distributed"/>
    <s v="US-ATO"/>
    <x v="49"/>
    <s v="7338477"/>
    <s v="King Gizzard &amp; The Lizard Wizard/Nonagon"/>
    <x v="154"/>
    <x v="107"/>
    <s v="02.11.2018"/>
    <s v="US0011118"/>
    <s v="RECKLESS CHICAGO LLC"/>
    <s v="3"/>
    <s v="P-B2B - Product Regular"/>
    <s v="66"/>
    <x v="3"/>
    <s v="SOP"/>
    <m/>
    <m/>
    <n v="30.98"/>
    <m/>
    <m/>
    <x v="95"/>
    <n v="2"/>
    <m/>
    <x v="6"/>
    <m/>
    <m/>
    <m/>
    <m/>
    <m/>
    <m/>
    <m/>
    <m/>
    <m/>
  </r>
  <r>
    <s v="Caroline Distributed"/>
    <s v="US-ATO"/>
    <x v="49"/>
    <s v="7338477"/>
    <s v="King Gizzard &amp; The Lizard Wizard/Nonagon"/>
    <x v="154"/>
    <x v="107"/>
    <s v="02.11.2018"/>
    <s v="US0021219"/>
    <s v="PRINCETON RECORD EXCHANGE, INC.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49"/>
    <s v="7338477"/>
    <s v="King Gizzard &amp; The Lizard Wizard/Nonagon"/>
    <x v="154"/>
    <x v="107"/>
    <s v="02.11.2018"/>
    <s v="US0022323"/>
    <s v="MILLS RECORD COMPANY, LLC."/>
    <s v="3"/>
    <s v="P-B2B - Product Regular"/>
    <s v="66"/>
    <x v="3"/>
    <s v="SOP"/>
    <m/>
    <m/>
    <n v="30.98"/>
    <m/>
    <m/>
    <x v="95"/>
    <n v="2"/>
    <m/>
    <x v="6"/>
    <m/>
    <m/>
    <m/>
    <m/>
    <m/>
    <m/>
    <m/>
    <m/>
    <m/>
  </r>
  <r>
    <s v="Caroline Distributed"/>
    <s v="US-ATO"/>
    <x v="49"/>
    <s v="7338477"/>
    <s v="King Gizzard &amp; The Lizard Wizard/Nonagon"/>
    <x v="154"/>
    <x v="107"/>
    <s v="02.11.2018"/>
    <s v="US0024781"/>
    <s v="CDGIVEAWAYS INC."/>
    <s v="3"/>
    <s v="P-B2B - Product Regular"/>
    <s v="66"/>
    <x v="3"/>
    <s v="SOP"/>
    <m/>
    <m/>
    <n v="77.45"/>
    <m/>
    <m/>
    <x v="97"/>
    <n v="5"/>
    <m/>
    <x v="14"/>
    <m/>
    <m/>
    <m/>
    <m/>
    <m/>
    <m/>
    <m/>
    <m/>
    <m/>
  </r>
  <r>
    <s v="Caroline Distributed"/>
    <s v="US-ATO"/>
    <x v="49"/>
    <s v="7338477"/>
    <s v="King Gizzard &amp; The Lizard Wizard/Nonagon"/>
    <x v="154"/>
    <x v="107"/>
    <s v="02.11.2018"/>
    <s v="US0034334"/>
    <s v="AFK BOOKS LLC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49"/>
    <s v="7338477"/>
    <s v="King Gizzard &amp; The Lizard Wizard/Nonagon"/>
    <x v="154"/>
    <x v="107"/>
    <s v="02.11.2018"/>
    <s v="US0062735"/>
    <s v="HOLLYWOOD AMOEBA, INC.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49"/>
    <s v="7338477"/>
    <s v="King Gizzard &amp; The Lizard Wizard/Nonagon"/>
    <x v="154"/>
    <x v="107"/>
    <s v="02.11.2018"/>
    <s v="US00D0515"/>
    <s v="AMAZON.COM, INC."/>
    <s v="3"/>
    <s v="P-B2B - Product Regular"/>
    <s v="66"/>
    <x v="3"/>
    <s v="SOP"/>
    <m/>
    <m/>
    <n v="139.41"/>
    <m/>
    <n v="-8.3699999999999992"/>
    <x v="232"/>
    <n v="9"/>
    <m/>
    <x v="40"/>
    <m/>
    <m/>
    <m/>
    <m/>
    <m/>
    <m/>
    <m/>
    <m/>
    <m/>
  </r>
  <r>
    <s v="Caroline Distributed"/>
    <s v="US-ATO"/>
    <x v="49"/>
    <s v="7338477"/>
    <s v="King Gizzard &amp; The Lizard Wizard/Nonagon"/>
    <x v="154"/>
    <x v="107"/>
    <s v="02.11.2018"/>
    <s v="US00D0621"/>
    <s v="SONIC BOOM RECORDS INC."/>
    <s v="3"/>
    <s v="P-B2B - Product Regular"/>
    <s v="66"/>
    <x v="3"/>
    <s v="SOP"/>
    <m/>
    <m/>
    <n v="30.98"/>
    <m/>
    <m/>
    <x v="95"/>
    <n v="2"/>
    <m/>
    <x v="6"/>
    <m/>
    <m/>
    <m/>
    <m/>
    <m/>
    <m/>
    <m/>
    <m/>
    <m/>
  </r>
  <r>
    <s v="Caroline Distributed"/>
    <s v="US-ATO"/>
    <x v="49"/>
    <s v="7338477"/>
    <s v="King Gizzard &amp; The Lizard Wizard/Nonagon"/>
    <x v="154"/>
    <x v="107"/>
    <s v="02.11.2018"/>
    <s v="US7FH01096"/>
    <s v="King Gizz"/>
    <s v="5"/>
    <s v="P-B2C - eCommerce"/>
    <s v="66"/>
    <x v="3"/>
    <s v="DCG"/>
    <m/>
    <m/>
    <n v="449.64"/>
    <m/>
    <m/>
    <x v="233"/>
    <n v="18"/>
    <m/>
    <x v="41"/>
    <m/>
    <m/>
    <m/>
    <m/>
    <m/>
    <m/>
    <m/>
    <m/>
    <m/>
  </r>
  <r>
    <s v="Caroline Distributed"/>
    <s v="US-ATO"/>
    <x v="49"/>
    <s v="7338477"/>
    <s v="King Gizzard &amp; The Lizard Wizard/Nonagon"/>
    <x v="154"/>
    <x v="107"/>
    <s v="02.11.2018"/>
    <s v="#"/>
    <s v="#"/>
    <s v="3"/>
    <s v="P-B2B - Product Regular"/>
    <s v="66"/>
    <x v="3"/>
    <s v="GUP"/>
    <n v="-4.34"/>
    <m/>
    <m/>
    <m/>
    <m/>
    <x v="210"/>
    <m/>
    <m/>
    <x v="3"/>
    <m/>
    <m/>
    <m/>
    <m/>
    <m/>
    <m/>
    <m/>
    <m/>
    <m/>
  </r>
  <r>
    <s v="Caroline Distributed"/>
    <s v="US-ATO"/>
    <x v="49"/>
    <s v="7338477"/>
    <s v="King Gizzard &amp; The Lizard Wizard/Nonagon"/>
    <x v="155"/>
    <x v="107"/>
    <s v="02.11.2018"/>
    <s v="US0013978"/>
    <s v="HOLT ENTERPRISES, INC."/>
    <s v="3"/>
    <s v="P-B2B - Product Regular"/>
    <s v="75"/>
    <x v="2"/>
    <s v="SOP"/>
    <m/>
    <m/>
    <n v="8"/>
    <m/>
    <m/>
    <x v="3"/>
    <n v="1"/>
    <m/>
    <x v="2"/>
    <m/>
    <m/>
    <m/>
    <m/>
    <m/>
    <m/>
    <m/>
    <m/>
    <m/>
  </r>
  <r>
    <s v="Caroline Distributed"/>
    <s v="US-ATO"/>
    <x v="49"/>
    <s v="7338477"/>
    <s v="King Gizzard &amp; The Lizard Wizard/Nonagon"/>
    <x v="155"/>
    <x v="107"/>
    <s v="02.11.2018"/>
    <s v="US0042399"/>
    <s v="HALF A MAN, INC."/>
    <s v="3"/>
    <s v="P-B2B - Product Regular"/>
    <s v="75"/>
    <x v="2"/>
    <s v="SOP"/>
    <m/>
    <m/>
    <n v="8"/>
    <m/>
    <m/>
    <x v="3"/>
    <n v="1"/>
    <m/>
    <x v="2"/>
    <m/>
    <m/>
    <m/>
    <m/>
    <m/>
    <m/>
    <m/>
    <m/>
    <m/>
  </r>
  <r>
    <s v="Caroline Distributed"/>
    <s v="US-ATO"/>
    <x v="49"/>
    <s v="7338477"/>
    <s v="King Gizzard &amp; The Lizard Wizard/Nonagon"/>
    <x v="155"/>
    <x v="107"/>
    <s v="02.11.2018"/>
    <s v="US0062735"/>
    <s v="HOLLYWOOD AMOEBA, INC."/>
    <s v="3"/>
    <s v="P-B2B - Product Regular"/>
    <s v="75"/>
    <x v="2"/>
    <s v="SOP"/>
    <m/>
    <m/>
    <n v="8"/>
    <m/>
    <m/>
    <x v="3"/>
    <n v="1"/>
    <m/>
    <x v="2"/>
    <m/>
    <m/>
    <m/>
    <m/>
    <m/>
    <m/>
    <m/>
    <m/>
    <m/>
  </r>
  <r>
    <s v="Caroline Distributed"/>
    <s v="US-ATO"/>
    <x v="49"/>
    <s v="7338477"/>
    <s v="King Gizzard &amp; The Lizard Wizard/Nonagon"/>
    <x v="155"/>
    <x v="107"/>
    <s v="02.11.2018"/>
    <s v="US00D0515"/>
    <s v="AMAZON.COM, INC."/>
    <s v="3"/>
    <s v="P-B2B - Product Regular"/>
    <s v="75"/>
    <x v="2"/>
    <s v="SOP"/>
    <m/>
    <m/>
    <n v="24"/>
    <m/>
    <n v="-4.32"/>
    <x v="23"/>
    <n v="3"/>
    <m/>
    <x v="4"/>
    <m/>
    <m/>
    <m/>
    <m/>
    <m/>
    <m/>
    <m/>
    <m/>
    <m/>
  </r>
  <r>
    <s v="Caroline Distributed"/>
    <s v="US-ATO"/>
    <x v="49"/>
    <s v="7338477"/>
    <s v="King Gizzard &amp; The Lizard Wizard/Nonagon"/>
    <x v="155"/>
    <x v="107"/>
    <s v="02.11.2018"/>
    <s v="US00D5410"/>
    <s v="WATERLOO RECORDS &amp; VIDEO INC"/>
    <s v="3"/>
    <s v="P-B2B - Product Regular"/>
    <s v="75"/>
    <x v="2"/>
    <s v="SOP"/>
    <m/>
    <m/>
    <n v="16"/>
    <m/>
    <m/>
    <x v="81"/>
    <n v="2"/>
    <m/>
    <x v="6"/>
    <m/>
    <m/>
    <m/>
    <m/>
    <m/>
    <m/>
    <m/>
    <m/>
    <m/>
  </r>
  <r>
    <s v="Caroline Distributed"/>
    <s v="US-ATO"/>
    <x v="49"/>
    <s v="7338477"/>
    <s v="King Gizzard &amp; The Lizard Wizard/Nonagon"/>
    <x v="155"/>
    <x v="107"/>
    <s v="02.11.2018"/>
    <s v="US00F3306"/>
    <s v="RAREWAVES USA INC."/>
    <s v="3"/>
    <s v="P-B2B - Product Regular"/>
    <s v="75"/>
    <x v="2"/>
    <s v="SOP"/>
    <m/>
    <m/>
    <n v="8"/>
    <m/>
    <m/>
    <x v="3"/>
    <n v="1"/>
    <m/>
    <x v="2"/>
    <m/>
    <m/>
    <m/>
    <m/>
    <m/>
    <m/>
    <m/>
    <m/>
    <m/>
  </r>
  <r>
    <s v="Caroline Distributed"/>
    <s v="US-ATO"/>
    <x v="49"/>
    <s v="7338477"/>
    <s v="King Gizzard &amp; The Lizard Wizard/Nonagon"/>
    <x v="155"/>
    <x v="107"/>
    <s v="02.11.2018"/>
    <s v="US00F3307"/>
    <s v="ALL MEDIA SUPPLY LLC"/>
    <s v="3"/>
    <s v="P-B2B - Product Regular"/>
    <s v="75"/>
    <x v="2"/>
    <s v="SOP"/>
    <m/>
    <m/>
    <n v="24"/>
    <m/>
    <m/>
    <x v="6"/>
    <n v="3"/>
    <m/>
    <x v="4"/>
    <m/>
    <m/>
    <m/>
    <m/>
    <m/>
    <m/>
    <m/>
    <m/>
    <m/>
  </r>
  <r>
    <s v="Caroline Distributed"/>
    <s v="US-ATO"/>
    <x v="49"/>
    <s v="7338477"/>
    <s v="King Gizzard &amp; The Lizard Wizard/Nonagon"/>
    <x v="155"/>
    <x v="107"/>
    <s v="02.11.2018"/>
    <s v="US7FH01096"/>
    <s v="King Gizz"/>
    <s v="5"/>
    <s v="P-B2C - eCommerce"/>
    <s v="75"/>
    <x v="2"/>
    <s v="DCF"/>
    <m/>
    <n v="13"/>
    <n v="234"/>
    <m/>
    <m/>
    <x v="234"/>
    <n v="19"/>
    <m/>
    <x v="20"/>
    <m/>
    <m/>
    <m/>
    <m/>
    <m/>
    <m/>
    <m/>
    <m/>
    <m/>
  </r>
  <r>
    <s v="Caroline Distributed"/>
    <s v="US-ATO"/>
    <x v="49"/>
    <s v="7338477"/>
    <s v="King Gizzard &amp; The Lizard Wizard/Nonagon"/>
    <x v="156"/>
    <x v="108"/>
    <s v="02.11.2018"/>
    <s v="US0010001"/>
    <s v="ROLLING STONES CORP."/>
    <s v="3"/>
    <s v="P-B2B - Product Regular"/>
    <s v="75"/>
    <x v="2"/>
    <s v="SOP"/>
    <m/>
    <m/>
    <n v="8"/>
    <m/>
    <m/>
    <x v="3"/>
    <n v="1"/>
    <m/>
    <x v="2"/>
    <m/>
    <m/>
    <m/>
    <m/>
    <m/>
    <m/>
    <m/>
    <m/>
    <m/>
  </r>
  <r>
    <s v="Caroline Distributed"/>
    <s v="US-ATO"/>
    <x v="49"/>
    <s v="7338477"/>
    <s v="King Gizzard &amp; The Lizard Wizard/Nonagon"/>
    <x v="156"/>
    <x v="108"/>
    <s v="02.11.2018"/>
    <s v="US0042399"/>
    <s v="HALF A MAN, INC."/>
    <s v="3"/>
    <s v="P-B2B - Product Regular"/>
    <s v="75"/>
    <x v="2"/>
    <s v="SOP"/>
    <m/>
    <m/>
    <n v="16"/>
    <m/>
    <m/>
    <x v="81"/>
    <n v="2"/>
    <m/>
    <x v="6"/>
    <m/>
    <m/>
    <m/>
    <m/>
    <m/>
    <m/>
    <m/>
    <m/>
    <m/>
  </r>
  <r>
    <s v="Caroline Distributed"/>
    <s v="US-ATO"/>
    <x v="49"/>
    <s v="7338477"/>
    <s v="King Gizzard &amp; The Lizard Wizard/Nonagon"/>
    <x v="156"/>
    <x v="108"/>
    <s v="02.11.2018"/>
    <s v="US00D0181"/>
    <s v="MILLENNIUM ENTERPRISES, INC."/>
    <s v="3"/>
    <s v="P-B2B - Product Regular"/>
    <s v="75"/>
    <x v="2"/>
    <s v="SOP"/>
    <m/>
    <m/>
    <n v="8"/>
    <m/>
    <m/>
    <x v="3"/>
    <n v="1"/>
    <m/>
    <x v="2"/>
    <m/>
    <m/>
    <m/>
    <m/>
    <m/>
    <m/>
    <m/>
    <m/>
    <m/>
  </r>
  <r>
    <s v="Caroline Distributed"/>
    <s v="US-ATO"/>
    <x v="49"/>
    <s v="7338477"/>
    <s v="King Gizzard &amp; The Lizard Wizard/Nonagon"/>
    <x v="156"/>
    <x v="108"/>
    <s v="02.11.2018"/>
    <s v="US00D0515"/>
    <s v="AMAZON.COM, INC."/>
    <s v="3"/>
    <s v="P-B2B - Product Regular"/>
    <s v="75"/>
    <x v="2"/>
    <s v="SOP"/>
    <m/>
    <m/>
    <n v="56"/>
    <m/>
    <n v="-10.08"/>
    <x v="235"/>
    <n v="7"/>
    <m/>
    <x v="11"/>
    <m/>
    <m/>
    <m/>
    <m/>
    <m/>
    <m/>
    <m/>
    <m/>
    <m/>
  </r>
  <r>
    <s v="Caroline Distributed"/>
    <s v="US-ATO"/>
    <x v="49"/>
    <s v="7338477"/>
    <s v="King Gizzard &amp; The Lizard Wizard/Nonagon"/>
    <x v="156"/>
    <x v="108"/>
    <s v="02.11.2018"/>
    <s v="US00E0005"/>
    <s v="THE COIRO CORP."/>
    <s v="3"/>
    <s v="P-B2B - Product Regular"/>
    <s v="75"/>
    <x v="2"/>
    <s v="SOP"/>
    <m/>
    <m/>
    <m/>
    <n v="-7.54"/>
    <m/>
    <x v="236"/>
    <m/>
    <n v="-1"/>
    <x v="12"/>
    <m/>
    <m/>
    <m/>
    <m/>
    <m/>
    <m/>
    <m/>
    <m/>
    <m/>
  </r>
  <r>
    <s v="Caroline Distributed"/>
    <s v="US-ATO"/>
    <x v="49"/>
    <s v="7338477"/>
    <s v="King Gizzard &amp; The Lizard Wizard/Nonagon"/>
    <x v="156"/>
    <x v="108"/>
    <s v="02.11.2018"/>
    <s v="US00F3306"/>
    <s v="RAREWAVES USA INC."/>
    <s v="3"/>
    <s v="P-B2B - Product Regular"/>
    <s v="75"/>
    <x v="2"/>
    <s v="SOP"/>
    <m/>
    <m/>
    <n v="24"/>
    <m/>
    <m/>
    <x v="6"/>
    <n v="3"/>
    <m/>
    <x v="4"/>
    <m/>
    <m/>
    <m/>
    <m/>
    <m/>
    <m/>
    <m/>
    <m/>
    <m/>
  </r>
  <r>
    <s v="Caroline Distributed"/>
    <s v="US-ATO"/>
    <x v="49"/>
    <s v="7338477"/>
    <s v="King Gizzard &amp; The Lizard Wizard/Nonagon"/>
    <x v="156"/>
    <x v="108"/>
    <s v="02.11.2018"/>
    <s v="US00F3307"/>
    <s v="ALL MEDIA SUPPLY LLC"/>
    <s v="3"/>
    <s v="P-B2B - Product Regular"/>
    <s v="75"/>
    <x v="2"/>
    <s v="SOP"/>
    <m/>
    <m/>
    <n v="80"/>
    <m/>
    <m/>
    <x v="152"/>
    <n v="10"/>
    <m/>
    <x v="5"/>
    <m/>
    <m/>
    <m/>
    <m/>
    <m/>
    <m/>
    <m/>
    <m/>
    <m/>
  </r>
  <r>
    <s v="Caroline Distributed"/>
    <s v="US-ATO"/>
    <x v="49"/>
    <s v="7338477"/>
    <s v="King Gizzard &amp; The Lizard Wizard/Nonagon"/>
    <x v="156"/>
    <x v="108"/>
    <s v="02.11.2018"/>
    <s v="US7FH01096"/>
    <s v="King Gizz"/>
    <s v="5"/>
    <s v="P-B2C - eCommerce"/>
    <s v="75"/>
    <x v="2"/>
    <s v="DCF"/>
    <m/>
    <n v="13"/>
    <n v="260"/>
    <m/>
    <m/>
    <x v="237"/>
    <n v="21"/>
    <m/>
    <x v="42"/>
    <m/>
    <m/>
    <m/>
    <m/>
    <m/>
    <m/>
    <m/>
    <m/>
    <m/>
  </r>
  <r>
    <s v="Caroline Distributed"/>
    <s v="US-ATO"/>
    <x v="49"/>
    <s v="7338477"/>
    <s v="King Gizzard &amp; The Lizard Wizard/Nonagon"/>
    <x v="157"/>
    <x v="109"/>
    <s v="02.11.2018"/>
    <s v="US0012375"/>
    <s v="AUDIOPHILE MUSIC DIRECT INC."/>
    <s v="3"/>
    <s v="P-B2B - Product Regular"/>
    <s v="66"/>
    <x v="3"/>
    <s v="SOP"/>
    <m/>
    <m/>
    <n v="39.51"/>
    <m/>
    <m/>
    <x v="238"/>
    <n v="3"/>
    <m/>
    <x v="4"/>
    <m/>
    <m/>
    <m/>
    <m/>
    <m/>
    <m/>
    <m/>
    <m/>
    <m/>
  </r>
  <r>
    <s v="Caroline Distributed"/>
    <s v="US-ATO"/>
    <x v="49"/>
    <s v="7338477"/>
    <s v="King Gizzard &amp; The Lizard Wizard/Nonagon"/>
    <x v="157"/>
    <x v="109"/>
    <s v="02.11.2018"/>
    <s v="US0021219"/>
    <s v="PRINCETON RECORD EXCHANGE, INC."/>
    <s v="3"/>
    <s v="P-B2B - Product Regular"/>
    <s v="66"/>
    <x v="3"/>
    <s v="SOP"/>
    <m/>
    <m/>
    <n v="92.94"/>
    <m/>
    <m/>
    <x v="239"/>
    <n v="6"/>
    <m/>
    <x v="15"/>
    <m/>
    <m/>
    <m/>
    <m/>
    <m/>
    <m/>
    <m/>
    <m/>
    <m/>
  </r>
  <r>
    <s v="Caroline Distributed"/>
    <s v="US-ATO"/>
    <x v="49"/>
    <s v="7338477"/>
    <s v="King Gizzard &amp; The Lizard Wizard/Nonagon"/>
    <x v="157"/>
    <x v="109"/>
    <s v="02.11.2018"/>
    <s v="US0024781"/>
    <s v="CDGIVEAWAYS INC."/>
    <s v="3"/>
    <s v="P-B2B - Product Regular"/>
    <s v="66"/>
    <x v="3"/>
    <s v="SOP"/>
    <m/>
    <m/>
    <n v="154.9"/>
    <m/>
    <m/>
    <x v="240"/>
    <n v="10"/>
    <m/>
    <x v="5"/>
    <m/>
    <m/>
    <m/>
    <m/>
    <m/>
    <m/>
    <m/>
    <m/>
    <m/>
  </r>
  <r>
    <s v="Caroline Distributed"/>
    <s v="US-ATO"/>
    <x v="49"/>
    <s v="7338477"/>
    <s v="King Gizzard &amp; The Lizard Wizard/Nonagon"/>
    <x v="157"/>
    <x v="109"/>
    <s v="02.11.2018"/>
    <s v="US0065395"/>
    <s v="HAIGHT STREET AMOEBA, INC.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49"/>
    <s v="7338477"/>
    <s v="King Gizzard &amp; The Lizard Wizard/Nonagon"/>
    <x v="157"/>
    <x v="109"/>
    <s v="02.11.2018"/>
    <s v="US0065396"/>
    <s v="STREETLIGHT RECORDS, LTD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49"/>
    <s v="7338477"/>
    <s v="King Gizzard &amp; The Lizard Wizard/Nonagon"/>
    <x v="157"/>
    <x v="109"/>
    <s v="02.11.2018"/>
    <s v="US0093405"/>
    <s v="SCORPIO MUSIC, INC."/>
    <s v="3"/>
    <s v="P-B2B - Product Regular"/>
    <s v="66"/>
    <x v="3"/>
    <s v="SOP"/>
    <m/>
    <m/>
    <n v="154.9"/>
    <m/>
    <m/>
    <x v="240"/>
    <n v="10"/>
    <m/>
    <x v="5"/>
    <m/>
    <m/>
    <m/>
    <m/>
    <m/>
    <m/>
    <m/>
    <m/>
    <m/>
  </r>
  <r>
    <s v="Caroline Distributed"/>
    <s v="US-ATO"/>
    <x v="49"/>
    <s v="7338477"/>
    <s v="King Gizzard &amp; The Lizard Wizard/Nonagon"/>
    <x v="157"/>
    <x v="109"/>
    <s v="02.11.2018"/>
    <s v="US0099966"/>
    <s v="DAN MATHERSON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49"/>
    <s v="7338477"/>
    <s v="King Gizzard &amp; The Lizard Wizard/Nonagon"/>
    <x v="157"/>
    <x v="109"/>
    <s v="02.11.2018"/>
    <s v="US00A0379"/>
    <s v="KUBAT, CHARLES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49"/>
    <s v="7338477"/>
    <s v="King Gizzard &amp; The Lizard Wizard/Nonagon"/>
    <x v="157"/>
    <x v="109"/>
    <s v="02.11.2018"/>
    <s v="US00D0181"/>
    <s v="MILLENNIUM ENTERPRISES, INC."/>
    <s v="3"/>
    <s v="P-B2B - Product Regular"/>
    <s v="66"/>
    <x v="3"/>
    <s v="SOP"/>
    <m/>
    <m/>
    <n v="46.47"/>
    <m/>
    <m/>
    <x v="99"/>
    <n v="3"/>
    <m/>
    <x v="4"/>
    <m/>
    <m/>
    <m/>
    <m/>
    <m/>
    <m/>
    <m/>
    <m/>
    <m/>
  </r>
  <r>
    <s v="Caroline Distributed"/>
    <s v="US-ATO"/>
    <x v="49"/>
    <s v="7338477"/>
    <s v="King Gizzard &amp; The Lizard Wizard/Nonagon"/>
    <x v="157"/>
    <x v="109"/>
    <s v="02.11.2018"/>
    <s v="US00D0515"/>
    <s v="AMAZON.COM, INC."/>
    <s v="3"/>
    <s v="P-B2B - Product Regular"/>
    <s v="66"/>
    <x v="3"/>
    <s v="SOP"/>
    <m/>
    <m/>
    <n v="263.33"/>
    <m/>
    <n v="-15.81"/>
    <x v="241"/>
    <n v="17"/>
    <m/>
    <x v="43"/>
    <m/>
    <m/>
    <m/>
    <m/>
    <m/>
    <m/>
    <m/>
    <m/>
    <m/>
  </r>
  <r>
    <s v="Caroline Distributed"/>
    <s v="US-ATO"/>
    <x v="49"/>
    <s v="7338477"/>
    <s v="King Gizzard &amp; The Lizard Wizard/Nonagon"/>
    <x v="157"/>
    <x v="109"/>
    <s v="02.11.2018"/>
    <s v="US00D5410"/>
    <s v="WATERLOO RECORDS &amp; VIDEO INC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49"/>
    <s v="7338477"/>
    <s v="King Gizzard &amp; The Lizard Wizard/Nonagon"/>
    <x v="157"/>
    <x v="109"/>
    <s v="02.11.2018"/>
    <s v="US00E0196"/>
    <s v="WAX TRAX RECORDS INC"/>
    <s v="3"/>
    <s v="P-B2B - Product Regular"/>
    <s v="66"/>
    <x v="3"/>
    <s v="SOP"/>
    <m/>
    <m/>
    <n v="30.98"/>
    <m/>
    <m/>
    <x v="95"/>
    <n v="2"/>
    <m/>
    <x v="6"/>
    <m/>
    <m/>
    <m/>
    <m/>
    <m/>
    <m/>
    <m/>
    <m/>
    <m/>
  </r>
  <r>
    <s v="Caroline Distributed"/>
    <s v="US-ATO"/>
    <x v="49"/>
    <s v="7338477"/>
    <s v="King Gizzard &amp; The Lizard Wizard/Nonagon"/>
    <x v="157"/>
    <x v="109"/>
    <s v="02.11.2018"/>
    <s v="US00E6450"/>
    <s v="SOUND GARDEN, INC."/>
    <s v="3"/>
    <s v="P-B2B - Product Regular"/>
    <s v="66"/>
    <x v="3"/>
    <s v="SOP"/>
    <m/>
    <m/>
    <n v="92.94"/>
    <m/>
    <m/>
    <x v="239"/>
    <n v="6"/>
    <m/>
    <x v="15"/>
    <m/>
    <m/>
    <m/>
    <m/>
    <m/>
    <m/>
    <m/>
    <m/>
    <m/>
  </r>
  <r>
    <s v="Caroline Distributed"/>
    <s v="US-ATO"/>
    <x v="49"/>
    <s v="7338477"/>
    <s v="King Gizzard &amp; The Lizard Wizard/Nonagon"/>
    <x v="157"/>
    <x v="109"/>
    <s v="02.11.2018"/>
    <s v="US00F3306"/>
    <s v="RAREWAVES USA INC.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49"/>
    <s v="7338477"/>
    <s v="King Gizzard &amp; The Lizard Wizard/Nonagon"/>
    <x v="157"/>
    <x v="109"/>
    <s v="02.11.2018"/>
    <s v="US7FH01096"/>
    <s v="King Gizz"/>
    <s v="5"/>
    <s v="P-B2C - eCommerce"/>
    <s v="66"/>
    <x v="3"/>
    <s v="DCG"/>
    <m/>
    <m/>
    <n v="474.62"/>
    <m/>
    <m/>
    <x v="242"/>
    <n v="19"/>
    <m/>
    <x v="20"/>
    <m/>
    <m/>
    <m/>
    <m/>
    <m/>
    <m/>
    <m/>
    <m/>
    <m/>
  </r>
  <r>
    <s v="Caroline Distributed"/>
    <s v="US-ATO"/>
    <x v="49"/>
    <s v="7338477"/>
    <s v="King Gizzard &amp; The Lizard Wizard/Nonagon"/>
    <x v="158"/>
    <x v="109"/>
    <s v="02.11.2018"/>
    <s v="US7FH01096"/>
    <s v="King Gizz"/>
    <s v="5"/>
    <s v="P-B2C - eCommerce"/>
    <s v="75"/>
    <x v="2"/>
    <s v="DCG"/>
    <m/>
    <m/>
    <m/>
    <n v="-13"/>
    <m/>
    <x v="243"/>
    <m/>
    <n v="-1"/>
    <x v="12"/>
    <m/>
    <m/>
    <m/>
    <m/>
    <m/>
    <m/>
    <m/>
    <m/>
    <m/>
  </r>
  <r>
    <s v="Caroline Distributed"/>
    <s v="US-ATO"/>
    <x v="49"/>
    <s v="7338477"/>
    <s v="King Gizzard &amp; The Lizard Wizard/Nonagon"/>
    <x v="159"/>
    <x v="110"/>
    <s v="26.04.2019"/>
    <s v="US0010001"/>
    <s v="ROLLING STONES CORP."/>
    <s v="3"/>
    <s v="P-B2B - Product Regular"/>
    <s v="75"/>
    <x v="2"/>
    <s v="SOP"/>
    <m/>
    <m/>
    <n v="8"/>
    <m/>
    <m/>
    <x v="3"/>
    <n v="1"/>
    <m/>
    <x v="2"/>
    <m/>
    <m/>
    <m/>
    <m/>
    <m/>
    <m/>
    <m/>
    <m/>
    <m/>
  </r>
  <r>
    <s v="Caroline Distributed"/>
    <s v="US-ATO"/>
    <x v="49"/>
    <s v="7338477"/>
    <s v="King Gizzard &amp; The Lizard Wizard/Nonagon"/>
    <x v="159"/>
    <x v="110"/>
    <s v="26.04.2019"/>
    <s v="US0060055"/>
    <s v="ZIA ENTERPRISES INC."/>
    <s v="3"/>
    <s v="P-B2B - Product Regular"/>
    <s v="75"/>
    <x v="2"/>
    <s v="SOP"/>
    <m/>
    <m/>
    <n v="16"/>
    <m/>
    <m/>
    <x v="81"/>
    <n v="2"/>
    <m/>
    <x v="6"/>
    <m/>
    <m/>
    <m/>
    <m/>
    <m/>
    <m/>
    <m/>
    <m/>
    <m/>
  </r>
  <r>
    <s v="Caroline Distributed"/>
    <s v="US-ATO"/>
    <x v="49"/>
    <s v="7338477"/>
    <s v="King Gizzard &amp; The Lizard Wizard/Nonagon"/>
    <x v="159"/>
    <x v="110"/>
    <s v="26.04.2019"/>
    <s v="US0065396"/>
    <s v="STREETLIGHT RECORDS, LTD"/>
    <s v="3"/>
    <s v="P-B2B - Product Regular"/>
    <s v="75"/>
    <x v="2"/>
    <s v="SOP"/>
    <m/>
    <m/>
    <n v="8"/>
    <m/>
    <m/>
    <x v="3"/>
    <n v="1"/>
    <m/>
    <x v="2"/>
    <m/>
    <m/>
    <m/>
    <m/>
    <m/>
    <m/>
    <m/>
    <m/>
    <m/>
  </r>
  <r>
    <s v="Caroline Distributed"/>
    <s v="US-ATO"/>
    <x v="49"/>
    <s v="7338477"/>
    <s v="King Gizzard &amp; The Lizard Wizard/Nonagon"/>
    <x v="159"/>
    <x v="110"/>
    <s v="26.04.2019"/>
    <s v="US00D0032"/>
    <s v="SILVER PLATTERS LLC"/>
    <s v="3"/>
    <s v="P-B2B - Product Regular"/>
    <s v="75"/>
    <x v="2"/>
    <s v="SOP"/>
    <m/>
    <m/>
    <n v="8"/>
    <m/>
    <m/>
    <x v="3"/>
    <n v="1"/>
    <m/>
    <x v="2"/>
    <m/>
    <m/>
    <m/>
    <m/>
    <m/>
    <m/>
    <m/>
    <m/>
    <m/>
  </r>
  <r>
    <s v="Caroline Distributed"/>
    <s v="US-ATO"/>
    <x v="49"/>
    <s v="7338477"/>
    <s v="King Gizzard &amp; The Lizard Wizard/Nonagon"/>
    <x v="159"/>
    <x v="110"/>
    <s v="26.04.2019"/>
    <s v="US00D0515"/>
    <s v="AMAZON.COM, INC."/>
    <s v="3"/>
    <s v="P-B2B - Product Regular"/>
    <s v="75"/>
    <x v="2"/>
    <s v="SOP"/>
    <m/>
    <m/>
    <n v="200"/>
    <m/>
    <n v="-36"/>
    <x v="244"/>
    <n v="25"/>
    <m/>
    <x v="44"/>
    <m/>
    <m/>
    <m/>
    <m/>
    <m/>
    <m/>
    <m/>
    <m/>
    <m/>
  </r>
  <r>
    <s v="Caroline Distributed"/>
    <s v="US-ATO"/>
    <x v="49"/>
    <s v="7338477"/>
    <s v="King Gizzard &amp; The Lizard Wizard/Nonagon"/>
    <x v="159"/>
    <x v="110"/>
    <s v="26.04.2019"/>
    <s v="US00D5410"/>
    <s v="WATERLOO RECORDS &amp; VIDEO INC"/>
    <s v="3"/>
    <s v="P-B2B - Product Regular"/>
    <s v="75"/>
    <x v="2"/>
    <s v="SOP"/>
    <m/>
    <m/>
    <n v="16"/>
    <m/>
    <m/>
    <x v="81"/>
    <n v="2"/>
    <m/>
    <x v="6"/>
    <m/>
    <m/>
    <m/>
    <m/>
    <m/>
    <m/>
    <m/>
    <m/>
    <m/>
  </r>
  <r>
    <s v="Caroline Distributed"/>
    <s v="US-ATO"/>
    <x v="49"/>
    <s v="7338477"/>
    <s v="King Gizzard &amp; The Lizard Wizard/Nonagon"/>
    <x v="159"/>
    <x v="110"/>
    <s v="26.04.2019"/>
    <s v="US00E0196"/>
    <s v="WAX TRAX RECORDS INC"/>
    <s v="3"/>
    <s v="P-B2B - Product Regular"/>
    <s v="75"/>
    <x v="2"/>
    <s v="SOP"/>
    <m/>
    <m/>
    <n v="24"/>
    <m/>
    <m/>
    <x v="6"/>
    <n v="3"/>
    <m/>
    <x v="4"/>
    <m/>
    <m/>
    <m/>
    <m/>
    <m/>
    <m/>
    <m/>
    <m/>
    <m/>
  </r>
  <r>
    <s v="Caroline Distributed"/>
    <s v="US-ATO"/>
    <x v="49"/>
    <s v="7338477"/>
    <s v="King Gizzard &amp; The Lizard Wizard/Nonagon"/>
    <x v="159"/>
    <x v="110"/>
    <s v="26.04.2019"/>
    <s v="US00F3306"/>
    <s v="RAREWAVES USA INC."/>
    <s v="3"/>
    <s v="P-B2B - Product Regular"/>
    <s v="75"/>
    <x v="2"/>
    <s v="SOP"/>
    <m/>
    <m/>
    <n v="8"/>
    <m/>
    <m/>
    <x v="3"/>
    <n v="1"/>
    <m/>
    <x v="2"/>
    <m/>
    <m/>
    <m/>
    <m/>
    <m/>
    <m/>
    <m/>
    <m/>
    <m/>
  </r>
  <r>
    <s v="Caroline Distributed"/>
    <s v="US-ATO"/>
    <x v="49"/>
    <s v="7338477"/>
    <s v="King Gizzard &amp; The Lizard Wizard/Nonagon"/>
    <x v="159"/>
    <x v="110"/>
    <s v="26.04.2019"/>
    <s v="US00F3307"/>
    <s v="ALL MEDIA SUPPLY LLC"/>
    <s v="3"/>
    <s v="P-B2B - Product Regular"/>
    <s v="75"/>
    <x v="2"/>
    <s v="SOP"/>
    <m/>
    <m/>
    <n v="96"/>
    <m/>
    <m/>
    <x v="147"/>
    <n v="12"/>
    <m/>
    <x v="18"/>
    <m/>
    <m/>
    <m/>
    <m/>
    <m/>
    <m/>
    <m/>
    <m/>
    <m/>
  </r>
  <r>
    <s v="Caroline Distributed"/>
    <s v="US-ATO"/>
    <x v="49"/>
    <s v="7338477"/>
    <s v="King Gizzard &amp; The Lizard Wizard/Nonagon"/>
    <x v="159"/>
    <x v="110"/>
    <s v="26.04.2019"/>
    <s v="US7FH01096"/>
    <s v="King Gizz"/>
    <s v="5"/>
    <s v="P-B2C - eCommerce"/>
    <s v="75"/>
    <x v="2"/>
    <s v="DCF"/>
    <m/>
    <n v="13"/>
    <n v="286"/>
    <m/>
    <m/>
    <x v="245"/>
    <n v="23"/>
    <m/>
    <x v="45"/>
    <m/>
    <m/>
    <m/>
    <m/>
    <m/>
    <m/>
    <m/>
    <m/>
    <m/>
  </r>
  <r>
    <s v="Caroline Distributed"/>
    <s v="US-ATO"/>
    <x v="49"/>
    <s v="7338477"/>
    <s v="King Gizzard &amp; The Lizard Wizard/Nonagon"/>
    <x v="159"/>
    <x v="110"/>
    <s v="26.04.2019"/>
    <s v="US7FH01096"/>
    <s v="King Gizz"/>
    <s v="5"/>
    <s v="P-B2C - eCommerce"/>
    <s v="75"/>
    <x v="2"/>
    <s v="DCG"/>
    <m/>
    <m/>
    <m/>
    <n v="-13"/>
    <m/>
    <x v="243"/>
    <m/>
    <n v="-1"/>
    <x v="12"/>
    <m/>
    <m/>
    <m/>
    <m/>
    <m/>
    <m/>
    <m/>
    <m/>
    <m/>
  </r>
  <r>
    <s v="Caroline Distributed"/>
    <s v="US-ATO"/>
    <x v="49"/>
    <s v="7338477"/>
    <s v="King Gizzard &amp; The Lizard Wizard/Nonagon"/>
    <x v="160"/>
    <x v="111"/>
    <s v="16.08.2019"/>
    <s v="US0021218"/>
    <s v="PLASTIC, LLC"/>
    <s v="3"/>
    <s v="P-B2B - Product Regular"/>
    <s v="66"/>
    <x v="3"/>
    <s v="SOP"/>
    <m/>
    <m/>
    <n v="30.98"/>
    <m/>
    <m/>
    <x v="95"/>
    <n v="2"/>
    <m/>
    <x v="6"/>
    <m/>
    <m/>
    <m/>
    <m/>
    <m/>
    <m/>
    <m/>
    <m/>
    <m/>
  </r>
  <r>
    <s v="Caroline Distributed"/>
    <s v="US-ATO"/>
    <x v="49"/>
    <s v="7338477"/>
    <s v="King Gizzard &amp; The Lizard Wizard/Nonagon"/>
    <x v="160"/>
    <x v="111"/>
    <s v="16.08.2019"/>
    <s v="US0021271"/>
    <s v="ROUGH TRADE RETAIL, LLC"/>
    <s v="3"/>
    <s v="P-B2B - Product Regular"/>
    <s v="66"/>
    <x v="3"/>
    <s v="SOP"/>
    <m/>
    <m/>
    <n v="92.94"/>
    <m/>
    <m/>
    <x v="239"/>
    <n v="6"/>
    <m/>
    <x v="15"/>
    <m/>
    <m/>
    <m/>
    <m/>
    <m/>
    <m/>
    <m/>
    <m/>
    <m/>
  </r>
  <r>
    <s v="Caroline Distributed"/>
    <s v="US-ATO"/>
    <x v="49"/>
    <s v="7338477"/>
    <s v="King Gizzard &amp; The Lizard Wizard/Nonagon"/>
    <x v="160"/>
    <x v="111"/>
    <s v="16.08.2019"/>
    <s v="US0021400"/>
    <s v="WE GOT THE BEATS, LLC"/>
    <s v="3"/>
    <s v="P-B2B - Product Regular"/>
    <s v="66"/>
    <x v="3"/>
    <s v="SOP"/>
    <m/>
    <m/>
    <n v="30.98"/>
    <m/>
    <m/>
    <x v="95"/>
    <n v="2"/>
    <m/>
    <x v="6"/>
    <m/>
    <m/>
    <m/>
    <m/>
    <m/>
    <m/>
    <m/>
    <m/>
    <m/>
  </r>
  <r>
    <s v="Caroline Distributed"/>
    <s v="US-ATO"/>
    <x v="49"/>
    <s v="7338477"/>
    <s v="King Gizzard &amp; The Lizard Wizard/Nonagon"/>
    <x v="160"/>
    <x v="111"/>
    <s v="16.08.2019"/>
    <s v="US0022323"/>
    <s v="MILLS RECORD COMPANY, LLC."/>
    <s v="3"/>
    <s v="P-B2B - Product Regular"/>
    <s v="66"/>
    <x v="3"/>
    <s v="SOP"/>
    <m/>
    <m/>
    <n v="30.98"/>
    <m/>
    <m/>
    <x v="95"/>
    <n v="2"/>
    <m/>
    <x v="6"/>
    <m/>
    <m/>
    <m/>
    <m/>
    <m/>
    <m/>
    <m/>
    <m/>
    <m/>
  </r>
  <r>
    <s v="Caroline Distributed"/>
    <s v="US-ATO"/>
    <x v="49"/>
    <s v="7338477"/>
    <s v="King Gizzard &amp; The Lizard Wizard/Nonagon"/>
    <x v="160"/>
    <x v="111"/>
    <s v="16.08.2019"/>
    <s v="US0024781"/>
    <s v="CDGIVEAWAYS INC."/>
    <s v="3"/>
    <s v="P-B2B - Product Regular"/>
    <s v="66"/>
    <x v="3"/>
    <s v="SOP"/>
    <m/>
    <m/>
    <n v="154.9"/>
    <m/>
    <m/>
    <x v="240"/>
    <n v="10"/>
    <m/>
    <x v="5"/>
    <m/>
    <m/>
    <m/>
    <m/>
    <m/>
    <m/>
    <m/>
    <m/>
    <m/>
  </r>
  <r>
    <s v="Caroline Distributed"/>
    <s v="US-ATO"/>
    <x v="49"/>
    <s v="7338477"/>
    <s v="King Gizzard &amp; The Lizard Wizard/Nonagon"/>
    <x v="160"/>
    <x v="111"/>
    <s v="16.08.2019"/>
    <s v="US0033250"/>
    <s v="HOMER'S ACQUISITION CORPORATION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49"/>
    <s v="7338477"/>
    <s v="King Gizzard &amp; The Lizard Wizard/Nonagon"/>
    <x v="160"/>
    <x v="111"/>
    <s v="16.08.2019"/>
    <s v="US0042399"/>
    <s v="HALF A MAN, INC."/>
    <s v="3"/>
    <s v="P-B2B - Product Regular"/>
    <s v="66"/>
    <x v="3"/>
    <s v="SOP"/>
    <m/>
    <m/>
    <n v="30.98"/>
    <m/>
    <m/>
    <x v="95"/>
    <n v="2"/>
    <m/>
    <x v="6"/>
    <m/>
    <m/>
    <m/>
    <m/>
    <m/>
    <m/>
    <m/>
    <m/>
    <m/>
  </r>
  <r>
    <s v="Caroline Distributed"/>
    <s v="US-ATO"/>
    <x v="49"/>
    <s v="7338477"/>
    <s v="King Gizzard &amp; The Lizard Wizard/Nonagon"/>
    <x v="160"/>
    <x v="111"/>
    <s v="16.08.2019"/>
    <s v="US0060055"/>
    <s v="ZIA ENTERPRISES INC."/>
    <s v="3"/>
    <s v="P-B2B - Product Regular"/>
    <s v="66"/>
    <x v="3"/>
    <s v="SOP"/>
    <m/>
    <m/>
    <n v="77.45"/>
    <m/>
    <m/>
    <x v="97"/>
    <n v="5"/>
    <m/>
    <x v="14"/>
    <m/>
    <m/>
    <m/>
    <m/>
    <m/>
    <m/>
    <m/>
    <m/>
    <m/>
  </r>
  <r>
    <s v="Caroline Distributed"/>
    <s v="US-ATO"/>
    <x v="49"/>
    <s v="7338477"/>
    <s v="King Gizzard &amp; The Lizard Wizard/Nonagon"/>
    <x v="160"/>
    <x v="111"/>
    <s v="16.08.2019"/>
    <s v="US0064001"/>
    <s v="COMEBACK VINYL, CORPORATION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49"/>
    <s v="7338477"/>
    <s v="King Gizzard &amp; The Lizard Wizard/Nonagon"/>
    <x v="160"/>
    <x v="111"/>
    <s v="16.08.2019"/>
    <s v="US0065395"/>
    <s v="HAIGHT STREET AMOEBA, INC.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49"/>
    <s v="7338477"/>
    <s v="King Gizzard &amp; The Lizard Wizard/Nonagon"/>
    <x v="160"/>
    <x v="111"/>
    <s v="16.08.2019"/>
    <s v="US0065396"/>
    <s v="STREETLIGHT RECORDS, LTD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49"/>
    <s v="7338477"/>
    <s v="King Gizzard &amp; The Lizard Wizard/Nonagon"/>
    <x v="160"/>
    <x v="111"/>
    <s v="16.08.2019"/>
    <s v="US0065590"/>
    <s v="GUEST ROOM RECORDS, LLC"/>
    <s v="3"/>
    <s v="P-B2B - Product Regular"/>
    <s v="66"/>
    <x v="3"/>
    <s v="SOP"/>
    <m/>
    <m/>
    <n v="30.98"/>
    <m/>
    <m/>
    <x v="95"/>
    <n v="2"/>
    <m/>
    <x v="6"/>
    <m/>
    <m/>
    <m/>
    <m/>
    <m/>
    <m/>
    <m/>
    <m/>
    <m/>
  </r>
  <r>
    <s v="Caroline Distributed"/>
    <s v="US-ATO"/>
    <x v="49"/>
    <s v="7338477"/>
    <s v="King Gizzard &amp; The Lizard Wizard/Nonagon"/>
    <x v="160"/>
    <x v="111"/>
    <s v="16.08.2019"/>
    <s v="US0066769"/>
    <s v="HARVEST RECORDS INC"/>
    <s v="3"/>
    <s v="P-B2B - Product Regular"/>
    <s v="66"/>
    <x v="3"/>
    <s v="SOP"/>
    <m/>
    <m/>
    <n v="30.98"/>
    <m/>
    <m/>
    <x v="95"/>
    <n v="2"/>
    <m/>
    <x v="6"/>
    <m/>
    <m/>
    <m/>
    <m/>
    <m/>
    <m/>
    <m/>
    <m/>
    <m/>
  </r>
  <r>
    <s v="Caroline Distributed"/>
    <s v="US-ATO"/>
    <x v="49"/>
    <s v="7338477"/>
    <s v="King Gizzard &amp; The Lizard Wizard/Nonagon"/>
    <x v="160"/>
    <x v="111"/>
    <s v="16.08.2019"/>
    <s v="US0074992"/>
    <s v="URP MUSIC DISTRIBUTORS, LLC"/>
    <s v="3"/>
    <s v="P-B2B - Product Regular"/>
    <s v="66"/>
    <x v="3"/>
    <s v="SOP"/>
    <m/>
    <m/>
    <n v="46.47"/>
    <m/>
    <m/>
    <x v="99"/>
    <n v="3"/>
    <m/>
    <x v="4"/>
    <m/>
    <m/>
    <m/>
    <m/>
    <m/>
    <m/>
    <m/>
    <m/>
    <m/>
  </r>
  <r>
    <s v="Caroline Distributed"/>
    <s v="US-ATO"/>
    <x v="49"/>
    <s v="7338477"/>
    <s v="King Gizzard &amp; The Lizard Wizard/Nonagon"/>
    <x v="160"/>
    <x v="111"/>
    <s v="16.08.2019"/>
    <s v="US00A0379"/>
    <s v="KUBAT, CHARLES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49"/>
    <s v="7338477"/>
    <s v="King Gizzard &amp; The Lizard Wizard/Nonagon"/>
    <x v="160"/>
    <x v="111"/>
    <s v="16.08.2019"/>
    <s v="US00D0032"/>
    <s v="SILVER PLATTERS LLC"/>
    <s v="3"/>
    <s v="P-B2B - Product Regular"/>
    <s v="66"/>
    <x v="3"/>
    <s v="SOP"/>
    <m/>
    <m/>
    <n v="46.47"/>
    <m/>
    <m/>
    <x v="99"/>
    <n v="3"/>
    <m/>
    <x v="4"/>
    <m/>
    <m/>
    <m/>
    <m/>
    <m/>
    <m/>
    <m/>
    <m/>
    <m/>
  </r>
  <r>
    <s v="Caroline Distributed"/>
    <s v="US-ATO"/>
    <x v="49"/>
    <s v="7338477"/>
    <s v="King Gizzard &amp; The Lizard Wizard/Nonagon"/>
    <x v="160"/>
    <x v="111"/>
    <s v="16.08.2019"/>
    <s v="US00D0075"/>
    <s v="JACKPOT RECORDS, INC.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49"/>
    <s v="7338477"/>
    <s v="King Gizzard &amp; The Lizard Wizard/Nonagon"/>
    <x v="160"/>
    <x v="111"/>
    <s v="16.08.2019"/>
    <s v="US00D0181"/>
    <s v="MILLENNIUM ENTERPRISES, INC."/>
    <s v="3"/>
    <s v="P-B2B - Product Regular"/>
    <s v="66"/>
    <x v="3"/>
    <s v="SOP"/>
    <m/>
    <m/>
    <n v="46.47"/>
    <m/>
    <m/>
    <x v="99"/>
    <n v="3"/>
    <m/>
    <x v="4"/>
    <m/>
    <m/>
    <m/>
    <m/>
    <m/>
    <m/>
    <m/>
    <m/>
    <m/>
  </r>
  <r>
    <s v="Caroline Distributed"/>
    <s v="US-ATO"/>
    <x v="49"/>
    <s v="7338477"/>
    <s v="King Gizzard &amp; The Lizard Wizard/Nonagon"/>
    <x v="160"/>
    <x v="111"/>
    <s v="16.08.2019"/>
    <s v="US00D0475"/>
    <s v="BRIAN KENNEY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49"/>
    <s v="7338477"/>
    <s v="King Gizzard &amp; The Lizard Wizard/Nonagon"/>
    <x v="160"/>
    <x v="111"/>
    <s v="16.08.2019"/>
    <s v="US00D0515"/>
    <s v="AMAZON.COM, INC."/>
    <s v="3"/>
    <s v="P-B2B - Product Regular"/>
    <s v="66"/>
    <x v="3"/>
    <s v="SOP"/>
    <m/>
    <m/>
    <n v="681.56"/>
    <m/>
    <n v="-40.92"/>
    <x v="246"/>
    <n v="44"/>
    <m/>
    <x v="46"/>
    <m/>
    <m/>
    <m/>
    <m/>
    <m/>
    <m/>
    <m/>
    <m/>
    <m/>
  </r>
  <r>
    <s v="Caroline Distributed"/>
    <s v="US-ATO"/>
    <x v="49"/>
    <s v="7338477"/>
    <s v="King Gizzard &amp; The Lizard Wizard/Nonagon"/>
    <x v="160"/>
    <x v="111"/>
    <s v="16.08.2019"/>
    <s v="US00D5410"/>
    <s v="WATERLOO RECORDS &amp; VIDEO INC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49"/>
    <s v="7338477"/>
    <s v="King Gizzard &amp; The Lizard Wizard/Nonagon"/>
    <x v="160"/>
    <x v="111"/>
    <s v="16.08.2019"/>
    <s v="US00E0005"/>
    <s v="THE COIRO CORP.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49"/>
    <s v="7338477"/>
    <s v="King Gizzard &amp; The Lizard Wizard/Nonagon"/>
    <x v="160"/>
    <x v="111"/>
    <s v="16.08.2019"/>
    <s v="US00E0196"/>
    <s v="WAX TRAX RECORDS INC"/>
    <s v="3"/>
    <s v="P-B2B - Product Regular"/>
    <s v="66"/>
    <x v="3"/>
    <s v="SOP"/>
    <m/>
    <m/>
    <n v="92.94"/>
    <m/>
    <m/>
    <x v="239"/>
    <n v="6"/>
    <m/>
    <x v="15"/>
    <m/>
    <m/>
    <m/>
    <m/>
    <m/>
    <m/>
    <m/>
    <m/>
    <m/>
  </r>
  <r>
    <s v="Caroline Distributed"/>
    <s v="US-ATO"/>
    <x v="49"/>
    <s v="7338477"/>
    <s v="King Gizzard &amp; The Lizard Wizard/Nonagon"/>
    <x v="160"/>
    <x v="111"/>
    <s v="16.08.2019"/>
    <s v="US00E6450"/>
    <s v="SOUND GARDEN, INC."/>
    <s v="3"/>
    <s v="P-B2B - Product Regular"/>
    <s v="66"/>
    <x v="3"/>
    <s v="SOP"/>
    <m/>
    <m/>
    <n v="123.92"/>
    <m/>
    <m/>
    <x v="247"/>
    <n v="8"/>
    <m/>
    <x v="27"/>
    <m/>
    <m/>
    <m/>
    <m/>
    <m/>
    <m/>
    <m/>
    <m/>
    <m/>
  </r>
  <r>
    <s v="Caroline Distributed"/>
    <s v="US-ATO"/>
    <x v="49"/>
    <s v="7338477"/>
    <s v="King Gizzard &amp; The Lizard Wizard/Nonagon"/>
    <x v="160"/>
    <x v="111"/>
    <s v="16.08.2019"/>
    <s v="US00F3306"/>
    <s v="RAREWAVES USA INC.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49"/>
    <s v="7338477"/>
    <s v="King Gizzard &amp; The Lizard Wizard/Nonagon"/>
    <x v="160"/>
    <x v="111"/>
    <s v="16.08.2019"/>
    <s v="US00F3307"/>
    <s v="ALL MEDIA SUPPLY LLC"/>
    <s v="3"/>
    <s v="P-B2B - Product Regular"/>
    <s v="66"/>
    <x v="3"/>
    <s v="SOP"/>
    <m/>
    <m/>
    <n v="1239.2"/>
    <m/>
    <m/>
    <x v="248"/>
    <n v="80"/>
    <m/>
    <x v="47"/>
    <m/>
    <m/>
    <m/>
    <m/>
    <m/>
    <m/>
    <m/>
    <m/>
    <m/>
  </r>
  <r>
    <s v="Caroline Distributed"/>
    <s v="US-ATO"/>
    <x v="49"/>
    <s v="7338477"/>
    <s v="King Gizzard &amp; The Lizard Wizard/Nonagon"/>
    <x v="160"/>
    <x v="111"/>
    <s v="16.08.2019"/>
    <s v="US7FH01096"/>
    <s v="King Gizz"/>
    <s v="5"/>
    <s v="P-B2C - eCommerce"/>
    <s v="66"/>
    <x v="3"/>
    <s v="DCG"/>
    <m/>
    <n v="24.98"/>
    <n v="1298.96"/>
    <m/>
    <n v="-24.98"/>
    <x v="249"/>
    <n v="53"/>
    <m/>
    <x v="48"/>
    <m/>
    <m/>
    <m/>
    <m/>
    <m/>
    <m/>
    <m/>
    <m/>
    <m/>
  </r>
  <r>
    <s v="Caroline Distributed"/>
    <s v="US-ATO"/>
    <x v="49"/>
    <s v="7338477"/>
    <s v="King Gizzard &amp; The Lizard Wizard/Nonagon"/>
    <x v="161"/>
    <x v="111"/>
    <s v="16.08.2019"/>
    <s v="US0044422"/>
    <s v="ALLIANCE ENTERTAINMENT, LLC"/>
    <s v="3"/>
    <s v="P-B2B - Product Regular"/>
    <s v="75"/>
    <x v="2"/>
    <s v="SOP"/>
    <m/>
    <m/>
    <n v="-0.18"/>
    <m/>
    <m/>
    <x v="4"/>
    <m/>
    <m/>
    <x v="3"/>
    <m/>
    <m/>
    <m/>
    <m/>
    <m/>
    <m/>
    <m/>
    <m/>
    <m/>
  </r>
  <r>
    <s v="Caroline Distributed"/>
    <s v="US-ATO"/>
    <x v="49"/>
    <s v="7338477"/>
    <s v="King Gizzard &amp; The Lizard Wizard/Nonagon"/>
    <x v="161"/>
    <x v="111"/>
    <s v="16.08.2019"/>
    <s v="US7FH01096"/>
    <s v="King Gizz"/>
    <s v="5"/>
    <s v="P-B2C - eCommerce"/>
    <s v="75"/>
    <x v="2"/>
    <s v="DCF"/>
    <m/>
    <n v="13"/>
    <n v="260"/>
    <m/>
    <m/>
    <x v="237"/>
    <n v="21"/>
    <m/>
    <x v="42"/>
    <m/>
    <m/>
    <m/>
    <m/>
    <m/>
    <m/>
    <m/>
    <m/>
    <m/>
  </r>
  <r>
    <s v="Caroline Distributed"/>
    <s v="US-ATO"/>
    <x v="49"/>
    <s v="7357033"/>
    <s v="Murder Of The Universe"/>
    <x v="162"/>
    <x v="112"/>
    <s v="23.06.2017"/>
    <s v="US0044422"/>
    <s v="ALLIANCE ENTERTAINMENT, LLC"/>
    <s v="3"/>
    <s v="P-B2B - Product Regular"/>
    <s v="75"/>
    <x v="2"/>
    <s v="SOP"/>
    <m/>
    <m/>
    <n v="-0.18"/>
    <m/>
    <m/>
    <x v="4"/>
    <m/>
    <m/>
    <x v="3"/>
    <m/>
    <m/>
    <m/>
    <m/>
    <m/>
    <m/>
    <m/>
    <m/>
    <m/>
  </r>
  <r>
    <s v="Caroline Distributed"/>
    <s v="US-ATO"/>
    <x v="49"/>
    <s v="7357033"/>
    <s v="Murder Of The Universe"/>
    <x v="162"/>
    <x v="112"/>
    <s v="23.06.2017"/>
    <s v="US0059001"/>
    <s v="WALRUS MUSIC, INC."/>
    <s v="3"/>
    <s v="P-B2B - Product Regular"/>
    <s v="75"/>
    <x v="2"/>
    <s v="SOP"/>
    <m/>
    <m/>
    <m/>
    <n v="-7.47"/>
    <m/>
    <x v="250"/>
    <m/>
    <n v="-1"/>
    <x v="12"/>
    <m/>
    <m/>
    <m/>
    <m/>
    <m/>
    <m/>
    <m/>
    <m/>
    <m/>
  </r>
  <r>
    <s v="Caroline Distributed"/>
    <s v="US-ATO"/>
    <x v="49"/>
    <s v="7357033"/>
    <s v="Murder Of The Universe"/>
    <x v="162"/>
    <x v="112"/>
    <s v="23.06.2017"/>
    <s v="US0060055"/>
    <s v="ZIA ENTERPRISES INC."/>
    <s v="3"/>
    <s v="P-B2B - Product Regular"/>
    <s v="75"/>
    <x v="2"/>
    <s v="SOP"/>
    <m/>
    <m/>
    <n v="8"/>
    <m/>
    <m/>
    <x v="3"/>
    <n v="1"/>
    <m/>
    <x v="2"/>
    <m/>
    <m/>
    <m/>
    <m/>
    <m/>
    <m/>
    <m/>
    <m/>
    <m/>
  </r>
  <r>
    <s v="Caroline Distributed"/>
    <s v="US-ATO"/>
    <x v="49"/>
    <s v="7357033"/>
    <s v="Murder Of The Universe"/>
    <x v="162"/>
    <x v="112"/>
    <s v="23.06.2017"/>
    <s v="US00D0515"/>
    <s v="AMAZON.COM, INC."/>
    <s v="3"/>
    <s v="P-B2B - Product Regular"/>
    <s v="75"/>
    <x v="2"/>
    <s v="SOP"/>
    <m/>
    <m/>
    <n v="152"/>
    <m/>
    <n v="-27.36"/>
    <x v="251"/>
    <n v="19"/>
    <m/>
    <x v="20"/>
    <m/>
    <m/>
    <m/>
    <m/>
    <m/>
    <m/>
    <m/>
    <m/>
    <m/>
  </r>
  <r>
    <s v="Caroline Distributed"/>
    <s v="US-ATO"/>
    <x v="49"/>
    <s v="7357033"/>
    <s v="Murder Of The Universe"/>
    <x v="162"/>
    <x v="112"/>
    <s v="23.06.2017"/>
    <s v="US00D0906"/>
    <s v="THIRTY-THREE AND A THIRD, LLC"/>
    <s v="3"/>
    <s v="P-B2B - Product Regular"/>
    <s v="75"/>
    <x v="2"/>
    <s v="SOP"/>
    <m/>
    <m/>
    <n v="8"/>
    <m/>
    <m/>
    <x v="3"/>
    <n v="1"/>
    <m/>
    <x v="2"/>
    <m/>
    <m/>
    <m/>
    <m/>
    <m/>
    <m/>
    <m/>
    <m/>
    <m/>
  </r>
  <r>
    <s v="Caroline Distributed"/>
    <s v="US-ATO"/>
    <x v="49"/>
    <s v="7357033"/>
    <s v="Murder Of The Universe"/>
    <x v="162"/>
    <x v="112"/>
    <s v="23.06.2017"/>
    <s v="US00D5410"/>
    <s v="WATERLOO RECORDS &amp; VIDEO INC"/>
    <s v="3"/>
    <s v="P-B2B - Product Regular"/>
    <s v="75"/>
    <x v="2"/>
    <s v="SOP"/>
    <m/>
    <m/>
    <n v="8"/>
    <m/>
    <m/>
    <x v="3"/>
    <n v="1"/>
    <m/>
    <x v="2"/>
    <m/>
    <m/>
    <m/>
    <m/>
    <m/>
    <m/>
    <m/>
    <m/>
    <m/>
  </r>
  <r>
    <s v="Caroline Distributed"/>
    <s v="US-ATO"/>
    <x v="49"/>
    <s v="7357033"/>
    <s v="Murder Of The Universe"/>
    <x v="162"/>
    <x v="112"/>
    <s v="23.06.2017"/>
    <s v="US00F3307"/>
    <s v="ALL MEDIA SUPPLY LLC"/>
    <s v="3"/>
    <s v="P-B2B - Product Regular"/>
    <s v="75"/>
    <x v="2"/>
    <s v="SOP"/>
    <m/>
    <m/>
    <n v="56"/>
    <m/>
    <m/>
    <x v="221"/>
    <n v="7"/>
    <m/>
    <x v="11"/>
    <m/>
    <m/>
    <m/>
    <m/>
    <m/>
    <m/>
    <m/>
    <m/>
    <m/>
  </r>
  <r>
    <s v="Caroline Distributed"/>
    <s v="US-ATO"/>
    <x v="49"/>
    <s v="7357033"/>
    <s v="Murder Of The Universe"/>
    <x v="162"/>
    <x v="112"/>
    <s v="23.06.2017"/>
    <s v="US7FH01096"/>
    <s v="King Gizz"/>
    <s v="5"/>
    <s v="P-B2C - eCommerce"/>
    <s v="75"/>
    <x v="2"/>
    <s v="DCF"/>
    <m/>
    <n v="13"/>
    <n v="299"/>
    <m/>
    <m/>
    <x v="252"/>
    <n v="24"/>
    <m/>
    <x v="49"/>
    <m/>
    <m/>
    <m/>
    <m/>
    <m/>
    <m/>
    <m/>
    <m/>
    <m/>
  </r>
  <r>
    <s v="Caroline Distributed"/>
    <s v="US-ATO"/>
    <x v="49"/>
    <s v="7357034"/>
    <s v="Murder Of The Universe"/>
    <x v="163"/>
    <x v="112"/>
    <s v="23.06.2017"/>
    <s v="US0010120"/>
    <s v="B-SIDE RECORDS &amp; TAPES, INC.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49"/>
    <s v="7357034"/>
    <s v="Murder Of The Universe"/>
    <x v="163"/>
    <x v="112"/>
    <s v="23.06.2017"/>
    <s v="US0024781"/>
    <s v="CDGIVEAWAYS INC."/>
    <s v="3"/>
    <s v="P-B2B - Product Regular"/>
    <s v="66"/>
    <x v="3"/>
    <s v="SOP"/>
    <m/>
    <m/>
    <n v="185.88"/>
    <m/>
    <m/>
    <x v="253"/>
    <n v="12"/>
    <m/>
    <x v="18"/>
    <m/>
    <m/>
    <m/>
    <m/>
    <m/>
    <m/>
    <m/>
    <m/>
    <m/>
  </r>
  <r>
    <s v="Caroline Distributed"/>
    <s v="US-ATO"/>
    <x v="49"/>
    <s v="7357034"/>
    <s v="Murder Of The Universe"/>
    <x v="163"/>
    <x v="112"/>
    <s v="23.06.2017"/>
    <s v="US0042399"/>
    <s v="HALF A MAN, INC.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49"/>
    <s v="7357034"/>
    <s v="Murder Of The Universe"/>
    <x v="163"/>
    <x v="112"/>
    <s v="23.06.2017"/>
    <s v="US0045446"/>
    <s v="BRYN TUSTIN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49"/>
    <s v="7357034"/>
    <s v="Murder Of The Universe"/>
    <x v="163"/>
    <x v="112"/>
    <s v="23.06.2017"/>
    <s v="US0060055"/>
    <s v="ZIA ENTERPRISES INC."/>
    <s v="3"/>
    <s v="P-B2B - Product Regular"/>
    <s v="66"/>
    <x v="3"/>
    <s v="SOP"/>
    <m/>
    <m/>
    <n v="30.98"/>
    <m/>
    <m/>
    <x v="95"/>
    <n v="2"/>
    <m/>
    <x v="6"/>
    <m/>
    <m/>
    <m/>
    <m/>
    <m/>
    <m/>
    <m/>
    <m/>
    <m/>
  </r>
  <r>
    <s v="Caroline Distributed"/>
    <s v="US-ATO"/>
    <x v="49"/>
    <s v="7357034"/>
    <s v="Murder Of The Universe"/>
    <x v="163"/>
    <x v="112"/>
    <s v="23.06.2017"/>
    <s v="US0063600"/>
    <s v="SALZER'S MERCANTILE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49"/>
    <s v="7357034"/>
    <s v="Murder Of The Universe"/>
    <x v="163"/>
    <x v="112"/>
    <s v="23.06.2017"/>
    <s v="US0065396"/>
    <s v="STREETLIGHT RECORDS, LTD"/>
    <s v="3"/>
    <s v="P-B2B - Product Regular"/>
    <s v="66"/>
    <x v="3"/>
    <s v="SOP"/>
    <m/>
    <m/>
    <n v="30.98"/>
    <m/>
    <m/>
    <x v="95"/>
    <n v="2"/>
    <m/>
    <x v="6"/>
    <m/>
    <m/>
    <m/>
    <m/>
    <m/>
    <m/>
    <m/>
    <m/>
    <m/>
  </r>
  <r>
    <s v="Caroline Distributed"/>
    <s v="US-ATO"/>
    <x v="49"/>
    <s v="7357034"/>
    <s v="Murder Of The Universe"/>
    <x v="163"/>
    <x v="112"/>
    <s v="23.06.2017"/>
    <s v="US0065590"/>
    <s v="GUEST ROOM RECORDS, LLC"/>
    <s v="3"/>
    <s v="P-B2B - Product Regular"/>
    <s v="66"/>
    <x v="3"/>
    <s v="SOP"/>
    <m/>
    <m/>
    <n v="30.98"/>
    <m/>
    <m/>
    <x v="95"/>
    <n v="2"/>
    <m/>
    <x v="6"/>
    <m/>
    <m/>
    <m/>
    <m/>
    <m/>
    <m/>
    <m/>
    <m/>
    <m/>
  </r>
  <r>
    <s v="Caroline Distributed"/>
    <s v="US-ATO"/>
    <x v="49"/>
    <s v="7357034"/>
    <s v="Murder Of The Universe"/>
    <x v="163"/>
    <x v="112"/>
    <s v="23.06.2017"/>
    <s v="US0066769"/>
    <s v="HARVEST RECORDS INC"/>
    <s v="3"/>
    <s v="P-B2B - Product Regular"/>
    <s v="66"/>
    <x v="3"/>
    <s v="SOP"/>
    <m/>
    <m/>
    <n v="30.98"/>
    <m/>
    <m/>
    <x v="95"/>
    <n v="2"/>
    <m/>
    <x v="6"/>
    <m/>
    <m/>
    <m/>
    <m/>
    <m/>
    <m/>
    <m/>
    <m/>
    <m/>
  </r>
  <r>
    <s v="Caroline Distributed"/>
    <s v="US-ATO"/>
    <x v="49"/>
    <s v="7357034"/>
    <s v="Murder Of The Universe"/>
    <x v="163"/>
    <x v="112"/>
    <s v="23.06.2017"/>
    <s v="US0074992"/>
    <s v="URP MUSIC DISTRIBUTORS, LLC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49"/>
    <s v="7357034"/>
    <s v="Murder Of The Universe"/>
    <x v="163"/>
    <x v="112"/>
    <s v="23.06.2017"/>
    <s v="US00A0379"/>
    <s v="KUBAT, CHARLES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49"/>
    <s v="7357034"/>
    <s v="Murder Of The Universe"/>
    <x v="163"/>
    <x v="112"/>
    <s v="23.06.2017"/>
    <s v="US00D0075"/>
    <s v="JACKPOT RECORDS, INC."/>
    <s v="3"/>
    <s v="P-B2B - Product Regular"/>
    <s v="66"/>
    <x v="3"/>
    <s v="SOP"/>
    <m/>
    <m/>
    <n v="30.98"/>
    <m/>
    <m/>
    <x v="95"/>
    <n v="2"/>
    <m/>
    <x v="6"/>
    <m/>
    <m/>
    <m/>
    <m/>
    <m/>
    <m/>
    <m/>
    <m/>
    <m/>
  </r>
  <r>
    <s v="Caroline Distributed"/>
    <s v="US-ATO"/>
    <x v="49"/>
    <s v="7357034"/>
    <s v="Murder Of The Universe"/>
    <x v="163"/>
    <x v="112"/>
    <s v="23.06.2017"/>
    <s v="US00D0181"/>
    <s v="MILLENNIUM ENTERPRISES, INC."/>
    <s v="3"/>
    <s v="P-B2B - Product Regular"/>
    <s v="66"/>
    <x v="3"/>
    <s v="SOP"/>
    <m/>
    <m/>
    <n v="30.98"/>
    <m/>
    <m/>
    <x v="95"/>
    <n v="2"/>
    <m/>
    <x v="6"/>
    <m/>
    <m/>
    <m/>
    <m/>
    <m/>
    <m/>
    <m/>
    <m/>
    <m/>
  </r>
  <r>
    <s v="Caroline Distributed"/>
    <s v="US-ATO"/>
    <x v="49"/>
    <s v="7357034"/>
    <s v="Murder Of The Universe"/>
    <x v="163"/>
    <x v="112"/>
    <s v="23.06.2017"/>
    <s v="US00D5410"/>
    <s v="WATERLOO RECORDS &amp; VIDEO INC"/>
    <s v="3"/>
    <s v="P-B2B - Product Regular"/>
    <s v="66"/>
    <x v="3"/>
    <s v="SOP"/>
    <m/>
    <m/>
    <n v="30.98"/>
    <m/>
    <m/>
    <x v="95"/>
    <n v="2"/>
    <m/>
    <x v="6"/>
    <m/>
    <m/>
    <m/>
    <m/>
    <m/>
    <m/>
    <m/>
    <m/>
    <m/>
  </r>
  <r>
    <s v="Caroline Distributed"/>
    <s v="US-ATO"/>
    <x v="49"/>
    <s v="7357034"/>
    <s v="Murder Of The Universe"/>
    <x v="163"/>
    <x v="112"/>
    <s v="23.06.2017"/>
    <s v="US00E6450"/>
    <s v="SOUND GARDEN, INC."/>
    <s v="3"/>
    <s v="P-B2B - Product Regular"/>
    <s v="66"/>
    <x v="3"/>
    <s v="SOP"/>
    <m/>
    <m/>
    <n v="77.45"/>
    <m/>
    <m/>
    <x v="97"/>
    <n v="5"/>
    <m/>
    <x v="14"/>
    <m/>
    <m/>
    <m/>
    <m/>
    <m/>
    <m/>
    <m/>
    <m/>
    <m/>
  </r>
  <r>
    <s v="Caroline Distributed"/>
    <s v="US-ATO"/>
    <x v="49"/>
    <s v="7357034"/>
    <s v="Murder Of The Universe"/>
    <x v="163"/>
    <x v="112"/>
    <s v="23.06.2017"/>
    <s v="US00F2050"/>
    <s v="THE ELECTRIC FETUS CO. INC."/>
    <s v="3"/>
    <s v="P-B2B - Product Regular"/>
    <s v="66"/>
    <x v="3"/>
    <s v="SOP"/>
    <m/>
    <m/>
    <n v="30.98"/>
    <m/>
    <m/>
    <x v="95"/>
    <n v="2"/>
    <m/>
    <x v="6"/>
    <m/>
    <m/>
    <m/>
    <m/>
    <m/>
    <m/>
    <m/>
    <m/>
    <m/>
  </r>
  <r>
    <s v="Caroline Distributed"/>
    <s v="US-ATO"/>
    <x v="49"/>
    <s v="7357034"/>
    <s v="Murder Of The Universe"/>
    <x v="163"/>
    <x v="112"/>
    <s v="23.06.2017"/>
    <s v="US7FH01096"/>
    <s v="King Gizz"/>
    <s v="5"/>
    <s v="P-B2C - eCommerce"/>
    <s v="66"/>
    <x v="3"/>
    <s v="DCG"/>
    <m/>
    <m/>
    <n v="249.8"/>
    <m/>
    <m/>
    <x v="254"/>
    <n v="10"/>
    <m/>
    <x v="5"/>
    <m/>
    <m/>
    <m/>
    <m/>
    <m/>
    <m/>
    <m/>
    <m/>
    <m/>
  </r>
  <r>
    <s v="Caroline Distributed"/>
    <s v="US-ATO"/>
    <x v="49"/>
    <s v="7361239"/>
    <s v="Sketches Of Brunswick East"/>
    <x v="164"/>
    <x v="113"/>
    <s v="13.10.2017"/>
    <s v="US0034334"/>
    <s v="AFK BOOKS LLC"/>
    <s v="3"/>
    <s v="P-B2B - Product Regular"/>
    <s v="75"/>
    <x v="2"/>
    <s v="SOP"/>
    <m/>
    <m/>
    <n v="8"/>
    <m/>
    <m/>
    <x v="3"/>
    <n v="1"/>
    <m/>
    <x v="2"/>
    <m/>
    <m/>
    <m/>
    <m/>
    <m/>
    <m/>
    <m/>
    <m/>
    <m/>
  </r>
  <r>
    <s v="Caroline Distributed"/>
    <s v="US-ATO"/>
    <x v="49"/>
    <s v="7361239"/>
    <s v="Sketches Of Brunswick East"/>
    <x v="164"/>
    <x v="113"/>
    <s v="13.10.2017"/>
    <s v="US0042399"/>
    <s v="HALF A MAN, INC."/>
    <s v="3"/>
    <s v="P-B2B - Product Regular"/>
    <s v="75"/>
    <x v="2"/>
    <s v="SOP"/>
    <m/>
    <m/>
    <n v="8"/>
    <m/>
    <m/>
    <x v="3"/>
    <n v="1"/>
    <m/>
    <x v="2"/>
    <m/>
    <m/>
    <m/>
    <m/>
    <m/>
    <m/>
    <m/>
    <m/>
    <m/>
  </r>
  <r>
    <s v="Caroline Distributed"/>
    <s v="US-ATO"/>
    <x v="49"/>
    <s v="7361239"/>
    <s v="Sketches Of Brunswick East"/>
    <x v="164"/>
    <x v="113"/>
    <s v="13.10.2017"/>
    <s v="US00D0181"/>
    <s v="MILLENNIUM ENTERPRISES, INC."/>
    <s v="3"/>
    <s v="P-B2B - Product Regular"/>
    <s v="75"/>
    <x v="2"/>
    <s v="SOP"/>
    <m/>
    <m/>
    <n v="8"/>
    <m/>
    <m/>
    <x v="3"/>
    <n v="1"/>
    <m/>
    <x v="2"/>
    <m/>
    <m/>
    <m/>
    <m/>
    <m/>
    <m/>
    <m/>
    <m/>
    <m/>
  </r>
  <r>
    <s v="Caroline Distributed"/>
    <s v="US-ATO"/>
    <x v="49"/>
    <s v="7361239"/>
    <s v="Sketches Of Brunswick East"/>
    <x v="164"/>
    <x v="113"/>
    <s v="13.10.2017"/>
    <s v="US00D0515"/>
    <s v="AMAZON.COM, INC."/>
    <s v="3"/>
    <s v="P-B2B - Product Regular"/>
    <s v="75"/>
    <x v="2"/>
    <s v="SOP"/>
    <m/>
    <m/>
    <n v="56"/>
    <m/>
    <n v="-10.08"/>
    <x v="235"/>
    <n v="7"/>
    <m/>
    <x v="11"/>
    <m/>
    <m/>
    <m/>
    <m/>
    <m/>
    <m/>
    <m/>
    <m/>
    <m/>
  </r>
  <r>
    <s v="Caroline Distributed"/>
    <s v="US-ATO"/>
    <x v="49"/>
    <s v="7361239"/>
    <s v="Sketches Of Brunswick East"/>
    <x v="164"/>
    <x v="113"/>
    <s v="13.10.2017"/>
    <s v="US00D0621"/>
    <s v="SONIC BOOM RECORDS INC."/>
    <s v="3"/>
    <s v="P-B2B - Product Regular"/>
    <s v="75"/>
    <x v="2"/>
    <s v="SOP"/>
    <m/>
    <m/>
    <n v="8"/>
    <m/>
    <m/>
    <x v="3"/>
    <n v="1"/>
    <m/>
    <x v="2"/>
    <m/>
    <m/>
    <m/>
    <m/>
    <m/>
    <m/>
    <m/>
    <m/>
    <m/>
  </r>
  <r>
    <s v="Caroline Distributed"/>
    <s v="US-ATO"/>
    <x v="49"/>
    <s v="7361239"/>
    <s v="Sketches Of Brunswick East"/>
    <x v="164"/>
    <x v="113"/>
    <s v="13.10.2017"/>
    <s v="US00D0906"/>
    <s v="THIRTY-THREE AND A THIRD, LLC"/>
    <s v="3"/>
    <s v="P-B2B - Product Regular"/>
    <s v="75"/>
    <x v="2"/>
    <s v="SOP"/>
    <m/>
    <m/>
    <n v="8"/>
    <m/>
    <m/>
    <x v="3"/>
    <n v="1"/>
    <m/>
    <x v="2"/>
    <m/>
    <m/>
    <m/>
    <m/>
    <m/>
    <m/>
    <m/>
    <m/>
    <m/>
  </r>
  <r>
    <s v="Caroline Distributed"/>
    <s v="US-ATO"/>
    <x v="49"/>
    <s v="7361239"/>
    <s v="Sketches Of Brunswick East"/>
    <x v="164"/>
    <x v="113"/>
    <s v="13.10.2017"/>
    <s v="US7FH01096"/>
    <s v="King Gizz"/>
    <s v="5"/>
    <s v="P-B2C - eCommerce"/>
    <s v="75"/>
    <x v="2"/>
    <s v="DCF"/>
    <m/>
    <n v="26"/>
    <n v="52"/>
    <m/>
    <m/>
    <x v="255"/>
    <n v="6"/>
    <m/>
    <x v="15"/>
    <m/>
    <m/>
    <m/>
    <m/>
    <m/>
    <m/>
    <m/>
    <m/>
    <m/>
  </r>
  <r>
    <s v="Caroline Distributed"/>
    <s v="US-ATO"/>
    <x v="49"/>
    <s v="7361239"/>
    <s v="Sketches Of Brunswick East"/>
    <x v="164"/>
    <x v="113"/>
    <s v="13.10.2017"/>
    <s v="US7FH01096"/>
    <s v="King Gizz"/>
    <s v="5"/>
    <s v="P-B2C - eCommerce"/>
    <s v="75"/>
    <x v="2"/>
    <s v="DCG"/>
    <m/>
    <m/>
    <m/>
    <n v="-13"/>
    <m/>
    <x v="243"/>
    <m/>
    <n v="-1"/>
    <x v="12"/>
    <m/>
    <m/>
    <m/>
    <m/>
    <m/>
    <m/>
    <m/>
    <m/>
    <m/>
  </r>
  <r>
    <s v="Caroline Distributed"/>
    <s v="US-ATO"/>
    <x v="49"/>
    <s v="7364343"/>
    <s v="Polygondwanaland"/>
    <x v="165"/>
    <x v="114"/>
    <s v="16.03.2018"/>
    <s v="US0013978"/>
    <s v="HOLT ENTERPRISES, INC."/>
    <s v="3"/>
    <s v="P-B2B - Product Regular"/>
    <s v="75"/>
    <x v="2"/>
    <s v="SOP"/>
    <m/>
    <m/>
    <n v="8"/>
    <m/>
    <m/>
    <x v="3"/>
    <n v="1"/>
    <m/>
    <x v="2"/>
    <m/>
    <m/>
    <m/>
    <m/>
    <m/>
    <m/>
    <m/>
    <m/>
    <m/>
  </r>
  <r>
    <s v="Caroline Distributed"/>
    <s v="US-ATO"/>
    <x v="49"/>
    <s v="7364343"/>
    <s v="Polygondwanaland"/>
    <x v="165"/>
    <x v="114"/>
    <s v="16.03.2018"/>
    <s v="US0020249"/>
    <s v="ANDERSON II, JOHN B."/>
    <s v="3"/>
    <s v="P-B2B - Product Regular"/>
    <s v="75"/>
    <x v="2"/>
    <s v="SOP"/>
    <m/>
    <m/>
    <n v="8"/>
    <m/>
    <m/>
    <x v="3"/>
    <n v="1"/>
    <m/>
    <x v="2"/>
    <m/>
    <m/>
    <m/>
    <m/>
    <m/>
    <m/>
    <m/>
    <m/>
    <m/>
  </r>
  <r>
    <s v="Caroline Distributed"/>
    <s v="US-ATO"/>
    <x v="49"/>
    <s v="7364343"/>
    <s v="Polygondwanaland"/>
    <x v="165"/>
    <x v="114"/>
    <s v="16.03.2018"/>
    <s v="US0021219"/>
    <s v="PRINCETON RECORD EXCHANGE, INC."/>
    <s v="3"/>
    <s v="P-B2B - Product Regular"/>
    <s v="75"/>
    <x v="2"/>
    <s v="SOP"/>
    <m/>
    <m/>
    <n v="8"/>
    <m/>
    <m/>
    <x v="3"/>
    <n v="1"/>
    <m/>
    <x v="2"/>
    <m/>
    <m/>
    <m/>
    <m/>
    <m/>
    <m/>
    <m/>
    <m/>
    <m/>
  </r>
  <r>
    <s v="Caroline Distributed"/>
    <s v="US-ATO"/>
    <x v="49"/>
    <s v="7364343"/>
    <s v="Polygondwanaland"/>
    <x v="165"/>
    <x v="114"/>
    <s v="16.03.2018"/>
    <s v="US0021400"/>
    <s v="WE GOT THE BEATS, LLC"/>
    <s v="3"/>
    <s v="P-B2B - Product Regular"/>
    <s v="75"/>
    <x v="2"/>
    <s v="SOP"/>
    <m/>
    <m/>
    <n v="32"/>
    <m/>
    <m/>
    <x v="256"/>
    <n v="4"/>
    <m/>
    <x v="7"/>
    <m/>
    <m/>
    <m/>
    <m/>
    <m/>
    <m/>
    <m/>
    <m/>
    <m/>
  </r>
  <r>
    <s v="Caroline Distributed"/>
    <s v="US-ATO"/>
    <x v="49"/>
    <s v="7364343"/>
    <s v="Polygondwanaland"/>
    <x v="165"/>
    <x v="114"/>
    <s v="16.03.2018"/>
    <s v="US0024781"/>
    <s v="CDGIVEAWAYS INC."/>
    <s v="3"/>
    <s v="P-B2B - Product Regular"/>
    <s v="75"/>
    <x v="2"/>
    <s v="SOP"/>
    <m/>
    <m/>
    <n v="8"/>
    <m/>
    <m/>
    <x v="3"/>
    <n v="1"/>
    <m/>
    <x v="2"/>
    <m/>
    <m/>
    <m/>
    <m/>
    <m/>
    <m/>
    <m/>
    <m/>
    <m/>
  </r>
  <r>
    <s v="Caroline Distributed"/>
    <s v="US-ATO"/>
    <x v="49"/>
    <s v="7364343"/>
    <s v="Polygondwanaland"/>
    <x v="165"/>
    <x v="114"/>
    <s v="16.03.2018"/>
    <s v="US0034334"/>
    <s v="AFK BOOKS LLC"/>
    <s v="3"/>
    <s v="P-B2B - Product Regular"/>
    <s v="75"/>
    <x v="2"/>
    <s v="SOP"/>
    <m/>
    <m/>
    <n v="8"/>
    <m/>
    <m/>
    <x v="3"/>
    <n v="1"/>
    <m/>
    <x v="2"/>
    <m/>
    <m/>
    <m/>
    <m/>
    <m/>
    <m/>
    <m/>
    <m/>
    <m/>
  </r>
  <r>
    <s v="Caroline Distributed"/>
    <s v="US-ATO"/>
    <x v="49"/>
    <s v="7364343"/>
    <s v="Polygondwanaland"/>
    <x v="165"/>
    <x v="114"/>
    <s v="16.03.2018"/>
    <s v="US0042399"/>
    <s v="HALF A MAN, INC."/>
    <s v="3"/>
    <s v="P-B2B - Product Regular"/>
    <s v="75"/>
    <x v="2"/>
    <s v="SOP"/>
    <m/>
    <m/>
    <n v="16"/>
    <m/>
    <m/>
    <x v="81"/>
    <n v="2"/>
    <m/>
    <x v="6"/>
    <m/>
    <m/>
    <m/>
    <m/>
    <m/>
    <m/>
    <m/>
    <m/>
    <m/>
  </r>
  <r>
    <s v="Caroline Distributed"/>
    <s v="US-ATO"/>
    <x v="49"/>
    <s v="7364343"/>
    <s v="Polygondwanaland"/>
    <x v="165"/>
    <x v="114"/>
    <s v="16.03.2018"/>
    <s v="US0060055"/>
    <s v="ZIA ENTERPRISES INC."/>
    <s v="3"/>
    <s v="P-B2B - Product Regular"/>
    <s v="75"/>
    <x v="2"/>
    <s v="SOP"/>
    <m/>
    <m/>
    <n v="24"/>
    <m/>
    <m/>
    <x v="6"/>
    <n v="3"/>
    <m/>
    <x v="4"/>
    <m/>
    <m/>
    <m/>
    <m/>
    <m/>
    <m/>
    <m/>
    <m/>
    <m/>
  </r>
  <r>
    <s v="Caroline Distributed"/>
    <s v="US-ATO"/>
    <x v="49"/>
    <s v="7364343"/>
    <s v="Polygondwanaland"/>
    <x v="165"/>
    <x v="114"/>
    <s v="16.03.2018"/>
    <s v="US0062121"/>
    <s v="LOU'S INC."/>
    <s v="3"/>
    <s v="P-B2B - Product Regular"/>
    <s v="75"/>
    <x v="2"/>
    <s v="SOP"/>
    <m/>
    <m/>
    <n v="8"/>
    <m/>
    <m/>
    <x v="3"/>
    <n v="1"/>
    <m/>
    <x v="2"/>
    <m/>
    <m/>
    <m/>
    <m/>
    <m/>
    <m/>
    <m/>
    <m/>
    <m/>
  </r>
  <r>
    <s v="Caroline Distributed"/>
    <s v="US-ATO"/>
    <x v="49"/>
    <s v="7364343"/>
    <s v="Polygondwanaland"/>
    <x v="165"/>
    <x v="114"/>
    <s v="16.03.2018"/>
    <s v="US0062735"/>
    <s v="HOLLYWOOD AMOEBA, INC."/>
    <s v="3"/>
    <s v="P-B2B - Product Regular"/>
    <s v="75"/>
    <x v="2"/>
    <s v="SOP"/>
    <m/>
    <m/>
    <n v="8"/>
    <m/>
    <m/>
    <x v="3"/>
    <n v="1"/>
    <m/>
    <x v="2"/>
    <m/>
    <m/>
    <m/>
    <m/>
    <m/>
    <m/>
    <m/>
    <m/>
    <m/>
  </r>
  <r>
    <s v="Caroline Distributed"/>
    <s v="US-ATO"/>
    <x v="49"/>
    <s v="7364343"/>
    <s v="Polygondwanaland"/>
    <x v="165"/>
    <x v="114"/>
    <s v="16.03.2018"/>
    <s v="US0075145"/>
    <s v="KINGFISH HOLDINGS, LLC"/>
    <s v="3"/>
    <s v="P-B2B - Product Regular"/>
    <s v="75"/>
    <x v="2"/>
    <s v="SOP"/>
    <m/>
    <m/>
    <n v="8"/>
    <m/>
    <m/>
    <x v="3"/>
    <n v="1"/>
    <m/>
    <x v="2"/>
    <m/>
    <m/>
    <m/>
    <m/>
    <m/>
    <m/>
    <m/>
    <m/>
    <m/>
  </r>
  <r>
    <s v="Caroline Distributed"/>
    <s v="US-ATO"/>
    <x v="49"/>
    <s v="7364343"/>
    <s v="Polygondwanaland"/>
    <x v="165"/>
    <x v="114"/>
    <s v="16.03.2018"/>
    <s v="US0097864"/>
    <s v="APPLAUSE MUSIC, INC."/>
    <s v="3"/>
    <s v="P-B2B - Product Regular"/>
    <s v="75"/>
    <x v="2"/>
    <s v="SOP"/>
    <m/>
    <m/>
    <n v="8"/>
    <m/>
    <m/>
    <x v="3"/>
    <n v="1"/>
    <m/>
    <x v="2"/>
    <m/>
    <m/>
    <m/>
    <m/>
    <m/>
    <m/>
    <m/>
    <m/>
    <m/>
  </r>
  <r>
    <s v="Caroline Distributed"/>
    <s v="US-ATO"/>
    <x v="49"/>
    <s v="7364343"/>
    <s v="Polygondwanaland"/>
    <x v="165"/>
    <x v="114"/>
    <s v="16.03.2018"/>
    <s v="US00D0032"/>
    <s v="SILVER PLATTERS LLC"/>
    <s v="3"/>
    <s v="P-B2B - Product Regular"/>
    <s v="75"/>
    <x v="2"/>
    <s v="SOP"/>
    <m/>
    <m/>
    <n v="16"/>
    <m/>
    <m/>
    <x v="81"/>
    <n v="2"/>
    <m/>
    <x v="6"/>
    <m/>
    <m/>
    <m/>
    <m/>
    <m/>
    <m/>
    <m/>
    <m/>
    <m/>
  </r>
  <r>
    <s v="Caroline Distributed"/>
    <s v="US-ATO"/>
    <x v="49"/>
    <s v="7364343"/>
    <s v="Polygondwanaland"/>
    <x v="165"/>
    <x v="114"/>
    <s v="16.03.2018"/>
    <s v="US00D0515"/>
    <s v="AMAZON.COM, INC."/>
    <s v="3"/>
    <s v="P-B2B - Product Regular"/>
    <s v="75"/>
    <x v="2"/>
    <s v="SOP"/>
    <m/>
    <m/>
    <n v="192"/>
    <m/>
    <n v="-34.56"/>
    <x v="257"/>
    <n v="24"/>
    <m/>
    <x v="49"/>
    <m/>
    <m/>
    <m/>
    <m/>
    <m/>
    <m/>
    <m/>
    <m/>
    <m/>
  </r>
  <r>
    <s v="Caroline Distributed"/>
    <s v="US-ATO"/>
    <x v="49"/>
    <s v="7364343"/>
    <s v="Polygondwanaland"/>
    <x v="165"/>
    <x v="114"/>
    <s v="16.03.2018"/>
    <s v="US00D0905"/>
    <s v="E-MUSIC, INC. DBA EVERYDAY MUSIC"/>
    <s v="3"/>
    <s v="P-B2B - Product Regular"/>
    <s v="75"/>
    <x v="2"/>
    <s v="SOP"/>
    <m/>
    <m/>
    <n v="16"/>
    <m/>
    <m/>
    <x v="81"/>
    <n v="2"/>
    <m/>
    <x v="6"/>
    <m/>
    <m/>
    <m/>
    <m/>
    <m/>
    <m/>
    <m/>
    <m/>
    <m/>
  </r>
  <r>
    <s v="Caroline Distributed"/>
    <s v="US-ATO"/>
    <x v="49"/>
    <s v="7364343"/>
    <s v="Polygondwanaland"/>
    <x v="165"/>
    <x v="114"/>
    <s v="16.03.2018"/>
    <s v="US00F3307"/>
    <s v="ALL MEDIA SUPPLY LLC"/>
    <s v="3"/>
    <s v="P-B2B - Product Regular"/>
    <s v="75"/>
    <x v="2"/>
    <s v="SOP"/>
    <m/>
    <m/>
    <n v="120"/>
    <m/>
    <m/>
    <x v="151"/>
    <n v="15"/>
    <m/>
    <x v="33"/>
    <m/>
    <m/>
    <m/>
    <m/>
    <m/>
    <m/>
    <m/>
    <m/>
    <m/>
  </r>
  <r>
    <s v="Caroline Distributed"/>
    <s v="US-ATO"/>
    <x v="49"/>
    <s v="7364343"/>
    <s v="Polygondwanaland"/>
    <x v="165"/>
    <x v="114"/>
    <s v="16.03.2018"/>
    <s v="US7FH01096"/>
    <s v="King Gizz"/>
    <s v="5"/>
    <s v="P-B2C - eCommerce"/>
    <s v="75"/>
    <x v="2"/>
    <s v="DCF"/>
    <m/>
    <m/>
    <n v="325"/>
    <m/>
    <m/>
    <x v="258"/>
    <n v="25"/>
    <m/>
    <x v="44"/>
    <m/>
    <m/>
    <m/>
    <m/>
    <m/>
    <m/>
    <m/>
    <m/>
    <m/>
  </r>
  <r>
    <s v="Caroline Distributed"/>
    <s v="US-ATO"/>
    <x v="49"/>
    <s v="7364343"/>
    <s v="Polygondwanaland"/>
    <x v="165"/>
    <x v="114"/>
    <s v="16.03.2018"/>
    <s v="#"/>
    <s v="#"/>
    <s v="3"/>
    <s v="P-B2B - Product Regular"/>
    <s v="75"/>
    <x v="2"/>
    <s v="GUP"/>
    <n v="-1.1200000000000001"/>
    <m/>
    <m/>
    <m/>
    <m/>
    <x v="163"/>
    <m/>
    <m/>
    <x v="3"/>
    <m/>
    <m/>
    <m/>
    <m/>
    <m/>
    <m/>
    <m/>
    <m/>
    <m/>
  </r>
  <r>
    <s v="Caroline Distributed"/>
    <s v="US-ATO"/>
    <x v="49"/>
    <s v="7364344"/>
    <s v="Polygondwanaland"/>
    <x v="166"/>
    <x v="114"/>
    <s v="16.03.2018"/>
    <s v="US0010001"/>
    <s v="ROLLING STONES CORP.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49"/>
    <s v="7364344"/>
    <s v="Polygondwanaland"/>
    <x v="166"/>
    <x v="114"/>
    <s v="16.03.2018"/>
    <s v="US0010555"/>
    <s v="EUCLID RECORDS, LLC"/>
    <s v="3"/>
    <s v="P-B2B - Product Regular"/>
    <s v="66"/>
    <x v="3"/>
    <s v="SOP"/>
    <m/>
    <m/>
    <n v="46.47"/>
    <m/>
    <m/>
    <x v="99"/>
    <n v="3"/>
    <m/>
    <x v="4"/>
    <m/>
    <m/>
    <m/>
    <m/>
    <m/>
    <m/>
    <m/>
    <m/>
    <m/>
  </r>
  <r>
    <s v="Caroline Distributed"/>
    <s v="US-ATO"/>
    <x v="49"/>
    <s v="7364344"/>
    <s v="Polygondwanaland"/>
    <x v="166"/>
    <x v="114"/>
    <s v="16.03.2018"/>
    <s v="US0012375"/>
    <s v="AUDIOPHILE MUSIC DIRECT INC."/>
    <s v="3"/>
    <s v="P-B2B - Product Regular"/>
    <s v="66"/>
    <x v="3"/>
    <s v="SOP"/>
    <m/>
    <m/>
    <n v="52.68"/>
    <m/>
    <m/>
    <x v="259"/>
    <n v="4"/>
    <m/>
    <x v="7"/>
    <m/>
    <m/>
    <m/>
    <m/>
    <m/>
    <m/>
    <m/>
    <m/>
    <m/>
  </r>
  <r>
    <s v="Caroline Distributed"/>
    <s v="US-ATO"/>
    <x v="49"/>
    <s v="7364344"/>
    <s v="Polygondwanaland"/>
    <x v="166"/>
    <x v="114"/>
    <s v="16.03.2018"/>
    <s v="US0021400"/>
    <s v="WE GOT THE BEATS, LLC"/>
    <s v="3"/>
    <s v="P-B2B - Product Regular"/>
    <s v="66"/>
    <x v="3"/>
    <s v="SOP"/>
    <m/>
    <m/>
    <n v="46.47"/>
    <m/>
    <m/>
    <x v="99"/>
    <n v="3"/>
    <m/>
    <x v="4"/>
    <m/>
    <m/>
    <m/>
    <m/>
    <m/>
    <m/>
    <m/>
    <m/>
    <m/>
  </r>
  <r>
    <s v="Caroline Distributed"/>
    <s v="US-ATO"/>
    <x v="49"/>
    <s v="7364344"/>
    <s v="Polygondwanaland"/>
    <x v="166"/>
    <x v="114"/>
    <s v="16.03.2018"/>
    <s v="US0022323"/>
    <s v="MILLS RECORD COMPANY, LLC."/>
    <s v="3"/>
    <s v="P-B2B - Product Regular"/>
    <s v="66"/>
    <x v="3"/>
    <s v="SOP"/>
    <m/>
    <m/>
    <n v="30.98"/>
    <m/>
    <m/>
    <x v="95"/>
    <n v="2"/>
    <m/>
    <x v="6"/>
    <m/>
    <m/>
    <m/>
    <m/>
    <m/>
    <m/>
    <m/>
    <m/>
    <m/>
  </r>
  <r>
    <s v="Caroline Distributed"/>
    <s v="US-ATO"/>
    <x v="49"/>
    <s v="7364344"/>
    <s v="Polygondwanaland"/>
    <x v="166"/>
    <x v="114"/>
    <s v="16.03.2018"/>
    <s v="US0061518"/>
    <s v="FREAKBEAT RECORDS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49"/>
    <s v="7364344"/>
    <s v="Polygondwanaland"/>
    <x v="166"/>
    <x v="114"/>
    <s v="16.03.2018"/>
    <s v="US0062121"/>
    <s v="LOU'S INC.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49"/>
    <s v="7364344"/>
    <s v="Polygondwanaland"/>
    <x v="166"/>
    <x v="114"/>
    <s v="16.03.2018"/>
    <s v="US0063600"/>
    <s v="SALZER'S MERCANTILE"/>
    <s v="3"/>
    <s v="P-B2B - Product Regular"/>
    <s v="66"/>
    <x v="3"/>
    <s v="SOP"/>
    <m/>
    <m/>
    <n v="30.98"/>
    <m/>
    <m/>
    <x v="95"/>
    <n v="2"/>
    <m/>
    <x v="6"/>
    <m/>
    <m/>
    <m/>
    <m/>
    <m/>
    <m/>
    <m/>
    <m/>
    <m/>
  </r>
  <r>
    <s v="Caroline Distributed"/>
    <s v="US-ATO"/>
    <x v="49"/>
    <s v="7364344"/>
    <s v="Polygondwanaland"/>
    <x v="166"/>
    <x v="114"/>
    <s v="16.03.2018"/>
    <s v="US0064001"/>
    <s v="COMEBACK VINYL, CORPORATION"/>
    <s v="3"/>
    <s v="P-B2B - Product Regular"/>
    <s v="66"/>
    <x v="3"/>
    <s v="SOP"/>
    <m/>
    <m/>
    <n v="30.98"/>
    <m/>
    <m/>
    <x v="95"/>
    <n v="2"/>
    <m/>
    <x v="6"/>
    <m/>
    <m/>
    <m/>
    <m/>
    <m/>
    <m/>
    <m/>
    <m/>
    <m/>
  </r>
  <r>
    <s v="Caroline Distributed"/>
    <s v="US-ATO"/>
    <x v="49"/>
    <s v="7364344"/>
    <s v="Polygondwanaland"/>
    <x v="166"/>
    <x v="114"/>
    <s v="16.03.2018"/>
    <s v="US0065395"/>
    <s v="HAIGHT STREET AMOEBA, INC."/>
    <s v="3"/>
    <s v="P-B2B - Product Regular"/>
    <s v="66"/>
    <x v="3"/>
    <s v="SOP"/>
    <m/>
    <m/>
    <n v="46.47"/>
    <m/>
    <m/>
    <x v="99"/>
    <n v="3"/>
    <m/>
    <x v="4"/>
    <m/>
    <m/>
    <m/>
    <m/>
    <m/>
    <m/>
    <m/>
    <m/>
    <m/>
  </r>
  <r>
    <s v="Caroline Distributed"/>
    <s v="US-ATO"/>
    <x v="49"/>
    <s v="7364344"/>
    <s v="Polygondwanaland"/>
    <x v="166"/>
    <x v="114"/>
    <s v="16.03.2018"/>
    <s v="US0065396"/>
    <s v="STREETLIGHT RECORDS, LTD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49"/>
    <s v="7364344"/>
    <s v="Polygondwanaland"/>
    <x v="166"/>
    <x v="114"/>
    <s v="16.03.2018"/>
    <s v="US0070160"/>
    <s v="ERIC'S TRIP, INC."/>
    <s v="3"/>
    <s v="P-B2B - Product Regular"/>
    <s v="66"/>
    <x v="3"/>
    <s v="SOP"/>
    <m/>
    <m/>
    <n v="30.98"/>
    <m/>
    <m/>
    <x v="95"/>
    <n v="2"/>
    <m/>
    <x v="6"/>
    <m/>
    <m/>
    <m/>
    <m/>
    <m/>
    <m/>
    <m/>
    <m/>
    <m/>
  </r>
  <r>
    <s v="Caroline Distributed"/>
    <s v="US-ATO"/>
    <x v="49"/>
    <s v="7364344"/>
    <s v="Polygondwanaland"/>
    <x v="166"/>
    <x v="114"/>
    <s v="16.03.2018"/>
    <s v="US0074992"/>
    <s v="URP MUSIC DISTRIBUTORS, LLC"/>
    <s v="3"/>
    <s v="P-B2B - Product Regular"/>
    <s v="66"/>
    <x v="3"/>
    <s v="SOP"/>
    <m/>
    <m/>
    <n v="30.98"/>
    <m/>
    <m/>
    <x v="95"/>
    <n v="2"/>
    <m/>
    <x v="6"/>
    <m/>
    <m/>
    <m/>
    <m/>
    <m/>
    <m/>
    <m/>
    <m/>
    <m/>
  </r>
  <r>
    <s v="Caroline Distributed"/>
    <s v="US-ATO"/>
    <x v="49"/>
    <s v="7364344"/>
    <s v="Polygondwanaland"/>
    <x v="166"/>
    <x v="114"/>
    <s v="16.03.2018"/>
    <s v="US0078989"/>
    <s v="PLAID ROOM RECORDS LLC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49"/>
    <s v="7364344"/>
    <s v="Polygondwanaland"/>
    <x v="166"/>
    <x v="114"/>
    <s v="16.03.2018"/>
    <s v="US00A0379"/>
    <s v="KUBAT, CHARLES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49"/>
    <s v="7364344"/>
    <s v="Polygondwanaland"/>
    <x v="166"/>
    <x v="114"/>
    <s v="16.03.2018"/>
    <s v="US00D0032"/>
    <s v="SILVER PLATTERS LLC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49"/>
    <s v="7364344"/>
    <s v="Polygondwanaland"/>
    <x v="166"/>
    <x v="114"/>
    <s v="16.03.2018"/>
    <s v="US00D0075"/>
    <s v="JACKPOT RECORDS, INC.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49"/>
    <s v="7364344"/>
    <s v="Polygondwanaland"/>
    <x v="166"/>
    <x v="114"/>
    <s v="16.03.2018"/>
    <s v="US00D0181"/>
    <s v="MILLENNIUM ENTERPRISES, INC."/>
    <s v="3"/>
    <s v="P-B2B - Product Regular"/>
    <s v="66"/>
    <x v="3"/>
    <s v="SOP"/>
    <m/>
    <m/>
    <n v="61.96"/>
    <m/>
    <m/>
    <x v="260"/>
    <n v="4"/>
    <m/>
    <x v="7"/>
    <m/>
    <m/>
    <m/>
    <m/>
    <m/>
    <m/>
    <m/>
    <m/>
    <m/>
  </r>
  <r>
    <s v="Caroline Distributed"/>
    <s v="US-ATO"/>
    <x v="49"/>
    <s v="7364344"/>
    <s v="Polygondwanaland"/>
    <x v="166"/>
    <x v="114"/>
    <s v="16.03.2018"/>
    <s v="US00D0475"/>
    <s v="BRIAN KENNEY"/>
    <s v="3"/>
    <s v="P-B2B - Product Regular"/>
    <s v="66"/>
    <x v="3"/>
    <s v="SOP"/>
    <m/>
    <m/>
    <n v="30.98"/>
    <m/>
    <m/>
    <x v="95"/>
    <n v="2"/>
    <m/>
    <x v="6"/>
    <m/>
    <m/>
    <m/>
    <m/>
    <m/>
    <m/>
    <m/>
    <m/>
    <m/>
  </r>
  <r>
    <s v="Caroline Distributed"/>
    <s v="US-ATO"/>
    <x v="49"/>
    <s v="7364344"/>
    <s v="Polygondwanaland"/>
    <x v="166"/>
    <x v="114"/>
    <s v="16.03.2018"/>
    <s v="US00D0515"/>
    <s v="AMAZON.COM, INC."/>
    <s v="3"/>
    <s v="P-B2B - Product Regular"/>
    <s v="66"/>
    <x v="3"/>
    <s v="SOP"/>
    <m/>
    <m/>
    <n v="1347.63"/>
    <m/>
    <n v="-80.91"/>
    <x v="261"/>
    <n v="87"/>
    <m/>
    <x v="50"/>
    <m/>
    <m/>
    <m/>
    <m/>
    <m/>
    <m/>
    <m/>
    <m/>
    <m/>
  </r>
  <r>
    <s v="Caroline Distributed"/>
    <s v="US-ATO"/>
    <x v="49"/>
    <s v="7364344"/>
    <s v="Polygondwanaland"/>
    <x v="166"/>
    <x v="114"/>
    <s v="16.03.2018"/>
    <s v="US00D0621"/>
    <s v="SONIC BOOM RECORDS INC."/>
    <s v="3"/>
    <s v="P-B2B - Product Regular"/>
    <s v="66"/>
    <x v="3"/>
    <s v="SOP"/>
    <m/>
    <m/>
    <n v="30.98"/>
    <m/>
    <m/>
    <x v="95"/>
    <n v="2"/>
    <m/>
    <x v="6"/>
    <m/>
    <m/>
    <m/>
    <m/>
    <m/>
    <m/>
    <m/>
    <m/>
    <m/>
  </r>
  <r>
    <s v="Caroline Distributed"/>
    <s v="US-ATO"/>
    <x v="49"/>
    <s v="7364344"/>
    <s v="Polygondwanaland"/>
    <x v="166"/>
    <x v="114"/>
    <s v="16.03.2018"/>
    <s v="US00E6450"/>
    <s v="SOUND GARDEN, INC."/>
    <s v="3"/>
    <s v="P-B2B - Product Regular"/>
    <s v="66"/>
    <x v="3"/>
    <s v="SOP"/>
    <m/>
    <m/>
    <n v="30.98"/>
    <m/>
    <m/>
    <x v="95"/>
    <n v="2"/>
    <m/>
    <x v="6"/>
    <m/>
    <m/>
    <m/>
    <m/>
    <m/>
    <m/>
    <m/>
    <m/>
    <m/>
  </r>
  <r>
    <s v="Caroline Distributed"/>
    <s v="US-ATO"/>
    <x v="49"/>
    <s v="7364344"/>
    <s v="Polygondwanaland"/>
    <x v="166"/>
    <x v="114"/>
    <s v="16.03.2018"/>
    <s v="US00F2050"/>
    <s v="THE ELECTRIC FETUS CO. INC."/>
    <s v="3"/>
    <s v="P-B2B - Product Regular"/>
    <s v="66"/>
    <x v="3"/>
    <s v="SOP"/>
    <m/>
    <m/>
    <n v="46.47"/>
    <m/>
    <m/>
    <x v="99"/>
    <n v="3"/>
    <m/>
    <x v="4"/>
    <m/>
    <m/>
    <m/>
    <m/>
    <m/>
    <m/>
    <m/>
    <m/>
    <m/>
  </r>
  <r>
    <s v="Caroline Distributed"/>
    <s v="US-ATO"/>
    <x v="49"/>
    <s v="7364344"/>
    <s v="Polygondwanaland"/>
    <x v="166"/>
    <x v="114"/>
    <s v="16.03.2018"/>
    <s v="US00F3307"/>
    <s v="ALL MEDIA SUPPLY LLC"/>
    <s v="3"/>
    <s v="P-B2B - Product Regular"/>
    <s v="66"/>
    <x v="3"/>
    <s v="SOP"/>
    <m/>
    <m/>
    <n v="1239.2"/>
    <m/>
    <m/>
    <x v="248"/>
    <n v="80"/>
    <m/>
    <x v="47"/>
    <m/>
    <m/>
    <m/>
    <m/>
    <m/>
    <m/>
    <m/>
    <m/>
    <m/>
  </r>
  <r>
    <s v="Caroline Distributed"/>
    <s v="US-ATO"/>
    <x v="49"/>
    <s v="7364344"/>
    <s v="Polygondwanaland"/>
    <x v="166"/>
    <x v="114"/>
    <s v="16.03.2018"/>
    <s v="US7FH00934"/>
    <s v="The Sound of Vinyl"/>
    <s v="5"/>
    <s v="P-B2C - eCommerce"/>
    <s v="66"/>
    <x v="3"/>
    <s v="DCF"/>
    <m/>
    <m/>
    <n v="23.98"/>
    <m/>
    <m/>
    <x v="262"/>
    <n v="1"/>
    <m/>
    <x v="2"/>
    <m/>
    <m/>
    <m/>
    <m/>
    <m/>
    <m/>
    <m/>
    <m/>
    <m/>
  </r>
  <r>
    <s v="Caroline Distributed"/>
    <s v="US-ATO"/>
    <x v="49"/>
    <s v="7364344"/>
    <s v="Polygondwanaland"/>
    <x v="166"/>
    <x v="114"/>
    <s v="16.03.2018"/>
    <s v="US7FH01096"/>
    <s v="King Gizz"/>
    <s v="5"/>
    <s v="P-B2C - eCommerce"/>
    <s v="66"/>
    <x v="3"/>
    <s v="DCG"/>
    <m/>
    <n v="74.94"/>
    <n v="949.24"/>
    <m/>
    <m/>
    <x v="263"/>
    <n v="41"/>
    <m/>
    <x v="51"/>
    <m/>
    <m/>
    <m/>
    <m/>
    <m/>
    <m/>
    <m/>
    <m/>
    <m/>
  </r>
  <r>
    <s v="Caroline Distributed"/>
    <s v="US-ATO"/>
    <x v="49"/>
    <s v="7364344"/>
    <s v="Polygondwanaland"/>
    <x v="166"/>
    <x v="114"/>
    <s v="16.03.2018"/>
    <s v="#"/>
    <s v="#"/>
    <s v="3"/>
    <s v="P-B2B - Product Regular"/>
    <s v="66"/>
    <x v="3"/>
    <s v="GUP"/>
    <n v="-21.7"/>
    <m/>
    <m/>
    <m/>
    <m/>
    <x v="264"/>
    <m/>
    <m/>
    <x v="3"/>
    <m/>
    <m/>
    <m/>
    <m/>
    <m/>
    <m/>
    <m/>
    <m/>
    <m/>
  </r>
  <r>
    <s v="Caroline Distributed"/>
    <s v="US-ATO"/>
    <x v="49"/>
    <s v="7365023"/>
    <s v="Gumboot Soup"/>
    <x v="167"/>
    <x v="115"/>
    <s v="30.03.2018"/>
    <s v="US00D0515"/>
    <s v="AMAZON.COM, INC."/>
    <s v="3"/>
    <s v="P-B2B - Product Regular"/>
    <s v="75"/>
    <x v="2"/>
    <s v="SOP"/>
    <m/>
    <m/>
    <n v="8"/>
    <m/>
    <n v="-1.44"/>
    <x v="19"/>
    <n v="1"/>
    <m/>
    <x v="2"/>
    <m/>
    <m/>
    <m/>
    <m/>
    <m/>
    <m/>
    <m/>
    <m/>
    <m/>
  </r>
  <r>
    <s v="Caroline Distributed"/>
    <s v="US-ATO"/>
    <x v="49"/>
    <s v="7365024"/>
    <s v="Gumboot Soup"/>
    <x v="168"/>
    <x v="115"/>
    <s v="30.03.2018"/>
    <s v="US0024781"/>
    <s v="CDGIVEAWAYS INC."/>
    <s v="3"/>
    <s v="P-B2B - Product Regular"/>
    <s v="66"/>
    <x v="3"/>
    <s v="SOP"/>
    <m/>
    <m/>
    <n v="61.96"/>
    <m/>
    <m/>
    <x v="260"/>
    <n v="4"/>
    <m/>
    <x v="7"/>
    <m/>
    <m/>
    <m/>
    <m/>
    <m/>
    <m/>
    <m/>
    <m/>
    <m/>
  </r>
  <r>
    <s v="Caroline Distributed"/>
    <s v="US-ATO"/>
    <x v="49"/>
    <s v="7365024"/>
    <s v="Gumboot Soup"/>
    <x v="168"/>
    <x v="115"/>
    <s v="30.03.2018"/>
    <s v="US0033250"/>
    <s v="HOMER'S ACQUISITION CORPORATION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49"/>
    <s v="7365024"/>
    <s v="Gumboot Soup"/>
    <x v="168"/>
    <x v="115"/>
    <s v="30.03.2018"/>
    <s v="US0042399"/>
    <s v="HALF A MAN, INC.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49"/>
    <s v="7365024"/>
    <s v="Gumboot Soup"/>
    <x v="168"/>
    <x v="115"/>
    <s v="30.03.2018"/>
    <s v="US0056000"/>
    <s v="CD CENTRAL INC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49"/>
    <s v="7365024"/>
    <s v="Gumboot Soup"/>
    <x v="168"/>
    <x v="115"/>
    <s v="30.03.2018"/>
    <s v="US0060055"/>
    <s v="ZIA ENTERPRISES INC.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49"/>
    <s v="7365024"/>
    <s v="Gumboot Soup"/>
    <x v="168"/>
    <x v="115"/>
    <s v="30.03.2018"/>
    <s v="US00D0032"/>
    <s v="SILVER PLATTERS LLC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49"/>
    <s v="7365024"/>
    <s v="Gumboot Soup"/>
    <x v="168"/>
    <x v="115"/>
    <s v="30.03.2018"/>
    <s v="US00D0515"/>
    <s v="AMAZON.COM, INC."/>
    <s v="3"/>
    <s v="P-B2B - Product Regular"/>
    <s v="66"/>
    <x v="3"/>
    <s v="SOP"/>
    <m/>
    <m/>
    <n v="216.86"/>
    <m/>
    <n v="-13.02"/>
    <x v="265"/>
    <n v="14"/>
    <m/>
    <x v="26"/>
    <m/>
    <m/>
    <m/>
    <m/>
    <m/>
    <m/>
    <m/>
    <m/>
    <m/>
  </r>
  <r>
    <s v="Caroline Distributed"/>
    <s v="US-ATO"/>
    <x v="49"/>
    <s v="7365024"/>
    <s v="Gumboot Soup"/>
    <x v="168"/>
    <x v="115"/>
    <s v="30.03.2018"/>
    <s v="US00D5410"/>
    <s v="WATERLOO RECORDS &amp; VIDEO INC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49"/>
    <s v="7365024"/>
    <s v="Gumboot Soup"/>
    <x v="168"/>
    <x v="115"/>
    <s v="30.03.2018"/>
    <s v="US00E0196"/>
    <s v="WAX TRAX RECORDS INC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49"/>
    <s v="7365024"/>
    <s v="Gumboot Soup"/>
    <x v="168"/>
    <x v="115"/>
    <s v="30.03.2018"/>
    <s v="US00F3307"/>
    <s v="ALL MEDIA SUPPLY LLC"/>
    <s v="3"/>
    <s v="P-B2B - Product Regular"/>
    <s v="66"/>
    <x v="3"/>
    <s v="SOP"/>
    <m/>
    <m/>
    <n v="154.9"/>
    <m/>
    <m/>
    <x v="240"/>
    <n v="10"/>
    <m/>
    <x v="5"/>
    <m/>
    <m/>
    <m/>
    <m/>
    <m/>
    <m/>
    <m/>
    <m/>
    <m/>
  </r>
  <r>
    <s v="Caroline Distributed"/>
    <s v="US-ATO"/>
    <x v="49"/>
    <s v="7365024"/>
    <s v="Gumboot Soup"/>
    <x v="168"/>
    <x v="115"/>
    <s v="30.03.2018"/>
    <s v="US7FH01096"/>
    <s v="King Gizz"/>
    <s v="5"/>
    <s v="P-B2C - eCommerce"/>
    <s v="66"/>
    <x v="3"/>
    <s v="DCG"/>
    <m/>
    <m/>
    <n v="549.55999999999995"/>
    <m/>
    <m/>
    <x v="266"/>
    <n v="22"/>
    <m/>
    <x v="52"/>
    <m/>
    <m/>
    <m/>
    <m/>
    <m/>
    <m/>
    <m/>
    <m/>
    <m/>
  </r>
  <r>
    <s v="Caroline Distributed"/>
    <s v="US-ATO"/>
    <x v="49"/>
    <s v="7403171"/>
    <s v="King Gizzard &amp; The Lizard Wizard/LP2"/>
    <x v="169"/>
    <x v="116"/>
    <s v="22.05.2020"/>
    <s v="US0022323"/>
    <s v="MILLS RECORD COMPANY, LLC."/>
    <s v="3"/>
    <s v="P-B2B - Product Regular"/>
    <s v="66"/>
    <x v="3"/>
    <s v="SOP"/>
    <m/>
    <m/>
    <n v="34.799999999999997"/>
    <m/>
    <m/>
    <x v="267"/>
    <n v="2"/>
    <m/>
    <x v="6"/>
    <m/>
    <m/>
    <m/>
    <m/>
    <m/>
    <m/>
    <m/>
    <m/>
    <m/>
  </r>
  <r>
    <s v="Caroline Distributed"/>
    <s v="US-ATO"/>
    <x v="49"/>
    <s v="7403171"/>
    <s v="King Gizzard &amp; The Lizard Wizard/LP2"/>
    <x v="169"/>
    <x v="116"/>
    <s v="22.05.2020"/>
    <s v="US0078989"/>
    <s v="PLAID ROOM RECORDS LLC"/>
    <s v="3"/>
    <s v="P-B2B - Product Regular"/>
    <s v="66"/>
    <x v="3"/>
    <s v="SOP"/>
    <m/>
    <m/>
    <n v="17.399999999999999"/>
    <m/>
    <m/>
    <x v="268"/>
    <n v="1"/>
    <m/>
    <x v="2"/>
    <m/>
    <m/>
    <m/>
    <m/>
    <m/>
    <m/>
    <m/>
    <m/>
    <m/>
  </r>
  <r>
    <s v="Caroline Distributed"/>
    <s v="US-ATO"/>
    <x v="49"/>
    <s v="7403171"/>
    <s v="King Gizzard &amp; The Lizard Wizard/LP2"/>
    <x v="169"/>
    <x v="116"/>
    <s v="22.05.2020"/>
    <s v="US00A0379"/>
    <s v="KUBAT, CHARLES"/>
    <s v="3"/>
    <s v="P-B2B - Product Regular"/>
    <s v="66"/>
    <x v="3"/>
    <s v="SOP"/>
    <m/>
    <m/>
    <n v="34.799999999999997"/>
    <m/>
    <m/>
    <x v="267"/>
    <n v="2"/>
    <m/>
    <x v="6"/>
    <m/>
    <m/>
    <m/>
    <m/>
    <m/>
    <m/>
    <m/>
    <m/>
    <m/>
  </r>
  <r>
    <s v="Caroline Distributed"/>
    <s v="US-ATO"/>
    <x v="49"/>
    <s v="7403171"/>
    <s v="King Gizzard &amp; The Lizard Wizard/LP2"/>
    <x v="169"/>
    <x v="116"/>
    <s v="22.05.2020"/>
    <s v="US00D0475"/>
    <s v="BRIAN KENNEY"/>
    <s v="3"/>
    <s v="P-B2B - Product Regular"/>
    <s v="66"/>
    <x v="3"/>
    <s v="SOP"/>
    <m/>
    <m/>
    <n v="17.399999999999999"/>
    <m/>
    <m/>
    <x v="268"/>
    <n v="1"/>
    <m/>
    <x v="2"/>
    <m/>
    <m/>
    <m/>
    <m/>
    <m/>
    <m/>
    <m/>
    <m/>
    <m/>
  </r>
  <r>
    <s v="Caroline Distributed"/>
    <s v="US-ATO"/>
    <x v="49"/>
    <s v="7403171"/>
    <s v="King Gizzard &amp; The Lizard Wizard/LP2"/>
    <x v="169"/>
    <x v="116"/>
    <s v="22.05.2020"/>
    <s v="US7FH01096"/>
    <s v="King Gizz"/>
    <s v="5"/>
    <s v="P-B2C - eCommerce"/>
    <s v="66"/>
    <x v="3"/>
    <s v="DCG"/>
    <m/>
    <m/>
    <n v="210"/>
    <m/>
    <m/>
    <x v="269"/>
    <n v="7"/>
    <m/>
    <x v="11"/>
    <m/>
    <m/>
    <m/>
    <m/>
    <m/>
    <m/>
    <m/>
    <m/>
    <m/>
  </r>
  <r>
    <s v="Caroline Distributed"/>
    <s v="US-ATO"/>
    <x v="49"/>
    <s v="7403171"/>
    <s v="King Gizzard &amp; The Lizard Wizard/LP2"/>
    <x v="170"/>
    <x v="116"/>
    <s v="22.05.2020"/>
    <s v="US0034334"/>
    <s v="AFK BOOKS LLC"/>
    <s v="3"/>
    <s v="P-B2B - Product Regular"/>
    <s v="75"/>
    <x v="2"/>
    <s v="SOP"/>
    <m/>
    <m/>
    <n v="9.07"/>
    <m/>
    <m/>
    <x v="131"/>
    <n v="1"/>
    <m/>
    <x v="2"/>
    <m/>
    <m/>
    <m/>
    <m/>
    <m/>
    <m/>
    <m/>
    <m/>
    <m/>
  </r>
  <r>
    <s v="Caroline Distributed"/>
    <s v="US-ATO"/>
    <x v="49"/>
    <s v="7403171"/>
    <s v="King Gizzard &amp; The Lizard Wizard/LP2"/>
    <x v="170"/>
    <x v="116"/>
    <s v="22.05.2020"/>
    <s v="US0042399"/>
    <s v="HALF A MAN, INC."/>
    <s v="3"/>
    <s v="P-B2B - Product Regular"/>
    <s v="75"/>
    <x v="2"/>
    <s v="SOP"/>
    <m/>
    <m/>
    <n v="9.07"/>
    <m/>
    <m/>
    <x v="131"/>
    <n v="1"/>
    <m/>
    <x v="2"/>
    <m/>
    <m/>
    <m/>
    <m/>
    <m/>
    <m/>
    <m/>
    <m/>
    <m/>
  </r>
  <r>
    <s v="Caroline Distributed"/>
    <s v="US-ATO"/>
    <x v="49"/>
    <s v="7403171"/>
    <s v="King Gizzard &amp; The Lizard Wizard/LP2"/>
    <x v="170"/>
    <x v="116"/>
    <s v="22.05.2020"/>
    <s v="US0062121"/>
    <s v="LOU'S INC."/>
    <s v="3"/>
    <s v="P-B2B - Product Regular"/>
    <s v="75"/>
    <x v="2"/>
    <s v="SOP"/>
    <m/>
    <m/>
    <n v="9.07"/>
    <m/>
    <m/>
    <x v="131"/>
    <n v="1"/>
    <m/>
    <x v="2"/>
    <m/>
    <m/>
    <m/>
    <m/>
    <m/>
    <m/>
    <m/>
    <m/>
    <m/>
  </r>
  <r>
    <s v="Caroline Distributed"/>
    <s v="US-ATO"/>
    <x v="49"/>
    <s v="7403171"/>
    <s v="King Gizzard &amp; The Lizard Wizard/LP2"/>
    <x v="170"/>
    <x v="116"/>
    <s v="22.05.2020"/>
    <s v="US00D0621"/>
    <s v="SONIC BOOM RECORDS INC."/>
    <s v="3"/>
    <s v="P-B2B - Product Regular"/>
    <s v="75"/>
    <x v="2"/>
    <s v="SOP"/>
    <m/>
    <m/>
    <n v="9.07"/>
    <m/>
    <m/>
    <x v="131"/>
    <n v="1"/>
    <m/>
    <x v="2"/>
    <m/>
    <m/>
    <m/>
    <m/>
    <m/>
    <m/>
    <m/>
    <m/>
    <m/>
  </r>
  <r>
    <s v="Caroline Distributed"/>
    <s v="US-ATO"/>
    <x v="49"/>
    <s v="7403171"/>
    <s v="King Gizzard &amp; The Lizard Wizard/LP2"/>
    <x v="170"/>
    <x v="116"/>
    <s v="22.05.2020"/>
    <s v="US7FH01096"/>
    <s v="King Gizz"/>
    <s v="5"/>
    <s v="P-B2C - eCommerce"/>
    <s v="75"/>
    <x v="2"/>
    <s v="DCF"/>
    <m/>
    <m/>
    <n v="91"/>
    <m/>
    <m/>
    <x v="270"/>
    <n v="7"/>
    <m/>
    <x v="11"/>
    <m/>
    <m/>
    <m/>
    <m/>
    <m/>
    <m/>
    <m/>
    <m/>
    <m/>
  </r>
  <r>
    <s v="Caroline Distributed"/>
    <s v="US-ATO"/>
    <x v="49"/>
    <s v="7403171"/>
    <s v="King Gizzard &amp; The Lizard Wizard/LP2"/>
    <x v="171"/>
    <x v="117"/>
    <s v="08.04.2022"/>
    <s v="US0020249"/>
    <s v="ANDERSON II, JOHN B."/>
    <s v="3"/>
    <s v="P-B2B - Product Regular"/>
    <s v="106"/>
    <x v="4"/>
    <s v="SOP"/>
    <m/>
    <m/>
    <n v="13"/>
    <m/>
    <m/>
    <x v="55"/>
    <n v="1"/>
    <m/>
    <x v="2"/>
    <m/>
    <m/>
    <m/>
    <m/>
    <m/>
    <m/>
    <m/>
    <m/>
    <m/>
  </r>
  <r>
    <s v="Caroline Distributed"/>
    <s v="US-ATO"/>
    <x v="49"/>
    <s v="7403171"/>
    <s v="King Gizzard &amp; The Lizard Wizard/LP2"/>
    <x v="171"/>
    <x v="117"/>
    <s v="08.04.2022"/>
    <s v="US0078989"/>
    <s v="PLAID ROOM RECORDS LLC"/>
    <s v="3"/>
    <s v="P-B2B - Product Regular"/>
    <s v="106"/>
    <x v="4"/>
    <s v="SOP"/>
    <m/>
    <m/>
    <n v="13"/>
    <m/>
    <m/>
    <x v="55"/>
    <n v="1"/>
    <m/>
    <x v="2"/>
    <m/>
    <m/>
    <m/>
    <m/>
    <m/>
    <m/>
    <m/>
    <m/>
    <m/>
  </r>
  <r>
    <s v="Caroline Distributed"/>
    <s v="US-ATO"/>
    <x v="49"/>
    <s v="7403171"/>
    <s v="King Gizzard &amp; The Lizard Wizard/LP2"/>
    <x v="171"/>
    <x v="117"/>
    <s v="08.04.2022"/>
    <s v="US00F3307"/>
    <s v="ALL MEDIA SUPPLY LLC"/>
    <s v="3"/>
    <s v="P-B2B - Product Regular"/>
    <s v="106"/>
    <x v="4"/>
    <s v="SOP"/>
    <m/>
    <m/>
    <n v="156"/>
    <m/>
    <m/>
    <x v="231"/>
    <n v="12"/>
    <m/>
    <x v="18"/>
    <m/>
    <m/>
    <m/>
    <m/>
    <m/>
    <m/>
    <m/>
    <m/>
    <m/>
  </r>
  <r>
    <s v="Caroline Distributed"/>
    <s v="US-ATO"/>
    <x v="49"/>
    <s v="7403171"/>
    <s v="King Gizzard &amp; The Lizard Wizard/LP2"/>
    <x v="172"/>
    <x v="118"/>
    <s v="04.12.2020"/>
    <s v="US00D0181"/>
    <s v="MILLENNIUM ENTERPRISES, INC."/>
    <s v="3"/>
    <s v="P-B2B - Product Regular"/>
    <s v="75"/>
    <x v="2"/>
    <s v="SOP"/>
    <m/>
    <m/>
    <n v="20.64"/>
    <m/>
    <m/>
    <x v="271"/>
    <n v="2"/>
    <m/>
    <x v="6"/>
    <m/>
    <m/>
    <m/>
    <m/>
    <m/>
    <m/>
    <m/>
    <m/>
    <m/>
  </r>
  <r>
    <s v="Caroline Distributed"/>
    <s v="US-ATO"/>
    <x v="49"/>
    <s v="7403171"/>
    <s v="King Gizzard &amp; The Lizard Wizard/LP2"/>
    <x v="172"/>
    <x v="118"/>
    <s v="04.12.2020"/>
    <s v="US00D0515"/>
    <s v="AMAZON.COM, INC."/>
    <s v="3"/>
    <s v="P-B2B - Product Regular"/>
    <s v="75"/>
    <x v="2"/>
    <s v="SOP"/>
    <m/>
    <m/>
    <n v="72.239999999999995"/>
    <m/>
    <n v="-13.02"/>
    <x v="272"/>
    <n v="7"/>
    <m/>
    <x v="11"/>
    <m/>
    <m/>
    <m/>
    <m/>
    <m/>
    <m/>
    <m/>
    <m/>
    <m/>
  </r>
  <r>
    <s v="Caroline Distributed"/>
    <s v="US-ATO"/>
    <x v="49"/>
    <s v="7403171"/>
    <s v="King Gizzard &amp; The Lizard Wizard/LP2"/>
    <x v="172"/>
    <x v="118"/>
    <s v="04.12.2020"/>
    <s v="US00D0906"/>
    <s v="THIRTY-THREE AND A THIRD, LLC"/>
    <s v="3"/>
    <s v="P-B2B - Product Regular"/>
    <s v="75"/>
    <x v="2"/>
    <s v="SOP"/>
    <m/>
    <m/>
    <n v="10.32"/>
    <m/>
    <m/>
    <x v="104"/>
    <n v="1"/>
    <m/>
    <x v="2"/>
    <m/>
    <m/>
    <m/>
    <m/>
    <m/>
    <m/>
    <m/>
    <m/>
    <m/>
  </r>
  <r>
    <s v="Caroline Distributed"/>
    <s v="US-ATO"/>
    <x v="49"/>
    <s v="7403171"/>
    <s v="King Gizzard &amp; The Lizard Wizard/LP2"/>
    <x v="172"/>
    <x v="118"/>
    <s v="04.12.2020"/>
    <s v="US00D5410"/>
    <s v="WATERLOO RECORDS &amp; VIDEO INC"/>
    <s v="3"/>
    <s v="P-B2B - Product Regular"/>
    <s v="75"/>
    <x v="2"/>
    <s v="SOP"/>
    <m/>
    <m/>
    <n v="10.32"/>
    <m/>
    <m/>
    <x v="104"/>
    <n v="1"/>
    <m/>
    <x v="2"/>
    <m/>
    <m/>
    <m/>
    <m/>
    <m/>
    <m/>
    <m/>
    <m/>
    <m/>
  </r>
  <r>
    <s v="Caroline Distributed"/>
    <s v="US-ATO"/>
    <x v="49"/>
    <s v="7403171"/>
    <s v="King Gizzard &amp; The Lizard Wizard/LP2"/>
    <x v="172"/>
    <x v="118"/>
    <s v="04.12.2020"/>
    <s v="US00E0005"/>
    <s v="THE COIRO CORP."/>
    <s v="3"/>
    <s v="P-B2B - Product Regular"/>
    <s v="75"/>
    <x v="2"/>
    <s v="SOP"/>
    <m/>
    <m/>
    <m/>
    <n v="-9.85"/>
    <m/>
    <x v="273"/>
    <m/>
    <n v="-1"/>
    <x v="12"/>
    <m/>
    <m/>
    <m/>
    <m/>
    <m/>
    <m/>
    <m/>
    <m/>
    <m/>
  </r>
  <r>
    <s v="Caroline Distributed"/>
    <s v="US-ATO"/>
    <x v="49"/>
    <s v="7403171"/>
    <s v="King Gizzard &amp; The Lizard Wizard/LP2"/>
    <x v="172"/>
    <x v="118"/>
    <s v="04.12.2020"/>
    <s v="US00F3307"/>
    <s v="ALL MEDIA SUPPLY LLC"/>
    <s v="3"/>
    <s v="P-B2B - Product Regular"/>
    <s v="75"/>
    <x v="2"/>
    <s v="SOP"/>
    <m/>
    <m/>
    <n v="30.96"/>
    <m/>
    <m/>
    <x v="274"/>
    <n v="3"/>
    <m/>
    <x v="4"/>
    <m/>
    <m/>
    <m/>
    <m/>
    <m/>
    <m/>
    <m/>
    <m/>
    <m/>
  </r>
  <r>
    <s v="Caroline Distributed"/>
    <s v="US-ATO"/>
    <x v="49"/>
    <s v="7403171"/>
    <s v="King Gizzard &amp; The Lizard Wizard/LP2"/>
    <x v="172"/>
    <x v="118"/>
    <s v="04.12.2020"/>
    <s v="US7FH01096"/>
    <s v="King Gizz"/>
    <s v="5"/>
    <s v="P-B2C - eCommerce"/>
    <s v="75"/>
    <x v="2"/>
    <s v="DCF"/>
    <m/>
    <m/>
    <n v="128"/>
    <m/>
    <m/>
    <x v="275"/>
    <n v="8"/>
    <m/>
    <x v="27"/>
    <m/>
    <m/>
    <m/>
    <m/>
    <m/>
    <m/>
    <m/>
    <m/>
    <m/>
  </r>
  <r>
    <s v="Caroline Distributed"/>
    <s v="US-ATO"/>
    <x v="49"/>
    <s v="7403171"/>
    <s v="King Gizzard &amp; The Lizard Wizard/LP2"/>
    <x v="173"/>
    <x v="118"/>
    <s v="20.11.2020"/>
    <s v="US0078989"/>
    <s v="PLAID ROOM RECORDS LLC"/>
    <s v="3"/>
    <s v="P-B2B - Product Regular"/>
    <s v="66"/>
    <x v="3"/>
    <s v="SOP"/>
    <m/>
    <m/>
    <n v="22.5"/>
    <m/>
    <m/>
    <x v="37"/>
    <n v="1"/>
    <m/>
    <x v="2"/>
    <m/>
    <m/>
    <m/>
    <m/>
    <m/>
    <m/>
    <m/>
    <m/>
    <m/>
  </r>
  <r>
    <s v="Caroline Distributed"/>
    <s v="US-ATO"/>
    <x v="49"/>
    <s v="7403171"/>
    <s v="King Gizzard &amp; The Lizard Wizard/LP2"/>
    <x v="173"/>
    <x v="118"/>
    <s v="20.11.2020"/>
    <s v="US00D0515"/>
    <s v="AMAZON.COM, INC."/>
    <s v="3"/>
    <s v="P-B2B - Product Regular"/>
    <s v="66"/>
    <x v="3"/>
    <s v="SOP"/>
    <m/>
    <m/>
    <n v="45"/>
    <m/>
    <n v="-2.7"/>
    <x v="276"/>
    <n v="2"/>
    <m/>
    <x v="6"/>
    <m/>
    <m/>
    <m/>
    <m/>
    <m/>
    <m/>
    <m/>
    <m/>
    <m/>
  </r>
  <r>
    <s v="Caroline Distributed"/>
    <s v="US-ATO"/>
    <x v="49"/>
    <s v="7408119"/>
    <s v="Nonagon Infinity"/>
    <x v="174"/>
    <x v="104"/>
    <s v="06.08.2020"/>
    <s v="US7FH01096"/>
    <s v="King Gizz"/>
    <s v="5"/>
    <s v="P-B2C - eCommerce"/>
    <s v="66"/>
    <x v="3"/>
    <s v="DCG"/>
    <m/>
    <m/>
    <n v="424.66"/>
    <m/>
    <m/>
    <x v="277"/>
    <n v="17"/>
    <m/>
    <x v="43"/>
    <m/>
    <m/>
    <m/>
    <m/>
    <m/>
    <m/>
    <m/>
    <m/>
    <m/>
  </r>
  <r>
    <s v="Caroline Distributed"/>
    <s v="US-ATO"/>
    <x v="49"/>
    <s v="7408119"/>
    <s v="Nonagon Infinity"/>
    <x v="174"/>
    <x v="104"/>
    <s v="06.08.2020"/>
    <s v="#"/>
    <s v="#"/>
    <s v="3"/>
    <s v="P-B2B - Product Regular"/>
    <s v="66"/>
    <x v="3"/>
    <s v="GUP"/>
    <n v="-2.17"/>
    <m/>
    <m/>
    <m/>
    <m/>
    <x v="229"/>
    <m/>
    <m/>
    <x v="3"/>
    <m/>
    <m/>
    <m/>
    <m/>
    <m/>
    <m/>
    <m/>
    <m/>
    <m/>
  </r>
  <r>
    <s v="Caroline Distributed"/>
    <s v="US-ATO"/>
    <x v="49"/>
    <s v="7469576"/>
    <s v="Various Artists/New Releases 2022/Series"/>
    <x v="175"/>
    <x v="108"/>
    <s v="02.12.2022"/>
    <s v="US0033250"/>
    <s v="HOMER'S ACQUISITION CORPORATION"/>
    <s v="3"/>
    <s v="P-B2B - Product Regular"/>
    <s v="66"/>
    <x v="3"/>
    <s v="SOP"/>
    <m/>
    <m/>
    <n v="16"/>
    <m/>
    <m/>
    <x v="81"/>
    <n v="1"/>
    <m/>
    <x v="2"/>
    <m/>
    <m/>
    <m/>
    <m/>
    <m/>
    <m/>
    <m/>
    <m/>
    <m/>
  </r>
  <r>
    <s v="Caroline Distributed"/>
    <s v="US-ATO"/>
    <x v="49"/>
    <s v="7469576"/>
    <s v="Various Artists/New Releases 2022/Series"/>
    <x v="175"/>
    <x v="108"/>
    <s v="02.12.2022"/>
    <s v="US0045446"/>
    <s v="BRYN TUSTIN"/>
    <s v="3"/>
    <s v="P-B2B - Product Regular"/>
    <s v="66"/>
    <x v="3"/>
    <s v="SOP"/>
    <m/>
    <m/>
    <n v="16"/>
    <m/>
    <m/>
    <x v="81"/>
    <n v="1"/>
    <m/>
    <x v="2"/>
    <m/>
    <m/>
    <m/>
    <m/>
    <m/>
    <m/>
    <m/>
    <m/>
    <m/>
  </r>
  <r>
    <s v="Caroline Distributed"/>
    <s v="US-ATO"/>
    <x v="49"/>
    <s v="7469576"/>
    <s v="Various Artists/New Releases 2022/Series"/>
    <x v="175"/>
    <x v="108"/>
    <s v="02.12.2022"/>
    <s v="US0060018"/>
    <s v="BOO BOO RECORDS, INC."/>
    <s v="3"/>
    <s v="P-B2B - Product Regular"/>
    <s v="66"/>
    <x v="3"/>
    <s v="SOP"/>
    <m/>
    <m/>
    <n v="16"/>
    <m/>
    <m/>
    <x v="81"/>
    <n v="1"/>
    <m/>
    <x v="2"/>
    <m/>
    <m/>
    <m/>
    <m/>
    <m/>
    <m/>
    <m/>
    <m/>
    <m/>
  </r>
  <r>
    <s v="Caroline Distributed"/>
    <s v="US-ATO"/>
    <x v="49"/>
    <s v="7469576"/>
    <s v="Various Artists/New Releases 2022/Series"/>
    <x v="175"/>
    <x v="108"/>
    <s v="02.12.2022"/>
    <s v="US0060055"/>
    <s v="ZIA ENTERPRISES INC."/>
    <s v="3"/>
    <s v="P-B2B - Product Regular"/>
    <s v="66"/>
    <x v="3"/>
    <s v="SOP"/>
    <m/>
    <m/>
    <n v="64"/>
    <m/>
    <m/>
    <x v="149"/>
    <n v="4"/>
    <m/>
    <x v="7"/>
    <m/>
    <m/>
    <m/>
    <m/>
    <m/>
    <m/>
    <m/>
    <m/>
    <m/>
  </r>
  <r>
    <s v="Caroline Distributed"/>
    <s v="US-ATO"/>
    <x v="49"/>
    <s v="7469576"/>
    <s v="Various Artists/New Releases 2022/Series"/>
    <x v="175"/>
    <x v="108"/>
    <s v="02.12.2022"/>
    <s v="US0065396"/>
    <s v="STREETLIGHT RECORDS, LTD"/>
    <s v="3"/>
    <s v="P-B2B - Product Regular"/>
    <s v="66"/>
    <x v="3"/>
    <s v="SOP"/>
    <m/>
    <m/>
    <n v="16"/>
    <m/>
    <m/>
    <x v="81"/>
    <n v="1"/>
    <m/>
    <x v="2"/>
    <m/>
    <m/>
    <m/>
    <m/>
    <m/>
    <m/>
    <m/>
    <m/>
    <m/>
  </r>
  <r>
    <s v="Caroline Distributed"/>
    <s v="US-ATO"/>
    <x v="49"/>
    <s v="7469576"/>
    <s v="Various Artists/New Releases 2022/Series"/>
    <x v="175"/>
    <x v="108"/>
    <s v="02.12.2022"/>
    <s v="US0071001"/>
    <s v="THE RHYTHM SECTION,INC."/>
    <s v="3"/>
    <s v="P-B2B - Product Regular"/>
    <s v="66"/>
    <x v="3"/>
    <s v="SOP"/>
    <m/>
    <m/>
    <n v="16"/>
    <m/>
    <m/>
    <x v="81"/>
    <n v="1"/>
    <m/>
    <x v="2"/>
    <m/>
    <m/>
    <m/>
    <m/>
    <m/>
    <m/>
    <m/>
    <m/>
    <m/>
  </r>
  <r>
    <s v="Caroline Distributed"/>
    <s v="US-ATO"/>
    <x v="49"/>
    <s v="7469576"/>
    <s v="Various Artists/New Releases 2022/Series"/>
    <x v="175"/>
    <x v="108"/>
    <s v="02.12.2022"/>
    <s v="US0078989"/>
    <s v="PLAID ROOM RECORDS LLC"/>
    <s v="3"/>
    <s v="P-B2B - Product Regular"/>
    <s v="66"/>
    <x v="3"/>
    <s v="SOP"/>
    <m/>
    <m/>
    <n v="16"/>
    <m/>
    <m/>
    <x v="81"/>
    <n v="1"/>
    <m/>
    <x v="2"/>
    <m/>
    <m/>
    <m/>
    <m/>
    <m/>
    <m/>
    <m/>
    <m/>
    <m/>
  </r>
  <r>
    <s v="Caroline Distributed"/>
    <s v="US-ATO"/>
    <x v="49"/>
    <s v="7469576"/>
    <s v="Various Artists/New Releases 2022/Series"/>
    <x v="175"/>
    <x v="108"/>
    <s v="02.12.2022"/>
    <s v="US00D0075"/>
    <s v="JACKPOT RECORDS, INC."/>
    <s v="3"/>
    <s v="P-B2B - Product Regular"/>
    <s v="66"/>
    <x v="3"/>
    <s v="SOP"/>
    <m/>
    <m/>
    <n v="16"/>
    <m/>
    <m/>
    <x v="81"/>
    <n v="1"/>
    <m/>
    <x v="2"/>
    <m/>
    <m/>
    <m/>
    <m/>
    <m/>
    <m/>
    <m/>
    <m/>
    <m/>
  </r>
  <r>
    <s v="Caroline Distributed"/>
    <s v="US-ATO"/>
    <x v="49"/>
    <s v="7469576"/>
    <s v="Various Artists/New Releases 2022/Series"/>
    <x v="175"/>
    <x v="108"/>
    <s v="02.12.2022"/>
    <s v="US00D0181"/>
    <s v="MILLENNIUM ENTERPRISES, INC."/>
    <s v="3"/>
    <s v="P-B2B - Product Regular"/>
    <s v="66"/>
    <x v="3"/>
    <s v="SOP"/>
    <m/>
    <m/>
    <n v="16"/>
    <m/>
    <m/>
    <x v="81"/>
    <n v="1"/>
    <m/>
    <x v="2"/>
    <m/>
    <m/>
    <m/>
    <m/>
    <m/>
    <m/>
    <m/>
    <m/>
    <m/>
  </r>
  <r>
    <s v="Caroline Distributed"/>
    <s v="US-ATO"/>
    <x v="49"/>
    <s v="7469576"/>
    <s v="Various Artists/New Releases 2022/Series"/>
    <x v="175"/>
    <x v="108"/>
    <s v="02.12.2022"/>
    <s v="US00D0515"/>
    <s v="AMAZON.COM, INC."/>
    <s v="3"/>
    <s v="P-B2B - Product Regular"/>
    <s v="66"/>
    <x v="3"/>
    <s v="SOP"/>
    <m/>
    <m/>
    <n v="464"/>
    <m/>
    <n v="-27.84"/>
    <x v="278"/>
    <n v="29"/>
    <m/>
    <x v="53"/>
    <m/>
    <m/>
    <m/>
    <m/>
    <m/>
    <m/>
    <m/>
    <m/>
    <m/>
  </r>
  <r>
    <s v="Caroline Distributed"/>
    <s v="US-ATO"/>
    <x v="49"/>
    <s v="7469576"/>
    <s v="Various Artists/New Releases 2022/Series"/>
    <x v="175"/>
    <x v="108"/>
    <s v="02.12.2022"/>
    <s v="US00E0196"/>
    <s v="WAX TRAX RECORDS INC"/>
    <s v="3"/>
    <s v="P-B2B - Product Regular"/>
    <s v="66"/>
    <x v="3"/>
    <s v="SOP"/>
    <m/>
    <m/>
    <n v="48"/>
    <m/>
    <m/>
    <x v="79"/>
    <n v="3"/>
    <m/>
    <x v="4"/>
    <m/>
    <m/>
    <m/>
    <m/>
    <m/>
    <m/>
    <m/>
    <m/>
    <m/>
  </r>
  <r>
    <s v="Caroline Distributed"/>
    <s v="US-ATO"/>
    <x v="49"/>
    <s v="7469576"/>
    <s v="Various Artists/New Releases 2022/Series"/>
    <x v="175"/>
    <x v="108"/>
    <s v="02.12.2022"/>
    <s v="US00E6450"/>
    <s v="SOUND GARDEN, INC."/>
    <s v="3"/>
    <s v="P-B2B - Product Regular"/>
    <s v="66"/>
    <x v="3"/>
    <s v="SOP"/>
    <m/>
    <m/>
    <n v="32"/>
    <m/>
    <m/>
    <x v="256"/>
    <n v="2"/>
    <m/>
    <x v="6"/>
    <m/>
    <m/>
    <m/>
    <m/>
    <m/>
    <m/>
    <m/>
    <m/>
    <m/>
  </r>
  <r>
    <s v="Caroline Distributed"/>
    <s v="US-ATO"/>
    <x v="49"/>
    <s v="7469576"/>
    <s v="Various Artists/New Releases 2022/Series"/>
    <x v="175"/>
    <x v="108"/>
    <s v="02.12.2022"/>
    <s v="US7FH01096"/>
    <s v="King Gizz"/>
    <s v="5"/>
    <s v="P-B2C - eCommerce"/>
    <s v="66"/>
    <x v="3"/>
    <s v="DCG"/>
    <m/>
    <n v="52"/>
    <n v="780"/>
    <m/>
    <m/>
    <x v="279"/>
    <n v="32"/>
    <m/>
    <x v="54"/>
    <m/>
    <m/>
    <m/>
    <m/>
    <m/>
    <m/>
    <m/>
    <m/>
    <m/>
  </r>
  <r>
    <s v="Caroline Distributed"/>
    <s v="US-ATO"/>
    <x v="49"/>
    <s v="7469576"/>
    <s v="Various Artists/New Releases 2022/Series"/>
    <x v="175"/>
    <x v="108"/>
    <s v="02.12.2022"/>
    <s v="#"/>
    <s v="#"/>
    <s v="3"/>
    <s v="P-B2B - Product Regular"/>
    <s v="66"/>
    <x v="3"/>
    <s v="GUP"/>
    <n v="-15.68"/>
    <m/>
    <m/>
    <m/>
    <m/>
    <x v="280"/>
    <m/>
    <m/>
    <x v="3"/>
    <m/>
    <m/>
    <m/>
    <m/>
    <m/>
    <m/>
    <m/>
    <m/>
    <m/>
  </r>
  <r>
    <s v="Caroline Distributed"/>
    <s v="US-ATO"/>
    <x v="49"/>
    <s v="7469576"/>
    <s v="Various Artists/New Releases 2022/Series"/>
    <x v="176"/>
    <x v="119"/>
    <s v="28.07.2023"/>
    <s v="US0010120"/>
    <s v="B-SIDE RECORDS &amp; TAPES, INC.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49"/>
    <s v="7469576"/>
    <s v="Various Artists/New Releases 2022/Series"/>
    <x v="176"/>
    <x v="119"/>
    <s v="28.07.2023"/>
    <s v="US0015138"/>
    <s v="NEWBURY COMICS, INC."/>
    <s v="3"/>
    <s v="P-B2B - Product Regular"/>
    <s v="66"/>
    <x v="3"/>
    <s v="SOP"/>
    <m/>
    <m/>
    <n v="92.94"/>
    <m/>
    <m/>
    <x v="239"/>
    <n v="6"/>
    <m/>
    <x v="15"/>
    <m/>
    <m/>
    <m/>
    <m/>
    <m/>
    <m/>
    <m/>
    <m/>
    <m/>
  </r>
  <r>
    <s v="Caroline Distributed"/>
    <s v="US-ATO"/>
    <x v="49"/>
    <s v="7469576"/>
    <s v="Various Artists/New Releases 2022/Series"/>
    <x v="176"/>
    <x v="119"/>
    <s v="28.07.2023"/>
    <s v="US0015235"/>
    <s v="BULL MOOSE MUSIC"/>
    <s v="3"/>
    <s v="P-B2B - Product Regular"/>
    <s v="66"/>
    <x v="3"/>
    <s v="SOP"/>
    <m/>
    <m/>
    <n v="92.94"/>
    <m/>
    <m/>
    <x v="239"/>
    <n v="6"/>
    <m/>
    <x v="15"/>
    <m/>
    <m/>
    <m/>
    <m/>
    <m/>
    <m/>
    <m/>
    <m/>
    <m/>
  </r>
  <r>
    <s v="Caroline Distributed"/>
    <s v="US-ATO"/>
    <x v="49"/>
    <s v="7469576"/>
    <s v="Various Artists/New Releases 2022/Series"/>
    <x v="176"/>
    <x v="119"/>
    <s v="28.07.2023"/>
    <s v="US0021219"/>
    <s v="PRINCETON RECORD EXCHANGE, INC."/>
    <s v="3"/>
    <s v="P-B2B - Product Regular"/>
    <s v="66"/>
    <x v="3"/>
    <s v="SOP"/>
    <m/>
    <m/>
    <n v="108.43"/>
    <m/>
    <m/>
    <x v="281"/>
    <n v="7"/>
    <m/>
    <x v="11"/>
    <m/>
    <m/>
    <m/>
    <m/>
    <m/>
    <m/>
    <m/>
    <m/>
    <m/>
  </r>
  <r>
    <s v="Caroline Distributed"/>
    <s v="US-ATO"/>
    <x v="49"/>
    <s v="7469576"/>
    <s v="Various Artists/New Releases 2022/Series"/>
    <x v="176"/>
    <x v="119"/>
    <s v="28.07.2023"/>
    <s v="US0021400"/>
    <s v="WE GOT THE BEATS, LLC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49"/>
    <s v="7469576"/>
    <s v="Various Artists/New Releases 2022/Series"/>
    <x v="176"/>
    <x v="119"/>
    <s v="28.07.2023"/>
    <s v="US0042399"/>
    <s v="HALF A MAN, INC."/>
    <s v="3"/>
    <s v="P-B2B - Product Regular"/>
    <s v="66"/>
    <x v="3"/>
    <s v="SOP"/>
    <m/>
    <m/>
    <n v="46.47"/>
    <m/>
    <m/>
    <x v="99"/>
    <n v="3"/>
    <m/>
    <x v="4"/>
    <m/>
    <m/>
    <m/>
    <m/>
    <m/>
    <m/>
    <m/>
    <m/>
    <m/>
  </r>
  <r>
    <s v="Caroline Distributed"/>
    <s v="US-ATO"/>
    <x v="49"/>
    <s v="7469576"/>
    <s v="Various Artists/New Releases 2022/Series"/>
    <x v="176"/>
    <x v="119"/>
    <s v="28.07.2023"/>
    <s v="US0045444"/>
    <s v="CACTUS MUSIC LLC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49"/>
    <s v="7469576"/>
    <s v="Various Artists/New Releases 2022/Series"/>
    <x v="176"/>
    <x v="119"/>
    <s v="28.07.2023"/>
    <s v="US0045446"/>
    <s v="BRYN TUSTIN"/>
    <s v="3"/>
    <s v="P-B2B - Product Regular"/>
    <s v="66"/>
    <x v="3"/>
    <s v="SOP"/>
    <m/>
    <m/>
    <n v="30.98"/>
    <m/>
    <m/>
    <x v="95"/>
    <n v="2"/>
    <m/>
    <x v="6"/>
    <m/>
    <m/>
    <m/>
    <m/>
    <m/>
    <m/>
    <m/>
    <m/>
    <m/>
  </r>
  <r>
    <s v="Caroline Distributed"/>
    <s v="US-ATO"/>
    <x v="49"/>
    <s v="7469576"/>
    <s v="Various Artists/New Releases 2022/Series"/>
    <x v="176"/>
    <x v="119"/>
    <s v="28.07.2023"/>
    <s v="US0060018"/>
    <s v="BOO BOO RECORDS, INC.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49"/>
    <s v="7469576"/>
    <s v="Various Artists/New Releases 2022/Series"/>
    <x v="176"/>
    <x v="119"/>
    <s v="28.07.2023"/>
    <s v="US0060055"/>
    <s v="ZIA ENTERPRISES INC."/>
    <s v="3"/>
    <s v="P-B2B - Product Regular"/>
    <s v="66"/>
    <x v="3"/>
    <s v="SOP"/>
    <m/>
    <m/>
    <n v="123.92"/>
    <m/>
    <m/>
    <x v="247"/>
    <n v="8"/>
    <m/>
    <x v="27"/>
    <m/>
    <m/>
    <m/>
    <m/>
    <m/>
    <m/>
    <m/>
    <m/>
    <m/>
  </r>
  <r>
    <s v="Caroline Distributed"/>
    <s v="US-ATO"/>
    <x v="49"/>
    <s v="7469576"/>
    <s v="Various Artists/New Releases 2022/Series"/>
    <x v="176"/>
    <x v="119"/>
    <s v="28.07.2023"/>
    <s v="US0062121"/>
    <s v="LOU'S INC.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49"/>
    <s v="7469576"/>
    <s v="Various Artists/New Releases 2022/Series"/>
    <x v="176"/>
    <x v="119"/>
    <s v="28.07.2023"/>
    <s v="US0062735"/>
    <s v="HOLLYWOOD AMOEBA, INC."/>
    <s v="3"/>
    <s v="P-B2B - Product Regular"/>
    <s v="66"/>
    <x v="3"/>
    <s v="SOP"/>
    <m/>
    <m/>
    <n v="30.98"/>
    <m/>
    <m/>
    <x v="95"/>
    <n v="2"/>
    <m/>
    <x v="6"/>
    <m/>
    <m/>
    <m/>
    <m/>
    <m/>
    <m/>
    <m/>
    <m/>
    <m/>
  </r>
  <r>
    <s v="Caroline Distributed"/>
    <s v="US-ATO"/>
    <x v="49"/>
    <s v="7469576"/>
    <s v="Various Artists/New Releases 2022/Series"/>
    <x v="176"/>
    <x v="119"/>
    <s v="28.07.2023"/>
    <s v="US0065396"/>
    <s v="STREETLIGHT RECORDS, LTD"/>
    <s v="3"/>
    <s v="P-B2B - Product Regular"/>
    <s v="66"/>
    <x v="3"/>
    <s v="SOP"/>
    <m/>
    <m/>
    <n v="30.98"/>
    <m/>
    <m/>
    <x v="95"/>
    <n v="2"/>
    <m/>
    <x v="6"/>
    <m/>
    <m/>
    <m/>
    <m/>
    <m/>
    <m/>
    <m/>
    <m/>
    <m/>
  </r>
  <r>
    <s v="Caroline Distributed"/>
    <s v="US-ATO"/>
    <x v="49"/>
    <s v="7469576"/>
    <s v="Various Artists/New Releases 2022/Series"/>
    <x v="176"/>
    <x v="119"/>
    <s v="28.07.2023"/>
    <s v="US0065590"/>
    <s v="GUEST ROOM RECORDS, LLC"/>
    <s v="3"/>
    <s v="P-B2B - Product Regular"/>
    <s v="66"/>
    <x v="3"/>
    <s v="SOP"/>
    <m/>
    <m/>
    <n v="61.96"/>
    <m/>
    <m/>
    <x v="260"/>
    <n v="4"/>
    <m/>
    <x v="7"/>
    <m/>
    <m/>
    <m/>
    <m/>
    <m/>
    <m/>
    <m/>
    <m/>
    <m/>
  </r>
  <r>
    <s v="Caroline Distributed"/>
    <s v="US-ATO"/>
    <x v="49"/>
    <s v="7469576"/>
    <s v="Various Artists/New Releases 2022/Series"/>
    <x v="176"/>
    <x v="119"/>
    <s v="28.07.2023"/>
    <s v="US0066769"/>
    <s v="HARVEST RECORDS INC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49"/>
    <s v="7469576"/>
    <s v="Various Artists/New Releases 2022/Series"/>
    <x v="176"/>
    <x v="119"/>
    <s v="28.07.2023"/>
    <s v="US0074992"/>
    <s v="URP MUSIC DISTRIBUTORS, LLC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49"/>
    <s v="7469576"/>
    <s v="Various Artists/New Releases 2022/Series"/>
    <x v="176"/>
    <x v="119"/>
    <s v="28.07.2023"/>
    <s v="US0099966"/>
    <s v="DAN MATHERSON"/>
    <s v="3"/>
    <s v="P-B2B - Product Regular"/>
    <s v="66"/>
    <x v="3"/>
    <s v="SOP"/>
    <m/>
    <m/>
    <n v="30.98"/>
    <m/>
    <m/>
    <x v="95"/>
    <n v="2"/>
    <m/>
    <x v="6"/>
    <m/>
    <m/>
    <m/>
    <m/>
    <m/>
    <m/>
    <m/>
    <m/>
    <m/>
  </r>
  <r>
    <s v="Caroline Distributed"/>
    <s v="US-ATO"/>
    <x v="49"/>
    <s v="7469576"/>
    <s v="Various Artists/New Releases 2022/Series"/>
    <x v="176"/>
    <x v="119"/>
    <s v="28.07.2023"/>
    <s v="US00D0032"/>
    <s v="SILVER PLATTERS LLC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49"/>
    <s v="7469576"/>
    <s v="Various Artists/New Releases 2022/Series"/>
    <x v="176"/>
    <x v="119"/>
    <s v="28.07.2023"/>
    <s v="US00D0181"/>
    <s v="MILLENNIUM ENTERPRISES, INC."/>
    <s v="3"/>
    <s v="P-B2B - Product Regular"/>
    <s v="66"/>
    <x v="3"/>
    <s v="SOP"/>
    <m/>
    <m/>
    <n v="46.47"/>
    <m/>
    <m/>
    <x v="99"/>
    <n v="3"/>
    <m/>
    <x v="4"/>
    <m/>
    <m/>
    <m/>
    <m/>
    <m/>
    <m/>
    <m/>
    <m/>
    <m/>
  </r>
  <r>
    <s v="Caroline Distributed"/>
    <s v="US-ATO"/>
    <x v="49"/>
    <s v="7469576"/>
    <s v="Various Artists/New Releases 2022/Series"/>
    <x v="176"/>
    <x v="119"/>
    <s v="28.07.2023"/>
    <s v="US00D0515"/>
    <s v="AMAZON.COM, INC."/>
    <s v="3"/>
    <s v="P-B2B - Product Regular"/>
    <s v="66"/>
    <x v="3"/>
    <s v="SOP"/>
    <m/>
    <m/>
    <n v="867.44"/>
    <m/>
    <n v="-52.08"/>
    <x v="282"/>
    <n v="56"/>
    <m/>
    <x v="9"/>
    <m/>
    <m/>
    <m/>
    <m/>
    <m/>
    <m/>
    <m/>
    <m/>
    <m/>
  </r>
  <r>
    <s v="Caroline Distributed"/>
    <s v="US-ATO"/>
    <x v="49"/>
    <s v="7469576"/>
    <s v="Various Artists/New Releases 2022/Series"/>
    <x v="176"/>
    <x v="119"/>
    <s v="28.07.2023"/>
    <s v="US00D5410"/>
    <s v="WATERLOO RECORDS &amp; VIDEO INC"/>
    <s v="3"/>
    <s v="P-B2B - Product Regular"/>
    <s v="66"/>
    <x v="3"/>
    <s v="SOP"/>
    <m/>
    <m/>
    <n v="46.47"/>
    <m/>
    <m/>
    <x v="99"/>
    <n v="3"/>
    <m/>
    <x v="4"/>
    <m/>
    <m/>
    <m/>
    <m/>
    <m/>
    <m/>
    <m/>
    <m/>
    <m/>
  </r>
  <r>
    <s v="Caroline Distributed"/>
    <s v="US-ATO"/>
    <x v="49"/>
    <s v="7469576"/>
    <s v="Various Artists/New Releases 2022/Series"/>
    <x v="176"/>
    <x v="119"/>
    <s v="28.07.2023"/>
    <s v="US00E6450"/>
    <s v="SOUND GARDEN, INC."/>
    <s v="3"/>
    <s v="P-B2B - Product Regular"/>
    <s v="66"/>
    <x v="3"/>
    <s v="SOP"/>
    <m/>
    <m/>
    <n v="123.92"/>
    <m/>
    <m/>
    <x v="247"/>
    <n v="8"/>
    <m/>
    <x v="27"/>
    <m/>
    <m/>
    <m/>
    <m/>
    <m/>
    <m/>
    <m/>
    <m/>
    <m/>
  </r>
  <r>
    <s v="Caroline Distributed"/>
    <s v="US-ATO"/>
    <x v="49"/>
    <s v="7469576"/>
    <s v="Various Artists/New Releases 2022/Series"/>
    <x v="176"/>
    <x v="119"/>
    <s v="28.07.2023"/>
    <s v="US00F2050"/>
    <s v="THE ELECTRIC FETUS CO. INC.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49"/>
    <s v="7469576"/>
    <s v="Various Artists/New Releases 2022/Series"/>
    <x v="176"/>
    <x v="119"/>
    <s v="28.07.2023"/>
    <s v="US00F3307"/>
    <s v="ALL MEDIA SUPPLY LLC"/>
    <s v="3"/>
    <s v="P-B2B - Product Regular"/>
    <s v="66"/>
    <x v="3"/>
    <s v="SOP"/>
    <m/>
    <m/>
    <n v="929.4"/>
    <m/>
    <m/>
    <x v="283"/>
    <n v="60"/>
    <m/>
    <x v="55"/>
    <m/>
    <m/>
    <m/>
    <m/>
    <m/>
    <m/>
    <m/>
    <m/>
    <m/>
  </r>
  <r>
    <s v="Caroline Distributed"/>
    <s v="US-ATO"/>
    <x v="49"/>
    <s v="7469576"/>
    <s v="Various Artists/New Releases 2022/Series"/>
    <x v="176"/>
    <x v="119"/>
    <s v="28.07.2023"/>
    <s v="US7FH01096"/>
    <s v="King Gizz"/>
    <s v="5"/>
    <s v="P-B2C - eCommerce"/>
    <s v="66"/>
    <x v="3"/>
    <s v="DCG"/>
    <m/>
    <n v="60"/>
    <n v="1110"/>
    <m/>
    <n v="-30"/>
    <x v="284"/>
    <n v="39"/>
    <m/>
    <x v="56"/>
    <m/>
    <m/>
    <m/>
    <m/>
    <m/>
    <m/>
    <m/>
    <m/>
    <m/>
  </r>
  <r>
    <s v="Caroline Distributed"/>
    <s v="US-ATO"/>
    <x v="49"/>
    <s v="7469576"/>
    <s v="Various Artists/New Releases 2022/Series"/>
    <x v="176"/>
    <x v="119"/>
    <s v="28.07.2023"/>
    <s v="#"/>
    <s v="#"/>
    <s v="3"/>
    <s v="P-B2B - Product Regular"/>
    <s v="66"/>
    <x v="3"/>
    <s v="GUP"/>
    <n v="-26.04"/>
    <m/>
    <m/>
    <m/>
    <m/>
    <x v="285"/>
    <m/>
    <m/>
    <x v="3"/>
    <m/>
    <m/>
    <m/>
    <m/>
    <m/>
    <m/>
    <m/>
    <m/>
    <m/>
  </r>
  <r>
    <s v="Caroline Distributed"/>
    <s v="US-ATO"/>
    <x v="49"/>
    <s v="7506968"/>
    <s v="Various Artists/ATO 2023/Series - New re"/>
    <x v="177"/>
    <x v="112"/>
    <s v="18.08.2023"/>
    <s v="US0015235"/>
    <s v="BULL MOOSE MUSIC"/>
    <s v="3"/>
    <s v="P-B2B - Product Regular"/>
    <s v="66"/>
    <x v="3"/>
    <s v="SOP"/>
    <m/>
    <m/>
    <n v="56"/>
    <m/>
    <m/>
    <x v="221"/>
    <n v="2"/>
    <m/>
    <x v="6"/>
    <m/>
    <m/>
    <m/>
    <m/>
    <m/>
    <m/>
    <m/>
    <m/>
    <m/>
  </r>
  <r>
    <s v="Caroline Distributed"/>
    <s v="US-ATO"/>
    <x v="49"/>
    <s v="7506968"/>
    <s v="Various Artists/ATO 2023/Series - New re"/>
    <x v="177"/>
    <x v="112"/>
    <s v="18.08.2023"/>
    <s v="US0033250"/>
    <s v="HOMER'S ACQUISITION CORPORATION"/>
    <s v="3"/>
    <s v="P-B2B - Product Regular"/>
    <s v="66"/>
    <x v="3"/>
    <s v="SOP"/>
    <m/>
    <m/>
    <n v="28"/>
    <m/>
    <m/>
    <x v="87"/>
    <n v="1"/>
    <m/>
    <x v="2"/>
    <m/>
    <m/>
    <m/>
    <m/>
    <m/>
    <m/>
    <m/>
    <m/>
    <m/>
  </r>
  <r>
    <s v="Caroline Distributed"/>
    <s v="US-ATO"/>
    <x v="49"/>
    <s v="7506968"/>
    <s v="Various Artists/ATO 2023/Series - New re"/>
    <x v="177"/>
    <x v="112"/>
    <s v="18.08.2023"/>
    <s v="US0034334"/>
    <s v="AFK BOOKS LLC"/>
    <s v="3"/>
    <s v="P-B2B - Product Regular"/>
    <s v="66"/>
    <x v="3"/>
    <s v="SOP"/>
    <m/>
    <m/>
    <n v="28"/>
    <m/>
    <m/>
    <x v="87"/>
    <n v="1"/>
    <m/>
    <x v="2"/>
    <m/>
    <m/>
    <m/>
    <m/>
    <m/>
    <m/>
    <m/>
    <m/>
    <m/>
  </r>
  <r>
    <s v="Caroline Distributed"/>
    <s v="US-ATO"/>
    <x v="49"/>
    <s v="7506968"/>
    <s v="Various Artists/ATO 2023/Series - New re"/>
    <x v="177"/>
    <x v="112"/>
    <s v="18.08.2023"/>
    <s v="US0035891"/>
    <s v="PURE POP FOR NOW PEOPLE,INC."/>
    <s v="3"/>
    <s v="P-B2B - Product Regular"/>
    <s v="66"/>
    <x v="3"/>
    <s v="SOP"/>
    <m/>
    <m/>
    <n v="28"/>
    <m/>
    <m/>
    <x v="87"/>
    <n v="1"/>
    <m/>
    <x v="2"/>
    <m/>
    <m/>
    <m/>
    <m/>
    <m/>
    <m/>
    <m/>
    <m/>
    <m/>
  </r>
  <r>
    <s v="Caroline Distributed"/>
    <s v="US-ATO"/>
    <x v="49"/>
    <s v="7506968"/>
    <s v="Various Artists/ATO 2023/Series - New re"/>
    <x v="177"/>
    <x v="112"/>
    <s v="18.08.2023"/>
    <s v="US0045444"/>
    <s v="CACTUS MUSIC LLC"/>
    <s v="3"/>
    <s v="P-B2B - Product Regular"/>
    <s v="66"/>
    <x v="3"/>
    <s v="SOP"/>
    <m/>
    <m/>
    <n v="28"/>
    <m/>
    <m/>
    <x v="87"/>
    <n v="1"/>
    <m/>
    <x v="2"/>
    <m/>
    <m/>
    <m/>
    <m/>
    <m/>
    <m/>
    <m/>
    <m/>
    <m/>
  </r>
  <r>
    <s v="Caroline Distributed"/>
    <s v="US-ATO"/>
    <x v="49"/>
    <s v="7506968"/>
    <s v="Various Artists/ATO 2023/Series - New re"/>
    <x v="177"/>
    <x v="112"/>
    <s v="18.08.2023"/>
    <s v="US0078989"/>
    <s v="PLAID ROOM RECORDS LLC"/>
    <s v="3"/>
    <s v="P-B2B - Product Regular"/>
    <s v="66"/>
    <x v="3"/>
    <s v="SOP"/>
    <m/>
    <m/>
    <n v="28"/>
    <m/>
    <m/>
    <x v="87"/>
    <n v="1"/>
    <m/>
    <x v="2"/>
    <m/>
    <m/>
    <m/>
    <m/>
    <m/>
    <m/>
    <m/>
    <m/>
    <m/>
  </r>
  <r>
    <s v="Caroline Distributed"/>
    <s v="US-ATO"/>
    <x v="49"/>
    <s v="7506968"/>
    <s v="Various Artists/ATO 2023/Series - New re"/>
    <x v="177"/>
    <x v="112"/>
    <s v="18.08.2023"/>
    <s v="US00D0475"/>
    <s v="BRIAN KENNEY"/>
    <s v="3"/>
    <s v="P-B2B - Product Regular"/>
    <s v="66"/>
    <x v="3"/>
    <s v="SOP"/>
    <m/>
    <m/>
    <n v="56"/>
    <m/>
    <m/>
    <x v="221"/>
    <n v="2"/>
    <m/>
    <x v="6"/>
    <m/>
    <m/>
    <m/>
    <m/>
    <m/>
    <m/>
    <m/>
    <m/>
    <m/>
  </r>
  <r>
    <s v="Caroline Distributed"/>
    <s v="US-ATO"/>
    <x v="49"/>
    <s v="7506968"/>
    <s v="Various Artists/ATO 2023/Series - New re"/>
    <x v="177"/>
    <x v="112"/>
    <s v="18.08.2023"/>
    <s v="US00D0905"/>
    <s v="E-MUSIC, INC. DBA EVERYDAY MUSIC"/>
    <s v="3"/>
    <s v="P-B2B - Product Regular"/>
    <s v="66"/>
    <x v="3"/>
    <s v="SOP"/>
    <m/>
    <m/>
    <n v="28"/>
    <m/>
    <m/>
    <x v="87"/>
    <n v="1"/>
    <m/>
    <x v="2"/>
    <m/>
    <m/>
    <m/>
    <m/>
    <m/>
    <m/>
    <m/>
    <m/>
    <m/>
  </r>
  <r>
    <s v="Caroline Distributed"/>
    <s v="US-ATO"/>
    <x v="49"/>
    <s v="7506968"/>
    <s v="Various Artists/ATO 2023/Series - New re"/>
    <x v="177"/>
    <x v="112"/>
    <s v="18.08.2023"/>
    <s v="US00D5410"/>
    <s v="WATERLOO RECORDS &amp; VIDEO INC"/>
    <s v="3"/>
    <s v="P-B2B - Product Regular"/>
    <s v="66"/>
    <x v="3"/>
    <s v="SOP"/>
    <m/>
    <m/>
    <n v="28"/>
    <m/>
    <m/>
    <x v="87"/>
    <n v="1"/>
    <m/>
    <x v="2"/>
    <m/>
    <m/>
    <m/>
    <m/>
    <m/>
    <m/>
    <m/>
    <m/>
    <m/>
  </r>
  <r>
    <s v="Caroline Distributed"/>
    <s v="US-ATO"/>
    <x v="49"/>
    <s v="7506968"/>
    <s v="Various Artists/ATO 2023/Series - New re"/>
    <x v="177"/>
    <x v="112"/>
    <s v="18.08.2023"/>
    <s v="US7FH01096"/>
    <s v="King Gizz"/>
    <s v="5"/>
    <s v="P-B2C - eCommerce"/>
    <s v="37"/>
    <x v="9"/>
    <s v="DCG"/>
    <m/>
    <n v="120"/>
    <n v="520"/>
    <m/>
    <m/>
    <x v="286"/>
    <n v="16"/>
    <m/>
    <x v="39"/>
    <m/>
    <m/>
    <m/>
    <m/>
    <m/>
    <m/>
    <m/>
    <m/>
    <m/>
  </r>
  <r>
    <s v="Caroline Distributed"/>
    <s v="US-ATO"/>
    <x v="49"/>
    <s v="7506968"/>
    <s v="Various Artists/ATO 2023/Series - New re"/>
    <x v="178"/>
    <x v="104"/>
    <s v="17.11.2023"/>
    <s v="US0015235"/>
    <s v="BULL MOOSE MUSIC"/>
    <s v="3"/>
    <s v="P-B2B - Product Regular"/>
    <s v="66"/>
    <x v="3"/>
    <s v="SOP"/>
    <m/>
    <m/>
    <n v="56"/>
    <m/>
    <m/>
    <x v="221"/>
    <n v="2"/>
    <m/>
    <x v="6"/>
    <m/>
    <m/>
    <m/>
    <m/>
    <m/>
    <m/>
    <m/>
    <m/>
    <m/>
  </r>
  <r>
    <s v="Caroline Distributed"/>
    <s v="US-ATO"/>
    <x v="49"/>
    <s v="7506968"/>
    <s v="Various Artists/ATO 2023/Series - New re"/>
    <x v="178"/>
    <x v="104"/>
    <s v="17.11.2023"/>
    <s v="US0033250"/>
    <s v="HOMER'S ACQUISITION CORPORATION"/>
    <s v="3"/>
    <s v="P-B2B - Product Regular"/>
    <s v="66"/>
    <x v="3"/>
    <s v="SOP"/>
    <m/>
    <m/>
    <n v="28"/>
    <m/>
    <m/>
    <x v="87"/>
    <n v="1"/>
    <m/>
    <x v="2"/>
    <m/>
    <m/>
    <m/>
    <m/>
    <m/>
    <m/>
    <m/>
    <m/>
    <m/>
  </r>
  <r>
    <s v="Caroline Distributed"/>
    <s v="US-ATO"/>
    <x v="49"/>
    <s v="7506968"/>
    <s v="Various Artists/ATO 2023/Series - New re"/>
    <x v="178"/>
    <x v="104"/>
    <s v="17.11.2023"/>
    <s v="US0042399"/>
    <s v="HALF A MAN, INC."/>
    <s v="3"/>
    <s v="P-B2B - Product Regular"/>
    <s v="66"/>
    <x v="3"/>
    <s v="SOP"/>
    <m/>
    <m/>
    <n v="56"/>
    <m/>
    <m/>
    <x v="221"/>
    <n v="2"/>
    <m/>
    <x v="6"/>
    <m/>
    <m/>
    <m/>
    <m/>
    <m/>
    <m/>
    <m/>
    <m/>
    <m/>
  </r>
  <r>
    <s v="Caroline Distributed"/>
    <s v="US-ATO"/>
    <x v="49"/>
    <s v="7506968"/>
    <s v="Various Artists/ATO 2023/Series - New re"/>
    <x v="178"/>
    <x v="104"/>
    <s v="17.11.2023"/>
    <s v="US0045444"/>
    <s v="CACTUS MUSIC LLC"/>
    <s v="3"/>
    <s v="P-B2B - Product Regular"/>
    <s v="66"/>
    <x v="3"/>
    <s v="SOP"/>
    <m/>
    <m/>
    <n v="28"/>
    <m/>
    <m/>
    <x v="87"/>
    <n v="1"/>
    <m/>
    <x v="2"/>
    <m/>
    <m/>
    <m/>
    <m/>
    <m/>
    <m/>
    <m/>
    <m/>
    <m/>
  </r>
  <r>
    <s v="Caroline Distributed"/>
    <s v="US-ATO"/>
    <x v="49"/>
    <s v="7506968"/>
    <s v="Various Artists/ATO 2023/Series - New re"/>
    <x v="178"/>
    <x v="104"/>
    <s v="17.11.2023"/>
    <s v="US0060055"/>
    <s v="ZIA ENTERPRISES INC."/>
    <s v="3"/>
    <s v="P-B2B - Product Regular"/>
    <s v="66"/>
    <x v="3"/>
    <s v="SOP"/>
    <m/>
    <m/>
    <n v="112"/>
    <m/>
    <m/>
    <x v="287"/>
    <n v="4"/>
    <m/>
    <x v="7"/>
    <m/>
    <m/>
    <m/>
    <m/>
    <m/>
    <m/>
    <m/>
    <m/>
    <m/>
  </r>
  <r>
    <s v="Caroline Distributed"/>
    <s v="US-ATO"/>
    <x v="49"/>
    <s v="7506968"/>
    <s v="Various Artists/ATO 2023/Series - New re"/>
    <x v="178"/>
    <x v="104"/>
    <s v="17.11.2023"/>
    <s v="US0063600"/>
    <s v="SALZER'S MERCANTILE"/>
    <s v="3"/>
    <s v="P-B2B - Product Regular"/>
    <s v="66"/>
    <x v="3"/>
    <s v="SOP"/>
    <m/>
    <m/>
    <n v="28"/>
    <m/>
    <m/>
    <x v="87"/>
    <n v="1"/>
    <m/>
    <x v="2"/>
    <m/>
    <m/>
    <m/>
    <m/>
    <m/>
    <m/>
    <m/>
    <m/>
    <m/>
  </r>
  <r>
    <s v="Caroline Distributed"/>
    <s v="US-ATO"/>
    <x v="49"/>
    <s v="7506968"/>
    <s v="Various Artists/ATO 2023/Series - New re"/>
    <x v="178"/>
    <x v="104"/>
    <s v="17.11.2023"/>
    <s v="US0065395"/>
    <s v="HAIGHT STREET AMOEBA, INC."/>
    <s v="3"/>
    <s v="P-B2B - Product Regular"/>
    <s v="66"/>
    <x v="3"/>
    <s v="SOP"/>
    <m/>
    <m/>
    <n v="56"/>
    <m/>
    <m/>
    <x v="221"/>
    <n v="2"/>
    <m/>
    <x v="6"/>
    <m/>
    <m/>
    <m/>
    <m/>
    <m/>
    <m/>
    <m/>
    <m/>
    <m/>
  </r>
  <r>
    <s v="Caroline Distributed"/>
    <s v="US-ATO"/>
    <x v="49"/>
    <s v="7506968"/>
    <s v="Various Artists/ATO 2023/Series - New re"/>
    <x v="178"/>
    <x v="104"/>
    <s v="17.11.2023"/>
    <s v="US0065590"/>
    <s v="GUEST ROOM RECORDS, LLC"/>
    <s v="3"/>
    <s v="P-B2B - Product Regular"/>
    <s v="66"/>
    <x v="3"/>
    <s v="SOP"/>
    <m/>
    <m/>
    <n v="56"/>
    <m/>
    <m/>
    <x v="221"/>
    <n v="2"/>
    <m/>
    <x v="6"/>
    <m/>
    <m/>
    <m/>
    <m/>
    <m/>
    <m/>
    <m/>
    <m/>
    <m/>
  </r>
  <r>
    <s v="Caroline Distributed"/>
    <s v="US-ATO"/>
    <x v="49"/>
    <s v="7506968"/>
    <s v="Various Artists/ATO 2023/Series - New re"/>
    <x v="178"/>
    <x v="104"/>
    <s v="17.11.2023"/>
    <s v="US00D0181"/>
    <s v="MILLENNIUM ENTERPRISES, INC."/>
    <s v="3"/>
    <s v="P-B2B - Product Regular"/>
    <s v="66"/>
    <x v="3"/>
    <s v="SOP"/>
    <m/>
    <m/>
    <n v="56"/>
    <m/>
    <m/>
    <x v="221"/>
    <n v="2"/>
    <m/>
    <x v="6"/>
    <m/>
    <m/>
    <m/>
    <m/>
    <m/>
    <m/>
    <m/>
    <m/>
    <m/>
  </r>
  <r>
    <s v="Caroline Distributed"/>
    <s v="US-ATO"/>
    <x v="49"/>
    <s v="7506968"/>
    <s v="Various Artists/ATO 2023/Series - New re"/>
    <x v="178"/>
    <x v="104"/>
    <s v="17.11.2023"/>
    <s v="US00D0515"/>
    <s v="AMAZON.COM, INC."/>
    <s v="3"/>
    <s v="P-B2B - Product Regular"/>
    <s v="66"/>
    <x v="3"/>
    <s v="SOP"/>
    <m/>
    <m/>
    <n v="420"/>
    <m/>
    <n v="-25.2"/>
    <x v="288"/>
    <n v="15"/>
    <m/>
    <x v="33"/>
    <m/>
    <m/>
    <m/>
    <m/>
    <m/>
    <m/>
    <m/>
    <m/>
    <m/>
  </r>
  <r>
    <s v="Caroline Distributed"/>
    <s v="US-ATO"/>
    <x v="49"/>
    <s v="7506968"/>
    <s v="Various Artists/ATO 2023/Series - New re"/>
    <x v="178"/>
    <x v="104"/>
    <s v="17.11.2023"/>
    <s v="US00D5410"/>
    <s v="WATERLOO RECORDS &amp; VIDEO INC"/>
    <s v="3"/>
    <s v="P-B2B - Product Regular"/>
    <s v="66"/>
    <x v="3"/>
    <s v="SOP"/>
    <m/>
    <m/>
    <n v="112"/>
    <m/>
    <m/>
    <x v="287"/>
    <n v="4"/>
    <m/>
    <x v="7"/>
    <m/>
    <m/>
    <m/>
    <m/>
    <m/>
    <m/>
    <m/>
    <m/>
    <m/>
  </r>
  <r>
    <s v="Caroline Distributed"/>
    <s v="US-ATO"/>
    <x v="49"/>
    <s v="7506968"/>
    <s v="Various Artists/ATO 2023/Series - New re"/>
    <x v="178"/>
    <x v="104"/>
    <s v="17.11.2023"/>
    <s v="US00E0196"/>
    <s v="WAX TRAX RECORDS INC"/>
    <s v="3"/>
    <s v="P-B2B - Product Regular"/>
    <s v="66"/>
    <x v="3"/>
    <s v="SOP"/>
    <m/>
    <m/>
    <n v="56"/>
    <m/>
    <m/>
    <x v="221"/>
    <n v="2"/>
    <m/>
    <x v="6"/>
    <m/>
    <m/>
    <m/>
    <m/>
    <m/>
    <m/>
    <m/>
    <m/>
    <m/>
  </r>
  <r>
    <s v="Caroline Distributed"/>
    <s v="US-ATO"/>
    <x v="49"/>
    <s v="7506968"/>
    <s v="Various Artists/ATO 2023/Series - New re"/>
    <x v="178"/>
    <x v="104"/>
    <s v="17.11.2023"/>
    <s v="US00F2050"/>
    <s v="THE ELECTRIC FETUS CO. INC."/>
    <s v="3"/>
    <s v="P-B2B - Product Regular"/>
    <s v="66"/>
    <x v="3"/>
    <s v="SOP"/>
    <m/>
    <m/>
    <n v="28"/>
    <m/>
    <m/>
    <x v="87"/>
    <n v="1"/>
    <m/>
    <x v="2"/>
    <m/>
    <m/>
    <m/>
    <m/>
    <m/>
    <m/>
    <m/>
    <m/>
    <m/>
  </r>
  <r>
    <s v="Caroline Distributed"/>
    <s v="US-ATO"/>
    <x v="49"/>
    <s v="7506968"/>
    <s v="Various Artists/ATO 2023/Series - New re"/>
    <x v="178"/>
    <x v="104"/>
    <s v="17.11.2023"/>
    <s v="US7FH01096"/>
    <s v="King Gizz"/>
    <s v="5"/>
    <s v="P-B2C - eCommerce"/>
    <s v="66"/>
    <x v="3"/>
    <s v="DCG"/>
    <m/>
    <m/>
    <n v="1160"/>
    <m/>
    <m/>
    <x v="289"/>
    <n v="29"/>
    <m/>
    <x v="53"/>
    <m/>
    <m/>
    <m/>
    <m/>
    <m/>
    <m/>
    <m/>
    <m/>
    <m/>
  </r>
  <r>
    <s v="Caroline Distributed"/>
    <s v="US-ATO"/>
    <x v="49"/>
    <s v="7506968"/>
    <s v="Various Artists/ATO 2023/Series - New re"/>
    <x v="178"/>
    <x v="104"/>
    <s v="17.11.2023"/>
    <s v="#"/>
    <s v="#"/>
    <s v="3"/>
    <s v="P-B2B - Product Regular"/>
    <s v="66"/>
    <x v="3"/>
    <s v="GUP"/>
    <n v="-3.92"/>
    <m/>
    <m/>
    <m/>
    <m/>
    <x v="290"/>
    <m/>
    <m/>
    <x v="3"/>
    <m/>
    <m/>
    <m/>
    <m/>
    <m/>
    <m/>
    <m/>
    <m/>
    <m/>
  </r>
  <r>
    <s v="Caroline Distributed"/>
    <s v="US-ATO"/>
    <x v="49"/>
    <s v="7506968"/>
    <s v="Various Artists/ATO 2023/Series - New re"/>
    <x v="179"/>
    <x v="104"/>
    <s v="15.12.2023"/>
    <s v="US0044422"/>
    <s v="ALLIANCE ENTERTAINMENT, LLC"/>
    <s v="3"/>
    <s v="P-B2B - Product Regular"/>
    <s v="75"/>
    <x v="2"/>
    <s v="SOP"/>
    <m/>
    <m/>
    <n v="-9.51"/>
    <m/>
    <m/>
    <x v="291"/>
    <m/>
    <m/>
    <x v="3"/>
    <m/>
    <m/>
    <m/>
    <m/>
    <m/>
    <m/>
    <m/>
    <m/>
    <m/>
  </r>
  <r>
    <s v="Caroline Distributed"/>
    <s v="US-ATO"/>
    <x v="49"/>
    <s v="7536991"/>
    <s v="Various Artists/ATO 2023/2024/Series - N"/>
    <x v="180"/>
    <x v="103"/>
    <s v="15.11.2024"/>
    <s v="US0012375"/>
    <s v="AUDIOPHILE MUSIC DIRECT INC."/>
    <s v="3"/>
    <s v="P-B2B - Product Regular"/>
    <s v="66"/>
    <x v="3"/>
    <s v="SOP"/>
    <m/>
    <m/>
    <n v="52.68"/>
    <m/>
    <m/>
    <x v="259"/>
    <n v="4"/>
    <m/>
    <x v="7"/>
    <m/>
    <m/>
    <m/>
    <m/>
    <m/>
    <m/>
    <m/>
    <m/>
    <m/>
  </r>
  <r>
    <s v="Caroline Distributed"/>
    <s v="US-ATO"/>
    <x v="49"/>
    <s v="7536991"/>
    <s v="Various Artists/ATO 2023/2024/Series - N"/>
    <x v="180"/>
    <x v="103"/>
    <s v="15.11.2024"/>
    <s v="US0015138"/>
    <s v="NEWBURY COMICS, INC."/>
    <s v="3"/>
    <s v="P-B2B - Product Regular"/>
    <s v="66"/>
    <x v="3"/>
    <s v="SOP"/>
    <m/>
    <m/>
    <n v="46.47"/>
    <m/>
    <m/>
    <x v="99"/>
    <n v="3"/>
    <m/>
    <x v="4"/>
    <m/>
    <m/>
    <m/>
    <m/>
    <m/>
    <m/>
    <m/>
    <m/>
    <m/>
  </r>
  <r>
    <s v="Caroline Distributed"/>
    <s v="US-ATO"/>
    <x v="49"/>
    <s v="7536991"/>
    <s v="Various Artists/ATO 2023/2024/Series - N"/>
    <x v="180"/>
    <x v="103"/>
    <s v="15.11.2024"/>
    <s v="US0015235"/>
    <s v="BULL MOOSE MUSIC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49"/>
    <s v="7536991"/>
    <s v="Various Artists/ATO 2023/2024/Series - N"/>
    <x v="180"/>
    <x v="103"/>
    <s v="15.11.2024"/>
    <s v="US0045446"/>
    <s v="BRYN TUSTIN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49"/>
    <s v="7536991"/>
    <s v="Various Artists/ATO 2023/2024/Series - N"/>
    <x v="180"/>
    <x v="103"/>
    <s v="15.11.2024"/>
    <s v="US0060055"/>
    <s v="ZIA ENTERPRISES INC.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49"/>
    <s v="7536991"/>
    <s v="Various Artists/ATO 2023/2024/Series - N"/>
    <x v="180"/>
    <x v="103"/>
    <s v="15.11.2024"/>
    <s v="US0065396"/>
    <s v="STREETLIGHT RECORDS, LTD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49"/>
    <s v="7536991"/>
    <s v="Various Artists/ATO 2023/2024/Series - N"/>
    <x v="180"/>
    <x v="103"/>
    <s v="15.11.2024"/>
    <s v="US00A0379"/>
    <s v="KUBAT, CHARLES"/>
    <s v="3"/>
    <s v="P-B2B - Product Regular"/>
    <s v="66"/>
    <x v="3"/>
    <s v="SOP"/>
    <m/>
    <m/>
    <n v="30.98"/>
    <m/>
    <m/>
    <x v="95"/>
    <n v="2"/>
    <m/>
    <x v="6"/>
    <m/>
    <m/>
    <m/>
    <m/>
    <m/>
    <m/>
    <m/>
    <m/>
    <m/>
  </r>
  <r>
    <s v="Caroline Distributed"/>
    <s v="US-ATO"/>
    <x v="49"/>
    <s v="7536991"/>
    <s v="Various Artists/ATO 2023/2024/Series - N"/>
    <x v="180"/>
    <x v="103"/>
    <s v="15.11.2024"/>
    <s v="US00D0515"/>
    <s v="AMAZON.COM, INC."/>
    <s v="3"/>
    <s v="P-B2B - Product Regular"/>
    <s v="66"/>
    <x v="3"/>
    <s v="SOP"/>
    <m/>
    <m/>
    <n v="526.66"/>
    <m/>
    <n v="-31.62"/>
    <x v="292"/>
    <n v="34"/>
    <m/>
    <x v="36"/>
    <m/>
    <m/>
    <m/>
    <m/>
    <m/>
    <m/>
    <m/>
    <m/>
    <m/>
  </r>
  <r>
    <s v="Caroline Distributed"/>
    <s v="US-ATO"/>
    <x v="49"/>
    <s v="7536991"/>
    <s v="Various Artists/ATO 2023/2024/Series - N"/>
    <x v="180"/>
    <x v="103"/>
    <s v="15.11.2024"/>
    <s v="US00D0905"/>
    <s v="E-MUSIC, INC. DBA EVERYDAY MUSIC"/>
    <s v="3"/>
    <s v="P-B2B - Product Regular"/>
    <s v="66"/>
    <x v="3"/>
    <s v="SOP"/>
    <m/>
    <m/>
    <n v="30.98"/>
    <m/>
    <m/>
    <x v="95"/>
    <n v="2"/>
    <m/>
    <x v="6"/>
    <m/>
    <m/>
    <m/>
    <m/>
    <m/>
    <m/>
    <m/>
    <m/>
    <m/>
  </r>
  <r>
    <s v="Caroline Distributed"/>
    <s v="US-ATO"/>
    <x v="49"/>
    <s v="7536991"/>
    <s v="Various Artists/ATO 2023/2024/Series - N"/>
    <x v="180"/>
    <x v="103"/>
    <s v="15.11.2024"/>
    <s v="US00D5236"/>
    <s v="DAVID R. ECKSTROM"/>
    <s v="3"/>
    <s v="P-B2B - Product Regular"/>
    <s v="66"/>
    <x v="3"/>
    <s v="SOP"/>
    <m/>
    <m/>
    <n v="30.98"/>
    <m/>
    <m/>
    <x v="95"/>
    <n v="2"/>
    <m/>
    <x v="6"/>
    <m/>
    <m/>
    <m/>
    <m/>
    <m/>
    <m/>
    <m/>
    <m/>
    <m/>
  </r>
  <r>
    <s v="Caroline Distributed"/>
    <s v="US-ATO"/>
    <x v="49"/>
    <s v="7536991"/>
    <s v="Various Artists/ATO 2023/2024/Series - N"/>
    <x v="180"/>
    <x v="103"/>
    <s v="15.11.2024"/>
    <s v="US00E0196"/>
    <s v="WAX TRAX RECORDS INC"/>
    <s v="3"/>
    <s v="P-B2B - Product Regular"/>
    <s v="66"/>
    <x v="3"/>
    <s v="SOP"/>
    <m/>
    <m/>
    <n v="123.92"/>
    <m/>
    <m/>
    <x v="247"/>
    <n v="8"/>
    <m/>
    <x v="27"/>
    <m/>
    <m/>
    <m/>
    <m/>
    <m/>
    <m/>
    <m/>
    <m/>
    <m/>
  </r>
  <r>
    <s v="Caroline Distributed"/>
    <s v="US-ATO"/>
    <x v="49"/>
    <s v="7536991"/>
    <s v="Various Artists/ATO 2023/2024/Series - N"/>
    <x v="180"/>
    <x v="103"/>
    <s v="15.11.2024"/>
    <s v="US00E6450"/>
    <s v="SOUND GARDEN, INC."/>
    <s v="3"/>
    <s v="P-B2B - Product Regular"/>
    <s v="66"/>
    <x v="3"/>
    <s v="SOP"/>
    <m/>
    <m/>
    <n v="46.47"/>
    <m/>
    <m/>
    <x v="99"/>
    <n v="3"/>
    <m/>
    <x v="4"/>
    <m/>
    <m/>
    <m/>
    <m/>
    <m/>
    <m/>
    <m/>
    <m/>
    <m/>
  </r>
  <r>
    <s v="Caroline Distributed"/>
    <s v="US-ATO"/>
    <x v="49"/>
    <s v="7536991"/>
    <s v="Various Artists/ATO 2023/2024/Series - N"/>
    <x v="180"/>
    <x v="103"/>
    <s v="15.11.2024"/>
    <s v="US00F2050"/>
    <s v="THE ELECTRIC FETUS CO. INC.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49"/>
    <s v="7536991"/>
    <s v="Various Artists/ATO 2023/2024/Series - N"/>
    <x v="180"/>
    <x v="103"/>
    <s v="15.11.2024"/>
    <s v="US00F3307"/>
    <s v="ALL MEDIA SUPPLY LLC"/>
    <s v="3"/>
    <s v="P-B2B - Product Regular"/>
    <s v="66"/>
    <x v="3"/>
    <s v="SOP"/>
    <m/>
    <m/>
    <n v="433.72"/>
    <m/>
    <m/>
    <x v="293"/>
    <n v="28"/>
    <m/>
    <x v="57"/>
    <m/>
    <m/>
    <m/>
    <m/>
    <m/>
    <m/>
    <m/>
    <m/>
    <m/>
  </r>
  <r>
    <s v="Caroline Distributed"/>
    <s v="US-ATO"/>
    <x v="49"/>
    <s v="7536991"/>
    <s v="Various Artists/ATO 2023/2024/Series - N"/>
    <x v="181"/>
    <x v="110"/>
    <s v="15.11.2024"/>
    <s v="US0015235"/>
    <s v="BULL MOOSE MUSIC"/>
    <s v="3"/>
    <s v="P-B2B - Product Regular"/>
    <s v="66"/>
    <x v="3"/>
    <s v="SOP"/>
    <m/>
    <m/>
    <n v="61.96"/>
    <m/>
    <m/>
    <x v="260"/>
    <n v="4"/>
    <m/>
    <x v="7"/>
    <m/>
    <m/>
    <m/>
    <m/>
    <m/>
    <m/>
    <m/>
    <m/>
    <m/>
  </r>
  <r>
    <s v="Caroline Distributed"/>
    <s v="US-ATO"/>
    <x v="49"/>
    <s v="7536991"/>
    <s v="Various Artists/ATO 2023/2024/Series - N"/>
    <x v="181"/>
    <x v="110"/>
    <s v="15.11.2024"/>
    <s v="US0020249"/>
    <s v="ANDERSON II, JOHN B."/>
    <s v="3"/>
    <s v="P-B2B - Product Regular"/>
    <s v="66"/>
    <x v="3"/>
    <s v="SOP"/>
    <m/>
    <m/>
    <n v="30.98"/>
    <m/>
    <m/>
    <x v="95"/>
    <n v="2"/>
    <m/>
    <x v="6"/>
    <m/>
    <m/>
    <m/>
    <m/>
    <m/>
    <m/>
    <m/>
    <m/>
    <m/>
  </r>
  <r>
    <s v="Caroline Distributed"/>
    <s v="US-ATO"/>
    <x v="49"/>
    <s v="7536991"/>
    <s v="Various Artists/ATO 2023/2024/Series - N"/>
    <x v="181"/>
    <x v="110"/>
    <s v="15.11.2024"/>
    <s v="US0024781"/>
    <s v="CDGIVEAWAYS INC."/>
    <s v="3"/>
    <s v="P-B2B - Product Regular"/>
    <s v="66"/>
    <x v="3"/>
    <s v="SOP"/>
    <m/>
    <m/>
    <n v="139.41"/>
    <m/>
    <m/>
    <x v="294"/>
    <n v="9"/>
    <m/>
    <x v="40"/>
    <m/>
    <m/>
    <m/>
    <m/>
    <m/>
    <m/>
    <m/>
    <m/>
    <m/>
  </r>
  <r>
    <s v="Caroline Distributed"/>
    <s v="US-ATO"/>
    <x v="49"/>
    <s v="7536991"/>
    <s v="Various Artists/ATO 2023/2024/Series - N"/>
    <x v="181"/>
    <x v="110"/>
    <s v="15.11.2024"/>
    <s v="US0042399"/>
    <s v="HALF A MAN, INC.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49"/>
    <s v="7536991"/>
    <s v="Various Artists/ATO 2023/2024/Series - N"/>
    <x v="181"/>
    <x v="110"/>
    <s v="15.11.2024"/>
    <s v="US0045444"/>
    <s v="CACTUS MUSIC LLC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49"/>
    <s v="7536991"/>
    <s v="Various Artists/ATO 2023/2024/Series - N"/>
    <x v="181"/>
    <x v="110"/>
    <s v="15.11.2024"/>
    <s v="US0050705"/>
    <s v="JOE'S RECORDS STL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49"/>
    <s v="7536991"/>
    <s v="Various Artists/ATO 2023/2024/Series - N"/>
    <x v="181"/>
    <x v="110"/>
    <s v="15.11.2024"/>
    <s v="US0060055"/>
    <s v="ZIA ENTERPRISES INC."/>
    <s v="3"/>
    <s v="P-B2B - Product Regular"/>
    <s v="66"/>
    <x v="3"/>
    <s v="SOP"/>
    <m/>
    <m/>
    <n v="77.45"/>
    <m/>
    <m/>
    <x v="97"/>
    <n v="5"/>
    <m/>
    <x v="14"/>
    <m/>
    <m/>
    <m/>
    <m/>
    <m/>
    <m/>
    <m/>
    <m/>
    <m/>
  </r>
  <r>
    <s v="Caroline Distributed"/>
    <s v="US-ATO"/>
    <x v="49"/>
    <s v="7536991"/>
    <s v="Various Artists/ATO 2023/2024/Series - N"/>
    <x v="181"/>
    <x v="110"/>
    <s v="15.11.2024"/>
    <s v="US0062121"/>
    <s v="LOU'S INC.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49"/>
    <s v="7536991"/>
    <s v="Various Artists/ATO 2023/2024/Series - N"/>
    <x v="181"/>
    <x v="110"/>
    <s v="15.11.2024"/>
    <s v="US0062735"/>
    <s v="HOLLYWOOD AMOEBA, INC.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49"/>
    <s v="7536991"/>
    <s v="Various Artists/ATO 2023/2024/Series - N"/>
    <x v="181"/>
    <x v="110"/>
    <s v="15.11.2024"/>
    <s v="US0063600"/>
    <s v="SALZER'S MERCANTILE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49"/>
    <s v="7536991"/>
    <s v="Various Artists/ATO 2023/2024/Series - N"/>
    <x v="181"/>
    <x v="110"/>
    <s v="15.11.2024"/>
    <s v="US0065395"/>
    <s v="HAIGHT STREET AMOEBA, INC."/>
    <s v="3"/>
    <s v="P-B2B - Product Regular"/>
    <s v="66"/>
    <x v="3"/>
    <s v="SOP"/>
    <m/>
    <m/>
    <n v="30.98"/>
    <m/>
    <m/>
    <x v="95"/>
    <n v="2"/>
    <m/>
    <x v="6"/>
    <m/>
    <m/>
    <m/>
    <m/>
    <m/>
    <m/>
    <m/>
    <m/>
    <m/>
  </r>
  <r>
    <s v="Caroline Distributed"/>
    <s v="US-ATO"/>
    <x v="49"/>
    <s v="7536991"/>
    <s v="Various Artists/ATO 2023/2024/Series - N"/>
    <x v="181"/>
    <x v="110"/>
    <s v="15.11.2024"/>
    <s v="US0065396"/>
    <s v="STREETLIGHT RECORDS, LTD"/>
    <s v="3"/>
    <s v="P-B2B - Product Regular"/>
    <s v="66"/>
    <x v="3"/>
    <s v="SOP"/>
    <m/>
    <m/>
    <n v="46.47"/>
    <m/>
    <m/>
    <x v="99"/>
    <n v="3"/>
    <m/>
    <x v="4"/>
    <m/>
    <m/>
    <m/>
    <m/>
    <m/>
    <m/>
    <m/>
    <m/>
    <m/>
  </r>
  <r>
    <s v="Caroline Distributed"/>
    <s v="US-ATO"/>
    <x v="49"/>
    <s v="7536991"/>
    <s v="Various Artists/ATO 2023/2024/Series - N"/>
    <x v="181"/>
    <x v="110"/>
    <s v="15.11.2024"/>
    <s v="US0078969"/>
    <s v="OMEGA MUSIC, LLC"/>
    <s v="3"/>
    <s v="P-B2B - Product Regular"/>
    <s v="66"/>
    <x v="3"/>
    <s v="SOP"/>
    <m/>
    <m/>
    <n v="46.47"/>
    <m/>
    <m/>
    <x v="99"/>
    <n v="3"/>
    <m/>
    <x v="4"/>
    <m/>
    <m/>
    <m/>
    <m/>
    <m/>
    <m/>
    <m/>
    <m/>
    <m/>
  </r>
  <r>
    <s v="Caroline Distributed"/>
    <s v="US-ATO"/>
    <x v="49"/>
    <s v="7536991"/>
    <s v="Various Artists/ATO 2023/2024/Series - N"/>
    <x v="181"/>
    <x v="110"/>
    <s v="15.11.2024"/>
    <s v="US0078989"/>
    <s v="PLAID ROOM RECORDS LLC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49"/>
    <s v="7536991"/>
    <s v="Various Artists/ATO 2023/2024/Series - N"/>
    <x v="181"/>
    <x v="110"/>
    <s v="15.11.2024"/>
    <s v="US00A0379"/>
    <s v="KUBAT, CHARLES"/>
    <s v="3"/>
    <s v="P-B2B - Product Regular"/>
    <s v="66"/>
    <x v="3"/>
    <s v="SOP"/>
    <m/>
    <m/>
    <n v="30.98"/>
    <m/>
    <m/>
    <x v="95"/>
    <n v="2"/>
    <m/>
    <x v="6"/>
    <m/>
    <m/>
    <m/>
    <m/>
    <m/>
    <m/>
    <m/>
    <m/>
    <m/>
  </r>
  <r>
    <s v="Caroline Distributed"/>
    <s v="US-ATO"/>
    <x v="49"/>
    <s v="7536991"/>
    <s v="Various Artists/ATO 2023/2024/Series - N"/>
    <x v="181"/>
    <x v="110"/>
    <s v="15.11.2024"/>
    <s v="US00D0032"/>
    <s v="SILVER PLATTERS LLC"/>
    <s v="3"/>
    <s v="P-B2B - Product Regular"/>
    <s v="66"/>
    <x v="3"/>
    <s v="SOP"/>
    <m/>
    <m/>
    <n v="30.98"/>
    <m/>
    <m/>
    <x v="95"/>
    <n v="2"/>
    <m/>
    <x v="6"/>
    <m/>
    <m/>
    <m/>
    <m/>
    <m/>
    <m/>
    <m/>
    <m/>
    <m/>
  </r>
  <r>
    <s v="Caroline Distributed"/>
    <s v="US-ATO"/>
    <x v="49"/>
    <s v="7536991"/>
    <s v="Various Artists/ATO 2023/2024/Series - N"/>
    <x v="181"/>
    <x v="110"/>
    <s v="15.11.2024"/>
    <s v="US00D0515"/>
    <s v="AMAZON.COM, INC."/>
    <s v="3"/>
    <s v="P-B2B - Product Regular"/>
    <s v="66"/>
    <x v="3"/>
    <s v="SOP"/>
    <m/>
    <m/>
    <n v="511.17"/>
    <m/>
    <n v="-30.69"/>
    <x v="295"/>
    <n v="33"/>
    <m/>
    <x v="58"/>
    <m/>
    <m/>
    <m/>
    <m/>
    <m/>
    <m/>
    <m/>
    <m/>
    <m/>
  </r>
  <r>
    <s v="Caroline Distributed"/>
    <s v="US-ATO"/>
    <x v="49"/>
    <s v="7536991"/>
    <s v="Various Artists/ATO 2023/2024/Series - N"/>
    <x v="181"/>
    <x v="110"/>
    <s v="15.11.2024"/>
    <s v="US00D0621"/>
    <s v="SONIC BOOM RECORDS INC."/>
    <s v="3"/>
    <s v="P-B2B - Product Regular"/>
    <s v="66"/>
    <x v="3"/>
    <s v="SOP"/>
    <m/>
    <m/>
    <n v="30.98"/>
    <m/>
    <m/>
    <x v="95"/>
    <n v="2"/>
    <m/>
    <x v="6"/>
    <m/>
    <m/>
    <m/>
    <m/>
    <m/>
    <m/>
    <m/>
    <m/>
    <m/>
  </r>
  <r>
    <s v="Caroline Distributed"/>
    <s v="US-ATO"/>
    <x v="49"/>
    <s v="7536991"/>
    <s v="Various Artists/ATO 2023/2024/Series - N"/>
    <x v="181"/>
    <x v="110"/>
    <s v="15.11.2024"/>
    <s v="US00E0196"/>
    <s v="WAX TRAX RECORDS INC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49"/>
    <s v="7536991"/>
    <s v="Various Artists/ATO 2023/2024/Series - N"/>
    <x v="181"/>
    <x v="110"/>
    <s v="15.11.2024"/>
    <s v="US00E6450"/>
    <s v="SOUND GARDEN, INC."/>
    <s v="3"/>
    <s v="P-B2B - Product Regular"/>
    <s v="66"/>
    <x v="3"/>
    <s v="SOP"/>
    <m/>
    <m/>
    <n v="77.45"/>
    <m/>
    <m/>
    <x v="97"/>
    <n v="5"/>
    <m/>
    <x v="14"/>
    <m/>
    <m/>
    <m/>
    <m/>
    <m/>
    <m/>
    <m/>
    <m/>
    <m/>
  </r>
  <r>
    <s v="Caroline Distributed"/>
    <s v="US-ATO"/>
    <x v="49"/>
    <s v="7536991"/>
    <s v="Various Artists/ATO 2023/2024/Series - N"/>
    <x v="181"/>
    <x v="110"/>
    <s v="15.11.2024"/>
    <s v="US00F3307"/>
    <s v="ALL MEDIA SUPPLY LLC"/>
    <s v="3"/>
    <s v="P-B2B - Product Regular"/>
    <s v="66"/>
    <x v="3"/>
    <s v="SOP"/>
    <m/>
    <m/>
    <n v="309.8"/>
    <m/>
    <m/>
    <x v="296"/>
    <n v="20"/>
    <m/>
    <x v="17"/>
    <m/>
    <m/>
    <m/>
    <m/>
    <m/>
    <m/>
    <m/>
    <m/>
    <m/>
  </r>
  <r>
    <s v="Caroline Distributed"/>
    <s v="US-ATO"/>
    <x v="49"/>
    <s v="7536991"/>
    <s v="Various Artists/ATO 2023/2024/Series - N"/>
    <x v="181"/>
    <x v="110"/>
    <s v="15.11.2024"/>
    <s v="US7FH01096"/>
    <s v="King Gizz"/>
    <s v="5"/>
    <s v="P-B2C - eCommerce"/>
    <s v="66"/>
    <x v="3"/>
    <s v="DCF"/>
    <m/>
    <n v="49.96"/>
    <n v="349.72"/>
    <m/>
    <m/>
    <x v="297"/>
    <n v="16"/>
    <m/>
    <x v="39"/>
    <m/>
    <m/>
    <m/>
    <m/>
    <m/>
    <m/>
    <m/>
    <m/>
    <m/>
  </r>
  <r>
    <s v="Caroline Distributed"/>
    <s v="US-ATO"/>
    <x v="49"/>
    <s v="7536991"/>
    <s v="Various Artists/ATO 2023/2024/Series - N"/>
    <x v="182"/>
    <x v="113"/>
    <s v="15.11.2024"/>
    <s v="US0010120"/>
    <s v="B-SIDE RECORDS &amp; TAPES, INC.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49"/>
    <s v="7536991"/>
    <s v="Various Artists/ATO 2023/2024/Series - N"/>
    <x v="182"/>
    <x v="113"/>
    <s v="15.11.2024"/>
    <s v="US0012375"/>
    <s v="AUDIOPHILE MUSIC DIRECT INC."/>
    <s v="3"/>
    <s v="P-B2B - Product Regular"/>
    <s v="66"/>
    <x v="3"/>
    <s v="SOP"/>
    <m/>
    <m/>
    <n v="26.34"/>
    <m/>
    <m/>
    <x v="298"/>
    <n v="2"/>
    <m/>
    <x v="6"/>
    <m/>
    <m/>
    <m/>
    <m/>
    <m/>
    <m/>
    <m/>
    <m/>
    <m/>
  </r>
  <r>
    <s v="Caroline Distributed"/>
    <s v="US-ATO"/>
    <x v="49"/>
    <s v="7536991"/>
    <s v="Various Artists/ATO 2023/2024/Series - N"/>
    <x v="182"/>
    <x v="113"/>
    <s v="15.11.2024"/>
    <s v="US0021219"/>
    <s v="PRINCETON RECORD EXCHANGE, INC."/>
    <s v="3"/>
    <s v="P-B2B - Product Regular"/>
    <s v="66"/>
    <x v="3"/>
    <s v="SOP"/>
    <m/>
    <m/>
    <n v="30.98"/>
    <m/>
    <m/>
    <x v="95"/>
    <n v="2"/>
    <m/>
    <x v="6"/>
    <m/>
    <m/>
    <m/>
    <m/>
    <m/>
    <m/>
    <m/>
    <m/>
    <m/>
  </r>
  <r>
    <s v="Caroline Distributed"/>
    <s v="US-ATO"/>
    <x v="49"/>
    <s v="7536991"/>
    <s v="Various Artists/ATO 2023/2024/Series - N"/>
    <x v="182"/>
    <x v="113"/>
    <s v="15.11.2024"/>
    <s v="US0022323"/>
    <s v="MILLS RECORD COMPANY, LLC."/>
    <s v="3"/>
    <s v="P-B2B - Product Regular"/>
    <s v="66"/>
    <x v="3"/>
    <s v="SOP"/>
    <m/>
    <m/>
    <n v="30.98"/>
    <m/>
    <m/>
    <x v="95"/>
    <n v="2"/>
    <m/>
    <x v="6"/>
    <m/>
    <m/>
    <m/>
    <m/>
    <m/>
    <m/>
    <m/>
    <m/>
    <m/>
  </r>
  <r>
    <s v="Caroline Distributed"/>
    <s v="US-ATO"/>
    <x v="49"/>
    <s v="7536991"/>
    <s v="Various Artists/ATO 2023/2024/Series - N"/>
    <x v="182"/>
    <x v="113"/>
    <s v="15.11.2024"/>
    <s v="US0035891"/>
    <s v="PURE POP FOR NOW PEOPLE,INC.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49"/>
    <s v="7536991"/>
    <s v="Various Artists/ATO 2023/2024/Series - N"/>
    <x v="182"/>
    <x v="113"/>
    <s v="15.11.2024"/>
    <s v="US0060055"/>
    <s v="ZIA ENTERPRISES INC.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49"/>
    <s v="7536991"/>
    <s v="Various Artists/ATO 2023/2024/Series - N"/>
    <x v="182"/>
    <x v="113"/>
    <s v="15.11.2024"/>
    <s v="US0061602"/>
    <s v="RAND &amp; KELLY FOSTER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49"/>
    <s v="7536991"/>
    <s v="Various Artists/ATO 2023/2024/Series - N"/>
    <x v="182"/>
    <x v="113"/>
    <s v="15.11.2024"/>
    <s v="US0062121"/>
    <s v="LOU'S INC.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49"/>
    <s v="7536991"/>
    <s v="Various Artists/ATO 2023/2024/Series - N"/>
    <x v="182"/>
    <x v="113"/>
    <s v="15.11.2024"/>
    <s v="US0063600"/>
    <s v="SALZER'S MERCANTILE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49"/>
    <s v="7536991"/>
    <s v="Various Artists/ATO 2023/2024/Series - N"/>
    <x v="182"/>
    <x v="113"/>
    <s v="15.11.2024"/>
    <s v="US0066769"/>
    <s v="HARVEST RECORDS INC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49"/>
    <s v="7536991"/>
    <s v="Various Artists/ATO 2023/2024/Series - N"/>
    <x v="182"/>
    <x v="113"/>
    <s v="15.11.2024"/>
    <s v="US0078969"/>
    <s v="OMEGA MUSIC, LLC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49"/>
    <s v="7536991"/>
    <s v="Various Artists/ATO 2023/2024/Series - N"/>
    <x v="182"/>
    <x v="113"/>
    <s v="15.11.2024"/>
    <s v="US0078989"/>
    <s v="PLAID ROOM RECORDS LLC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49"/>
    <s v="7536991"/>
    <s v="Various Artists/ATO 2023/2024/Series - N"/>
    <x v="182"/>
    <x v="113"/>
    <s v="15.11.2024"/>
    <s v="US00D0230"/>
    <s v="LOST HIGHWAY, INC.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49"/>
    <s v="7536991"/>
    <s v="Various Artists/ATO 2023/2024/Series - N"/>
    <x v="182"/>
    <x v="113"/>
    <s v="15.11.2024"/>
    <s v="US00D0515"/>
    <s v="AMAZON.COM, INC."/>
    <s v="3"/>
    <s v="P-B2B - Product Regular"/>
    <s v="66"/>
    <x v="3"/>
    <s v="SOP"/>
    <m/>
    <m/>
    <n v="154.9"/>
    <m/>
    <n v="-9.3000000000000007"/>
    <x v="299"/>
    <n v="10"/>
    <m/>
    <x v="5"/>
    <m/>
    <m/>
    <m/>
    <m/>
    <m/>
    <m/>
    <m/>
    <m/>
    <m/>
  </r>
  <r>
    <s v="Caroline Distributed"/>
    <s v="US-ATO"/>
    <x v="49"/>
    <s v="7536991"/>
    <s v="Various Artists/ATO 2023/2024/Series - N"/>
    <x v="182"/>
    <x v="113"/>
    <s v="15.11.2024"/>
    <s v="US00D0905"/>
    <s v="E-MUSIC, INC. DBA EVERYDAY MUSIC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49"/>
    <s v="7536991"/>
    <s v="Various Artists/ATO 2023/2024/Series - N"/>
    <x v="182"/>
    <x v="113"/>
    <s v="15.11.2024"/>
    <s v="US00D5410"/>
    <s v="WATERLOO RECORDS &amp; VIDEO INC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49"/>
    <s v="7536991"/>
    <s v="Various Artists/ATO 2023/2024/Series - N"/>
    <x v="182"/>
    <x v="113"/>
    <s v="15.11.2024"/>
    <s v="US00E0196"/>
    <s v="WAX TRAX RECORDS INC"/>
    <s v="3"/>
    <s v="P-B2B - Product Regular"/>
    <s v="66"/>
    <x v="3"/>
    <s v="SOP"/>
    <m/>
    <m/>
    <n v="46.47"/>
    <m/>
    <m/>
    <x v="99"/>
    <n v="3"/>
    <m/>
    <x v="4"/>
    <m/>
    <m/>
    <m/>
    <m/>
    <m/>
    <m/>
    <m/>
    <m/>
    <m/>
  </r>
  <r>
    <s v="Caroline Distributed"/>
    <s v="US-ATO"/>
    <x v="49"/>
    <s v="7536991"/>
    <s v="Various Artists/ATO 2023/2024/Series - N"/>
    <x v="182"/>
    <x v="113"/>
    <s v="15.11.2024"/>
    <s v="US7FH01096"/>
    <s v="King Gizz"/>
    <s v="5"/>
    <s v="P-B2C - eCommerce"/>
    <s v="66"/>
    <x v="3"/>
    <s v="DCF"/>
    <m/>
    <n v="50"/>
    <n v="350"/>
    <m/>
    <m/>
    <x v="300"/>
    <n v="16"/>
    <m/>
    <x v="39"/>
    <m/>
    <m/>
    <m/>
    <m/>
    <m/>
    <m/>
    <m/>
    <m/>
    <m/>
  </r>
  <r>
    <s v="Caroline Distributed"/>
    <s v="US-ATO"/>
    <x v="50"/>
    <s v="7201708"/>
    <s v="Various Artists/Series - New releases un"/>
    <x v="183"/>
    <x v="120"/>
    <s v="05.11.2013"/>
    <s v="US00D0515"/>
    <s v="AMAZON.COM, INC."/>
    <s v="3"/>
    <s v="P-B2B - Product Regular"/>
    <s v="75"/>
    <x v="2"/>
    <s v="SOP"/>
    <m/>
    <m/>
    <n v="45.35"/>
    <m/>
    <n v="-8.15"/>
    <x v="199"/>
    <n v="5"/>
    <m/>
    <x v="14"/>
    <m/>
    <m/>
    <m/>
    <m/>
    <m/>
    <m/>
    <m/>
    <m/>
    <m/>
  </r>
  <r>
    <s v="Caroline Distributed"/>
    <s v="US-ATO"/>
    <x v="51"/>
    <s v="7361343"/>
    <s v="The Lonely, The Lonesome &amp; The Gone"/>
    <x v="184"/>
    <x v="121"/>
    <s v="27.10.2017"/>
    <s v="US00D0515"/>
    <s v="AMAZON.COM, INC."/>
    <s v="3"/>
    <s v="P-B2B - Product Regular"/>
    <s v="66"/>
    <x v="3"/>
    <s v="SOP"/>
    <m/>
    <m/>
    <n v="15.19"/>
    <m/>
    <n v="-0.91"/>
    <x v="157"/>
    <n v="1"/>
    <m/>
    <x v="2"/>
    <m/>
    <m/>
    <m/>
    <m/>
    <m/>
    <m/>
    <m/>
    <m/>
    <m/>
  </r>
  <r>
    <s v="Caroline Distributed"/>
    <s v="US-ATO"/>
    <x v="51"/>
    <s v="7361572"/>
    <s v="The Lonely, The Lonesome &amp; The Gone"/>
    <x v="185"/>
    <x v="121"/>
    <s v="27.10.2017"/>
    <s v="US0044422"/>
    <s v="ALLIANCE ENTERTAINMENT, LLC"/>
    <s v="3"/>
    <s v="P-B2B - Product Regular"/>
    <s v="75"/>
    <x v="2"/>
    <s v="SOP"/>
    <m/>
    <m/>
    <n v="-2.19"/>
    <m/>
    <m/>
    <x v="301"/>
    <m/>
    <m/>
    <x v="3"/>
    <m/>
    <m/>
    <m/>
    <m/>
    <m/>
    <m/>
    <m/>
    <m/>
    <m/>
  </r>
  <r>
    <s v="Caroline Distributed"/>
    <s v="US-ATO"/>
    <x v="51"/>
    <s v="7361572"/>
    <s v="The Lonely, The Lonesome &amp; The Gone"/>
    <x v="185"/>
    <x v="121"/>
    <s v="27.10.2017"/>
    <s v="US00D0515"/>
    <s v="AMAZON.COM, INC."/>
    <s v="3"/>
    <s v="P-B2B - Product Regular"/>
    <s v="75"/>
    <x v="2"/>
    <s v="SOP"/>
    <m/>
    <m/>
    <n v="16"/>
    <m/>
    <n v="-2.88"/>
    <x v="302"/>
    <n v="2"/>
    <m/>
    <x v="6"/>
    <m/>
    <m/>
    <m/>
    <m/>
    <m/>
    <m/>
    <m/>
    <m/>
    <m/>
  </r>
  <r>
    <s v="Caroline Distributed"/>
    <s v="US-ATO"/>
    <x v="52"/>
    <s v="7408919"/>
    <s v="Mike Gordon/LP2"/>
    <x v="186"/>
    <x v="122"/>
    <s v="20.11.2020"/>
    <s v="US00D0515"/>
    <s v="AMAZON.COM, INC."/>
    <s v="3"/>
    <s v="P-B2B - Product Regular"/>
    <s v="66"/>
    <x v="3"/>
    <s v="SOP"/>
    <m/>
    <m/>
    <n v="60.76"/>
    <m/>
    <n v="-3.64"/>
    <x v="54"/>
    <n v="4"/>
    <m/>
    <x v="7"/>
    <m/>
    <m/>
    <m/>
    <m/>
    <m/>
    <m/>
    <m/>
    <m/>
    <m/>
  </r>
  <r>
    <s v="Caroline Distributed"/>
    <s v="US-ATO"/>
    <x v="52"/>
    <s v="7408919"/>
    <s v="Mike Gordon/LP2"/>
    <x v="187"/>
    <x v="122"/>
    <s v="20.11.2020"/>
    <s v="US00D0515"/>
    <s v="AMAZON.COM, INC."/>
    <s v="3"/>
    <s v="P-B2B - Product Regular"/>
    <s v="75"/>
    <x v="2"/>
    <s v="SOP"/>
    <m/>
    <m/>
    <n v="36.28"/>
    <m/>
    <n v="-6.52"/>
    <x v="197"/>
    <n v="4"/>
    <m/>
    <x v="7"/>
    <m/>
    <m/>
    <m/>
    <m/>
    <m/>
    <m/>
    <m/>
    <m/>
    <m/>
  </r>
  <r>
    <s v="Caroline Distributed"/>
    <s v="US-ATO"/>
    <x v="53"/>
    <s v="7201708"/>
    <s v="Various Artists/Series - New releases un"/>
    <x v="188"/>
    <x v="123"/>
    <s v="04.02.2014"/>
    <s v="US0044422"/>
    <s v="ALLIANCE ENTERTAINMENT, LLC"/>
    <s v="3"/>
    <s v="P-B2B - Product Regular"/>
    <s v="75"/>
    <x v="2"/>
    <s v="SOP"/>
    <m/>
    <m/>
    <m/>
    <n v="-8.7799999999999994"/>
    <m/>
    <x v="303"/>
    <m/>
    <n v="-1"/>
    <x v="12"/>
    <m/>
    <m/>
    <m/>
    <m/>
    <m/>
    <m/>
    <m/>
    <m/>
    <m/>
  </r>
  <r>
    <s v="Caroline Distributed"/>
    <s v="US-ATO"/>
    <x v="53"/>
    <s v="7201708"/>
    <s v="Various Artists/Series - New releases un"/>
    <x v="188"/>
    <x v="123"/>
    <s v="04.02.2014"/>
    <s v="US00E0005"/>
    <s v="THE COIRO CORP."/>
    <s v="3"/>
    <s v="P-B2B - Product Regular"/>
    <s v="75"/>
    <x v="2"/>
    <s v="SOP"/>
    <m/>
    <m/>
    <m/>
    <n v="-8.6"/>
    <m/>
    <x v="304"/>
    <m/>
    <n v="-1"/>
    <x v="12"/>
    <m/>
    <m/>
    <m/>
    <m/>
    <m/>
    <m/>
    <m/>
    <m/>
    <m/>
  </r>
  <r>
    <s v="Caroline Distributed"/>
    <s v="US-ATO"/>
    <x v="54"/>
    <s v="7346149"/>
    <s v="Lisa Hannigan/LP1"/>
    <x v="189"/>
    <x v="124"/>
    <s v="19.08.2016"/>
    <s v="US00D0515"/>
    <s v="AMAZON.COM, INC."/>
    <s v="3"/>
    <s v="P-B2B - Product Regular"/>
    <s v="75"/>
    <x v="2"/>
    <s v="SOP"/>
    <m/>
    <m/>
    <n v="8"/>
    <m/>
    <n v="-1.44"/>
    <x v="19"/>
    <n v="1"/>
    <m/>
    <x v="2"/>
    <m/>
    <m/>
    <m/>
    <m/>
    <m/>
    <m/>
    <m/>
    <m/>
    <m/>
  </r>
  <r>
    <s v="Caroline Distributed"/>
    <s v="US-ATO"/>
    <x v="55"/>
    <s v="7332544"/>
    <s v="Lucero/Lucero LP1 Audio/LP1"/>
    <x v="190"/>
    <x v="125"/>
    <s v="18.09.2015"/>
    <s v="US00D0515"/>
    <s v="AMAZON.COM, INC."/>
    <s v="3"/>
    <s v="P-B2B - Product Regular"/>
    <s v="75"/>
    <x v="2"/>
    <s v="SOP"/>
    <m/>
    <m/>
    <n v="22.5"/>
    <m/>
    <n v="-10.8"/>
    <x v="84"/>
    <n v="3"/>
    <m/>
    <x v="4"/>
    <m/>
    <m/>
    <m/>
    <m/>
    <m/>
    <m/>
    <m/>
    <m/>
    <m/>
  </r>
  <r>
    <s v="Caroline Distributed"/>
    <s v="US-ATO"/>
    <x v="56"/>
    <s v="7311983"/>
    <s v="Various Artists/US Local Row Project for"/>
    <x v="191"/>
    <x v="126"/>
    <s v="02.09.2011"/>
    <s v="US00D0515"/>
    <s v="AMAZON.COM, INC."/>
    <s v="3"/>
    <s v="P-B2B - Product Regular"/>
    <s v="75"/>
    <x v="2"/>
    <s v="SOP"/>
    <m/>
    <m/>
    <n v="7.5"/>
    <m/>
    <n v="-3.6"/>
    <x v="2"/>
    <n v="1"/>
    <m/>
    <x v="2"/>
    <m/>
    <m/>
    <m/>
    <m/>
    <m/>
    <m/>
    <m/>
    <m/>
    <m/>
  </r>
  <r>
    <s v="Caroline Distributed"/>
    <s v="US-ATO"/>
    <x v="56"/>
    <s v="7332236"/>
    <s v="Mariachi El Bronx/Mariachi LP1 Audio/LP1"/>
    <x v="192"/>
    <x v="126"/>
    <s v="04.11.2014"/>
    <s v="US00D0515"/>
    <s v="AMAZON.COM, INC."/>
    <s v="3"/>
    <s v="P-B2B - Product Regular"/>
    <s v="75"/>
    <x v="2"/>
    <s v="SOP"/>
    <m/>
    <m/>
    <n v="7.5"/>
    <m/>
    <n v="-3.6"/>
    <x v="2"/>
    <n v="1"/>
    <m/>
    <x v="2"/>
    <m/>
    <m/>
    <m/>
    <m/>
    <m/>
    <m/>
    <m/>
    <m/>
    <m/>
  </r>
  <r>
    <s v="Caroline Distributed"/>
    <s v="US-ATO"/>
    <x v="57"/>
    <s v="7201708"/>
    <s v="Various Artists/Series - New releases un"/>
    <x v="193"/>
    <x v="127"/>
    <s v="05.11.2013"/>
    <s v="US00D0515"/>
    <s v="AMAZON.COM, INC."/>
    <s v="3"/>
    <s v="P-B2B - Product Regular"/>
    <s v="75"/>
    <x v="2"/>
    <s v="SOP"/>
    <m/>
    <m/>
    <n v="7.5"/>
    <m/>
    <n v="-3.6"/>
    <x v="2"/>
    <n v="1"/>
    <m/>
    <x v="2"/>
    <m/>
    <m/>
    <m/>
    <m/>
    <m/>
    <m/>
    <m/>
    <m/>
    <m/>
  </r>
  <r>
    <s v="Caroline Distributed"/>
    <s v="US-ATO"/>
    <x v="57"/>
    <s v="7201708"/>
    <s v="Various Artists/Series - New releases un"/>
    <x v="194"/>
    <x v="128"/>
    <s v="18.03.2022"/>
    <s v="US00D0515"/>
    <s v="AMAZON.COM, INC."/>
    <s v="3"/>
    <s v="P-B2B - Product Regular"/>
    <s v="75"/>
    <x v="2"/>
    <s v="SOP"/>
    <m/>
    <m/>
    <n v="16"/>
    <m/>
    <n v="-2.88"/>
    <x v="302"/>
    <n v="2"/>
    <m/>
    <x v="6"/>
    <m/>
    <m/>
    <m/>
    <m/>
    <m/>
    <m/>
    <m/>
    <m/>
    <m/>
  </r>
  <r>
    <s v="Caroline Distributed"/>
    <s v="US-ATO"/>
    <x v="57"/>
    <s v="7201708"/>
    <s v="Various Artists/Series - New releases un"/>
    <x v="194"/>
    <x v="128"/>
    <s v="18.03.2022"/>
    <s v="US00E0005"/>
    <s v="THE COIRO CORP."/>
    <s v="3"/>
    <s v="P-B2B - Product Regular"/>
    <s v="75"/>
    <x v="2"/>
    <s v="SOP"/>
    <m/>
    <m/>
    <m/>
    <n v="-7.49"/>
    <m/>
    <x v="186"/>
    <m/>
    <n v="-1"/>
    <x v="12"/>
    <m/>
    <m/>
    <m/>
    <m/>
    <m/>
    <m/>
    <m/>
    <m/>
    <m/>
  </r>
  <r>
    <s v="Caroline Distributed"/>
    <s v="US-ATO"/>
    <x v="57"/>
    <s v="7201708"/>
    <s v="Various Artists/Series - New releases un"/>
    <x v="195"/>
    <x v="127"/>
    <s v="31.03.2023"/>
    <s v="US00D0515"/>
    <s v="AMAZON.COM, INC."/>
    <s v="3"/>
    <s v="P-B2B - Product Regular"/>
    <s v="66"/>
    <x v="3"/>
    <s v="SOP"/>
    <m/>
    <m/>
    <n v="16.89"/>
    <m/>
    <n v="-1.01"/>
    <x v="305"/>
    <n v="1"/>
    <m/>
    <x v="2"/>
    <m/>
    <m/>
    <m/>
    <m/>
    <m/>
    <m/>
    <m/>
    <m/>
    <m/>
  </r>
  <r>
    <s v="Caroline Distributed"/>
    <s v="US-ATO"/>
    <x v="58"/>
    <s v="7342518"/>
    <s v="Mike Doughty/LP1"/>
    <x v="196"/>
    <x v="129"/>
    <s v="10.06.2016"/>
    <s v="US00D0515"/>
    <s v="AMAZON.COM, INC."/>
    <s v="3"/>
    <s v="P-B2B - Product Regular"/>
    <s v="75"/>
    <x v="2"/>
    <s v="SOP"/>
    <m/>
    <m/>
    <n v="37.5"/>
    <m/>
    <n v="-18"/>
    <x v="31"/>
    <n v="5"/>
    <m/>
    <x v="14"/>
    <m/>
    <m/>
    <m/>
    <m/>
    <m/>
    <m/>
    <m/>
    <m/>
    <m/>
  </r>
  <r>
    <s v="Caroline Distributed"/>
    <s v="US-ATO"/>
    <x v="59"/>
    <s v="7201708"/>
    <s v="Various Artists/Series - New releases un"/>
    <x v="197"/>
    <x v="130"/>
    <s v="25.02.2014"/>
    <s v="US00D0515"/>
    <s v="AMAZON.COM, INC."/>
    <s v="3"/>
    <s v="P-B2B - Product Regular"/>
    <s v="66"/>
    <x v="3"/>
    <s v="SOP"/>
    <m/>
    <m/>
    <n v="29.62"/>
    <m/>
    <n v="-1.78"/>
    <x v="306"/>
    <n v="2"/>
    <m/>
    <x v="6"/>
    <m/>
    <m/>
    <m/>
    <m/>
    <m/>
    <m/>
    <m/>
    <m/>
    <m/>
  </r>
  <r>
    <s v="Caroline Distributed"/>
    <s v="US-ATO"/>
    <x v="59"/>
    <s v="7360204"/>
    <s v="OGOGO"/>
    <x v="198"/>
    <x v="131"/>
    <s v="15.09.2017"/>
    <s v="US00D0515"/>
    <s v="AMAZON.COM, INC."/>
    <s v="3"/>
    <s v="P-B2B - Product Regular"/>
    <s v="66"/>
    <x v="3"/>
    <s v="SOP"/>
    <m/>
    <m/>
    <n v="13"/>
    <m/>
    <n v="-0.78"/>
    <x v="307"/>
    <n v="1"/>
    <m/>
    <x v="2"/>
    <m/>
    <m/>
    <m/>
    <m/>
    <m/>
    <m/>
    <m/>
    <m/>
    <m/>
  </r>
  <r>
    <s v="Caroline Distributed"/>
    <s v="US-ATO"/>
    <x v="60"/>
    <s v="7536991"/>
    <s v="Various Artists/ATO 2023/2024/Series - N"/>
    <x v="199"/>
    <x v="132"/>
    <s v="14.06.2024"/>
    <s v="US0060055"/>
    <s v="ZIA ENTERPRISES INC."/>
    <s v="3"/>
    <s v="P-B2B - Product Regular"/>
    <s v="75"/>
    <x v="2"/>
    <s v="SOP"/>
    <m/>
    <m/>
    <m/>
    <n v="-8.7200000000000006"/>
    <m/>
    <x v="125"/>
    <m/>
    <n v="-1"/>
    <x v="12"/>
    <m/>
    <m/>
    <m/>
    <m/>
    <m/>
    <m/>
    <m/>
    <m/>
    <m/>
  </r>
  <r>
    <s v="Caroline Distributed"/>
    <s v="US-ATO"/>
    <x v="60"/>
    <s v="7536991"/>
    <s v="Various Artists/ATO 2023/2024/Series - N"/>
    <x v="199"/>
    <x v="132"/>
    <s v="14.06.2024"/>
    <s v="US00D0032"/>
    <s v="SILVER PLATTERS LLC"/>
    <s v="3"/>
    <s v="P-B2B - Product Regular"/>
    <s v="75"/>
    <x v="2"/>
    <s v="SOP"/>
    <m/>
    <m/>
    <m/>
    <n v="-8.7200000000000006"/>
    <m/>
    <x v="125"/>
    <m/>
    <n v="-1"/>
    <x v="12"/>
    <m/>
    <m/>
    <m/>
    <m/>
    <m/>
    <m/>
    <m/>
    <m/>
    <m/>
  </r>
  <r>
    <s v="Caroline Distributed"/>
    <s v="US-ATO"/>
    <x v="60"/>
    <s v="7536991"/>
    <s v="Various Artists/ATO 2023/2024/Series - N"/>
    <x v="199"/>
    <x v="132"/>
    <s v="14.06.2024"/>
    <s v="US00D0515"/>
    <s v="AMAZON.COM, INC."/>
    <s v="3"/>
    <s v="P-B2B - Product Regular"/>
    <s v="75"/>
    <x v="2"/>
    <s v="SOP"/>
    <m/>
    <m/>
    <m/>
    <n v="-14.88"/>
    <m/>
    <x v="308"/>
    <m/>
    <n v="-2"/>
    <x v="23"/>
    <m/>
    <m/>
    <m/>
    <m/>
    <m/>
    <m/>
    <m/>
    <m/>
    <m/>
  </r>
  <r>
    <s v="Caroline Distributed"/>
    <s v="US-ATO"/>
    <x v="61"/>
    <s v="7201708"/>
    <s v="Various Artists/Series - New releases un"/>
    <x v="200"/>
    <x v="133"/>
    <s v="25.06.2021"/>
    <s v="US0012375"/>
    <s v="AUDIOPHILE MUSIC DIRECT INC."/>
    <s v="3"/>
    <s v="P-B2B - Product Regular"/>
    <s v="66"/>
    <x v="3"/>
    <s v="SOP"/>
    <m/>
    <m/>
    <n v="15.51"/>
    <m/>
    <m/>
    <x v="133"/>
    <n v="1"/>
    <m/>
    <x v="2"/>
    <m/>
    <m/>
    <m/>
    <m/>
    <m/>
    <m/>
    <m/>
    <m/>
    <m/>
  </r>
  <r>
    <s v="Caroline Distributed"/>
    <s v="US-ATO"/>
    <x v="61"/>
    <s v="7201708"/>
    <s v="Various Artists/Series - New releases un"/>
    <x v="200"/>
    <x v="133"/>
    <s v="25.06.2021"/>
    <s v="US0015235"/>
    <s v="BULL MOOSE MUSIC"/>
    <s v="3"/>
    <s v="P-B2B - Product Regular"/>
    <s v="66"/>
    <x v="3"/>
    <s v="SOP"/>
    <m/>
    <m/>
    <n v="36.5"/>
    <m/>
    <m/>
    <x v="309"/>
    <n v="2"/>
    <m/>
    <x v="6"/>
    <m/>
    <m/>
    <m/>
    <m/>
    <m/>
    <m/>
    <m/>
    <m/>
    <m/>
  </r>
  <r>
    <s v="Caroline Distributed"/>
    <s v="US-ATO"/>
    <x v="61"/>
    <s v="7201708"/>
    <s v="Various Artists/Series - New releases un"/>
    <x v="200"/>
    <x v="133"/>
    <s v="25.06.2021"/>
    <s v="US0021219"/>
    <s v="PRINCETON RECORD EXCHANGE, INC."/>
    <s v="3"/>
    <s v="P-B2B - Product Regular"/>
    <s v="66"/>
    <x v="3"/>
    <s v="SOP"/>
    <m/>
    <m/>
    <n v="73"/>
    <m/>
    <m/>
    <x v="310"/>
    <n v="4"/>
    <m/>
    <x v="7"/>
    <m/>
    <m/>
    <m/>
    <m/>
    <m/>
    <m/>
    <m/>
    <m/>
    <m/>
  </r>
  <r>
    <s v="Caroline Distributed"/>
    <s v="US-ATO"/>
    <x v="61"/>
    <s v="7201708"/>
    <s v="Various Artists/Series - New releases un"/>
    <x v="200"/>
    <x v="133"/>
    <s v="25.06.2021"/>
    <s v="US0024781"/>
    <s v="CDGIVEAWAYS INC."/>
    <s v="3"/>
    <s v="P-B2B - Product Regular"/>
    <s v="66"/>
    <x v="3"/>
    <s v="SOP"/>
    <m/>
    <m/>
    <n v="73"/>
    <m/>
    <m/>
    <x v="310"/>
    <n v="4"/>
    <m/>
    <x v="7"/>
    <m/>
    <m/>
    <m/>
    <m/>
    <m/>
    <m/>
    <m/>
    <m/>
    <m/>
  </r>
  <r>
    <s v="Caroline Distributed"/>
    <s v="US-ATO"/>
    <x v="61"/>
    <s v="7201708"/>
    <s v="Various Artists/Series - New releases un"/>
    <x v="200"/>
    <x v="133"/>
    <s v="25.06.2021"/>
    <s v="US0045446"/>
    <s v="BRYN TUSTIN"/>
    <s v="3"/>
    <s v="P-B2B - Product Regular"/>
    <s v="66"/>
    <x v="3"/>
    <s v="SOP"/>
    <m/>
    <m/>
    <n v="36.5"/>
    <m/>
    <m/>
    <x v="309"/>
    <n v="2"/>
    <m/>
    <x v="6"/>
    <m/>
    <m/>
    <m/>
    <m/>
    <m/>
    <m/>
    <m/>
    <m/>
    <m/>
  </r>
  <r>
    <s v="Caroline Distributed"/>
    <s v="US-ATO"/>
    <x v="61"/>
    <s v="7201708"/>
    <s v="Various Artists/Series - New releases un"/>
    <x v="200"/>
    <x v="133"/>
    <s v="25.06.2021"/>
    <s v="US0065395"/>
    <s v="HAIGHT STREET AMOEBA, INC."/>
    <s v="3"/>
    <s v="P-B2B - Product Regular"/>
    <s v="66"/>
    <x v="3"/>
    <s v="SOP"/>
    <m/>
    <m/>
    <n v="18.25"/>
    <m/>
    <m/>
    <x v="135"/>
    <n v="1"/>
    <m/>
    <x v="2"/>
    <m/>
    <m/>
    <m/>
    <m/>
    <m/>
    <m/>
    <m/>
    <m/>
    <m/>
  </r>
  <r>
    <s v="Caroline Distributed"/>
    <s v="US-ATO"/>
    <x v="61"/>
    <s v="7201708"/>
    <s v="Various Artists/Series - New releases un"/>
    <x v="200"/>
    <x v="133"/>
    <s v="25.06.2021"/>
    <s v="US0066769"/>
    <s v="HARVEST RECORDS INC"/>
    <s v="3"/>
    <s v="P-B2B - Product Regular"/>
    <s v="66"/>
    <x v="3"/>
    <s v="SOP"/>
    <m/>
    <m/>
    <n v="36.5"/>
    <m/>
    <m/>
    <x v="309"/>
    <n v="2"/>
    <m/>
    <x v="6"/>
    <m/>
    <m/>
    <m/>
    <m/>
    <m/>
    <m/>
    <m/>
    <m/>
    <m/>
  </r>
  <r>
    <s v="Caroline Distributed"/>
    <s v="US-ATO"/>
    <x v="61"/>
    <s v="7201708"/>
    <s v="Various Artists/Series - New releases un"/>
    <x v="200"/>
    <x v="133"/>
    <s v="25.06.2021"/>
    <s v="US00A0379"/>
    <s v="KUBAT, CHARLES"/>
    <s v="3"/>
    <s v="P-B2B - Product Regular"/>
    <s v="66"/>
    <x v="3"/>
    <s v="SOP"/>
    <m/>
    <m/>
    <n v="18.25"/>
    <m/>
    <m/>
    <x v="135"/>
    <n v="1"/>
    <m/>
    <x v="2"/>
    <m/>
    <m/>
    <m/>
    <m/>
    <m/>
    <m/>
    <m/>
    <m/>
    <m/>
  </r>
  <r>
    <s v="Caroline Distributed"/>
    <s v="US-ATO"/>
    <x v="61"/>
    <s v="7201708"/>
    <s v="Various Artists/Series - New releases un"/>
    <x v="200"/>
    <x v="133"/>
    <s v="25.06.2021"/>
    <s v="US00D0515"/>
    <s v="AMAZON.COM, INC."/>
    <s v="3"/>
    <s v="P-B2B - Product Regular"/>
    <s v="66"/>
    <x v="3"/>
    <s v="SOP"/>
    <m/>
    <m/>
    <n v="529.25"/>
    <m/>
    <n v="-31.61"/>
    <x v="311"/>
    <n v="29"/>
    <m/>
    <x v="53"/>
    <m/>
    <m/>
    <m/>
    <m/>
    <m/>
    <m/>
    <m/>
    <m/>
    <m/>
  </r>
  <r>
    <s v="Caroline Distributed"/>
    <s v="US-ATO"/>
    <x v="61"/>
    <s v="7201708"/>
    <s v="Various Artists/Series - New releases un"/>
    <x v="200"/>
    <x v="133"/>
    <s v="25.06.2021"/>
    <s v="#"/>
    <s v="#"/>
    <s v="3"/>
    <s v="P-B2B - Product Regular"/>
    <s v="66"/>
    <x v="3"/>
    <s v="GUP"/>
    <n v="-20.48"/>
    <m/>
    <m/>
    <m/>
    <m/>
    <x v="312"/>
    <m/>
    <m/>
    <x v="3"/>
    <m/>
    <m/>
    <m/>
    <m/>
    <m/>
    <m/>
    <m/>
    <m/>
    <m/>
  </r>
  <r>
    <s v="Caroline Distributed"/>
    <s v="US-ATO"/>
    <x v="61"/>
    <s v="7201708"/>
    <s v="Various Artists/Series - New releases un"/>
    <x v="201"/>
    <x v="134"/>
    <s v="03.09.2021"/>
    <s v="US00F2050"/>
    <s v="THE ELECTRIC FETUS CO. INC."/>
    <s v="3"/>
    <s v="P-B2B - Product Regular"/>
    <s v="66"/>
    <x v="3"/>
    <s v="SOP"/>
    <m/>
    <m/>
    <n v="28"/>
    <m/>
    <m/>
    <x v="87"/>
    <n v="1"/>
    <m/>
    <x v="2"/>
    <m/>
    <m/>
    <m/>
    <m/>
    <m/>
    <m/>
    <m/>
    <m/>
    <m/>
  </r>
  <r>
    <s v="Caroline Distributed"/>
    <s v="US-ATO"/>
    <x v="61"/>
    <s v="7201708"/>
    <s v="Various Artists/Series - New releases un"/>
    <x v="201"/>
    <x v="134"/>
    <s v="03.09.2021"/>
    <s v="#"/>
    <s v="#"/>
    <s v="3"/>
    <s v="P-B2B - Product Regular"/>
    <s v="66"/>
    <x v="3"/>
    <s v="GUP"/>
    <n v="-3.92"/>
    <m/>
    <m/>
    <m/>
    <m/>
    <x v="290"/>
    <m/>
    <m/>
    <x v="3"/>
    <m/>
    <m/>
    <m/>
    <m/>
    <m/>
    <m/>
    <m/>
    <m/>
    <m/>
  </r>
  <r>
    <s v="Caroline Distributed"/>
    <s v="US-ATO"/>
    <x v="61"/>
    <s v="7315988"/>
    <s v="Various Artists/Recent R2 ingestion Proj"/>
    <x v="202"/>
    <x v="135"/>
    <s v="01.10.2005"/>
    <s v="US0044422"/>
    <s v="ALLIANCE ENTERTAINMENT, LLC"/>
    <s v="3"/>
    <s v="P-B2B - Product Regular"/>
    <s v="75"/>
    <x v="2"/>
    <s v="SOP"/>
    <m/>
    <m/>
    <n v="-16"/>
    <m/>
    <m/>
    <x v="313"/>
    <n v="-2"/>
    <m/>
    <x v="23"/>
    <m/>
    <m/>
    <m/>
    <m/>
    <m/>
    <m/>
    <m/>
    <m/>
    <m/>
  </r>
  <r>
    <s v="Caroline Distributed"/>
    <s v="US-ATO"/>
    <x v="61"/>
    <s v="7315988"/>
    <s v="Various Artists/Recent R2 ingestion Proj"/>
    <x v="202"/>
    <x v="135"/>
    <s v="01.10.2005"/>
    <s v="US00D0515"/>
    <s v="AMAZON.COM, INC."/>
    <s v="3"/>
    <s v="P-B2B - Product Regular"/>
    <s v="75"/>
    <x v="2"/>
    <s v="SOP"/>
    <m/>
    <m/>
    <n v="72"/>
    <m/>
    <n v="-12.96"/>
    <x v="314"/>
    <n v="9"/>
    <m/>
    <x v="40"/>
    <m/>
    <m/>
    <m/>
    <m/>
    <m/>
    <m/>
    <m/>
    <m/>
    <m/>
  </r>
  <r>
    <s v="Caroline Distributed"/>
    <s v="US-ATO"/>
    <x v="61"/>
    <s v="7315988"/>
    <s v="Various Artists/Recent R2 ingestion Proj"/>
    <x v="203"/>
    <x v="136"/>
    <s v="06.06.2008"/>
    <s v="US00D0515"/>
    <s v="AMAZON.COM, INC."/>
    <s v="3"/>
    <s v="P-B2B - Product Regular"/>
    <s v="75"/>
    <x v="2"/>
    <s v="SOP"/>
    <m/>
    <m/>
    <n v="54.42"/>
    <m/>
    <n v="-9.7799999999999994"/>
    <x v="315"/>
    <n v="6"/>
    <m/>
    <x v="15"/>
    <m/>
    <m/>
    <m/>
    <m/>
    <m/>
    <m/>
    <m/>
    <m/>
    <m/>
  </r>
  <r>
    <s v="Caroline Distributed"/>
    <s v="US-ATO"/>
    <x v="61"/>
    <s v="7315988"/>
    <s v="Various Artists/Recent R2 ingestion Proj"/>
    <x v="203"/>
    <x v="136"/>
    <s v="06.06.2008"/>
    <s v="US00F3307"/>
    <s v="ALL MEDIA SUPPLY LLC"/>
    <s v="3"/>
    <s v="P-B2B - Product Regular"/>
    <s v="75"/>
    <x v="2"/>
    <s v="SOP"/>
    <m/>
    <m/>
    <n v="27.21"/>
    <m/>
    <m/>
    <x v="316"/>
    <n v="3"/>
    <m/>
    <x v="4"/>
    <m/>
    <m/>
    <m/>
    <m/>
    <m/>
    <m/>
    <m/>
    <m/>
    <m/>
  </r>
  <r>
    <s v="Caroline Distributed"/>
    <s v="US-ATO"/>
    <x v="61"/>
    <s v="7315988"/>
    <s v="Various Artists/Recent R2 ingestion Proj"/>
    <x v="204"/>
    <x v="137"/>
    <s v="09.12.2011"/>
    <s v="US00F3307"/>
    <s v="ALL MEDIA SUPPLY LLC"/>
    <s v="3"/>
    <s v="P-B2B - Product Regular"/>
    <s v="130"/>
    <x v="10"/>
    <s v="SOP"/>
    <m/>
    <m/>
    <n v="13.95"/>
    <m/>
    <m/>
    <x v="317"/>
    <n v="3"/>
    <m/>
    <x v="4"/>
    <m/>
    <m/>
    <m/>
    <m/>
    <m/>
    <m/>
    <m/>
    <m/>
    <m/>
  </r>
  <r>
    <s v="Caroline Distributed"/>
    <s v="US-ATO"/>
    <x v="61"/>
    <s v="7343969"/>
    <s v="My Morning Jacket/LP1"/>
    <x v="205"/>
    <x v="133"/>
    <s v="27.05.2016"/>
    <s v="US00D0515"/>
    <s v="AMAZON.COM, INC."/>
    <s v="3"/>
    <s v="P-B2B - Product Regular"/>
    <s v="75"/>
    <x v="2"/>
    <s v="SOP"/>
    <m/>
    <m/>
    <n v="45.35"/>
    <m/>
    <n v="-8.15"/>
    <x v="199"/>
    <n v="5"/>
    <m/>
    <x v="14"/>
    <m/>
    <m/>
    <m/>
    <m/>
    <m/>
    <m/>
    <m/>
    <m/>
    <m/>
  </r>
  <r>
    <s v="Caroline Distributed"/>
    <s v="US-ATO"/>
    <x v="61"/>
    <s v="7343969"/>
    <s v="My Morning Jacket/LP1"/>
    <x v="206"/>
    <x v="136"/>
    <s v="25.06.2021"/>
    <s v="US0045446"/>
    <s v="BRYN TUSTIN"/>
    <s v="3"/>
    <s v="P-B2B - Product Regular"/>
    <s v="66"/>
    <x v="3"/>
    <s v="SOP"/>
    <m/>
    <m/>
    <n v="18.25"/>
    <m/>
    <m/>
    <x v="135"/>
    <n v="1"/>
    <m/>
    <x v="2"/>
    <m/>
    <m/>
    <m/>
    <m/>
    <m/>
    <m/>
    <m/>
    <m/>
    <m/>
  </r>
  <r>
    <s v="Caroline Distributed"/>
    <s v="US-ATO"/>
    <x v="61"/>
    <s v="7343969"/>
    <s v="My Morning Jacket/LP1"/>
    <x v="206"/>
    <x v="136"/>
    <s v="25.06.2021"/>
    <s v="US0059001"/>
    <s v="WALRUS MUSIC, INC."/>
    <s v="3"/>
    <s v="P-B2B - Product Regular"/>
    <s v="66"/>
    <x v="3"/>
    <s v="SOP"/>
    <m/>
    <m/>
    <n v="18.25"/>
    <m/>
    <m/>
    <x v="135"/>
    <n v="1"/>
    <m/>
    <x v="2"/>
    <m/>
    <m/>
    <m/>
    <m/>
    <m/>
    <m/>
    <m/>
    <m/>
    <m/>
  </r>
  <r>
    <s v="Caroline Distributed"/>
    <s v="US-ATO"/>
    <x v="61"/>
    <s v="7343969"/>
    <s v="My Morning Jacket/LP1"/>
    <x v="206"/>
    <x v="136"/>
    <s v="25.06.2021"/>
    <s v="US0062121"/>
    <s v="LOU'S INC."/>
    <s v="3"/>
    <s v="P-B2B - Product Regular"/>
    <s v="66"/>
    <x v="3"/>
    <s v="SOP"/>
    <m/>
    <m/>
    <n v="36.5"/>
    <m/>
    <m/>
    <x v="309"/>
    <n v="2"/>
    <m/>
    <x v="6"/>
    <m/>
    <m/>
    <m/>
    <m/>
    <m/>
    <m/>
    <m/>
    <m/>
    <m/>
  </r>
  <r>
    <s v="Caroline Distributed"/>
    <s v="US-ATO"/>
    <x v="61"/>
    <s v="7343969"/>
    <s v="My Morning Jacket/LP1"/>
    <x v="206"/>
    <x v="136"/>
    <s v="25.06.2021"/>
    <s v="US0066769"/>
    <s v="HARVEST RECORDS INC"/>
    <s v="3"/>
    <s v="P-B2B - Product Regular"/>
    <s v="66"/>
    <x v="3"/>
    <s v="SOP"/>
    <m/>
    <m/>
    <n v="18.25"/>
    <m/>
    <m/>
    <x v="135"/>
    <n v="1"/>
    <m/>
    <x v="2"/>
    <m/>
    <m/>
    <m/>
    <m/>
    <m/>
    <m/>
    <m/>
    <m/>
    <m/>
  </r>
  <r>
    <s v="Caroline Distributed"/>
    <s v="US-ATO"/>
    <x v="61"/>
    <s v="7343969"/>
    <s v="My Morning Jacket/LP1"/>
    <x v="206"/>
    <x v="136"/>
    <s v="25.06.2021"/>
    <s v="US00D0032"/>
    <s v="SILVER PLATTERS LLC"/>
    <s v="3"/>
    <s v="P-B2B - Product Regular"/>
    <s v="66"/>
    <x v="3"/>
    <s v="SOP"/>
    <m/>
    <m/>
    <n v="18.25"/>
    <m/>
    <m/>
    <x v="135"/>
    <n v="1"/>
    <m/>
    <x v="2"/>
    <m/>
    <m/>
    <m/>
    <m/>
    <m/>
    <m/>
    <m/>
    <m/>
    <m/>
  </r>
  <r>
    <s v="Caroline Distributed"/>
    <s v="US-ATO"/>
    <x v="61"/>
    <s v="7343969"/>
    <s v="My Morning Jacket/LP1"/>
    <x v="206"/>
    <x v="136"/>
    <s v="25.06.2021"/>
    <s v="US00D0181"/>
    <s v="MILLENNIUM ENTERPRISES, INC."/>
    <s v="3"/>
    <s v="P-B2B - Product Regular"/>
    <s v="66"/>
    <x v="3"/>
    <s v="SOP"/>
    <m/>
    <m/>
    <n v="18.25"/>
    <m/>
    <m/>
    <x v="135"/>
    <n v="1"/>
    <m/>
    <x v="2"/>
    <m/>
    <m/>
    <m/>
    <m/>
    <m/>
    <m/>
    <m/>
    <m/>
    <m/>
  </r>
  <r>
    <s v="Caroline Distributed"/>
    <s v="US-ATO"/>
    <x v="61"/>
    <s v="7343969"/>
    <s v="My Morning Jacket/LP1"/>
    <x v="206"/>
    <x v="136"/>
    <s v="25.06.2021"/>
    <s v="US00D0515"/>
    <s v="AMAZON.COM, INC."/>
    <s v="3"/>
    <s v="P-B2B - Product Regular"/>
    <s v="66"/>
    <x v="3"/>
    <s v="SOP"/>
    <m/>
    <m/>
    <n v="127.75"/>
    <m/>
    <n v="-7.63"/>
    <x v="318"/>
    <n v="7"/>
    <m/>
    <x v="11"/>
    <m/>
    <m/>
    <m/>
    <m/>
    <m/>
    <m/>
    <m/>
    <m/>
    <m/>
  </r>
  <r>
    <s v="Caroline Distributed"/>
    <s v="US-ATO"/>
    <x v="61"/>
    <s v="7343969"/>
    <s v="My Morning Jacket/LP1"/>
    <x v="206"/>
    <x v="136"/>
    <s v="25.06.2021"/>
    <s v="US00D5410"/>
    <s v="WATERLOO RECORDS &amp; VIDEO INC"/>
    <s v="3"/>
    <s v="P-B2B - Product Regular"/>
    <s v="66"/>
    <x v="3"/>
    <s v="SOP"/>
    <m/>
    <m/>
    <n v="36.5"/>
    <m/>
    <m/>
    <x v="309"/>
    <n v="2"/>
    <m/>
    <x v="6"/>
    <m/>
    <m/>
    <m/>
    <m/>
    <m/>
    <m/>
    <m/>
    <m/>
    <m/>
  </r>
  <r>
    <s v="Caroline Distributed"/>
    <s v="US-ATO"/>
    <x v="61"/>
    <s v="7343969"/>
    <s v="My Morning Jacket/LP1"/>
    <x v="206"/>
    <x v="136"/>
    <s v="25.06.2021"/>
    <s v="US00F3307"/>
    <s v="ALL MEDIA SUPPLY LLC"/>
    <s v="3"/>
    <s v="P-B2B - Product Regular"/>
    <s v="66"/>
    <x v="3"/>
    <s v="SOP"/>
    <m/>
    <m/>
    <n v="182.5"/>
    <m/>
    <m/>
    <x v="319"/>
    <n v="10"/>
    <m/>
    <x v="5"/>
    <m/>
    <m/>
    <m/>
    <m/>
    <m/>
    <m/>
    <m/>
    <m/>
    <m/>
  </r>
  <r>
    <s v="Caroline Distributed"/>
    <s v="US-ATO"/>
    <x v="61"/>
    <s v="7343969"/>
    <s v="My Morning Jacket/LP1"/>
    <x v="206"/>
    <x v="136"/>
    <s v="25.06.2021"/>
    <s v="#"/>
    <s v="#"/>
    <s v="3"/>
    <s v="P-B2B - Product Regular"/>
    <s v="66"/>
    <x v="3"/>
    <s v="GUP"/>
    <n v="-7.68"/>
    <m/>
    <m/>
    <m/>
    <m/>
    <x v="320"/>
    <m/>
    <m/>
    <x v="3"/>
    <m/>
    <m/>
    <m/>
    <m/>
    <m/>
    <m/>
    <m/>
    <m/>
    <m/>
  </r>
  <r>
    <s v="Caroline Distributed"/>
    <s v="US-ATO"/>
    <x v="61"/>
    <s v="7406391"/>
    <s v="My Morning Jacket/The Waterfall II/LP2"/>
    <x v="207"/>
    <x v="138"/>
    <s v="28.08.2020"/>
    <s v="US00D0515"/>
    <s v="AMAZON.COM, INC."/>
    <s v="3"/>
    <s v="P-B2B - Product Regular"/>
    <s v="66"/>
    <x v="3"/>
    <s v="SOP"/>
    <m/>
    <m/>
    <n v="15.19"/>
    <m/>
    <n v="-0.91"/>
    <x v="157"/>
    <n v="1"/>
    <m/>
    <x v="2"/>
    <m/>
    <m/>
    <m/>
    <m/>
    <m/>
    <m/>
    <m/>
    <m/>
    <m/>
  </r>
  <r>
    <s v="Caroline Distributed"/>
    <s v="US-ATO"/>
    <x v="61"/>
    <s v="7406391"/>
    <s v="My Morning Jacket/The Waterfall II/LP2"/>
    <x v="208"/>
    <x v="138"/>
    <s v="28.08.2020"/>
    <s v="US0059001"/>
    <s v="WALRUS MUSIC, INC."/>
    <s v="3"/>
    <s v="P-B2B - Product Regular"/>
    <s v="75"/>
    <x v="2"/>
    <s v="SOP"/>
    <m/>
    <m/>
    <m/>
    <n v="-11.16"/>
    <m/>
    <x v="321"/>
    <m/>
    <n v="-3"/>
    <x v="22"/>
    <m/>
    <m/>
    <m/>
    <m/>
    <m/>
    <m/>
    <m/>
    <m/>
    <m/>
  </r>
  <r>
    <s v="Caroline Distributed"/>
    <s v="US-ATO"/>
    <x v="61"/>
    <s v="7406713"/>
    <s v="Z"/>
    <x v="209"/>
    <x v="135"/>
    <s v="28.08.2020"/>
    <s v="US0011118"/>
    <s v="RECKLESS CHICAGO LLC"/>
    <s v="3"/>
    <s v="P-B2B - Product Regular"/>
    <s v="66"/>
    <x v="3"/>
    <s v="SOP"/>
    <m/>
    <m/>
    <n v="73"/>
    <m/>
    <m/>
    <x v="310"/>
    <n v="4"/>
    <m/>
    <x v="7"/>
    <m/>
    <m/>
    <m/>
    <m/>
    <m/>
    <m/>
    <m/>
    <m/>
    <m/>
  </r>
  <r>
    <s v="Caroline Distributed"/>
    <s v="US-ATO"/>
    <x v="61"/>
    <s v="7406713"/>
    <s v="Z"/>
    <x v="209"/>
    <x v="135"/>
    <s v="28.08.2020"/>
    <s v="US0015235"/>
    <s v="BULL MOOSE MUSIC"/>
    <s v="3"/>
    <s v="P-B2B - Product Regular"/>
    <s v="66"/>
    <x v="3"/>
    <s v="SOP"/>
    <m/>
    <m/>
    <n v="18.25"/>
    <m/>
    <m/>
    <x v="135"/>
    <n v="1"/>
    <m/>
    <x v="2"/>
    <m/>
    <m/>
    <m/>
    <m/>
    <m/>
    <m/>
    <m/>
    <m/>
    <m/>
  </r>
  <r>
    <s v="Caroline Distributed"/>
    <s v="US-ATO"/>
    <x v="61"/>
    <s v="7406713"/>
    <s v="Z"/>
    <x v="209"/>
    <x v="135"/>
    <s v="28.08.2020"/>
    <s v="US0024781"/>
    <s v="CDGIVEAWAYS INC."/>
    <s v="3"/>
    <s v="P-B2B - Product Regular"/>
    <s v="66"/>
    <x v="3"/>
    <s v="SOP"/>
    <m/>
    <m/>
    <n v="73"/>
    <m/>
    <m/>
    <x v="310"/>
    <n v="4"/>
    <m/>
    <x v="7"/>
    <m/>
    <m/>
    <m/>
    <m/>
    <m/>
    <m/>
    <m/>
    <m/>
    <m/>
  </r>
  <r>
    <s v="Caroline Distributed"/>
    <s v="US-ATO"/>
    <x v="61"/>
    <s v="7406713"/>
    <s v="Z"/>
    <x v="209"/>
    <x v="135"/>
    <s v="28.08.2020"/>
    <s v="US0033250"/>
    <s v="HOMER'S ACQUISITION CORPORATION"/>
    <s v="3"/>
    <s v="P-B2B - Product Regular"/>
    <s v="66"/>
    <x v="3"/>
    <s v="SOP"/>
    <m/>
    <m/>
    <n v="18.25"/>
    <m/>
    <m/>
    <x v="135"/>
    <n v="1"/>
    <m/>
    <x v="2"/>
    <m/>
    <m/>
    <m/>
    <m/>
    <m/>
    <m/>
    <m/>
    <m/>
    <m/>
  </r>
  <r>
    <s v="Caroline Distributed"/>
    <s v="US-ATO"/>
    <x v="61"/>
    <s v="7406713"/>
    <s v="Z"/>
    <x v="209"/>
    <x v="135"/>
    <s v="28.08.2020"/>
    <s v="US0042399"/>
    <s v="HALF A MAN, INC."/>
    <s v="3"/>
    <s v="P-B2B - Product Regular"/>
    <s v="66"/>
    <x v="3"/>
    <s v="SOP"/>
    <m/>
    <m/>
    <n v="18.25"/>
    <m/>
    <m/>
    <x v="135"/>
    <n v="1"/>
    <m/>
    <x v="2"/>
    <m/>
    <m/>
    <m/>
    <m/>
    <m/>
    <m/>
    <m/>
    <m/>
    <m/>
  </r>
  <r>
    <s v="Caroline Distributed"/>
    <s v="US-ATO"/>
    <x v="61"/>
    <s v="7406713"/>
    <s v="Z"/>
    <x v="209"/>
    <x v="135"/>
    <s v="28.08.2020"/>
    <s v="US0045444"/>
    <s v="CACTUS MUSIC LLC"/>
    <s v="3"/>
    <s v="P-B2B - Product Regular"/>
    <s v="66"/>
    <x v="3"/>
    <s v="SOP"/>
    <m/>
    <m/>
    <n v="18.25"/>
    <m/>
    <m/>
    <x v="135"/>
    <n v="1"/>
    <m/>
    <x v="2"/>
    <m/>
    <m/>
    <m/>
    <m/>
    <m/>
    <m/>
    <m/>
    <m/>
    <m/>
  </r>
  <r>
    <s v="Caroline Distributed"/>
    <s v="US-ATO"/>
    <x v="61"/>
    <s v="7406713"/>
    <s v="Z"/>
    <x v="209"/>
    <x v="135"/>
    <s v="28.08.2020"/>
    <s v="US0050705"/>
    <s v="JOE'S RECORDS STL"/>
    <s v="3"/>
    <s v="P-B2B - Product Regular"/>
    <s v="66"/>
    <x v="3"/>
    <s v="SOP"/>
    <m/>
    <m/>
    <n v="18.25"/>
    <m/>
    <m/>
    <x v="135"/>
    <n v="1"/>
    <m/>
    <x v="2"/>
    <m/>
    <m/>
    <m/>
    <m/>
    <m/>
    <m/>
    <m/>
    <m/>
    <m/>
  </r>
  <r>
    <s v="Caroline Distributed"/>
    <s v="US-ATO"/>
    <x v="61"/>
    <s v="7406713"/>
    <s v="Z"/>
    <x v="209"/>
    <x v="135"/>
    <s v="28.08.2020"/>
    <s v="US0056000"/>
    <s v="CD CENTRAL INC"/>
    <s v="3"/>
    <s v="P-B2B - Product Regular"/>
    <s v="66"/>
    <x v="3"/>
    <s v="SOP"/>
    <m/>
    <m/>
    <n v="18.25"/>
    <m/>
    <m/>
    <x v="135"/>
    <n v="1"/>
    <m/>
    <x v="2"/>
    <m/>
    <m/>
    <m/>
    <m/>
    <m/>
    <m/>
    <m/>
    <m/>
    <m/>
  </r>
  <r>
    <s v="Caroline Distributed"/>
    <s v="US-ATO"/>
    <x v="61"/>
    <s v="7406713"/>
    <s v="Z"/>
    <x v="209"/>
    <x v="135"/>
    <s v="28.08.2020"/>
    <s v="US0060018"/>
    <s v="BOO BOO RECORDS, INC."/>
    <s v="3"/>
    <s v="P-B2B - Product Regular"/>
    <s v="66"/>
    <x v="3"/>
    <s v="SOP"/>
    <m/>
    <m/>
    <n v="36.5"/>
    <m/>
    <m/>
    <x v="309"/>
    <n v="2"/>
    <m/>
    <x v="6"/>
    <m/>
    <m/>
    <m/>
    <m/>
    <m/>
    <m/>
    <m/>
    <m/>
    <m/>
  </r>
  <r>
    <s v="Caroline Distributed"/>
    <s v="US-ATO"/>
    <x v="61"/>
    <s v="7406713"/>
    <s v="Z"/>
    <x v="209"/>
    <x v="135"/>
    <s v="28.08.2020"/>
    <s v="US0060055"/>
    <s v="ZIA ENTERPRISES INC."/>
    <s v="3"/>
    <s v="P-B2B - Product Regular"/>
    <s v="66"/>
    <x v="3"/>
    <s v="SOP"/>
    <m/>
    <m/>
    <n v="18.25"/>
    <m/>
    <m/>
    <x v="135"/>
    <n v="1"/>
    <m/>
    <x v="2"/>
    <m/>
    <m/>
    <m/>
    <m/>
    <m/>
    <m/>
    <m/>
    <m/>
    <m/>
  </r>
  <r>
    <s v="Caroline Distributed"/>
    <s v="US-ATO"/>
    <x v="61"/>
    <s v="7406713"/>
    <s v="Z"/>
    <x v="209"/>
    <x v="135"/>
    <s v="28.08.2020"/>
    <s v="US0062121"/>
    <s v="LOU'S INC."/>
    <s v="3"/>
    <s v="P-B2B - Product Regular"/>
    <s v="66"/>
    <x v="3"/>
    <s v="SOP"/>
    <m/>
    <m/>
    <n v="36.5"/>
    <m/>
    <m/>
    <x v="309"/>
    <n v="2"/>
    <m/>
    <x v="6"/>
    <m/>
    <m/>
    <m/>
    <m/>
    <m/>
    <m/>
    <m/>
    <m/>
    <m/>
  </r>
  <r>
    <s v="Caroline Distributed"/>
    <s v="US-ATO"/>
    <x v="61"/>
    <s v="7406713"/>
    <s v="Z"/>
    <x v="209"/>
    <x v="135"/>
    <s v="28.08.2020"/>
    <s v="US0064001"/>
    <s v="COMEBACK VINYL, CORPORATION"/>
    <s v="3"/>
    <s v="P-B2B - Product Regular"/>
    <s v="66"/>
    <x v="3"/>
    <s v="SOP"/>
    <m/>
    <m/>
    <n v="18.25"/>
    <m/>
    <m/>
    <x v="135"/>
    <n v="1"/>
    <m/>
    <x v="2"/>
    <m/>
    <m/>
    <m/>
    <m/>
    <m/>
    <m/>
    <m/>
    <m/>
    <m/>
  </r>
  <r>
    <s v="Caroline Distributed"/>
    <s v="US-ATO"/>
    <x v="61"/>
    <s v="7406713"/>
    <s v="Z"/>
    <x v="209"/>
    <x v="135"/>
    <s v="28.08.2020"/>
    <s v="US0065395"/>
    <s v="HAIGHT STREET AMOEBA, INC."/>
    <s v="3"/>
    <s v="P-B2B - Product Regular"/>
    <s v="66"/>
    <x v="3"/>
    <s v="SOP"/>
    <m/>
    <m/>
    <n v="18.25"/>
    <m/>
    <m/>
    <x v="135"/>
    <n v="1"/>
    <m/>
    <x v="2"/>
    <m/>
    <m/>
    <m/>
    <m/>
    <m/>
    <m/>
    <m/>
    <m/>
    <m/>
  </r>
  <r>
    <s v="Caroline Distributed"/>
    <s v="US-ATO"/>
    <x v="61"/>
    <s v="7406713"/>
    <s v="Z"/>
    <x v="209"/>
    <x v="135"/>
    <s v="28.08.2020"/>
    <s v="US0066769"/>
    <s v="HARVEST RECORDS INC"/>
    <s v="3"/>
    <s v="P-B2B - Product Regular"/>
    <s v="66"/>
    <x v="3"/>
    <s v="SOP"/>
    <m/>
    <m/>
    <n v="18.25"/>
    <m/>
    <m/>
    <x v="135"/>
    <n v="1"/>
    <m/>
    <x v="2"/>
    <m/>
    <m/>
    <m/>
    <m/>
    <m/>
    <m/>
    <m/>
    <m/>
    <m/>
  </r>
  <r>
    <s v="Caroline Distributed"/>
    <s v="US-ATO"/>
    <x v="61"/>
    <s v="7406713"/>
    <s v="Z"/>
    <x v="209"/>
    <x v="135"/>
    <s v="28.08.2020"/>
    <s v="US0070160"/>
    <s v="ERIC'S TRIP, INC."/>
    <s v="3"/>
    <s v="P-B2B - Product Regular"/>
    <s v="66"/>
    <x v="3"/>
    <s v="SOP"/>
    <m/>
    <m/>
    <n v="18.25"/>
    <m/>
    <m/>
    <x v="135"/>
    <n v="1"/>
    <m/>
    <x v="2"/>
    <m/>
    <m/>
    <m/>
    <m/>
    <m/>
    <m/>
    <m/>
    <m/>
    <m/>
  </r>
  <r>
    <s v="Caroline Distributed"/>
    <s v="US-ATO"/>
    <x v="61"/>
    <s v="7406713"/>
    <s v="Z"/>
    <x v="209"/>
    <x v="135"/>
    <s v="28.08.2020"/>
    <s v="US00D0181"/>
    <s v="MILLENNIUM ENTERPRISES, INC."/>
    <s v="3"/>
    <s v="P-B2B - Product Regular"/>
    <s v="66"/>
    <x v="3"/>
    <s v="SOP"/>
    <m/>
    <m/>
    <n v="18.25"/>
    <m/>
    <m/>
    <x v="135"/>
    <n v="1"/>
    <m/>
    <x v="2"/>
    <m/>
    <m/>
    <m/>
    <m/>
    <m/>
    <m/>
    <m/>
    <m/>
    <m/>
  </r>
  <r>
    <s v="Caroline Distributed"/>
    <s v="US-ATO"/>
    <x v="61"/>
    <s v="7406713"/>
    <s v="Z"/>
    <x v="209"/>
    <x v="135"/>
    <s v="28.08.2020"/>
    <s v="US00D0515"/>
    <s v="AMAZON.COM, INC."/>
    <s v="3"/>
    <s v="P-B2B - Product Regular"/>
    <s v="66"/>
    <x v="3"/>
    <s v="SOP"/>
    <m/>
    <m/>
    <n v="602.25"/>
    <m/>
    <n v="-35.97"/>
    <x v="322"/>
    <n v="33"/>
    <m/>
    <x v="58"/>
    <m/>
    <m/>
    <m/>
    <m/>
    <m/>
    <m/>
    <m/>
    <m/>
    <m/>
  </r>
  <r>
    <s v="Caroline Distributed"/>
    <s v="US-ATO"/>
    <x v="61"/>
    <s v="7406713"/>
    <s v="Z"/>
    <x v="209"/>
    <x v="135"/>
    <s v="28.08.2020"/>
    <s v="US00D0621"/>
    <s v="SONIC BOOM RECORDS INC."/>
    <s v="3"/>
    <s v="P-B2B - Product Regular"/>
    <s v="66"/>
    <x v="3"/>
    <s v="SOP"/>
    <m/>
    <m/>
    <n v="18.25"/>
    <m/>
    <m/>
    <x v="135"/>
    <n v="1"/>
    <m/>
    <x v="2"/>
    <m/>
    <m/>
    <m/>
    <m/>
    <m/>
    <m/>
    <m/>
    <m/>
    <m/>
  </r>
  <r>
    <s v="Caroline Distributed"/>
    <s v="US-ATO"/>
    <x v="61"/>
    <s v="7406713"/>
    <s v="Z"/>
    <x v="209"/>
    <x v="135"/>
    <s v="28.08.2020"/>
    <s v="US00D0906"/>
    <s v="THIRTY-THREE AND A THIRD, LLC"/>
    <s v="3"/>
    <s v="P-B2B - Product Regular"/>
    <s v="66"/>
    <x v="3"/>
    <s v="SOP"/>
    <m/>
    <m/>
    <n v="18.25"/>
    <m/>
    <m/>
    <x v="135"/>
    <n v="1"/>
    <m/>
    <x v="2"/>
    <m/>
    <m/>
    <m/>
    <m/>
    <m/>
    <m/>
    <m/>
    <m/>
    <m/>
  </r>
  <r>
    <s v="Caroline Distributed"/>
    <s v="US-ATO"/>
    <x v="61"/>
    <s v="7406713"/>
    <s v="Z"/>
    <x v="209"/>
    <x v="135"/>
    <s v="28.08.2020"/>
    <s v="US00D5236"/>
    <s v="DAVID R. ECKSTROM"/>
    <s v="3"/>
    <s v="P-B2B - Product Regular"/>
    <s v="66"/>
    <x v="3"/>
    <s v="SOP"/>
    <m/>
    <m/>
    <n v="54.75"/>
    <m/>
    <m/>
    <x v="134"/>
    <n v="3"/>
    <m/>
    <x v="4"/>
    <m/>
    <m/>
    <m/>
    <m/>
    <m/>
    <m/>
    <m/>
    <m/>
    <m/>
  </r>
  <r>
    <s v="Caroline Distributed"/>
    <s v="US-ATO"/>
    <x v="61"/>
    <s v="7406713"/>
    <s v="Z"/>
    <x v="209"/>
    <x v="135"/>
    <s v="28.08.2020"/>
    <s v="#"/>
    <s v="#"/>
    <s v="3"/>
    <s v="P-B2B - Product Regular"/>
    <s v="66"/>
    <x v="3"/>
    <s v="GUP"/>
    <n v="-23.04"/>
    <m/>
    <m/>
    <m/>
    <m/>
    <x v="323"/>
    <m/>
    <m/>
    <x v="3"/>
    <m/>
    <m/>
    <m/>
    <m/>
    <m/>
    <m/>
    <m/>
    <m/>
    <m/>
  </r>
  <r>
    <s v="Caroline Distributed"/>
    <s v="US-ATO"/>
    <x v="61"/>
    <s v="7424659"/>
    <s v="Various Artists/2021_ATO_New Release/Ser"/>
    <x v="210"/>
    <x v="139"/>
    <s v="22.10.2021"/>
    <s v="US0044422"/>
    <s v="ALLIANCE ENTERTAINMENT, LLC"/>
    <s v="3"/>
    <s v="P-B2B - Product Regular"/>
    <s v="75"/>
    <x v="2"/>
    <s v="SOP"/>
    <m/>
    <m/>
    <n v="-0.18"/>
    <m/>
    <m/>
    <x v="4"/>
    <m/>
    <m/>
    <x v="3"/>
    <m/>
    <m/>
    <m/>
    <m/>
    <m/>
    <m/>
    <m/>
    <m/>
    <m/>
  </r>
  <r>
    <s v="Caroline Distributed"/>
    <s v="US-ATO"/>
    <x v="61"/>
    <s v="7424659"/>
    <s v="Various Artists/2021_ATO_New Release/Ser"/>
    <x v="210"/>
    <x v="139"/>
    <s v="22.10.2021"/>
    <s v="US00D0032"/>
    <s v="SILVER PLATTERS LLC"/>
    <s v="3"/>
    <s v="P-B2B - Product Regular"/>
    <s v="75"/>
    <x v="2"/>
    <s v="SOP"/>
    <m/>
    <m/>
    <m/>
    <n v="-8.4600000000000009"/>
    <m/>
    <x v="175"/>
    <m/>
    <n v="-1"/>
    <x v="12"/>
    <m/>
    <m/>
    <m/>
    <m/>
    <m/>
    <m/>
    <m/>
    <m/>
    <m/>
  </r>
  <r>
    <s v="Caroline Distributed"/>
    <s v="US-ATO"/>
    <x v="61"/>
    <s v="7424659"/>
    <s v="Various Artists/2021_ATO_New Release/Ser"/>
    <x v="211"/>
    <x v="139"/>
    <s v="22.10.2021"/>
    <s v="#"/>
    <s v="#"/>
    <s v="3"/>
    <s v="P-B2B - Product Regular"/>
    <s v="66"/>
    <x v="3"/>
    <s v="GUP"/>
    <n v="-2.66"/>
    <m/>
    <m/>
    <m/>
    <m/>
    <x v="324"/>
    <m/>
    <m/>
    <x v="3"/>
    <m/>
    <m/>
    <m/>
    <m/>
    <m/>
    <m/>
    <m/>
    <m/>
    <m/>
  </r>
  <r>
    <s v="Caroline Distributed"/>
    <s v="US-ATO"/>
    <x v="61"/>
    <s v="7424659"/>
    <s v="Various Artists/2021_ATO_New Release/Ser"/>
    <x v="212"/>
    <x v="140"/>
    <s v="07.01.2022"/>
    <s v="US00D0515"/>
    <s v="AMAZON.COM, INC."/>
    <s v="3"/>
    <s v="P-B2B - Product Regular"/>
    <s v="66"/>
    <x v="3"/>
    <s v="SOP"/>
    <m/>
    <m/>
    <n v="592.9"/>
    <m/>
    <n v="-47.41"/>
    <x v="325"/>
    <n v="11"/>
    <m/>
    <x v="21"/>
    <m/>
    <m/>
    <m/>
    <m/>
    <m/>
    <m/>
    <m/>
    <m/>
    <m/>
  </r>
  <r>
    <s v="Caroline Distributed"/>
    <s v="US-ATO"/>
    <x v="61"/>
    <s v="7469576"/>
    <s v="Various Artists/New Releases 2022/Series"/>
    <x v="213"/>
    <x v="141"/>
    <s v="21.10.2022"/>
    <s v="US0078989"/>
    <s v="PLAID ROOM RECORDS LLC"/>
    <s v="3"/>
    <s v="P-B2B - Product Regular"/>
    <s v="66"/>
    <x v="3"/>
    <s v="SOP"/>
    <m/>
    <m/>
    <n v="28"/>
    <m/>
    <m/>
    <x v="87"/>
    <n v="1"/>
    <m/>
    <x v="2"/>
    <m/>
    <m/>
    <m/>
    <m/>
    <m/>
    <m/>
    <m/>
    <m/>
    <m/>
  </r>
  <r>
    <s v="Caroline Distributed"/>
    <s v="US-ATO"/>
    <x v="61"/>
    <s v="7469576"/>
    <s v="Various Artists/New Releases 2022/Series"/>
    <x v="213"/>
    <x v="141"/>
    <s v="21.10.2022"/>
    <s v="US00D0515"/>
    <s v="AMAZON.COM, INC."/>
    <s v="3"/>
    <s v="P-B2B - Product Regular"/>
    <s v="66"/>
    <x v="3"/>
    <s v="SOP"/>
    <m/>
    <m/>
    <n v="168"/>
    <m/>
    <n v="-13.44"/>
    <x v="326"/>
    <n v="6"/>
    <m/>
    <x v="15"/>
    <m/>
    <m/>
    <m/>
    <m/>
    <m/>
    <m/>
    <m/>
    <m/>
    <m/>
  </r>
  <r>
    <s v="Caroline Distributed"/>
    <s v="US-ATO"/>
    <x v="61"/>
    <s v="7469576"/>
    <s v="Various Artists/New Releases 2022/Series"/>
    <x v="214"/>
    <x v="142"/>
    <s v="09.12.2022"/>
    <s v="US00D0515"/>
    <s v="AMAZON.COM, INC."/>
    <s v="3"/>
    <s v="P-B2B - Product Regular"/>
    <s v="110"/>
    <x v="11"/>
    <s v="SOP"/>
    <m/>
    <m/>
    <n v="72.239999999999995"/>
    <m/>
    <n v="-13.02"/>
    <x v="272"/>
    <n v="7"/>
    <m/>
    <x v="11"/>
    <m/>
    <m/>
    <m/>
    <m/>
    <m/>
    <m/>
    <m/>
    <m/>
    <m/>
  </r>
  <r>
    <s v="Caroline Distributed"/>
    <s v="US-ATO"/>
    <x v="61"/>
    <s v="7506968"/>
    <s v="Various Artists/ATO 2023/Series - New re"/>
    <x v="215"/>
    <x v="143"/>
    <s v="09.06.2023"/>
    <s v="US0024781"/>
    <s v="CDGIVEAWAYS INC."/>
    <s v="3"/>
    <s v="P-B2B - Product Regular"/>
    <s v="66"/>
    <x v="3"/>
    <s v="SOP"/>
    <m/>
    <m/>
    <n v="43"/>
    <m/>
    <m/>
    <x v="327"/>
    <n v="2"/>
    <m/>
    <x v="6"/>
    <m/>
    <m/>
    <m/>
    <m/>
    <m/>
    <m/>
    <m/>
    <m/>
    <m/>
  </r>
  <r>
    <s v="Caroline Distributed"/>
    <s v="US-ATO"/>
    <x v="61"/>
    <s v="7506968"/>
    <s v="Various Artists/ATO 2023/Series - New re"/>
    <x v="215"/>
    <x v="143"/>
    <s v="09.06.2023"/>
    <s v="US00F2050"/>
    <s v="THE ELECTRIC FETUS CO. INC."/>
    <s v="3"/>
    <s v="P-B2B - Product Regular"/>
    <s v="66"/>
    <x v="3"/>
    <s v="SOP"/>
    <m/>
    <m/>
    <n v="21.5"/>
    <m/>
    <m/>
    <x v="328"/>
    <n v="1"/>
    <m/>
    <x v="2"/>
    <m/>
    <m/>
    <m/>
    <m/>
    <m/>
    <m/>
    <m/>
    <m/>
    <m/>
  </r>
  <r>
    <s v="Caroline Distributed"/>
    <s v="US-ATO"/>
    <x v="61"/>
    <s v="7506968"/>
    <s v="Various Artists/ATO 2023/Series - New re"/>
    <x v="216"/>
    <x v="144"/>
    <s v="17.11.2023"/>
    <s v="US00D0515"/>
    <s v="AMAZON.COM, INC."/>
    <s v="3"/>
    <s v="P-B2B - Product Regular"/>
    <s v="66"/>
    <x v="3"/>
    <s v="SOP"/>
    <m/>
    <m/>
    <n v="318.99"/>
    <m/>
    <n v="-19.11"/>
    <x v="329"/>
    <n v="21"/>
    <m/>
    <x v="42"/>
    <m/>
    <m/>
    <m/>
    <m/>
    <m/>
    <m/>
    <m/>
    <m/>
    <m/>
  </r>
  <r>
    <s v="Caroline Distributed"/>
    <s v="US-ATO"/>
    <x v="61"/>
    <s v="7506968"/>
    <s v="Various Artists/ATO 2023/Series - New re"/>
    <x v="216"/>
    <x v="144"/>
    <s v="17.11.2023"/>
    <s v="US00E0196"/>
    <s v="WAX TRAX RECORDS INC"/>
    <s v="3"/>
    <s v="P-B2B - Product Regular"/>
    <s v="66"/>
    <x v="3"/>
    <s v="SOP"/>
    <m/>
    <m/>
    <n v="15.19"/>
    <m/>
    <n v="-0.76"/>
    <x v="330"/>
    <n v="1"/>
    <m/>
    <x v="2"/>
    <m/>
    <m/>
    <m/>
    <m/>
    <m/>
    <m/>
    <m/>
    <m/>
    <m/>
  </r>
  <r>
    <s v="Caroline Distributed"/>
    <s v="US-ATO"/>
    <x v="61"/>
    <s v="7506968"/>
    <s v="Various Artists/ATO 2023/Series - New re"/>
    <x v="216"/>
    <x v="144"/>
    <s v="17.11.2023"/>
    <s v="US00F3307"/>
    <s v="ALL MEDIA SUPPLY LLC"/>
    <s v="3"/>
    <s v="P-B2B - Product Regular"/>
    <s v="66"/>
    <x v="3"/>
    <s v="SOP"/>
    <m/>
    <m/>
    <n v="911.4"/>
    <m/>
    <n v="-91.2"/>
    <x v="331"/>
    <n v="60"/>
    <m/>
    <x v="55"/>
    <m/>
    <m/>
    <m/>
    <m/>
    <m/>
    <m/>
    <m/>
    <m/>
    <m/>
  </r>
  <r>
    <s v="Caroline Distributed"/>
    <s v="US-ATO"/>
    <x v="61"/>
    <s v="7536991"/>
    <s v="Various Artists/ATO 2023/2024/Series - N"/>
    <x v="217"/>
    <x v="145"/>
    <s v="21.03.2025"/>
    <s v="US0015138"/>
    <s v="NEWBURY COMICS, INC."/>
    <s v="3"/>
    <s v="P-B2B - Product Regular"/>
    <s v="75"/>
    <x v="2"/>
    <s v="SOP"/>
    <m/>
    <m/>
    <m/>
    <n v="-443.7"/>
    <m/>
    <x v="332"/>
    <m/>
    <n v="-58"/>
    <x v="59"/>
    <m/>
    <m/>
    <m/>
    <m/>
    <m/>
    <m/>
    <m/>
    <m/>
    <m/>
  </r>
  <r>
    <s v="Caroline Distributed"/>
    <s v="US-ATO"/>
    <x v="61"/>
    <s v="7536991"/>
    <s v="Various Artists/ATO 2023/2024/Series - N"/>
    <x v="217"/>
    <x v="145"/>
    <s v="21.03.2025"/>
    <s v="US0024781"/>
    <s v="CDGIVEAWAYS INC."/>
    <s v="3"/>
    <s v="P-B2B - Product Regular"/>
    <s v="75"/>
    <x v="2"/>
    <s v="SOP"/>
    <m/>
    <m/>
    <n v="8"/>
    <m/>
    <m/>
    <x v="3"/>
    <n v="1"/>
    <m/>
    <x v="2"/>
    <m/>
    <m/>
    <m/>
    <m/>
    <m/>
    <m/>
    <m/>
    <m/>
    <m/>
  </r>
  <r>
    <s v="Caroline Distributed"/>
    <s v="US-ATO"/>
    <x v="61"/>
    <s v="7536991"/>
    <s v="Various Artists/ATO 2023/2024/Series - N"/>
    <x v="217"/>
    <x v="145"/>
    <s v="21.03.2025"/>
    <s v="US0044422"/>
    <s v="ALLIANCE ENTERTAINMENT, LLC"/>
    <s v="3"/>
    <s v="P-B2B - Product Regular"/>
    <s v="75"/>
    <x v="2"/>
    <s v="SOP"/>
    <m/>
    <m/>
    <n v="-15.66"/>
    <n v="-704"/>
    <m/>
    <x v="333"/>
    <m/>
    <n v="-88"/>
    <x v="60"/>
    <m/>
    <m/>
    <m/>
    <m/>
    <m/>
    <m/>
    <m/>
    <m/>
    <m/>
  </r>
  <r>
    <s v="Caroline Distributed"/>
    <s v="US-ATO"/>
    <x v="61"/>
    <s v="7536991"/>
    <s v="Various Artists/ATO 2023/2024/Series - N"/>
    <x v="217"/>
    <x v="145"/>
    <s v="21.03.2025"/>
    <s v="US0060055"/>
    <s v="ZIA ENTERPRISES INC."/>
    <s v="3"/>
    <s v="P-B2B - Product Regular"/>
    <s v="75"/>
    <x v="2"/>
    <s v="SOP"/>
    <m/>
    <m/>
    <n v="8"/>
    <n v="-122.4"/>
    <m/>
    <x v="334"/>
    <n v="1"/>
    <n v="-16"/>
    <x v="61"/>
    <m/>
    <m/>
    <m/>
    <m/>
    <m/>
    <m/>
    <m/>
    <m/>
    <m/>
  </r>
  <r>
    <s v="Caroline Distributed"/>
    <s v="US-ATO"/>
    <x v="61"/>
    <s v="7536991"/>
    <s v="Various Artists/ATO 2023/2024/Series - N"/>
    <x v="217"/>
    <x v="145"/>
    <s v="21.03.2025"/>
    <s v="US0091806"/>
    <s v="RECORD TOWN, INC."/>
    <s v="3"/>
    <s v="P-B2B - Product Regular"/>
    <s v="75"/>
    <x v="2"/>
    <s v="SOP"/>
    <m/>
    <m/>
    <m/>
    <n v="-38.25"/>
    <m/>
    <x v="158"/>
    <m/>
    <n v="-5"/>
    <x v="8"/>
    <m/>
    <m/>
    <m/>
    <m/>
    <m/>
    <m/>
    <m/>
    <m/>
    <m/>
  </r>
  <r>
    <s v="Caroline Distributed"/>
    <s v="US-ATO"/>
    <x v="61"/>
    <s v="7536991"/>
    <s v="Various Artists/ATO 2023/2024/Series - N"/>
    <x v="217"/>
    <x v="145"/>
    <s v="21.03.2025"/>
    <s v="US0095311"/>
    <s v="DEARBORN MUSIC COMPANY"/>
    <s v="3"/>
    <s v="P-B2B - Product Regular"/>
    <s v="75"/>
    <x v="2"/>
    <s v="SOP"/>
    <m/>
    <m/>
    <m/>
    <n v="-30.6"/>
    <m/>
    <x v="160"/>
    <m/>
    <n v="-4"/>
    <x v="25"/>
    <m/>
    <m/>
    <m/>
    <m/>
    <m/>
    <m/>
    <m/>
    <m/>
    <m/>
  </r>
  <r>
    <s v="Caroline Distributed"/>
    <s v="US-ATO"/>
    <x v="61"/>
    <s v="7536991"/>
    <s v="Various Artists/ATO 2023/2024/Series - N"/>
    <x v="217"/>
    <x v="145"/>
    <s v="21.03.2025"/>
    <s v="US00A0379"/>
    <s v="KUBAT, CHARLES"/>
    <s v="3"/>
    <s v="P-B2B - Product Regular"/>
    <s v="75"/>
    <x v="2"/>
    <s v="SOP"/>
    <m/>
    <m/>
    <n v="8"/>
    <m/>
    <m/>
    <x v="3"/>
    <n v="1"/>
    <m/>
    <x v="2"/>
    <m/>
    <m/>
    <m/>
    <m/>
    <m/>
    <m/>
    <m/>
    <m/>
    <m/>
  </r>
  <r>
    <s v="Caroline Distributed"/>
    <s v="US-ATO"/>
    <x v="61"/>
    <s v="7536991"/>
    <s v="Various Artists/ATO 2023/2024/Series - N"/>
    <x v="217"/>
    <x v="145"/>
    <s v="21.03.2025"/>
    <s v="US00A0600"/>
    <s v="MIDWEST TAPE, LLC"/>
    <s v="3"/>
    <s v="P-B2B - Product Regular"/>
    <s v="75"/>
    <x v="2"/>
    <s v="SOP"/>
    <m/>
    <m/>
    <n v="26"/>
    <m/>
    <m/>
    <x v="57"/>
    <n v="4"/>
    <m/>
    <x v="7"/>
    <m/>
    <m/>
    <m/>
    <m/>
    <m/>
    <m/>
    <m/>
    <m/>
    <m/>
  </r>
  <r>
    <s v="Caroline Distributed"/>
    <s v="US-ATO"/>
    <x v="61"/>
    <s v="7536991"/>
    <s v="Various Artists/ATO 2023/2024/Series - N"/>
    <x v="217"/>
    <x v="145"/>
    <s v="21.03.2025"/>
    <s v="US00D0515"/>
    <s v="AMAZON.COM, INC."/>
    <s v="3"/>
    <s v="P-B2B - Product Regular"/>
    <s v="75"/>
    <x v="2"/>
    <s v="SOP"/>
    <m/>
    <m/>
    <m/>
    <n v="-223.04"/>
    <m/>
    <x v="335"/>
    <m/>
    <n v="-34"/>
    <x v="62"/>
    <m/>
    <m/>
    <m/>
    <m/>
    <m/>
    <m/>
    <m/>
    <m/>
    <m/>
  </r>
  <r>
    <s v="Caroline Distributed"/>
    <s v="US-ATO"/>
    <x v="61"/>
    <s v="7536991"/>
    <s v="Various Artists/ATO 2023/2024/Series - N"/>
    <x v="217"/>
    <x v="145"/>
    <s v="21.03.2025"/>
    <s v="US00D5410"/>
    <s v="WATERLOO RECORDS &amp; VIDEO INC"/>
    <s v="3"/>
    <s v="P-B2B - Product Regular"/>
    <s v="75"/>
    <x v="2"/>
    <s v="SOP"/>
    <m/>
    <m/>
    <n v="40"/>
    <m/>
    <m/>
    <x v="336"/>
    <n v="5"/>
    <m/>
    <x v="14"/>
    <m/>
    <m/>
    <m/>
    <m/>
    <m/>
    <m/>
    <m/>
    <m/>
    <m/>
  </r>
  <r>
    <s v="Caroline Distributed"/>
    <s v="US-ATO"/>
    <x v="61"/>
    <s v="7536991"/>
    <s v="Various Artists/ATO 2023/2024/Series - N"/>
    <x v="217"/>
    <x v="145"/>
    <s v="21.03.2025"/>
    <s v="#"/>
    <s v="#"/>
    <s v="3"/>
    <s v="P-B2B - Product Regular"/>
    <s v="75"/>
    <x v="2"/>
    <s v="GUP"/>
    <n v="-7.84"/>
    <m/>
    <m/>
    <m/>
    <m/>
    <x v="337"/>
    <m/>
    <m/>
    <x v="3"/>
    <m/>
    <m/>
    <m/>
    <m/>
    <m/>
    <m/>
    <m/>
    <m/>
    <m/>
  </r>
  <r>
    <s v="Caroline Distributed"/>
    <s v="US-ATO"/>
    <x v="61"/>
    <s v="7536991"/>
    <s v="Various Artists/ATO 2023/2024/Series - N"/>
    <x v="218"/>
    <x v="145"/>
    <s v="21.03.2025"/>
    <s v="US0056000"/>
    <s v="CD CENTRAL INC"/>
    <s v="3"/>
    <s v="P-B2B - Product Regular"/>
    <s v="66"/>
    <x v="3"/>
    <s v="SOP"/>
    <m/>
    <m/>
    <n v="16.89"/>
    <m/>
    <m/>
    <x v="170"/>
    <n v="1"/>
    <m/>
    <x v="2"/>
    <m/>
    <m/>
    <m/>
    <m/>
    <m/>
    <m/>
    <m/>
    <m/>
    <m/>
  </r>
  <r>
    <s v="Caroline Distributed"/>
    <s v="US-ATO"/>
    <x v="61"/>
    <s v="7536991"/>
    <s v="Various Artists/ATO 2023/2024/Series - N"/>
    <x v="218"/>
    <x v="145"/>
    <s v="21.03.2025"/>
    <s v="US0060018"/>
    <s v="BOO BOO RECORDS, INC."/>
    <s v="3"/>
    <s v="P-B2B - Product Regular"/>
    <s v="66"/>
    <x v="3"/>
    <s v="SOP"/>
    <m/>
    <m/>
    <n v="16.89"/>
    <m/>
    <m/>
    <x v="170"/>
    <n v="1"/>
    <m/>
    <x v="2"/>
    <m/>
    <m/>
    <m/>
    <m/>
    <m/>
    <m/>
    <m/>
    <m/>
    <m/>
  </r>
  <r>
    <s v="Caroline Distributed"/>
    <s v="US-ATO"/>
    <x v="61"/>
    <s v="7536991"/>
    <s v="Various Artists/ATO 2023/2024/Series - N"/>
    <x v="218"/>
    <x v="145"/>
    <s v="21.03.2025"/>
    <s v="US0063600"/>
    <s v="SALZER'S MERCANTILE"/>
    <s v="3"/>
    <s v="P-B2B - Product Regular"/>
    <s v="66"/>
    <x v="3"/>
    <s v="SOP"/>
    <m/>
    <m/>
    <n v="16.89"/>
    <m/>
    <m/>
    <x v="170"/>
    <n v="1"/>
    <m/>
    <x v="2"/>
    <m/>
    <m/>
    <m/>
    <m/>
    <m/>
    <m/>
    <m/>
    <m/>
    <m/>
  </r>
  <r>
    <s v="Caroline Distributed"/>
    <s v="US-ATO"/>
    <x v="61"/>
    <s v="7536991"/>
    <s v="Various Artists/ATO 2023/2024/Series - N"/>
    <x v="218"/>
    <x v="145"/>
    <s v="21.03.2025"/>
    <s v="US0065590"/>
    <s v="GUEST ROOM RECORDS, LLC"/>
    <s v="3"/>
    <s v="P-B2B - Product Regular"/>
    <s v="66"/>
    <x v="3"/>
    <s v="SOP"/>
    <m/>
    <m/>
    <n v="84.45"/>
    <m/>
    <m/>
    <x v="338"/>
    <n v="5"/>
    <m/>
    <x v="14"/>
    <m/>
    <m/>
    <m/>
    <m/>
    <m/>
    <m/>
    <m/>
    <m/>
    <m/>
  </r>
  <r>
    <s v="Caroline Distributed"/>
    <s v="US-ATO"/>
    <x v="61"/>
    <s v="7536991"/>
    <s v="Various Artists/ATO 2023/2024/Series - N"/>
    <x v="218"/>
    <x v="145"/>
    <s v="21.03.2025"/>
    <s v="US0066769"/>
    <s v="HARVEST RECORDS INC"/>
    <s v="3"/>
    <s v="P-B2B - Product Regular"/>
    <s v="66"/>
    <x v="3"/>
    <s v="SOP"/>
    <m/>
    <m/>
    <n v="16.89"/>
    <m/>
    <m/>
    <x v="170"/>
    <n v="1"/>
    <m/>
    <x v="2"/>
    <m/>
    <m/>
    <m/>
    <m/>
    <m/>
    <m/>
    <m/>
    <m/>
    <m/>
  </r>
  <r>
    <s v="Caroline Distributed"/>
    <s v="US-ATO"/>
    <x v="61"/>
    <s v="7536991"/>
    <s v="Various Artists/ATO 2023/2024/Series - N"/>
    <x v="218"/>
    <x v="145"/>
    <s v="21.03.2025"/>
    <s v="US00F3307"/>
    <s v="ALL MEDIA SUPPLY LLC"/>
    <s v="3"/>
    <s v="P-B2B - Product Regular"/>
    <s v="66"/>
    <x v="3"/>
    <s v="SOP"/>
    <m/>
    <m/>
    <n v="84.45"/>
    <m/>
    <m/>
    <x v="338"/>
    <n v="5"/>
    <m/>
    <x v="14"/>
    <m/>
    <m/>
    <m/>
    <m/>
    <m/>
    <m/>
    <m/>
    <m/>
    <m/>
  </r>
  <r>
    <s v="Caroline Distributed"/>
    <s v="US-ATO"/>
    <x v="61"/>
    <s v="7536991"/>
    <s v="Various Artists/ATO 2023/2024/Series - N"/>
    <x v="218"/>
    <x v="145"/>
    <s v="21.03.2025"/>
    <s v="US7FH00622"/>
    <s v="uDiscover"/>
    <s v="5"/>
    <s v="P-B2C - eCommerce"/>
    <s v="66"/>
    <x v="3"/>
    <s v="DCF"/>
    <m/>
    <m/>
    <n v="25.98"/>
    <m/>
    <n v="-7.79"/>
    <x v="339"/>
    <n v="1"/>
    <m/>
    <x v="2"/>
    <m/>
    <m/>
    <m/>
    <m/>
    <m/>
    <m/>
    <m/>
    <m/>
    <m/>
  </r>
  <r>
    <s v="Caroline Distributed"/>
    <s v="US-ATO"/>
    <x v="61"/>
    <s v="7536991"/>
    <s v="Various Artists/ATO 2023/2024/Series - N"/>
    <x v="218"/>
    <x v="145"/>
    <s v="21.03.2025"/>
    <s v="US7FH00934"/>
    <s v="The Sound of Vinyl"/>
    <s v="5"/>
    <s v="P-B2C - eCommerce"/>
    <s v="66"/>
    <x v="3"/>
    <s v="DCF"/>
    <m/>
    <m/>
    <n v="51.96"/>
    <m/>
    <n v="-5.2"/>
    <x v="340"/>
    <n v="2"/>
    <m/>
    <x v="6"/>
    <m/>
    <m/>
    <m/>
    <m/>
    <m/>
    <m/>
    <m/>
    <m/>
    <m/>
  </r>
  <r>
    <s v="Caroline Distributed"/>
    <s v="US-ATO"/>
    <x v="61"/>
    <s v="7536991"/>
    <s v="Various Artists/ATO 2023/2024/Series - N"/>
    <x v="218"/>
    <x v="145"/>
    <s v="21.03.2025"/>
    <s v="#"/>
    <s v="#"/>
    <s v="3"/>
    <s v="P-B2B - Product Regular"/>
    <s v="66"/>
    <x v="3"/>
    <s v="GUP"/>
    <n v="-18.88"/>
    <m/>
    <m/>
    <m/>
    <m/>
    <x v="341"/>
    <m/>
    <m/>
    <x v="3"/>
    <m/>
    <m/>
    <m/>
    <m/>
    <m/>
    <m/>
    <m/>
    <m/>
    <m/>
  </r>
  <r>
    <s v="Caroline Distributed"/>
    <s v="US-ATO"/>
    <x v="62"/>
    <s v="7366283"/>
    <s v="The Future And The Past"/>
    <x v="219"/>
    <x v="146"/>
    <s v="01.06.2018"/>
    <s v="US0044422"/>
    <s v="ALLIANCE ENTERTAINMENT, LLC"/>
    <s v="3"/>
    <s v="P-B2B - Product Regular"/>
    <s v="75"/>
    <x v="2"/>
    <s v="SOP"/>
    <m/>
    <m/>
    <m/>
    <n v="-7.31"/>
    <m/>
    <x v="224"/>
    <m/>
    <n v="-1"/>
    <x v="12"/>
    <m/>
    <m/>
    <m/>
    <m/>
    <m/>
    <m/>
    <m/>
    <m/>
    <m/>
  </r>
  <r>
    <s v="Caroline Distributed"/>
    <s v="US-ATO"/>
    <x v="62"/>
    <s v="7366283"/>
    <s v="The Future And The Past"/>
    <x v="219"/>
    <x v="146"/>
    <s v="01.06.2018"/>
    <s v="US00D0515"/>
    <s v="AMAZON.COM, INC."/>
    <s v="3"/>
    <s v="P-B2B - Product Regular"/>
    <s v="75"/>
    <x v="2"/>
    <s v="SOP"/>
    <m/>
    <m/>
    <n v="7.5"/>
    <m/>
    <n v="-3.6"/>
    <x v="2"/>
    <n v="1"/>
    <m/>
    <x v="2"/>
    <m/>
    <m/>
    <m/>
    <m/>
    <m/>
    <m/>
    <m/>
    <m/>
    <m/>
  </r>
  <r>
    <s v="Caroline Distributed"/>
    <s v="US-ATO"/>
    <x v="63"/>
    <s v="7424659"/>
    <s v="Various Artists/2021_ATO_New Release/Ser"/>
    <x v="220"/>
    <x v="147"/>
    <s v="05.11.2021"/>
    <s v="US00E0005"/>
    <s v="THE COIRO CORP."/>
    <s v="3"/>
    <s v="P-B2B - Product Regular"/>
    <s v="75"/>
    <x v="2"/>
    <s v="SOP"/>
    <m/>
    <m/>
    <m/>
    <n v="-7.41"/>
    <m/>
    <x v="207"/>
    <m/>
    <n v="-1"/>
    <x v="12"/>
    <m/>
    <m/>
    <m/>
    <m/>
    <m/>
    <m/>
    <m/>
    <m/>
    <m/>
  </r>
  <r>
    <s v="Caroline Distributed"/>
    <s v="US-ATO"/>
    <x v="63"/>
    <s v="7536991"/>
    <s v="Various Artists/ATO 2023/2024/Series - N"/>
    <x v="221"/>
    <x v="148"/>
    <s v="14.03.2025"/>
    <s v="US0012375"/>
    <s v="AUDIOPHILE MUSIC DIRECT INC."/>
    <s v="3"/>
    <s v="P-B2B - Product Regular"/>
    <s v="66"/>
    <x v="3"/>
    <s v="SOP"/>
    <m/>
    <m/>
    <n v="14.36"/>
    <m/>
    <m/>
    <x v="342"/>
    <n v="1"/>
    <m/>
    <x v="2"/>
    <m/>
    <m/>
    <m/>
    <m/>
    <m/>
    <m/>
    <m/>
    <m/>
    <m/>
  </r>
  <r>
    <s v="Caroline Distributed"/>
    <s v="US-ATO"/>
    <x v="63"/>
    <s v="7536991"/>
    <s v="Various Artists/ATO 2023/2024/Series - N"/>
    <x v="221"/>
    <x v="148"/>
    <s v="14.03.2025"/>
    <s v="US0045444"/>
    <s v="CACTUS MUSIC LLC"/>
    <s v="3"/>
    <s v="P-B2B - Product Regular"/>
    <s v="66"/>
    <x v="3"/>
    <s v="SOP"/>
    <m/>
    <m/>
    <n v="16.89"/>
    <m/>
    <m/>
    <x v="170"/>
    <n v="1"/>
    <m/>
    <x v="2"/>
    <m/>
    <m/>
    <m/>
    <m/>
    <m/>
    <m/>
    <m/>
    <m/>
    <m/>
  </r>
  <r>
    <s v="Caroline Distributed"/>
    <s v="US-ATO"/>
    <x v="63"/>
    <s v="7536991"/>
    <s v="Various Artists/ATO 2023/2024/Series - N"/>
    <x v="221"/>
    <x v="148"/>
    <s v="14.03.2025"/>
    <s v="US0062735"/>
    <s v="HOLLYWOOD AMOEBA, INC."/>
    <s v="3"/>
    <s v="P-B2B - Product Regular"/>
    <s v="66"/>
    <x v="3"/>
    <s v="SOP"/>
    <m/>
    <m/>
    <n v="16.89"/>
    <m/>
    <m/>
    <x v="170"/>
    <n v="1"/>
    <m/>
    <x v="2"/>
    <m/>
    <m/>
    <m/>
    <m/>
    <m/>
    <m/>
    <m/>
    <m/>
    <m/>
  </r>
  <r>
    <s v="Caroline Distributed"/>
    <s v="US-ATO"/>
    <x v="63"/>
    <s v="7536991"/>
    <s v="Various Artists/ATO 2023/2024/Series - N"/>
    <x v="222"/>
    <x v="148"/>
    <s v="14.03.2025"/>
    <s v="US0015235"/>
    <s v="BULL MOOSE MUSIC"/>
    <s v="3"/>
    <s v="P-B2B - Product Regular"/>
    <s v="75"/>
    <x v="2"/>
    <s v="SOP"/>
    <m/>
    <m/>
    <n v="16"/>
    <n v="-2.65"/>
    <m/>
    <x v="343"/>
    <n v="2"/>
    <n v="-1"/>
    <x v="2"/>
    <m/>
    <m/>
    <m/>
    <m/>
    <m/>
    <m/>
    <m/>
    <m/>
    <m/>
  </r>
  <r>
    <s v="Caroline Distributed"/>
    <s v="US-ATO"/>
    <x v="63"/>
    <s v="7536991"/>
    <s v="Various Artists/ATO 2023/2024/Series - N"/>
    <x v="222"/>
    <x v="148"/>
    <s v="14.03.2025"/>
    <s v="US0024442"/>
    <s v="A.K.J. RECORD SALES LTD."/>
    <s v="3"/>
    <s v="P-B2B - Product Regular"/>
    <s v="75"/>
    <x v="2"/>
    <s v="SOP"/>
    <m/>
    <m/>
    <n v="8"/>
    <m/>
    <m/>
    <x v="3"/>
    <n v="1"/>
    <m/>
    <x v="2"/>
    <m/>
    <m/>
    <m/>
    <m/>
    <m/>
    <m/>
    <m/>
    <m/>
    <m/>
  </r>
  <r>
    <s v="Caroline Distributed"/>
    <s v="US-ATO"/>
    <x v="63"/>
    <s v="7536991"/>
    <s v="Various Artists/ATO 2023/2024/Series - N"/>
    <x v="222"/>
    <x v="148"/>
    <s v="14.03.2025"/>
    <s v="US0035891"/>
    <s v="PURE POP FOR NOW PEOPLE,INC."/>
    <s v="3"/>
    <s v="P-B2B - Product Regular"/>
    <s v="75"/>
    <x v="2"/>
    <s v="SOP"/>
    <m/>
    <m/>
    <n v="8"/>
    <m/>
    <m/>
    <x v="3"/>
    <n v="1"/>
    <m/>
    <x v="2"/>
    <m/>
    <m/>
    <m/>
    <m/>
    <m/>
    <m/>
    <m/>
    <m/>
    <m/>
  </r>
  <r>
    <s v="Caroline Distributed"/>
    <s v="US-ATO"/>
    <x v="63"/>
    <s v="7536991"/>
    <s v="Various Artists/ATO 2023/2024/Series - N"/>
    <x v="222"/>
    <x v="148"/>
    <s v="14.03.2025"/>
    <s v="US0044422"/>
    <s v="ALLIANCE ENTERTAINMENT, LLC"/>
    <s v="3"/>
    <s v="P-B2B - Product Regular"/>
    <s v="75"/>
    <x v="2"/>
    <s v="SOP"/>
    <m/>
    <m/>
    <m/>
    <n v="-176"/>
    <m/>
    <x v="344"/>
    <m/>
    <n v="-22"/>
    <x v="63"/>
    <m/>
    <m/>
    <m/>
    <m/>
    <m/>
    <m/>
    <m/>
    <m/>
    <m/>
  </r>
  <r>
    <s v="Caroline Distributed"/>
    <s v="US-ATO"/>
    <x v="63"/>
    <s v="7536991"/>
    <s v="Various Artists/ATO 2023/2024/Series - N"/>
    <x v="222"/>
    <x v="148"/>
    <s v="14.03.2025"/>
    <s v="US0091806"/>
    <s v="RECORD TOWN, INC."/>
    <s v="3"/>
    <s v="P-B2B - Product Regular"/>
    <s v="75"/>
    <x v="2"/>
    <s v="SOP"/>
    <m/>
    <m/>
    <m/>
    <n v="-22.95"/>
    <m/>
    <x v="345"/>
    <m/>
    <n v="-3"/>
    <x v="22"/>
    <m/>
    <m/>
    <m/>
    <m/>
    <m/>
    <m/>
    <m/>
    <m/>
    <m/>
  </r>
  <r>
    <s v="Caroline Distributed"/>
    <s v="US-ATO"/>
    <x v="63"/>
    <s v="7536991"/>
    <s v="Various Artists/ATO 2023/2024/Series - N"/>
    <x v="222"/>
    <x v="148"/>
    <s v="14.03.2025"/>
    <s v="US00D0515"/>
    <s v="AMAZON.COM, INC."/>
    <s v="3"/>
    <s v="P-B2B - Product Regular"/>
    <s v="75"/>
    <x v="2"/>
    <s v="SOP"/>
    <m/>
    <m/>
    <m/>
    <n v="-144.32"/>
    <m/>
    <x v="346"/>
    <m/>
    <n v="-22"/>
    <x v="63"/>
    <m/>
    <m/>
    <m/>
    <m/>
    <m/>
    <m/>
    <m/>
    <m/>
    <m/>
  </r>
  <r>
    <s v="Caroline Distributed"/>
    <s v="US-ATO"/>
    <x v="64"/>
    <s v="7402696"/>
    <s v="Nick Hakim/LP1"/>
    <x v="223"/>
    <x v="149"/>
    <s v="15.05.2020"/>
    <s v="US00D0515"/>
    <s v="AMAZON.COM, INC."/>
    <s v="3"/>
    <s v="P-B2B - Product Regular"/>
    <s v="75"/>
    <x v="2"/>
    <s v="SOP"/>
    <m/>
    <m/>
    <m/>
    <n v="-3.9"/>
    <m/>
    <x v="347"/>
    <m/>
    <n v="-1"/>
    <x v="12"/>
    <m/>
    <m/>
    <m/>
    <m/>
    <m/>
    <m/>
    <m/>
    <m/>
    <m/>
  </r>
  <r>
    <s v="Caroline Distributed"/>
    <s v="US-ATO"/>
    <x v="65"/>
    <s v="7378239"/>
    <s v="Nilüfer Yanya/Miss Universe/LP1"/>
    <x v="224"/>
    <x v="150"/>
    <s v="22.03.2019"/>
    <s v="US00D0515"/>
    <s v="AMAZON.COM, INC."/>
    <s v="3"/>
    <s v="P-B2B - Product Regular"/>
    <s v="66"/>
    <x v="3"/>
    <s v="SOP"/>
    <m/>
    <m/>
    <n v="16.89"/>
    <m/>
    <n v="-1.01"/>
    <x v="305"/>
    <n v="1"/>
    <m/>
    <x v="2"/>
    <m/>
    <m/>
    <m/>
    <m/>
    <m/>
    <m/>
    <m/>
    <m/>
    <m/>
  </r>
  <r>
    <s v="Caroline Distributed"/>
    <s v="US-ATO"/>
    <x v="65"/>
    <s v="7469576"/>
    <s v="Various Artists/New Releases 2022/Series"/>
    <x v="225"/>
    <x v="151"/>
    <s v="04.03.2022"/>
    <s v="US003310F"/>
    <s v="MOJO BOOKS &amp; MUSIC, INC"/>
    <s v="3"/>
    <s v="P-B2B - Product Regular"/>
    <s v="66"/>
    <x v="3"/>
    <s v="SOP"/>
    <m/>
    <m/>
    <n v="14.81"/>
    <m/>
    <m/>
    <x v="7"/>
    <n v="1"/>
    <m/>
    <x v="2"/>
    <m/>
    <m/>
    <m/>
    <m/>
    <m/>
    <m/>
    <m/>
    <m/>
    <m/>
  </r>
  <r>
    <s v="Caroline Distributed"/>
    <s v="US-ATO"/>
    <x v="65"/>
    <s v="7469576"/>
    <s v="Various Artists/New Releases 2022/Series"/>
    <x v="225"/>
    <x v="151"/>
    <s v="04.03.2022"/>
    <s v="US00D0515"/>
    <s v="AMAZON.COM, INC."/>
    <s v="3"/>
    <s v="P-B2B - Product Regular"/>
    <s v="66"/>
    <x v="3"/>
    <s v="SOP"/>
    <m/>
    <m/>
    <n v="88.86"/>
    <m/>
    <n v="-5.34"/>
    <x v="348"/>
    <n v="6"/>
    <m/>
    <x v="15"/>
    <m/>
    <m/>
    <m/>
    <m/>
    <m/>
    <m/>
    <m/>
    <m/>
    <m/>
  </r>
  <r>
    <s v="Caroline Distributed"/>
    <s v="US-ATO"/>
    <x v="65"/>
    <s v="7469576"/>
    <s v="Various Artists/New Releases 2022/Series"/>
    <x v="225"/>
    <x v="151"/>
    <s v="04.03.2022"/>
    <s v="US00F3307"/>
    <s v="ALL MEDIA SUPPLY LLC"/>
    <s v="3"/>
    <s v="P-B2B - Product Regular"/>
    <s v="66"/>
    <x v="3"/>
    <s v="SOP"/>
    <m/>
    <m/>
    <n v="29.62"/>
    <m/>
    <m/>
    <x v="9"/>
    <n v="2"/>
    <m/>
    <x v="6"/>
    <m/>
    <m/>
    <m/>
    <m/>
    <m/>
    <m/>
    <m/>
    <m/>
    <m/>
  </r>
  <r>
    <s v="Caroline Distributed"/>
    <s v="US-ATO"/>
    <x v="65"/>
    <s v="7469576"/>
    <s v="Various Artists/New Releases 2022/Series"/>
    <x v="225"/>
    <x v="151"/>
    <s v="04.03.2022"/>
    <s v="#"/>
    <s v="#"/>
    <s v="3"/>
    <s v="P-B2B - Product Regular"/>
    <s v="66"/>
    <x v="3"/>
    <s v="GUP"/>
    <n v="-4.1399999999999997"/>
    <m/>
    <m/>
    <m/>
    <m/>
    <x v="349"/>
    <m/>
    <m/>
    <x v="3"/>
    <m/>
    <m/>
    <m/>
    <m/>
    <m/>
    <m/>
    <m/>
    <m/>
    <m/>
  </r>
  <r>
    <s v="Caroline Distributed"/>
    <s v="US-ATO"/>
    <x v="65"/>
    <s v="7469576"/>
    <s v="Various Artists/New Releases 2022/Series"/>
    <x v="226"/>
    <x v="151"/>
    <s v="04.03.2022"/>
    <s v="US00F3307"/>
    <s v="ALL MEDIA SUPPLY LLC"/>
    <s v="3"/>
    <s v="P-B2B - Product Regular"/>
    <s v="66"/>
    <x v="3"/>
    <s v="SOP"/>
    <m/>
    <m/>
    <n v="44.43"/>
    <m/>
    <m/>
    <x v="167"/>
    <n v="3"/>
    <m/>
    <x v="4"/>
    <m/>
    <m/>
    <m/>
    <m/>
    <m/>
    <m/>
    <m/>
    <m/>
    <m/>
  </r>
  <r>
    <s v="Caroline Distributed"/>
    <s v="US-ATO"/>
    <x v="66"/>
    <s v="7315988"/>
    <s v="Various Artists/Recent R2 ingestion Proj"/>
    <x v="227"/>
    <x v="152"/>
    <s v="05.09.2003"/>
    <s v="US00D0515"/>
    <s v="AMAZON.COM, INC."/>
    <s v="3"/>
    <s v="P-B2B - Product Regular"/>
    <s v="75"/>
    <x v="2"/>
    <s v="SOP"/>
    <m/>
    <m/>
    <n v="7.5"/>
    <m/>
    <n v="-3.6"/>
    <x v="2"/>
    <n v="1"/>
    <m/>
    <x v="2"/>
    <m/>
    <m/>
    <m/>
    <m/>
    <m/>
    <m/>
    <m/>
    <m/>
    <m/>
  </r>
  <r>
    <s v="Caroline Distributed"/>
    <s v="US-ATO"/>
    <x v="67"/>
    <s v="7201708"/>
    <s v="Various Artists/Series - New releases un"/>
    <x v="228"/>
    <x v="153"/>
    <s v="08.02.2019"/>
    <s v="US00D0515"/>
    <s v="AMAZON.COM, INC."/>
    <s v="3"/>
    <s v="P-B2B - Product Regular"/>
    <s v="66"/>
    <x v="3"/>
    <s v="SOP"/>
    <m/>
    <m/>
    <n v="30.38"/>
    <m/>
    <n v="-1.82"/>
    <x v="153"/>
    <n v="2"/>
    <m/>
    <x v="6"/>
    <m/>
    <m/>
    <m/>
    <m/>
    <m/>
    <m/>
    <m/>
    <m/>
    <m/>
  </r>
  <r>
    <s v="Caroline Distributed"/>
    <s v="US-ATO"/>
    <x v="67"/>
    <s v="7201708"/>
    <s v="Various Artists/Series - New releases un"/>
    <x v="228"/>
    <x v="153"/>
    <s v="08.02.2019"/>
    <s v="US00F3307"/>
    <s v="ALL MEDIA SUPPLY LLC"/>
    <s v="3"/>
    <s v="P-B2B - Product Regular"/>
    <s v="66"/>
    <x v="3"/>
    <s v="SOP"/>
    <m/>
    <m/>
    <n v="30.38"/>
    <m/>
    <m/>
    <x v="12"/>
    <n v="2"/>
    <m/>
    <x v="6"/>
    <m/>
    <m/>
    <m/>
    <m/>
    <m/>
    <m/>
    <m/>
    <m/>
    <m/>
  </r>
  <r>
    <s v="Caroline Distributed"/>
    <s v="US-ATO"/>
    <x v="68"/>
    <s v="7506968"/>
    <s v="Various Artists/ATO 2023/Series - New re"/>
    <x v="229"/>
    <x v="154"/>
    <s v="17.11.2023"/>
    <s v="US0024781"/>
    <s v="CDGIVEAWAYS INC."/>
    <s v="3"/>
    <s v="P-B2B - Product Regular"/>
    <s v="66"/>
    <x v="3"/>
    <s v="SOP"/>
    <m/>
    <m/>
    <n v="15.19"/>
    <m/>
    <m/>
    <x v="10"/>
    <n v="1"/>
    <m/>
    <x v="2"/>
    <m/>
    <m/>
    <m/>
    <m/>
    <m/>
    <m/>
    <m/>
    <m/>
    <m/>
  </r>
  <r>
    <s v="Caroline Distributed"/>
    <s v="US-ATO"/>
    <x v="69"/>
    <s v="7201708"/>
    <s v="Various Artists/Series - New releases un"/>
    <x v="230"/>
    <x v="155"/>
    <s v="03.09.2013"/>
    <s v="US00D0515"/>
    <s v="AMAZON.COM, INC."/>
    <s v="3"/>
    <s v="P-B2B - Product Regular"/>
    <s v="75"/>
    <x v="2"/>
    <s v="SOP"/>
    <m/>
    <m/>
    <n v="9.07"/>
    <m/>
    <n v="-1.63"/>
    <x v="179"/>
    <n v="1"/>
    <m/>
    <x v="2"/>
    <m/>
    <m/>
    <m/>
    <m/>
    <m/>
    <m/>
    <m/>
    <m/>
    <m/>
  </r>
  <r>
    <s v="Caroline Distributed"/>
    <s v="US-ATO"/>
    <x v="69"/>
    <s v="7346037"/>
    <s v="Okkervil River/Away/LP1"/>
    <x v="231"/>
    <x v="156"/>
    <s v="09.09.2016"/>
    <s v="US00D0515"/>
    <s v="AMAZON.COM, INC."/>
    <s v="3"/>
    <s v="P-B2B - Product Regular"/>
    <s v="75"/>
    <x v="2"/>
    <s v="SOP"/>
    <m/>
    <m/>
    <n v="7.5"/>
    <m/>
    <n v="-3.6"/>
    <x v="2"/>
    <n v="1"/>
    <m/>
    <x v="2"/>
    <m/>
    <m/>
    <m/>
    <m/>
    <m/>
    <m/>
    <m/>
    <m/>
    <m/>
  </r>
  <r>
    <s v="Caroline Distributed"/>
    <s v="US-ATO"/>
    <x v="70"/>
    <s v="7352652"/>
    <s v="Graveyard Whistling"/>
    <x v="232"/>
    <x v="157"/>
    <s v="24.02.2017"/>
    <s v="US00D0515"/>
    <s v="AMAZON.COM, INC."/>
    <s v="3"/>
    <s v="P-B2B - Product Regular"/>
    <s v="75"/>
    <x v="2"/>
    <s v="SOP"/>
    <m/>
    <m/>
    <n v="8"/>
    <m/>
    <n v="-1.44"/>
    <x v="19"/>
    <n v="1"/>
    <m/>
    <x v="2"/>
    <m/>
    <m/>
    <m/>
    <m/>
    <m/>
    <m/>
    <m/>
    <m/>
    <m/>
  </r>
  <r>
    <s v="Caroline Distributed"/>
    <s v="US-ATO"/>
    <x v="70"/>
    <s v="7352710"/>
    <s v="Graveyard Whistling"/>
    <x v="233"/>
    <x v="157"/>
    <s v="24.02.2017"/>
    <s v="US00D0515"/>
    <s v="AMAZON.COM, INC."/>
    <s v="3"/>
    <s v="P-B2B - Product Regular"/>
    <s v="66"/>
    <x v="3"/>
    <s v="SOP"/>
    <m/>
    <m/>
    <n v="23.18"/>
    <m/>
    <n v="-1.4"/>
    <x v="121"/>
    <n v="2"/>
    <m/>
    <x v="6"/>
    <m/>
    <m/>
    <m/>
    <m/>
    <m/>
    <m/>
    <m/>
    <m/>
    <m/>
  </r>
  <r>
    <s v="Caroline Distributed"/>
    <s v="US-ATO"/>
    <x v="70"/>
    <s v="7373614"/>
    <s v="Love The Holidays"/>
    <x v="234"/>
    <x v="158"/>
    <s v="16.11.2018"/>
    <s v="US0078989"/>
    <s v="PLAID ROOM RECORDS LLC"/>
    <s v="3"/>
    <s v="P-B2B - Product Regular"/>
    <s v="66"/>
    <x v="3"/>
    <s v="SOP"/>
    <m/>
    <m/>
    <n v="16.89"/>
    <m/>
    <m/>
    <x v="170"/>
    <n v="1"/>
    <m/>
    <x v="2"/>
    <m/>
    <m/>
    <m/>
    <m/>
    <m/>
    <m/>
    <m/>
    <m/>
    <m/>
  </r>
  <r>
    <s v="Caroline Distributed"/>
    <s v="US-ATO"/>
    <x v="70"/>
    <s v="7373702"/>
    <s v="Love The Holidays"/>
    <x v="235"/>
    <x v="158"/>
    <s v="16.11.2018"/>
    <s v="US00D0515"/>
    <s v="AMAZON.COM, INC."/>
    <s v="3"/>
    <s v="P-B2B - Product Regular"/>
    <s v="75"/>
    <x v="2"/>
    <s v="SOP"/>
    <m/>
    <m/>
    <n v="45"/>
    <m/>
    <n v="-21.6"/>
    <x v="94"/>
    <n v="6"/>
    <m/>
    <x v="15"/>
    <m/>
    <m/>
    <m/>
    <m/>
    <m/>
    <m/>
    <m/>
    <m/>
    <m/>
  </r>
  <r>
    <s v="Caroline Distributed"/>
    <s v="US-ATO"/>
    <x v="70"/>
    <s v="7373706"/>
    <s v="Love The Holidays"/>
    <x v="236"/>
    <x v="158"/>
    <s v="16.11.2018"/>
    <s v="US0078989"/>
    <s v="PLAID ROOM RECORDS LLC"/>
    <s v="3"/>
    <s v="P-B2B - Product Regular"/>
    <s v="66"/>
    <x v="3"/>
    <s v="SOP"/>
    <m/>
    <m/>
    <n v="15.19"/>
    <m/>
    <m/>
    <x v="10"/>
    <n v="1"/>
    <m/>
    <x v="2"/>
    <m/>
    <m/>
    <m/>
    <m/>
    <m/>
    <m/>
    <m/>
    <m/>
    <m/>
  </r>
  <r>
    <s v="Caroline Distributed"/>
    <s v="US-ATO"/>
    <x v="70"/>
    <s v="7373706"/>
    <s v="Love The Holidays"/>
    <x v="236"/>
    <x v="158"/>
    <s v="16.11.2018"/>
    <s v="US00D0515"/>
    <s v="AMAZON.COM, INC."/>
    <s v="3"/>
    <s v="P-B2B - Product Regular"/>
    <s v="66"/>
    <x v="3"/>
    <s v="SOP"/>
    <m/>
    <m/>
    <n v="243.04"/>
    <m/>
    <n v="-14.56"/>
    <x v="350"/>
    <n v="16"/>
    <m/>
    <x v="39"/>
    <m/>
    <m/>
    <m/>
    <m/>
    <m/>
    <m/>
    <m/>
    <m/>
    <m/>
  </r>
  <r>
    <s v="Caroline Distributed"/>
    <s v="US-ATO"/>
    <x v="70"/>
    <s v="7406661"/>
    <s v="Old 97's/Twelfth/LP2"/>
    <x v="237"/>
    <x v="159"/>
    <s v="21.08.2020"/>
    <s v="US00D0515"/>
    <s v="AMAZON.COM, INC."/>
    <s v="3"/>
    <s v="P-B2B - Product Regular"/>
    <s v="66"/>
    <x v="3"/>
    <s v="SOP"/>
    <m/>
    <m/>
    <n v="14.81"/>
    <m/>
    <n v="-0.89"/>
    <x v="72"/>
    <n v="1"/>
    <m/>
    <x v="2"/>
    <m/>
    <m/>
    <m/>
    <m/>
    <m/>
    <m/>
    <m/>
    <m/>
    <m/>
  </r>
  <r>
    <s v="Caroline Distributed"/>
    <s v="US-ATO"/>
    <x v="70"/>
    <s v="7406661"/>
    <s v="Old 97's/Twelfth/LP2"/>
    <x v="238"/>
    <x v="159"/>
    <s v="21.08.2020"/>
    <s v="US0059001"/>
    <s v="WALRUS MUSIC, INC."/>
    <s v="3"/>
    <s v="P-B2B - Product Regular"/>
    <s v="75"/>
    <x v="2"/>
    <s v="SOP"/>
    <m/>
    <m/>
    <m/>
    <n v="-3.72"/>
    <m/>
    <x v="214"/>
    <m/>
    <n v="-1"/>
    <x v="12"/>
    <m/>
    <m/>
    <m/>
    <m/>
    <m/>
    <m/>
    <m/>
    <m/>
    <m/>
  </r>
  <r>
    <s v="Caroline Distributed"/>
    <s v="US-ATO"/>
    <x v="70"/>
    <s v="7536991"/>
    <s v="Various Artists/ATO 2023/2024/Series - N"/>
    <x v="239"/>
    <x v="160"/>
    <s v="05.04.2024"/>
    <s v="US00F3307"/>
    <s v="ALL MEDIA SUPPLY LLC"/>
    <s v="3"/>
    <s v="P-B2B - Product Regular"/>
    <s v="66"/>
    <x v="3"/>
    <s v="SOP"/>
    <m/>
    <m/>
    <n v="45.57"/>
    <m/>
    <m/>
    <x v="64"/>
    <n v="3"/>
    <m/>
    <x v="4"/>
    <m/>
    <m/>
    <m/>
    <m/>
    <m/>
    <m/>
    <m/>
    <m/>
    <m/>
  </r>
  <r>
    <s v="Caroline Distributed"/>
    <s v="US-ATO"/>
    <x v="70"/>
    <s v="7536991"/>
    <s v="Various Artists/ATO 2023/2024/Series - N"/>
    <x v="240"/>
    <x v="160"/>
    <s v="05.04.2024"/>
    <s v="US0015235"/>
    <s v="BULL MOOSE MUSIC"/>
    <s v="3"/>
    <s v="P-B2B - Product Regular"/>
    <s v="75"/>
    <x v="2"/>
    <s v="SOP"/>
    <m/>
    <m/>
    <n v="9.07"/>
    <m/>
    <m/>
    <x v="131"/>
    <n v="1"/>
    <m/>
    <x v="2"/>
    <m/>
    <m/>
    <m/>
    <m/>
    <m/>
    <m/>
    <m/>
    <m/>
    <m/>
  </r>
  <r>
    <s v="Caroline Distributed"/>
    <s v="US-ATO"/>
    <x v="70"/>
    <s v="7536991"/>
    <s v="Various Artists/ATO 2023/2024/Series - N"/>
    <x v="240"/>
    <x v="160"/>
    <s v="05.04.2024"/>
    <s v="US0044422"/>
    <s v="ALLIANCE ENTERTAINMENT, LLC"/>
    <s v="3"/>
    <s v="P-B2B - Product Regular"/>
    <s v="75"/>
    <x v="2"/>
    <s v="SOP"/>
    <m/>
    <m/>
    <m/>
    <n v="-8.91"/>
    <m/>
    <x v="351"/>
    <m/>
    <n v="-1"/>
    <x v="12"/>
    <m/>
    <m/>
    <m/>
    <m/>
    <m/>
    <m/>
    <m/>
    <m/>
    <m/>
  </r>
  <r>
    <s v="Caroline Distributed"/>
    <s v="US-ATO"/>
    <x v="70"/>
    <s v="7536991"/>
    <s v="Various Artists/ATO 2023/2024/Series - N"/>
    <x v="240"/>
    <x v="160"/>
    <s v="05.04.2024"/>
    <s v="US0045444"/>
    <s v="CACTUS MUSIC LLC"/>
    <s v="3"/>
    <s v="P-B2B - Product Regular"/>
    <s v="75"/>
    <x v="2"/>
    <s v="SOP"/>
    <m/>
    <m/>
    <m/>
    <n v="-8.5"/>
    <m/>
    <x v="352"/>
    <m/>
    <n v="-1"/>
    <x v="12"/>
    <m/>
    <m/>
    <m/>
    <m/>
    <m/>
    <m/>
    <m/>
    <m/>
    <m/>
  </r>
  <r>
    <s v="Caroline Distributed"/>
    <s v="US-ATO"/>
    <x v="70"/>
    <s v="7536991"/>
    <s v="Various Artists/ATO 2023/2024/Series - N"/>
    <x v="240"/>
    <x v="160"/>
    <s v="05.04.2024"/>
    <s v="US0060055"/>
    <s v="ZIA ENTERPRISES INC."/>
    <s v="3"/>
    <s v="P-B2B - Product Regular"/>
    <s v="75"/>
    <x v="2"/>
    <s v="SOP"/>
    <m/>
    <m/>
    <m/>
    <n v="-8.48"/>
    <m/>
    <x v="353"/>
    <m/>
    <n v="-1"/>
    <x v="12"/>
    <m/>
    <m/>
    <m/>
    <m/>
    <m/>
    <m/>
    <m/>
    <m/>
    <m/>
  </r>
  <r>
    <s v="Caroline Distributed"/>
    <s v="US-ATO"/>
    <x v="70"/>
    <s v="7536991"/>
    <s v="Various Artists/ATO 2023/2024/Series - N"/>
    <x v="240"/>
    <x v="160"/>
    <s v="05.04.2024"/>
    <s v="US00D0032"/>
    <s v="SILVER PLATTERS LLC"/>
    <s v="3"/>
    <s v="P-B2B - Product Regular"/>
    <s v="75"/>
    <x v="2"/>
    <s v="SOP"/>
    <m/>
    <m/>
    <n v="9.07"/>
    <m/>
    <m/>
    <x v="131"/>
    <n v="1"/>
    <m/>
    <x v="2"/>
    <m/>
    <m/>
    <m/>
    <m/>
    <m/>
    <m/>
    <m/>
    <m/>
    <m/>
  </r>
  <r>
    <s v="Caroline Distributed"/>
    <s v="US-ATO"/>
    <x v="70"/>
    <s v="7536991"/>
    <s v="Various Artists/ATO 2023/2024/Series - N"/>
    <x v="240"/>
    <x v="160"/>
    <s v="05.04.2024"/>
    <s v="US00D0515"/>
    <s v="AMAZON.COM, INC."/>
    <s v="3"/>
    <s v="P-B2B - Product Regular"/>
    <s v="75"/>
    <x v="2"/>
    <s v="SOP"/>
    <m/>
    <m/>
    <m/>
    <n v="-193.44"/>
    <m/>
    <x v="354"/>
    <m/>
    <n v="-26"/>
    <x v="64"/>
    <m/>
    <m/>
    <m/>
    <m/>
    <m/>
    <m/>
    <m/>
    <m/>
    <m/>
  </r>
  <r>
    <s v="Caroline Distributed"/>
    <s v="US-ATO"/>
    <x v="70"/>
    <s v="7536991"/>
    <s v="Various Artists/ATO 2023/2024/Series - N"/>
    <x v="240"/>
    <x v="160"/>
    <s v="05.04.2024"/>
    <s v="US00E0005"/>
    <s v="THE COIRO CORP."/>
    <s v="3"/>
    <s v="P-B2B - Product Regular"/>
    <s v="75"/>
    <x v="2"/>
    <s v="SOP"/>
    <m/>
    <m/>
    <m/>
    <n v="-8.4499999999999993"/>
    <m/>
    <x v="53"/>
    <m/>
    <n v="-1"/>
    <x v="12"/>
    <m/>
    <m/>
    <m/>
    <m/>
    <m/>
    <m/>
    <m/>
    <m/>
    <m/>
  </r>
  <r>
    <s v="Caroline Distributed"/>
    <s v="US-ATO"/>
    <x v="71"/>
    <s v="7201708"/>
    <s v="Various Artists/Series - New releases un"/>
    <x v="241"/>
    <x v="161"/>
    <s v="06.08.2013"/>
    <s v="US00D0515"/>
    <s v="AMAZON.COM, INC."/>
    <s v="3"/>
    <s v="P-B2B - Product Regular"/>
    <s v="97"/>
    <x v="12"/>
    <s v="SOP"/>
    <m/>
    <m/>
    <n v="3.65"/>
    <m/>
    <n v="-1.75"/>
    <x v="355"/>
    <n v="1"/>
    <m/>
    <x v="2"/>
    <m/>
    <m/>
    <m/>
    <m/>
    <m/>
    <m/>
    <m/>
    <m/>
    <m/>
  </r>
  <r>
    <s v="Caroline Distributed"/>
    <s v="US-ATO"/>
    <x v="71"/>
    <s v="7201708"/>
    <s v="Various Artists/Series - New releases un"/>
    <x v="242"/>
    <x v="162"/>
    <s v="01.07.2014"/>
    <s v="US00D0515"/>
    <s v="AMAZON.COM, INC."/>
    <s v="3"/>
    <s v="P-B2B - Product Regular"/>
    <s v="75"/>
    <x v="2"/>
    <s v="SOP"/>
    <m/>
    <m/>
    <n v="9.07"/>
    <m/>
    <n v="-1.63"/>
    <x v="179"/>
    <n v="1"/>
    <m/>
    <x v="2"/>
    <m/>
    <m/>
    <m/>
    <m/>
    <m/>
    <m/>
    <m/>
    <m/>
    <m/>
  </r>
  <r>
    <s v="Caroline Distributed"/>
    <s v="US-ATO"/>
    <x v="71"/>
    <s v="7220148"/>
    <s v="Carry Me Back"/>
    <x v="243"/>
    <x v="163"/>
    <s v="23.07.2021"/>
    <s v="US0071001"/>
    <s v="THE RHYTHM SECTION,INC."/>
    <s v="3"/>
    <s v="P-B2B - Product Regular"/>
    <s v="66"/>
    <x v="3"/>
    <s v="SOP"/>
    <m/>
    <m/>
    <n v="30.38"/>
    <m/>
    <m/>
    <x v="12"/>
    <n v="2"/>
    <m/>
    <x v="6"/>
    <m/>
    <m/>
    <m/>
    <m/>
    <m/>
    <m/>
    <m/>
    <m/>
    <m/>
  </r>
  <r>
    <s v="Caroline Distributed"/>
    <s v="US-ATO"/>
    <x v="71"/>
    <s v="7220148"/>
    <s v="Carry Me Back"/>
    <x v="243"/>
    <x v="163"/>
    <s v="23.07.2021"/>
    <s v="US00D0515"/>
    <s v="AMAZON.COM, INC."/>
    <s v="3"/>
    <s v="P-B2B - Product Regular"/>
    <s v="66"/>
    <x v="3"/>
    <s v="SOP"/>
    <m/>
    <m/>
    <n v="15.19"/>
    <m/>
    <n v="-0.91"/>
    <x v="157"/>
    <n v="1"/>
    <m/>
    <x v="2"/>
    <m/>
    <m/>
    <m/>
    <m/>
    <m/>
    <m/>
    <m/>
    <m/>
    <m/>
  </r>
  <r>
    <s v="Caroline Distributed"/>
    <s v="US-ATO"/>
    <x v="71"/>
    <s v="7220148"/>
    <s v="Carry Me Back"/>
    <x v="244"/>
    <x v="162"/>
    <s v="23.07.2021"/>
    <s v="US0010120"/>
    <s v="B-SIDE RECORDS &amp; TAPES, INC."/>
    <s v="3"/>
    <s v="P-B2B - Product Regular"/>
    <s v="67"/>
    <x v="8"/>
    <s v="SOP"/>
    <m/>
    <m/>
    <n v="19"/>
    <m/>
    <m/>
    <x v="201"/>
    <n v="1"/>
    <m/>
    <x v="2"/>
    <m/>
    <m/>
    <m/>
    <m/>
    <m/>
    <m/>
    <m/>
    <m/>
    <m/>
  </r>
  <r>
    <s v="Caroline Distributed"/>
    <s v="US-ATO"/>
    <x v="71"/>
    <s v="7220148"/>
    <s v="Carry Me Back"/>
    <x v="244"/>
    <x v="162"/>
    <s v="23.07.2021"/>
    <s v="US0078320"/>
    <s v="WAX WORKS, INC."/>
    <s v="3"/>
    <s v="P-B2B - Product Regular"/>
    <s v="67"/>
    <x v="8"/>
    <s v="SOP"/>
    <m/>
    <m/>
    <n v="57"/>
    <m/>
    <m/>
    <x v="356"/>
    <n v="3"/>
    <m/>
    <x v="4"/>
    <m/>
    <m/>
    <m/>
    <m/>
    <m/>
    <m/>
    <m/>
    <m/>
    <m/>
  </r>
  <r>
    <s v="Caroline Distributed"/>
    <s v="US-ATO"/>
    <x v="71"/>
    <s v="7220148"/>
    <s v="Carry Me Back"/>
    <x v="244"/>
    <x v="162"/>
    <s v="23.07.2021"/>
    <s v="US00E0078"/>
    <s v="GRATEFUL RECORDS, INC."/>
    <s v="3"/>
    <s v="P-B2B - Product Regular"/>
    <s v="67"/>
    <x v="8"/>
    <s v="SOP"/>
    <m/>
    <m/>
    <n v="19"/>
    <m/>
    <m/>
    <x v="201"/>
    <n v="1"/>
    <m/>
    <x v="2"/>
    <m/>
    <m/>
    <m/>
    <m/>
    <m/>
    <m/>
    <m/>
    <m/>
    <m/>
  </r>
  <r>
    <s v="Caroline Distributed"/>
    <s v="US-ATO"/>
    <x v="71"/>
    <s v="7315988"/>
    <s v="Various Artists/Recent R2 ingestion Proj"/>
    <x v="245"/>
    <x v="163"/>
    <s v="13.07.2012"/>
    <s v="US00D0515"/>
    <s v="AMAZON.COM, INC."/>
    <s v="3"/>
    <s v="P-B2B - Product Regular"/>
    <s v="75"/>
    <x v="2"/>
    <s v="SOP"/>
    <m/>
    <m/>
    <n v="75"/>
    <m/>
    <n v="-36"/>
    <x v="357"/>
    <n v="10"/>
    <m/>
    <x v="5"/>
    <m/>
    <m/>
    <m/>
    <m/>
    <m/>
    <m/>
    <m/>
    <m/>
    <m/>
  </r>
  <r>
    <s v="Caroline Distributed"/>
    <s v="US-ATO"/>
    <x v="71"/>
    <s v="7334907"/>
    <s v="Old Crow Medicine Show/LP1"/>
    <x v="246"/>
    <x v="164"/>
    <s v="02.06.2015"/>
    <s v="US00D0515"/>
    <s v="AMAZON.COM, INC."/>
    <s v="3"/>
    <s v="P-B2B - Product Regular"/>
    <s v="97"/>
    <x v="12"/>
    <s v="SOP"/>
    <m/>
    <m/>
    <n v="6.2"/>
    <m/>
    <n v="-2.98"/>
    <x v="358"/>
    <n v="2"/>
    <m/>
    <x v="6"/>
    <m/>
    <m/>
    <m/>
    <m/>
    <m/>
    <m/>
    <m/>
    <m/>
    <m/>
  </r>
  <r>
    <s v="Caroline Distributed"/>
    <s v="US-ATO"/>
    <x v="71"/>
    <s v="7469576"/>
    <s v="Various Artists/New Releases 2022/Series"/>
    <x v="247"/>
    <x v="165"/>
    <s v="22.04.2022"/>
    <s v="US0044422"/>
    <s v="ALLIANCE ENTERTAINMENT, LLC"/>
    <s v="3"/>
    <s v="P-B2B - Product Regular"/>
    <s v="75"/>
    <x v="2"/>
    <s v="SOP"/>
    <m/>
    <m/>
    <n v="-8.5500000000000007"/>
    <n v="-8.83"/>
    <m/>
    <x v="359"/>
    <m/>
    <n v="-1"/>
    <x v="12"/>
    <m/>
    <m/>
    <m/>
    <m/>
    <m/>
    <m/>
    <m/>
    <m/>
    <m/>
  </r>
  <r>
    <s v="Caroline Distributed"/>
    <s v="US-ATO"/>
    <x v="71"/>
    <s v="7506968"/>
    <s v="Various Artists/ATO 2023/Series - New re"/>
    <x v="248"/>
    <x v="166"/>
    <s v="25.08.2023"/>
    <s v="US00D0515"/>
    <s v="AMAZON.COM, INC."/>
    <s v="3"/>
    <s v="P-B2B - Product Regular"/>
    <s v="66"/>
    <x v="3"/>
    <s v="SOP"/>
    <m/>
    <m/>
    <n v="15.19"/>
    <m/>
    <n v="-0.91"/>
    <x v="157"/>
    <n v="1"/>
    <m/>
    <x v="2"/>
    <m/>
    <m/>
    <m/>
    <m/>
    <m/>
    <m/>
    <m/>
    <m/>
    <m/>
  </r>
  <r>
    <s v="Caroline Distributed"/>
    <s v="US-ATO"/>
    <x v="71"/>
    <s v="7506968"/>
    <s v="Various Artists/ATO 2023/Series - New re"/>
    <x v="249"/>
    <x v="166"/>
    <s v="25.08.2023"/>
    <s v="US0015235"/>
    <s v="BULL MOOSE MUSIC"/>
    <s v="3"/>
    <s v="P-B2B - Product Regular"/>
    <s v="75"/>
    <x v="2"/>
    <s v="SOP"/>
    <m/>
    <m/>
    <m/>
    <n v="-8.68"/>
    <m/>
    <x v="360"/>
    <m/>
    <n v="-1"/>
    <x v="12"/>
    <m/>
    <m/>
    <m/>
    <m/>
    <m/>
    <m/>
    <m/>
    <m/>
    <m/>
  </r>
  <r>
    <s v="Caroline Distributed"/>
    <s v="US-ATO"/>
    <x v="71"/>
    <s v="7506968"/>
    <s v="Various Artists/ATO 2023/Series - New re"/>
    <x v="249"/>
    <x v="166"/>
    <s v="25.08.2023"/>
    <s v="US0044422"/>
    <s v="ALLIANCE ENTERTAINMENT, LLC"/>
    <s v="3"/>
    <s v="P-B2B - Product Regular"/>
    <s v="75"/>
    <x v="2"/>
    <s v="SOP"/>
    <m/>
    <m/>
    <n v="-7.24"/>
    <n v="-8.91"/>
    <m/>
    <x v="361"/>
    <m/>
    <n v="-1"/>
    <x v="12"/>
    <m/>
    <m/>
    <m/>
    <m/>
    <m/>
    <m/>
    <m/>
    <m/>
    <m/>
  </r>
  <r>
    <s v="Caroline Distributed"/>
    <s v="US-ATO"/>
    <x v="71"/>
    <s v="7506968"/>
    <s v="Various Artists/ATO 2023/Series - New re"/>
    <x v="249"/>
    <x v="166"/>
    <s v="25.08.2023"/>
    <s v="US00D5410"/>
    <s v="WATERLOO RECORDS &amp; VIDEO INC"/>
    <s v="3"/>
    <s v="P-B2B - Product Regular"/>
    <s v="75"/>
    <x v="2"/>
    <s v="SOP"/>
    <m/>
    <m/>
    <n v="9.07"/>
    <m/>
    <m/>
    <x v="131"/>
    <n v="1"/>
    <m/>
    <x v="2"/>
    <m/>
    <m/>
    <m/>
    <m/>
    <m/>
    <m/>
    <m/>
    <m/>
    <m/>
  </r>
  <r>
    <s v="Caroline Distributed"/>
    <s v="US-ATO"/>
    <x v="72"/>
    <s v="7422375"/>
    <s v="The Return of…"/>
    <x v="250"/>
    <x v="167"/>
    <s v="13.08.2021"/>
    <s v="US00D0515"/>
    <s v="AMAZON.COM, INC."/>
    <s v="3"/>
    <s v="P-B2B - Product Regular"/>
    <s v="66"/>
    <x v="3"/>
    <s v="SOP"/>
    <m/>
    <m/>
    <n v="65"/>
    <m/>
    <n v="-3.9"/>
    <x v="362"/>
    <n v="5"/>
    <m/>
    <x v="14"/>
    <m/>
    <m/>
    <m/>
    <m/>
    <m/>
    <m/>
    <m/>
    <m/>
    <m/>
  </r>
  <r>
    <s v="Caroline Distributed"/>
    <s v="US-ATO"/>
    <x v="72"/>
    <s v="7422375"/>
    <s v="The Return of…"/>
    <x v="250"/>
    <x v="167"/>
    <s v="13.08.2021"/>
    <s v="US00E0196"/>
    <s v="WAX TRAX RECORDS INC"/>
    <s v="3"/>
    <s v="P-B2B - Product Regular"/>
    <s v="66"/>
    <x v="3"/>
    <s v="SOP"/>
    <m/>
    <m/>
    <n v="13"/>
    <m/>
    <m/>
    <x v="55"/>
    <n v="1"/>
    <m/>
    <x v="2"/>
    <m/>
    <m/>
    <m/>
    <m/>
    <m/>
    <m/>
    <m/>
    <m/>
    <m/>
  </r>
  <r>
    <s v="Caroline Distributed"/>
    <s v="US-ATO"/>
    <x v="72"/>
    <s v="7422375"/>
    <s v="The Return of…"/>
    <x v="250"/>
    <x v="167"/>
    <s v="13.08.2021"/>
    <s v="US00F3307"/>
    <s v="ALL MEDIA SUPPLY LLC"/>
    <s v="3"/>
    <s v="P-B2B - Product Regular"/>
    <s v="66"/>
    <x v="3"/>
    <s v="SOP"/>
    <m/>
    <m/>
    <n v="65"/>
    <m/>
    <m/>
    <x v="363"/>
    <n v="5"/>
    <m/>
    <x v="14"/>
    <m/>
    <m/>
    <m/>
    <m/>
    <m/>
    <m/>
    <m/>
    <m/>
    <m/>
  </r>
  <r>
    <s v="Caroline Distributed"/>
    <s v="US-ATO"/>
    <x v="72"/>
    <s v="7506968"/>
    <s v="Various Artists/ATO 2023/Series - New re"/>
    <x v="251"/>
    <x v="168"/>
    <s v="29.09.2023"/>
    <s v="US0060018"/>
    <s v="BOO BOO RECORDS, INC."/>
    <s v="3"/>
    <s v="P-B2B - Product Regular"/>
    <s v="66"/>
    <x v="3"/>
    <s v="SOP"/>
    <m/>
    <m/>
    <n v="14.81"/>
    <m/>
    <m/>
    <x v="7"/>
    <n v="1"/>
    <m/>
    <x v="2"/>
    <m/>
    <m/>
    <m/>
    <m/>
    <m/>
    <m/>
    <m/>
    <m/>
    <m/>
  </r>
  <r>
    <s v="Caroline Distributed"/>
    <s v="US-ATO"/>
    <x v="72"/>
    <s v="7506968"/>
    <s v="Various Artists/ATO 2023/Series - New re"/>
    <x v="251"/>
    <x v="168"/>
    <s v="29.09.2023"/>
    <s v="US0062735"/>
    <s v="HOLLYWOOD AMOEBA, INC."/>
    <s v="3"/>
    <s v="P-B2B - Product Regular"/>
    <s v="66"/>
    <x v="3"/>
    <s v="SOP"/>
    <m/>
    <m/>
    <n v="14.81"/>
    <m/>
    <m/>
    <x v="7"/>
    <n v="1"/>
    <m/>
    <x v="2"/>
    <m/>
    <m/>
    <m/>
    <m/>
    <m/>
    <m/>
    <m/>
    <m/>
    <m/>
  </r>
  <r>
    <s v="Caroline Distributed"/>
    <s v="US-ATO"/>
    <x v="72"/>
    <s v="7506968"/>
    <s v="Various Artists/ATO 2023/Series - New re"/>
    <x v="251"/>
    <x v="168"/>
    <s v="29.09.2023"/>
    <s v="US00D0515"/>
    <s v="AMAZON.COM, INC."/>
    <s v="3"/>
    <s v="P-B2B - Product Regular"/>
    <s v="66"/>
    <x v="3"/>
    <s v="SOP"/>
    <m/>
    <m/>
    <n v="74.05"/>
    <m/>
    <n v="-4.45"/>
    <x v="187"/>
    <n v="5"/>
    <m/>
    <x v="14"/>
    <m/>
    <m/>
    <m/>
    <m/>
    <m/>
    <m/>
    <m/>
    <m/>
    <m/>
  </r>
  <r>
    <s v="Caroline Distributed"/>
    <s v="US-ATO"/>
    <x v="72"/>
    <s v="7506968"/>
    <s v="Various Artists/ATO 2023/Series - New re"/>
    <x v="251"/>
    <x v="168"/>
    <s v="29.09.2023"/>
    <s v="US00F3307"/>
    <s v="ALL MEDIA SUPPLY LLC"/>
    <s v="3"/>
    <s v="P-B2B - Product Regular"/>
    <s v="66"/>
    <x v="3"/>
    <s v="SOP"/>
    <m/>
    <m/>
    <n v="74.05"/>
    <m/>
    <m/>
    <x v="364"/>
    <n v="5"/>
    <m/>
    <x v="14"/>
    <m/>
    <m/>
    <m/>
    <m/>
    <m/>
    <m/>
    <m/>
    <m/>
    <m/>
  </r>
  <r>
    <s v="Caroline Distributed"/>
    <s v="US-ATO"/>
    <x v="72"/>
    <s v="7536991"/>
    <s v="Various Artists/ATO 2023/2024/Series - N"/>
    <x v="252"/>
    <x v="169"/>
    <s v="26.04.2024"/>
    <s v="US0060018"/>
    <s v="BOO BOO RECORDS, INC."/>
    <s v="3"/>
    <s v="P-B2B - Product Regular"/>
    <s v="66"/>
    <x v="3"/>
    <s v="SOP"/>
    <m/>
    <m/>
    <n v="14.81"/>
    <m/>
    <m/>
    <x v="7"/>
    <n v="1"/>
    <m/>
    <x v="2"/>
    <m/>
    <m/>
    <m/>
    <m/>
    <m/>
    <m/>
    <m/>
    <m/>
    <m/>
  </r>
  <r>
    <s v="Caroline Distributed"/>
    <s v="US-ATO"/>
    <x v="72"/>
    <s v="7536991"/>
    <s v="Various Artists/ATO 2023/2024/Series - N"/>
    <x v="252"/>
    <x v="169"/>
    <s v="26.04.2024"/>
    <s v="US0062121"/>
    <s v="LOU'S INC."/>
    <s v="3"/>
    <s v="P-B2B - Product Regular"/>
    <s v="66"/>
    <x v="3"/>
    <s v="SOP"/>
    <m/>
    <m/>
    <n v="14.81"/>
    <m/>
    <m/>
    <x v="7"/>
    <n v="1"/>
    <m/>
    <x v="2"/>
    <m/>
    <m/>
    <m/>
    <m/>
    <m/>
    <m/>
    <m/>
    <m/>
    <m/>
  </r>
  <r>
    <s v="Caroline Distributed"/>
    <s v="US-ATO"/>
    <x v="72"/>
    <s v="7536991"/>
    <s v="Various Artists/ATO 2023/2024/Series - N"/>
    <x v="252"/>
    <x v="169"/>
    <s v="26.04.2024"/>
    <s v="US00F3307"/>
    <s v="ALL MEDIA SUPPLY LLC"/>
    <s v="3"/>
    <s v="P-B2B - Product Regular"/>
    <s v="66"/>
    <x v="3"/>
    <s v="SOP"/>
    <m/>
    <m/>
    <n v="74.05"/>
    <m/>
    <m/>
    <x v="364"/>
    <n v="5"/>
    <m/>
    <x v="14"/>
    <m/>
    <m/>
    <m/>
    <m/>
    <m/>
    <m/>
    <m/>
    <m/>
    <m/>
  </r>
  <r>
    <s v="Caroline Distributed"/>
    <s v="US-ATO"/>
    <x v="72"/>
    <s v="7536991"/>
    <s v="Various Artists/ATO 2023/2024/Series - N"/>
    <x v="253"/>
    <x v="170"/>
    <s v="26.04.2024"/>
    <s v="US0034334"/>
    <s v="AFK BOOKS LLC"/>
    <s v="3"/>
    <s v="P-B2B - Product Regular"/>
    <s v="66"/>
    <x v="3"/>
    <s v="SOP"/>
    <m/>
    <m/>
    <n v="14.81"/>
    <m/>
    <m/>
    <x v="7"/>
    <n v="1"/>
    <m/>
    <x v="2"/>
    <m/>
    <m/>
    <m/>
    <m/>
    <m/>
    <m/>
    <m/>
    <m/>
    <m/>
  </r>
  <r>
    <s v="Caroline Distributed"/>
    <s v="US-ATO"/>
    <x v="72"/>
    <s v="7536991"/>
    <s v="Various Artists/ATO 2023/2024/Series - N"/>
    <x v="253"/>
    <x v="170"/>
    <s v="26.04.2024"/>
    <s v="US00F3307"/>
    <s v="ALL MEDIA SUPPLY LLC"/>
    <s v="3"/>
    <s v="P-B2B - Product Regular"/>
    <s v="66"/>
    <x v="3"/>
    <s v="SOP"/>
    <m/>
    <m/>
    <n v="74.05"/>
    <m/>
    <m/>
    <x v="364"/>
    <n v="5"/>
    <m/>
    <x v="14"/>
    <m/>
    <m/>
    <m/>
    <m/>
    <m/>
    <m/>
    <m/>
    <m/>
    <m/>
  </r>
  <r>
    <s v="Caroline Distributed"/>
    <s v="US-ATO"/>
    <x v="72"/>
    <s v="7536991"/>
    <s v="Various Artists/ATO 2023/2024/Series - N"/>
    <x v="254"/>
    <x v="171"/>
    <s v="23.05.2025"/>
    <s v="US0042399"/>
    <s v="HALF A MAN, INC."/>
    <s v="3"/>
    <s v="P-B2B - Product Regular"/>
    <s v="66"/>
    <x v="3"/>
    <s v="SOP"/>
    <m/>
    <m/>
    <n v="15.19"/>
    <m/>
    <m/>
    <x v="10"/>
    <n v="1"/>
    <m/>
    <x v="2"/>
    <m/>
    <m/>
    <m/>
    <m/>
    <m/>
    <m/>
    <m/>
    <m/>
    <m/>
  </r>
  <r>
    <s v="Caroline Distributed"/>
    <s v="US-ATO"/>
    <x v="72"/>
    <s v="7536991"/>
    <s v="Various Artists/ATO 2023/2024/Series - N"/>
    <x v="254"/>
    <x v="171"/>
    <s v="23.05.2025"/>
    <s v="US00D0181"/>
    <s v="MILLENNIUM ENTERPRISES, INC."/>
    <s v="3"/>
    <s v="P-B2B - Product Regular"/>
    <s v="66"/>
    <x v="3"/>
    <s v="SOP"/>
    <m/>
    <m/>
    <n v="15.19"/>
    <m/>
    <m/>
    <x v="10"/>
    <n v="1"/>
    <m/>
    <x v="2"/>
    <m/>
    <m/>
    <m/>
    <m/>
    <m/>
    <m/>
    <m/>
    <m/>
    <m/>
  </r>
  <r>
    <s v="Caroline Distributed"/>
    <s v="US-ATO"/>
    <x v="72"/>
    <s v="7536991"/>
    <s v="Various Artists/ATO 2023/2024/Series - N"/>
    <x v="254"/>
    <x v="171"/>
    <s v="23.05.2025"/>
    <s v="US00D0515"/>
    <s v="AMAZON.COM, INC."/>
    <s v="3"/>
    <s v="P-B2B - Product Regular"/>
    <s v="66"/>
    <x v="3"/>
    <s v="SOP"/>
    <m/>
    <m/>
    <n v="106.33"/>
    <m/>
    <n v="-6.37"/>
    <x v="59"/>
    <n v="7"/>
    <m/>
    <x v="11"/>
    <m/>
    <m/>
    <m/>
    <m/>
    <m/>
    <m/>
    <m/>
    <m/>
    <m/>
  </r>
  <r>
    <s v="Caroline Distributed"/>
    <s v="US-ATO"/>
    <x v="73"/>
    <s v="7315988"/>
    <s v="Various Artists/Recent R2 ingestion Proj"/>
    <x v="255"/>
    <x v="172"/>
    <s v="07.09.2012"/>
    <s v="US00D0515"/>
    <s v="AMAZON.COM, INC."/>
    <s v="3"/>
    <s v="P-B2B - Product Regular"/>
    <s v="75"/>
    <x v="2"/>
    <s v="SOP"/>
    <m/>
    <m/>
    <n v="18.14"/>
    <m/>
    <n v="-3.26"/>
    <x v="51"/>
    <n v="2"/>
    <m/>
    <x v="6"/>
    <m/>
    <m/>
    <m/>
    <m/>
    <m/>
    <m/>
    <m/>
    <m/>
    <m/>
  </r>
  <r>
    <s v="Caroline Distributed"/>
    <s v="US-ATO"/>
    <x v="73"/>
    <s v="7536991"/>
    <s v="Various Artists/ATO 2023/2024/Series - N"/>
    <x v="256"/>
    <x v="173"/>
    <s v="21.02.2025"/>
    <s v="US0015138"/>
    <s v="NEWBURY COMICS, INC."/>
    <s v="3"/>
    <s v="P-B2B - Product Regular"/>
    <s v="75"/>
    <x v="2"/>
    <s v="SOP"/>
    <m/>
    <m/>
    <m/>
    <n v="-28.2"/>
    <m/>
    <x v="365"/>
    <m/>
    <n v="-3"/>
    <x v="22"/>
    <m/>
    <m/>
    <m/>
    <m/>
    <m/>
    <m/>
    <m/>
    <m/>
    <m/>
  </r>
  <r>
    <s v="Caroline Distributed"/>
    <s v="US-ATO"/>
    <x v="73"/>
    <s v="7536991"/>
    <s v="Various Artists/ATO 2023/2024/Series - N"/>
    <x v="256"/>
    <x v="173"/>
    <s v="21.02.2025"/>
    <s v="US0044422"/>
    <s v="ALLIANCE ENTERTAINMENT, LLC"/>
    <s v="3"/>
    <s v="P-B2B - Product Regular"/>
    <s v="75"/>
    <x v="2"/>
    <s v="SOP"/>
    <m/>
    <m/>
    <n v="-15.37"/>
    <n v="-97.5"/>
    <m/>
    <x v="366"/>
    <m/>
    <n v="-10"/>
    <x v="65"/>
    <m/>
    <m/>
    <m/>
    <m/>
    <m/>
    <m/>
    <m/>
    <m/>
    <m/>
  </r>
  <r>
    <s v="Caroline Distributed"/>
    <s v="US-ATO"/>
    <x v="73"/>
    <s v="7536991"/>
    <s v="Various Artists/ATO 2023/2024/Series - N"/>
    <x v="256"/>
    <x v="173"/>
    <s v="21.02.2025"/>
    <s v="US00D0515"/>
    <s v="AMAZON.COM, INC."/>
    <s v="3"/>
    <s v="P-B2B - Product Regular"/>
    <s v="75"/>
    <x v="2"/>
    <s v="SOP"/>
    <m/>
    <m/>
    <m/>
    <n v="-696"/>
    <m/>
    <x v="367"/>
    <m/>
    <n v="-87"/>
    <x v="66"/>
    <m/>
    <m/>
    <m/>
    <m/>
    <m/>
    <m/>
    <m/>
    <m/>
    <m/>
  </r>
  <r>
    <s v="Caroline Distributed"/>
    <s v="US-ATO"/>
    <x v="73"/>
    <s v="7536991"/>
    <s v="Various Artists/ATO 2023/2024/Series - N"/>
    <x v="256"/>
    <x v="173"/>
    <s v="21.02.2025"/>
    <s v="US00D5410"/>
    <s v="WATERLOO RECORDS &amp; VIDEO INC"/>
    <s v="3"/>
    <s v="P-B2B - Product Regular"/>
    <s v="75"/>
    <x v="2"/>
    <s v="SOP"/>
    <m/>
    <m/>
    <n v="29.25"/>
    <m/>
    <m/>
    <x v="368"/>
    <n v="3"/>
    <m/>
    <x v="4"/>
    <m/>
    <m/>
    <m/>
    <m/>
    <m/>
    <m/>
    <m/>
    <m/>
    <m/>
  </r>
  <r>
    <s v="Caroline Distributed"/>
    <s v="US-ATO"/>
    <x v="74"/>
    <s v="7315988"/>
    <s v="Various Artists/Recent R2 ingestion Proj"/>
    <x v="257"/>
    <x v="174"/>
    <s v="10.10.2003"/>
    <s v="US00D0515"/>
    <s v="AMAZON.COM, INC."/>
    <s v="3"/>
    <s v="P-B2B - Product Regular"/>
    <s v="75"/>
    <x v="2"/>
    <s v="SOP"/>
    <m/>
    <m/>
    <n v="7.5"/>
    <m/>
    <n v="-3.6"/>
    <x v="2"/>
    <n v="1"/>
    <m/>
    <x v="2"/>
    <m/>
    <m/>
    <m/>
    <m/>
    <m/>
    <m/>
    <m/>
    <m/>
    <m/>
  </r>
  <r>
    <s v="Caroline Distributed"/>
    <s v="US-ATO"/>
    <x v="75"/>
    <s v="7536991"/>
    <s v="Various Artists/ATO 2023/2024/Series - N"/>
    <x v="258"/>
    <x v="175"/>
    <s v="12.07.2024"/>
    <s v="US0015235"/>
    <s v="BULL MOOSE MUSIC"/>
    <s v="3"/>
    <s v="P-B2B - Product Regular"/>
    <s v="75"/>
    <x v="2"/>
    <s v="SOP"/>
    <m/>
    <m/>
    <m/>
    <n v="-8.7200000000000006"/>
    <m/>
    <x v="125"/>
    <m/>
    <n v="-1"/>
    <x v="12"/>
    <m/>
    <m/>
    <m/>
    <m/>
    <m/>
    <m/>
    <m/>
    <m/>
    <m/>
  </r>
  <r>
    <s v="Caroline Distributed"/>
    <s v="US-ATO"/>
    <x v="75"/>
    <s v="7536991"/>
    <s v="Various Artists/ATO 2023/2024/Series - N"/>
    <x v="258"/>
    <x v="175"/>
    <s v="12.07.2024"/>
    <s v="US0044422"/>
    <s v="ALLIANCE ENTERTAINMENT, LLC"/>
    <s v="3"/>
    <s v="P-B2B - Product Regular"/>
    <s v="75"/>
    <x v="2"/>
    <s v="SOP"/>
    <m/>
    <m/>
    <n v="-2.72"/>
    <n v="-72.56"/>
    <m/>
    <x v="369"/>
    <m/>
    <n v="-8"/>
    <x v="37"/>
    <m/>
    <m/>
    <m/>
    <m/>
    <m/>
    <m/>
    <m/>
    <m/>
    <m/>
  </r>
  <r>
    <s v="Caroline Distributed"/>
    <s v="US-ATO"/>
    <x v="76"/>
    <s v="7469576"/>
    <s v="Various Artists/New Releases 2022/Series"/>
    <x v="259"/>
    <x v="176"/>
    <s v="06.05.2022"/>
    <s v="US00E0005"/>
    <s v="THE COIRO CORP."/>
    <s v="3"/>
    <s v="P-B2B - Product Regular"/>
    <s v="75"/>
    <x v="2"/>
    <s v="SOP"/>
    <m/>
    <m/>
    <m/>
    <n v="-7.65"/>
    <m/>
    <x v="141"/>
    <m/>
    <n v="-1"/>
    <x v="12"/>
    <m/>
    <m/>
    <m/>
    <m/>
    <m/>
    <m/>
    <m/>
    <m/>
    <m/>
  </r>
  <r>
    <s v="Caroline Distributed"/>
    <s v="US-ATO"/>
    <x v="77"/>
    <s v="7201708"/>
    <s v="Various Artists/Series - New releases un"/>
    <x v="260"/>
    <x v="177"/>
    <s v="21.10.2014"/>
    <s v="US0050705"/>
    <s v="JOE'S RECORDS STL"/>
    <s v="3"/>
    <s v="P-B2B - Product Regular"/>
    <s v="75"/>
    <x v="2"/>
    <s v="SOP"/>
    <m/>
    <m/>
    <n v="8"/>
    <m/>
    <m/>
    <x v="3"/>
    <n v="1"/>
    <m/>
    <x v="2"/>
    <m/>
    <m/>
    <m/>
    <m/>
    <m/>
    <m/>
    <m/>
    <m/>
    <m/>
  </r>
  <r>
    <s v="Caroline Distributed"/>
    <s v="US-ATO"/>
    <x v="77"/>
    <s v="7201708"/>
    <s v="Various Artists/Series - New releases un"/>
    <x v="260"/>
    <x v="177"/>
    <s v="21.10.2014"/>
    <s v="US0059500"/>
    <s v="THREE MISFITS INC."/>
    <s v="3"/>
    <s v="P-B2B - Product Regular"/>
    <s v="75"/>
    <x v="2"/>
    <s v="SOP"/>
    <m/>
    <m/>
    <n v="8"/>
    <m/>
    <m/>
    <x v="3"/>
    <n v="1"/>
    <m/>
    <x v="2"/>
    <m/>
    <m/>
    <m/>
    <m/>
    <m/>
    <m/>
    <m/>
    <m/>
    <m/>
  </r>
  <r>
    <s v="Caroline Distributed"/>
    <s v="US-ATO"/>
    <x v="77"/>
    <s v="7201708"/>
    <s v="Various Artists/Series - New releases un"/>
    <x v="260"/>
    <x v="177"/>
    <s v="21.10.2014"/>
    <s v="US00D0032"/>
    <s v="SILVER PLATTERS LLC"/>
    <s v="3"/>
    <s v="P-B2B - Product Regular"/>
    <s v="75"/>
    <x v="2"/>
    <s v="SOP"/>
    <m/>
    <m/>
    <m/>
    <n v="-6.88"/>
    <m/>
    <x v="370"/>
    <m/>
    <n v="-1"/>
    <x v="12"/>
    <m/>
    <m/>
    <m/>
    <m/>
    <m/>
    <m/>
    <m/>
    <m/>
    <m/>
  </r>
  <r>
    <s v="Caroline Distributed"/>
    <s v="US-ATO"/>
    <x v="77"/>
    <s v="7201708"/>
    <s v="Various Artists/Series - New releases un"/>
    <x v="260"/>
    <x v="177"/>
    <s v="21.10.2014"/>
    <s v="US00D0515"/>
    <s v="AMAZON.COM, INC."/>
    <s v="3"/>
    <s v="P-B2B - Product Regular"/>
    <s v="75"/>
    <x v="2"/>
    <s v="SOP"/>
    <m/>
    <m/>
    <n v="72"/>
    <m/>
    <n v="-12.96"/>
    <x v="314"/>
    <n v="9"/>
    <m/>
    <x v="40"/>
    <m/>
    <m/>
    <m/>
    <m/>
    <m/>
    <m/>
    <m/>
    <m/>
    <m/>
  </r>
  <r>
    <s v="Caroline Distributed"/>
    <s v="US-ATO"/>
    <x v="77"/>
    <s v="7201708"/>
    <s v="Various Artists/Series - New releases un"/>
    <x v="260"/>
    <x v="177"/>
    <s v="21.10.2014"/>
    <s v="US00D5410"/>
    <s v="WATERLOO RECORDS &amp; VIDEO INC"/>
    <s v="3"/>
    <s v="P-B2B - Product Regular"/>
    <s v="75"/>
    <x v="2"/>
    <s v="SOP"/>
    <m/>
    <m/>
    <n v="8"/>
    <m/>
    <m/>
    <x v="3"/>
    <n v="1"/>
    <m/>
    <x v="2"/>
    <m/>
    <m/>
    <m/>
    <m/>
    <m/>
    <m/>
    <m/>
    <m/>
    <m/>
  </r>
  <r>
    <s v="Caroline Distributed"/>
    <s v="US-ATO"/>
    <x v="77"/>
    <s v="7315988"/>
    <s v="Various Artists/Recent R2 ingestion Proj"/>
    <x v="261"/>
    <x v="178"/>
    <s v="09.09.2011"/>
    <s v="US0044422"/>
    <s v="ALLIANCE ENTERTAINMENT, LLC"/>
    <s v="3"/>
    <s v="P-B2B - Product Regular"/>
    <s v="75"/>
    <x v="2"/>
    <s v="SOP"/>
    <m/>
    <m/>
    <n v="-10.44"/>
    <m/>
    <m/>
    <x v="371"/>
    <m/>
    <m/>
    <x v="3"/>
    <m/>
    <m/>
    <m/>
    <m/>
    <m/>
    <m/>
    <m/>
    <m/>
    <m/>
  </r>
  <r>
    <s v="Caroline Distributed"/>
    <s v="US-ATO"/>
    <x v="77"/>
    <s v="7315988"/>
    <s v="Various Artists/Recent R2 ingestion Proj"/>
    <x v="261"/>
    <x v="178"/>
    <s v="09.09.2011"/>
    <s v="US0091806"/>
    <s v="RECORD TOWN, INC."/>
    <s v="3"/>
    <s v="P-B2B - Product Regular"/>
    <s v="75"/>
    <x v="2"/>
    <s v="SOP"/>
    <m/>
    <m/>
    <n v="9.07"/>
    <m/>
    <m/>
    <x v="131"/>
    <n v="1"/>
    <m/>
    <x v="2"/>
    <m/>
    <m/>
    <m/>
    <m/>
    <m/>
    <m/>
    <m/>
    <m/>
    <m/>
  </r>
  <r>
    <s v="Caroline Distributed"/>
    <s v="US-ATO"/>
    <x v="77"/>
    <s v="7315988"/>
    <s v="Various Artists/Recent R2 ingestion Proj"/>
    <x v="261"/>
    <x v="178"/>
    <s v="09.09.2011"/>
    <s v="US0095311"/>
    <s v="DEARBORN MUSIC COMPANY"/>
    <s v="3"/>
    <s v="P-B2B - Product Regular"/>
    <s v="75"/>
    <x v="2"/>
    <s v="SOP"/>
    <m/>
    <m/>
    <n v="18.14"/>
    <m/>
    <m/>
    <x v="128"/>
    <n v="2"/>
    <m/>
    <x v="6"/>
    <m/>
    <m/>
    <m/>
    <m/>
    <m/>
    <m/>
    <m/>
    <m/>
    <m/>
  </r>
  <r>
    <s v="Caroline Distributed"/>
    <s v="US-ATO"/>
    <x v="77"/>
    <s v="7315988"/>
    <s v="Various Artists/Recent R2 ingestion Proj"/>
    <x v="261"/>
    <x v="178"/>
    <s v="09.09.2011"/>
    <s v="US00A0379"/>
    <s v="KUBAT, CHARLES"/>
    <s v="3"/>
    <s v="P-B2B - Product Regular"/>
    <s v="75"/>
    <x v="2"/>
    <s v="SOP"/>
    <m/>
    <m/>
    <n v="9.07"/>
    <m/>
    <m/>
    <x v="131"/>
    <n v="1"/>
    <m/>
    <x v="2"/>
    <m/>
    <m/>
    <m/>
    <m/>
    <m/>
    <m/>
    <m/>
    <m/>
    <m/>
  </r>
  <r>
    <s v="Caroline Distributed"/>
    <s v="US-ATO"/>
    <x v="77"/>
    <s v="7315988"/>
    <s v="Various Artists/Recent R2 ingestion Proj"/>
    <x v="261"/>
    <x v="178"/>
    <s v="09.09.2011"/>
    <s v="US00D0475"/>
    <s v="BRIAN KENNEY"/>
    <s v="3"/>
    <s v="P-B2B - Product Regular"/>
    <s v="75"/>
    <x v="2"/>
    <s v="SOP"/>
    <m/>
    <m/>
    <n v="18.14"/>
    <m/>
    <m/>
    <x v="128"/>
    <n v="2"/>
    <m/>
    <x v="6"/>
    <m/>
    <m/>
    <m/>
    <m/>
    <m/>
    <m/>
    <m/>
    <m/>
    <m/>
  </r>
  <r>
    <s v="Caroline Distributed"/>
    <s v="US-ATO"/>
    <x v="77"/>
    <s v="7315988"/>
    <s v="Various Artists/Recent R2 ingestion Proj"/>
    <x v="261"/>
    <x v="178"/>
    <s v="09.09.2011"/>
    <s v="US00D0515"/>
    <s v="AMAZON.COM, INC."/>
    <s v="3"/>
    <s v="P-B2B - Product Regular"/>
    <s v="75"/>
    <x v="2"/>
    <s v="SOP"/>
    <m/>
    <m/>
    <n v="9.07"/>
    <m/>
    <n v="-1.63"/>
    <x v="179"/>
    <n v="1"/>
    <m/>
    <x v="2"/>
    <m/>
    <m/>
    <m/>
    <m/>
    <m/>
    <m/>
    <m/>
    <m/>
    <m/>
  </r>
  <r>
    <s v="Caroline Distributed"/>
    <s v="US-ATO"/>
    <x v="77"/>
    <s v="7360640"/>
    <s v="The Desaturating Seven"/>
    <x v="262"/>
    <x v="179"/>
    <s v="29.09.2017"/>
    <s v="US0044422"/>
    <s v="ALLIANCE ENTERTAINMENT, LLC"/>
    <s v="3"/>
    <s v="P-B2B - Product Regular"/>
    <s v="75"/>
    <x v="2"/>
    <s v="SOP"/>
    <m/>
    <m/>
    <n v="-8"/>
    <m/>
    <m/>
    <x v="372"/>
    <n v="-1"/>
    <m/>
    <x v="12"/>
    <m/>
    <m/>
    <m/>
    <m/>
    <m/>
    <m/>
    <m/>
    <m/>
    <m/>
  </r>
  <r>
    <s v="Caroline Distributed"/>
    <s v="US-ATO"/>
    <x v="77"/>
    <s v="7360640"/>
    <s v="The Desaturating Seven"/>
    <x v="262"/>
    <x v="179"/>
    <s v="29.09.2017"/>
    <s v="US0059001"/>
    <s v="WALRUS MUSIC, INC."/>
    <s v="3"/>
    <s v="P-B2B - Product Regular"/>
    <s v="75"/>
    <x v="2"/>
    <s v="SOP"/>
    <m/>
    <m/>
    <n v="8"/>
    <m/>
    <m/>
    <x v="3"/>
    <n v="1"/>
    <m/>
    <x v="2"/>
    <m/>
    <m/>
    <m/>
    <m/>
    <m/>
    <m/>
    <m/>
    <m/>
    <m/>
  </r>
  <r>
    <s v="Caroline Distributed"/>
    <s v="US-ATO"/>
    <x v="77"/>
    <s v="7360640"/>
    <s v="The Desaturating Seven"/>
    <x v="262"/>
    <x v="179"/>
    <s v="29.09.2017"/>
    <s v="US0059500"/>
    <s v="THREE MISFITS INC."/>
    <s v="3"/>
    <s v="P-B2B - Product Regular"/>
    <s v="75"/>
    <x v="2"/>
    <s v="SOP"/>
    <m/>
    <m/>
    <n v="8"/>
    <m/>
    <m/>
    <x v="3"/>
    <n v="1"/>
    <m/>
    <x v="2"/>
    <m/>
    <m/>
    <m/>
    <m/>
    <m/>
    <m/>
    <m/>
    <m/>
    <m/>
  </r>
  <r>
    <s v="Caroline Distributed"/>
    <s v="US-ATO"/>
    <x v="77"/>
    <s v="7360640"/>
    <s v="The Desaturating Seven"/>
    <x v="262"/>
    <x v="179"/>
    <s v="29.09.2017"/>
    <s v="US0071001"/>
    <s v="THE RHYTHM SECTION,INC."/>
    <s v="3"/>
    <s v="P-B2B - Product Regular"/>
    <s v="75"/>
    <x v="2"/>
    <s v="SOP"/>
    <m/>
    <m/>
    <n v="16"/>
    <m/>
    <m/>
    <x v="81"/>
    <n v="2"/>
    <m/>
    <x v="6"/>
    <m/>
    <m/>
    <m/>
    <m/>
    <m/>
    <m/>
    <m/>
    <m/>
    <m/>
  </r>
  <r>
    <s v="Caroline Distributed"/>
    <s v="US-ATO"/>
    <x v="77"/>
    <s v="7360640"/>
    <s v="The Desaturating Seven"/>
    <x v="262"/>
    <x v="179"/>
    <s v="29.09.2017"/>
    <s v="US0095311"/>
    <s v="DEARBORN MUSIC COMPANY"/>
    <s v="3"/>
    <s v="P-B2B - Product Regular"/>
    <s v="75"/>
    <x v="2"/>
    <s v="SOP"/>
    <m/>
    <m/>
    <n v="24"/>
    <m/>
    <m/>
    <x v="6"/>
    <n v="3"/>
    <m/>
    <x v="4"/>
    <m/>
    <m/>
    <m/>
    <m/>
    <m/>
    <m/>
    <m/>
    <m/>
    <m/>
  </r>
  <r>
    <s v="Caroline Distributed"/>
    <s v="US-ATO"/>
    <x v="77"/>
    <s v="7360640"/>
    <s v="The Desaturating Seven"/>
    <x v="262"/>
    <x v="179"/>
    <s v="29.09.2017"/>
    <s v="US00A0600"/>
    <s v="MIDWEST TAPE, LLC"/>
    <s v="3"/>
    <s v="P-B2B - Product Regular"/>
    <s v="75"/>
    <x v="2"/>
    <s v="SOP"/>
    <m/>
    <m/>
    <n v="6.5"/>
    <m/>
    <m/>
    <x v="5"/>
    <n v="1"/>
    <m/>
    <x v="2"/>
    <m/>
    <m/>
    <m/>
    <m/>
    <m/>
    <m/>
    <m/>
    <m/>
    <m/>
  </r>
  <r>
    <s v="Caroline Distributed"/>
    <s v="US-ATO"/>
    <x v="77"/>
    <s v="7360640"/>
    <s v="The Desaturating Seven"/>
    <x v="262"/>
    <x v="179"/>
    <s v="29.09.2017"/>
    <s v="US00D0515"/>
    <s v="AMAZON.COM, INC."/>
    <s v="3"/>
    <s v="P-B2B - Product Regular"/>
    <s v="75"/>
    <x v="2"/>
    <s v="SOP"/>
    <m/>
    <m/>
    <n v="48"/>
    <m/>
    <n v="-8.64"/>
    <x v="230"/>
    <n v="6"/>
    <m/>
    <x v="15"/>
    <m/>
    <m/>
    <m/>
    <m/>
    <m/>
    <m/>
    <m/>
    <m/>
    <m/>
  </r>
  <r>
    <s v="Caroline Distributed"/>
    <s v="US-ATO"/>
    <x v="77"/>
    <s v="7360640"/>
    <s v="The Desaturating Seven"/>
    <x v="262"/>
    <x v="179"/>
    <s v="29.09.2017"/>
    <s v="US00F3307"/>
    <s v="ALL MEDIA SUPPLY LLC"/>
    <s v="3"/>
    <s v="P-B2B - Product Regular"/>
    <s v="75"/>
    <x v="2"/>
    <s v="SOP"/>
    <m/>
    <m/>
    <n v="24"/>
    <m/>
    <m/>
    <x v="6"/>
    <n v="3"/>
    <m/>
    <x v="4"/>
    <m/>
    <m/>
    <m/>
    <m/>
    <m/>
    <m/>
    <m/>
    <m/>
    <m/>
  </r>
  <r>
    <s v="Caroline Distributed"/>
    <s v="US-ATO"/>
    <x v="77"/>
    <s v="7361009"/>
    <s v="The Desaturating Seven"/>
    <x v="263"/>
    <x v="179"/>
    <s v="14.06.2024"/>
    <s v="US0015235"/>
    <s v="BULL MOOSE MUSIC"/>
    <s v="3"/>
    <s v="P-B2B - Product Regular"/>
    <s v="66"/>
    <x v="3"/>
    <s v="SOP"/>
    <m/>
    <m/>
    <n v="32"/>
    <m/>
    <m/>
    <x v="256"/>
    <n v="2"/>
    <m/>
    <x v="6"/>
    <m/>
    <m/>
    <m/>
    <m/>
    <m/>
    <m/>
    <m/>
    <m/>
    <m/>
  </r>
  <r>
    <s v="Caroline Distributed"/>
    <s v="US-ATO"/>
    <x v="77"/>
    <s v="7361009"/>
    <s v="The Desaturating Seven"/>
    <x v="263"/>
    <x v="179"/>
    <s v="14.06.2024"/>
    <s v="US0060055"/>
    <s v="ZIA ENTERPRISES INC."/>
    <s v="3"/>
    <s v="P-B2B - Product Regular"/>
    <s v="66"/>
    <x v="3"/>
    <s v="SOP"/>
    <m/>
    <m/>
    <n v="32"/>
    <m/>
    <m/>
    <x v="256"/>
    <n v="2"/>
    <m/>
    <x v="6"/>
    <m/>
    <m/>
    <m/>
    <m/>
    <m/>
    <m/>
    <m/>
    <m/>
    <m/>
  </r>
  <r>
    <s v="Caroline Distributed"/>
    <s v="US-ATO"/>
    <x v="77"/>
    <s v="7361009"/>
    <s v="The Desaturating Seven"/>
    <x v="263"/>
    <x v="179"/>
    <s v="14.06.2024"/>
    <s v="US0065396"/>
    <s v="STREETLIGHT RECORDS, LTD"/>
    <s v="3"/>
    <s v="P-B2B - Product Regular"/>
    <s v="66"/>
    <x v="3"/>
    <s v="SOP"/>
    <m/>
    <m/>
    <n v="16"/>
    <m/>
    <m/>
    <x v="81"/>
    <n v="1"/>
    <m/>
    <x v="2"/>
    <m/>
    <m/>
    <m/>
    <m/>
    <m/>
    <m/>
    <m/>
    <m/>
    <m/>
  </r>
  <r>
    <s v="Caroline Distributed"/>
    <s v="US-ATO"/>
    <x v="77"/>
    <s v="7361009"/>
    <s v="The Desaturating Seven"/>
    <x v="263"/>
    <x v="179"/>
    <s v="14.06.2024"/>
    <s v="US0078969"/>
    <s v="OMEGA MUSIC, LLC"/>
    <s v="3"/>
    <s v="P-B2B - Product Regular"/>
    <s v="66"/>
    <x v="3"/>
    <s v="SOP"/>
    <m/>
    <m/>
    <n v="16"/>
    <m/>
    <m/>
    <x v="81"/>
    <n v="1"/>
    <m/>
    <x v="2"/>
    <m/>
    <m/>
    <m/>
    <m/>
    <m/>
    <m/>
    <m/>
    <m/>
    <m/>
  </r>
  <r>
    <s v="Caroline Distributed"/>
    <s v="US-ATO"/>
    <x v="77"/>
    <s v="7361009"/>
    <s v="The Desaturating Seven"/>
    <x v="263"/>
    <x v="179"/>
    <s v="14.06.2024"/>
    <s v="US00D0515"/>
    <s v="AMAZON.COM, INC."/>
    <s v="3"/>
    <s v="P-B2B - Product Regular"/>
    <s v="66"/>
    <x v="3"/>
    <s v="SOP"/>
    <m/>
    <m/>
    <n v="144"/>
    <m/>
    <n v="-8.64"/>
    <x v="373"/>
    <n v="9"/>
    <m/>
    <x v="40"/>
    <m/>
    <m/>
    <m/>
    <m/>
    <m/>
    <m/>
    <m/>
    <m/>
    <m/>
  </r>
  <r>
    <s v="Caroline Distributed"/>
    <s v="US-ATO"/>
    <x v="77"/>
    <s v="7424659"/>
    <s v="Various Artists/2021_ATO_New Release/Ser"/>
    <x v="264"/>
    <x v="178"/>
    <s v="05.11.2021"/>
    <s v="US0059500"/>
    <s v="THREE MISFITS INC."/>
    <s v="3"/>
    <s v="P-B2B - Product Regular"/>
    <s v="67"/>
    <x v="8"/>
    <s v="SOP"/>
    <m/>
    <m/>
    <n v="45"/>
    <m/>
    <m/>
    <x v="35"/>
    <n v="2"/>
    <m/>
    <x v="6"/>
    <m/>
    <m/>
    <m/>
    <m/>
    <m/>
    <m/>
    <m/>
    <m/>
    <m/>
  </r>
  <r>
    <s v="Caroline Distributed"/>
    <s v="US-ATO"/>
    <x v="77"/>
    <s v="7424659"/>
    <s v="Various Artists/2021_ATO_New Release/Ser"/>
    <x v="264"/>
    <x v="178"/>
    <s v="05.11.2021"/>
    <s v="US00D0515"/>
    <s v="AMAZON.COM, INC."/>
    <s v="3"/>
    <s v="P-B2B - Product Regular"/>
    <s v="67"/>
    <x v="8"/>
    <s v="SOP"/>
    <m/>
    <m/>
    <n v="180"/>
    <m/>
    <n v="-10.8"/>
    <x v="374"/>
    <n v="8"/>
    <m/>
    <x v="27"/>
    <m/>
    <m/>
    <m/>
    <m/>
    <m/>
    <m/>
    <m/>
    <m/>
    <m/>
  </r>
  <r>
    <s v="Caroline Distributed"/>
    <s v="US-ATO"/>
    <x v="77"/>
    <s v="7469576"/>
    <s v="Various Artists/New Releases 2022/Series"/>
    <x v="265"/>
    <x v="180"/>
    <s v="05.08.2022"/>
    <s v="US0059500"/>
    <s v="THREE MISFITS INC."/>
    <s v="3"/>
    <s v="P-B2B - Product Regular"/>
    <s v="66"/>
    <x v="3"/>
    <s v="SOP"/>
    <m/>
    <m/>
    <n v="13.8"/>
    <m/>
    <m/>
    <x v="375"/>
    <n v="1"/>
    <m/>
    <x v="2"/>
    <m/>
    <m/>
    <m/>
    <m/>
    <m/>
    <m/>
    <m/>
    <m/>
    <m/>
  </r>
  <r>
    <s v="Caroline Distributed"/>
    <s v="US-ATO"/>
    <x v="77"/>
    <s v="7469576"/>
    <s v="Various Artists/New Releases 2022/Series"/>
    <x v="265"/>
    <x v="180"/>
    <s v="05.08.2022"/>
    <s v="US00D0515"/>
    <s v="AMAZON.COM, INC."/>
    <s v="3"/>
    <s v="P-B2B - Product Regular"/>
    <s v="66"/>
    <x v="3"/>
    <s v="SOP"/>
    <m/>
    <m/>
    <n v="69"/>
    <m/>
    <n v="-4.1500000000000004"/>
    <x v="376"/>
    <n v="5"/>
    <m/>
    <x v="14"/>
    <m/>
    <m/>
    <m/>
    <m/>
    <m/>
    <m/>
    <m/>
    <m/>
    <m/>
  </r>
  <r>
    <s v="Caroline Distributed"/>
    <s v="US-ATO"/>
    <x v="77"/>
    <s v="7469576"/>
    <s v="Various Artists/New Releases 2022/Series"/>
    <x v="265"/>
    <x v="180"/>
    <s v="05.08.2022"/>
    <s v="#"/>
    <s v="#"/>
    <s v="3"/>
    <s v="P-B2B - Product Regular"/>
    <s v="66"/>
    <x v="3"/>
    <s v="GUP"/>
    <n v="-3.86"/>
    <m/>
    <m/>
    <m/>
    <m/>
    <x v="377"/>
    <m/>
    <m/>
    <x v="3"/>
    <m/>
    <m/>
    <m/>
    <m/>
    <m/>
    <m/>
    <m/>
    <m/>
    <m/>
  </r>
  <r>
    <s v="Caroline Distributed"/>
    <s v="US-ATO"/>
    <x v="77"/>
    <s v="7469576"/>
    <s v="Various Artists/New Releases 2022/Series"/>
    <x v="266"/>
    <x v="180"/>
    <s v="05.08.2022"/>
    <s v="US0044422"/>
    <s v="ALLIANCE ENTERTAINMENT, LLC"/>
    <s v="3"/>
    <s v="P-B2B - Product Regular"/>
    <s v="97"/>
    <x v="12"/>
    <s v="SOP"/>
    <m/>
    <m/>
    <n v="-4.5199999999999996"/>
    <n v="-7.52"/>
    <m/>
    <x v="378"/>
    <m/>
    <n v="-1"/>
    <x v="12"/>
    <m/>
    <m/>
    <m/>
    <m/>
    <m/>
    <m/>
    <m/>
    <m/>
    <m/>
  </r>
  <r>
    <s v="Caroline Distributed"/>
    <s v="US-ATO"/>
    <x v="77"/>
    <s v="7469576"/>
    <s v="Various Artists/New Releases 2022/Series"/>
    <x v="266"/>
    <x v="180"/>
    <s v="05.08.2022"/>
    <s v="US0059001"/>
    <s v="WALRUS MUSIC, INC."/>
    <s v="3"/>
    <s v="P-B2B - Product Regular"/>
    <s v="97"/>
    <x v="12"/>
    <s v="SOP"/>
    <m/>
    <m/>
    <m/>
    <n v="-4.62"/>
    <m/>
    <x v="379"/>
    <m/>
    <n v="-2"/>
    <x v="23"/>
    <m/>
    <m/>
    <m/>
    <m/>
    <m/>
    <m/>
    <m/>
    <m/>
    <m/>
  </r>
  <r>
    <s v="Caroline Distributed"/>
    <s v="US-ATO"/>
    <x v="77"/>
    <s v="7469576"/>
    <s v="Various Artists/New Releases 2022/Series"/>
    <x v="266"/>
    <x v="180"/>
    <s v="05.08.2022"/>
    <s v="US00E0005"/>
    <s v="THE COIRO CORP."/>
    <s v="3"/>
    <s v="P-B2B - Product Regular"/>
    <s v="97"/>
    <x v="12"/>
    <s v="SOP"/>
    <m/>
    <m/>
    <m/>
    <n v="-14.22"/>
    <m/>
    <x v="380"/>
    <m/>
    <n v="-2"/>
    <x v="23"/>
    <m/>
    <m/>
    <m/>
    <m/>
    <m/>
    <m/>
    <m/>
    <m/>
    <m/>
  </r>
  <r>
    <s v="Caroline Distributed"/>
    <s v="US-ATO"/>
    <x v="77"/>
    <s v="7469576"/>
    <s v="Various Artists/New Releases 2022/Series"/>
    <x v="267"/>
    <x v="177"/>
    <s v="16.12.2022"/>
    <s v="US0059500"/>
    <s v="THREE MISFITS INC."/>
    <s v="3"/>
    <s v="P-B2B - Product Regular"/>
    <s v="66"/>
    <x v="3"/>
    <s v="SOP"/>
    <m/>
    <m/>
    <n v="45"/>
    <m/>
    <m/>
    <x v="35"/>
    <n v="2"/>
    <m/>
    <x v="6"/>
    <m/>
    <m/>
    <m/>
    <m/>
    <m/>
    <m/>
    <m/>
    <m/>
    <m/>
  </r>
  <r>
    <s v="Caroline Distributed"/>
    <s v="US-ATO"/>
    <x v="77"/>
    <s v="7469576"/>
    <s v="Various Artists/New Releases 2022/Series"/>
    <x v="267"/>
    <x v="177"/>
    <s v="16.12.2022"/>
    <s v="US0060055"/>
    <s v="ZIA ENTERPRISES INC."/>
    <s v="3"/>
    <s v="P-B2B - Product Regular"/>
    <s v="66"/>
    <x v="3"/>
    <s v="SOP"/>
    <m/>
    <m/>
    <n v="112.5"/>
    <m/>
    <m/>
    <x v="381"/>
    <n v="5"/>
    <m/>
    <x v="14"/>
    <m/>
    <m/>
    <m/>
    <m/>
    <m/>
    <m/>
    <m/>
    <m/>
    <m/>
  </r>
  <r>
    <s v="Caroline Distributed"/>
    <s v="US-ATO"/>
    <x v="77"/>
    <s v="7469576"/>
    <s v="Various Artists/New Releases 2022/Series"/>
    <x v="267"/>
    <x v="177"/>
    <s v="16.12.2022"/>
    <s v="US0063992"/>
    <s v="AFTON D BORCHARD DBA THE LONG EAR"/>
    <s v="3"/>
    <s v="P-B2B - Product Regular"/>
    <s v="66"/>
    <x v="3"/>
    <s v="SOP"/>
    <m/>
    <m/>
    <n v="22.5"/>
    <m/>
    <m/>
    <x v="37"/>
    <n v="1"/>
    <m/>
    <x v="2"/>
    <m/>
    <m/>
    <m/>
    <m/>
    <m/>
    <m/>
    <m/>
    <m/>
    <m/>
  </r>
  <r>
    <s v="Caroline Distributed"/>
    <s v="US-ATO"/>
    <x v="77"/>
    <s v="7469576"/>
    <s v="Various Artists/New Releases 2022/Series"/>
    <x v="267"/>
    <x v="177"/>
    <s v="16.12.2022"/>
    <s v="US0065395"/>
    <s v="HAIGHT STREET AMOEBA, INC."/>
    <s v="3"/>
    <s v="P-B2B - Product Regular"/>
    <s v="66"/>
    <x v="3"/>
    <s v="SOP"/>
    <m/>
    <m/>
    <n v="22.5"/>
    <m/>
    <m/>
    <x v="37"/>
    <n v="1"/>
    <m/>
    <x v="2"/>
    <m/>
    <m/>
    <m/>
    <m/>
    <m/>
    <m/>
    <m/>
    <m/>
    <m/>
  </r>
  <r>
    <s v="Caroline Distributed"/>
    <s v="US-ATO"/>
    <x v="77"/>
    <s v="7469576"/>
    <s v="Various Artists/New Releases 2022/Series"/>
    <x v="267"/>
    <x v="177"/>
    <s v="16.12.2022"/>
    <s v="US0065396"/>
    <s v="STREETLIGHT RECORDS, LTD"/>
    <s v="3"/>
    <s v="P-B2B - Product Regular"/>
    <s v="66"/>
    <x v="3"/>
    <s v="SOP"/>
    <m/>
    <m/>
    <n v="22.5"/>
    <m/>
    <m/>
    <x v="37"/>
    <n v="1"/>
    <m/>
    <x v="2"/>
    <m/>
    <m/>
    <m/>
    <m/>
    <m/>
    <m/>
    <m/>
    <m/>
    <m/>
  </r>
  <r>
    <s v="Caroline Distributed"/>
    <s v="US-ATO"/>
    <x v="77"/>
    <s v="7469576"/>
    <s v="Various Artists/New Releases 2022/Series"/>
    <x v="267"/>
    <x v="177"/>
    <s v="16.12.2022"/>
    <s v="US0065590"/>
    <s v="GUEST ROOM RECORDS, LLC"/>
    <s v="3"/>
    <s v="P-B2B - Product Regular"/>
    <s v="66"/>
    <x v="3"/>
    <s v="SOP"/>
    <m/>
    <m/>
    <n v="22.5"/>
    <m/>
    <m/>
    <x v="37"/>
    <n v="1"/>
    <m/>
    <x v="2"/>
    <m/>
    <m/>
    <m/>
    <m/>
    <m/>
    <m/>
    <m/>
    <m/>
    <m/>
  </r>
  <r>
    <s v="Caroline Distributed"/>
    <s v="US-ATO"/>
    <x v="77"/>
    <s v="7469576"/>
    <s v="Various Artists/New Releases 2022/Series"/>
    <x v="267"/>
    <x v="177"/>
    <s v="16.12.2022"/>
    <s v="US0075145"/>
    <s v="KINGFISH HOLDINGS, LLC"/>
    <s v="3"/>
    <s v="P-B2B - Product Regular"/>
    <s v="66"/>
    <x v="3"/>
    <s v="SOP"/>
    <m/>
    <m/>
    <n v="45"/>
    <m/>
    <m/>
    <x v="35"/>
    <n v="2"/>
    <m/>
    <x v="6"/>
    <m/>
    <m/>
    <m/>
    <m/>
    <m/>
    <m/>
    <m/>
    <m/>
    <m/>
  </r>
  <r>
    <s v="Caroline Distributed"/>
    <s v="US-ATO"/>
    <x v="77"/>
    <s v="7469576"/>
    <s v="Various Artists/New Releases 2022/Series"/>
    <x v="267"/>
    <x v="177"/>
    <s v="16.12.2022"/>
    <s v="US00D0475"/>
    <s v="BRIAN KENNEY"/>
    <s v="3"/>
    <s v="P-B2B - Product Regular"/>
    <s v="66"/>
    <x v="3"/>
    <s v="SOP"/>
    <m/>
    <m/>
    <n v="22.5"/>
    <m/>
    <m/>
    <x v="37"/>
    <n v="1"/>
    <m/>
    <x v="2"/>
    <m/>
    <m/>
    <m/>
    <m/>
    <m/>
    <m/>
    <m/>
    <m/>
    <m/>
  </r>
  <r>
    <s v="Caroline Distributed"/>
    <s v="US-ATO"/>
    <x v="77"/>
    <s v="7469576"/>
    <s v="Various Artists/New Releases 2022/Series"/>
    <x v="267"/>
    <x v="177"/>
    <s v="16.12.2022"/>
    <s v="US00D0515"/>
    <s v="AMAZON.COM, INC."/>
    <s v="3"/>
    <s v="P-B2B - Product Regular"/>
    <s v="66"/>
    <x v="3"/>
    <s v="SOP"/>
    <m/>
    <m/>
    <n v="225"/>
    <m/>
    <n v="-13.5"/>
    <x v="382"/>
    <n v="10"/>
    <m/>
    <x v="5"/>
    <m/>
    <m/>
    <m/>
    <m/>
    <m/>
    <m/>
    <m/>
    <m/>
    <m/>
  </r>
  <r>
    <s v="Caroline Distributed"/>
    <s v="US-ATO"/>
    <x v="77"/>
    <s v="7469576"/>
    <s v="Various Artists/New Releases 2022/Series"/>
    <x v="267"/>
    <x v="177"/>
    <s v="16.12.2022"/>
    <s v="US00D5410"/>
    <s v="WATERLOO RECORDS &amp; VIDEO INC"/>
    <s v="3"/>
    <s v="P-B2B - Product Regular"/>
    <s v="66"/>
    <x v="3"/>
    <s v="SOP"/>
    <m/>
    <m/>
    <n v="22.5"/>
    <m/>
    <m/>
    <x v="37"/>
    <n v="1"/>
    <m/>
    <x v="2"/>
    <m/>
    <m/>
    <m/>
    <m/>
    <m/>
    <m/>
    <m/>
    <m/>
    <m/>
  </r>
  <r>
    <s v="Caroline Distributed"/>
    <s v="US-ATO"/>
    <x v="77"/>
    <s v="7469576"/>
    <s v="Various Artists/New Releases 2022/Series"/>
    <x v="267"/>
    <x v="177"/>
    <s v="16.12.2022"/>
    <s v="US00F3307"/>
    <s v="ALL MEDIA SUPPLY LLC"/>
    <s v="3"/>
    <s v="P-B2B - Product Regular"/>
    <s v="66"/>
    <x v="3"/>
    <s v="SOP"/>
    <m/>
    <m/>
    <n v="67.5"/>
    <m/>
    <m/>
    <x v="38"/>
    <n v="3"/>
    <m/>
    <x v="4"/>
    <m/>
    <m/>
    <m/>
    <m/>
    <m/>
    <m/>
    <m/>
    <m/>
    <m/>
  </r>
  <r>
    <s v="Caroline Distributed"/>
    <s v="US-ATO"/>
    <x v="77"/>
    <s v="7469576"/>
    <s v="Various Artists/New Releases 2022/Series"/>
    <x v="267"/>
    <x v="177"/>
    <s v="16.12.2022"/>
    <s v="#"/>
    <s v="#"/>
    <s v="3"/>
    <s v="P-B2B - Product Regular"/>
    <s v="66"/>
    <x v="3"/>
    <s v="GUP"/>
    <n v="-9.4499999999999993"/>
    <m/>
    <m/>
    <m/>
    <m/>
    <x v="383"/>
    <m/>
    <m/>
    <x v="3"/>
    <m/>
    <m/>
    <m/>
    <m/>
    <m/>
    <m/>
    <m/>
    <m/>
    <m/>
  </r>
  <r>
    <s v="Caroline Distributed"/>
    <s v="US-ATO"/>
    <x v="77"/>
    <s v="7536991"/>
    <s v="Various Artists/ATO 2023/2024/Series - N"/>
    <x v="268"/>
    <x v="181"/>
    <s v="15.08.2025"/>
    <s v="US0010001"/>
    <s v="ROLLING STONES CORP."/>
    <s v="3"/>
    <s v="P-B2B - Product Regular"/>
    <s v="10"/>
    <x v="13"/>
    <s v="SOP"/>
    <m/>
    <m/>
    <n v="7.5"/>
    <m/>
    <m/>
    <x v="62"/>
    <n v="1"/>
    <m/>
    <x v="2"/>
    <m/>
    <m/>
    <m/>
    <m/>
    <m/>
    <m/>
    <m/>
    <m/>
    <m/>
  </r>
  <r>
    <s v="Caroline Distributed"/>
    <s v="US-ATO"/>
    <x v="77"/>
    <s v="7536991"/>
    <s v="Various Artists/ATO 2023/2024/Series - N"/>
    <x v="268"/>
    <x v="181"/>
    <s v="15.08.2025"/>
    <s v="US0015138"/>
    <s v="NEWBURY COMICS, INC."/>
    <s v="3"/>
    <s v="P-B2B - Product Regular"/>
    <s v="10"/>
    <x v="13"/>
    <s v="SOP"/>
    <m/>
    <m/>
    <n v="37.5"/>
    <m/>
    <m/>
    <x v="384"/>
    <n v="5"/>
    <m/>
    <x v="14"/>
    <m/>
    <m/>
    <m/>
    <m/>
    <m/>
    <m/>
    <m/>
    <m/>
    <m/>
  </r>
  <r>
    <s v="Caroline Distributed"/>
    <s v="US-ATO"/>
    <x v="77"/>
    <s v="7536991"/>
    <s v="Various Artists/ATO 2023/2024/Series - N"/>
    <x v="268"/>
    <x v="181"/>
    <s v="15.08.2025"/>
    <s v="US0015235"/>
    <s v="BULL MOOSE MUSIC"/>
    <s v="3"/>
    <s v="P-B2B - Product Regular"/>
    <s v="10"/>
    <x v="13"/>
    <s v="SOP"/>
    <m/>
    <m/>
    <n v="22.5"/>
    <m/>
    <m/>
    <x v="37"/>
    <n v="3"/>
    <m/>
    <x v="4"/>
    <m/>
    <m/>
    <m/>
    <m/>
    <m/>
    <m/>
    <m/>
    <m/>
    <m/>
  </r>
  <r>
    <s v="Caroline Distributed"/>
    <s v="US-ATO"/>
    <x v="77"/>
    <s v="7536991"/>
    <s v="Various Artists/ATO 2023/2024/Series - N"/>
    <x v="268"/>
    <x v="181"/>
    <s v="15.08.2025"/>
    <s v="US0024781"/>
    <s v="CDGIVEAWAYS INC."/>
    <s v="3"/>
    <s v="P-B2B - Product Regular"/>
    <s v="10"/>
    <x v="13"/>
    <s v="SOP"/>
    <m/>
    <m/>
    <n v="22.5"/>
    <m/>
    <m/>
    <x v="37"/>
    <n v="3"/>
    <m/>
    <x v="4"/>
    <m/>
    <m/>
    <m/>
    <m/>
    <m/>
    <m/>
    <m/>
    <m/>
    <m/>
  </r>
  <r>
    <s v="Caroline Distributed"/>
    <s v="US-ATO"/>
    <x v="77"/>
    <s v="7536991"/>
    <s v="Various Artists/ATO 2023/2024/Series - N"/>
    <x v="268"/>
    <x v="181"/>
    <s v="15.08.2025"/>
    <s v="US0042324"/>
    <s v="DADDYKOOL.COM LLC"/>
    <s v="3"/>
    <s v="P-B2B - Product Regular"/>
    <s v="10"/>
    <x v="13"/>
    <s v="SOP"/>
    <m/>
    <m/>
    <n v="7.5"/>
    <m/>
    <m/>
    <x v="62"/>
    <n v="1"/>
    <m/>
    <x v="2"/>
    <m/>
    <m/>
    <m/>
    <m/>
    <m/>
    <m/>
    <m/>
    <m/>
    <m/>
  </r>
  <r>
    <s v="Caroline Distributed"/>
    <s v="US-ATO"/>
    <x v="77"/>
    <s v="7536991"/>
    <s v="Various Artists/ATO 2023/2024/Series - N"/>
    <x v="268"/>
    <x v="181"/>
    <s v="15.08.2025"/>
    <s v="US0044422"/>
    <s v="ALLIANCE ENTERTAINMENT, LLC"/>
    <s v="3"/>
    <s v="P-B2B - Product Regular"/>
    <s v="10"/>
    <x v="13"/>
    <s v="SOP"/>
    <m/>
    <m/>
    <n v="225"/>
    <m/>
    <m/>
    <x v="108"/>
    <n v="30"/>
    <m/>
    <x v="29"/>
    <m/>
    <m/>
    <m/>
    <m/>
    <m/>
    <m/>
    <m/>
    <m/>
    <m/>
  </r>
  <r>
    <s v="Caroline Distributed"/>
    <s v="US-ATO"/>
    <x v="77"/>
    <s v="7536991"/>
    <s v="Various Artists/ATO 2023/2024/Series - N"/>
    <x v="268"/>
    <x v="181"/>
    <s v="15.08.2025"/>
    <s v="US0045444"/>
    <s v="CACTUS MUSIC LLC"/>
    <s v="3"/>
    <s v="P-B2B - Product Regular"/>
    <s v="10"/>
    <x v="13"/>
    <s v="SOP"/>
    <m/>
    <m/>
    <n v="15"/>
    <m/>
    <m/>
    <x v="183"/>
    <n v="2"/>
    <m/>
    <x v="6"/>
    <m/>
    <m/>
    <m/>
    <m/>
    <m/>
    <m/>
    <m/>
    <m/>
    <m/>
  </r>
  <r>
    <s v="Caroline Distributed"/>
    <s v="US-ATO"/>
    <x v="77"/>
    <s v="7536991"/>
    <s v="Various Artists/ATO 2023/2024/Series - N"/>
    <x v="268"/>
    <x v="181"/>
    <s v="15.08.2025"/>
    <s v="US0060055"/>
    <s v="ZIA ENTERPRISES INC."/>
    <s v="3"/>
    <s v="P-B2B - Product Regular"/>
    <s v="10"/>
    <x v="13"/>
    <s v="SOP"/>
    <m/>
    <m/>
    <n v="15"/>
    <m/>
    <m/>
    <x v="183"/>
    <n v="2"/>
    <m/>
    <x v="6"/>
    <m/>
    <m/>
    <m/>
    <m/>
    <m/>
    <m/>
    <m/>
    <m/>
    <m/>
  </r>
  <r>
    <s v="Caroline Distributed"/>
    <s v="US-ATO"/>
    <x v="77"/>
    <s v="7536991"/>
    <s v="Various Artists/ATO 2023/2024/Series - N"/>
    <x v="268"/>
    <x v="181"/>
    <s v="15.08.2025"/>
    <s v="US0063992"/>
    <s v="AFTON D BORCHARD DBA THE LONG EAR"/>
    <s v="3"/>
    <s v="P-B2B - Product Regular"/>
    <s v="10"/>
    <x v="13"/>
    <s v="SOP"/>
    <m/>
    <m/>
    <n v="7.5"/>
    <m/>
    <m/>
    <x v="62"/>
    <n v="1"/>
    <m/>
    <x v="2"/>
    <m/>
    <m/>
    <m/>
    <m/>
    <m/>
    <m/>
    <m/>
    <m/>
    <m/>
  </r>
  <r>
    <s v="Caroline Distributed"/>
    <s v="US-ATO"/>
    <x v="77"/>
    <s v="7536991"/>
    <s v="Various Artists/ATO 2023/2024/Series - N"/>
    <x v="268"/>
    <x v="181"/>
    <s v="15.08.2025"/>
    <s v="US0065396"/>
    <s v="STREETLIGHT RECORDS, LTD"/>
    <s v="3"/>
    <s v="P-B2B - Product Regular"/>
    <s v="10"/>
    <x v="13"/>
    <s v="SOP"/>
    <m/>
    <m/>
    <n v="7.5"/>
    <m/>
    <m/>
    <x v="62"/>
    <n v="1"/>
    <m/>
    <x v="2"/>
    <m/>
    <m/>
    <m/>
    <m/>
    <m/>
    <m/>
    <m/>
    <m/>
    <m/>
  </r>
  <r>
    <s v="Caroline Distributed"/>
    <s v="US-ATO"/>
    <x v="77"/>
    <s v="7536991"/>
    <s v="Various Artists/ATO 2023/2024/Series - N"/>
    <x v="268"/>
    <x v="181"/>
    <s v="15.08.2025"/>
    <s v="US0074992"/>
    <s v="URP MUSIC DISTRIBUTORS, LLC"/>
    <s v="3"/>
    <s v="P-B2B - Product Regular"/>
    <s v="10"/>
    <x v="13"/>
    <s v="SOP"/>
    <m/>
    <m/>
    <n v="7.5"/>
    <m/>
    <m/>
    <x v="62"/>
    <n v="1"/>
    <m/>
    <x v="2"/>
    <m/>
    <m/>
    <m/>
    <m/>
    <m/>
    <m/>
    <m/>
    <m/>
    <m/>
  </r>
  <r>
    <s v="Caroline Distributed"/>
    <s v="US-ATO"/>
    <x v="77"/>
    <s v="7536991"/>
    <s v="Various Artists/ATO 2023/2024/Series - N"/>
    <x v="268"/>
    <x v="181"/>
    <s v="15.08.2025"/>
    <s v="US0077234"/>
    <s v="ACOUSTIC SOUNDS, INC."/>
    <s v="3"/>
    <s v="P-B2B - Product Regular"/>
    <s v="10"/>
    <x v="13"/>
    <s v="SOP"/>
    <m/>
    <m/>
    <n v="31.9"/>
    <m/>
    <m/>
    <x v="385"/>
    <n v="5"/>
    <m/>
    <x v="14"/>
    <m/>
    <m/>
    <m/>
    <m/>
    <m/>
    <m/>
    <m/>
    <m/>
    <m/>
  </r>
  <r>
    <s v="Caroline Distributed"/>
    <s v="US-ATO"/>
    <x v="77"/>
    <s v="7536991"/>
    <s v="Various Artists/ATO 2023/2024/Series - N"/>
    <x v="268"/>
    <x v="181"/>
    <s v="15.08.2025"/>
    <s v="US0095311"/>
    <s v="DEARBORN MUSIC COMPANY"/>
    <s v="3"/>
    <s v="P-B2B - Product Regular"/>
    <s v="10"/>
    <x v="13"/>
    <s v="SOP"/>
    <m/>
    <m/>
    <n v="15"/>
    <m/>
    <m/>
    <x v="183"/>
    <n v="2"/>
    <m/>
    <x v="6"/>
    <m/>
    <m/>
    <m/>
    <m/>
    <m/>
    <m/>
    <m/>
    <m/>
    <m/>
  </r>
  <r>
    <s v="Caroline Distributed"/>
    <s v="US-ATO"/>
    <x v="77"/>
    <s v="7536991"/>
    <s v="Various Artists/ATO 2023/2024/Series - N"/>
    <x v="268"/>
    <x v="181"/>
    <s v="15.08.2025"/>
    <s v="US00A0022"/>
    <s v="UHF MUSIC INC"/>
    <s v="3"/>
    <s v="P-B2B - Product Regular"/>
    <s v="10"/>
    <x v="13"/>
    <s v="SOP"/>
    <m/>
    <m/>
    <n v="15"/>
    <m/>
    <m/>
    <x v="183"/>
    <n v="2"/>
    <m/>
    <x v="6"/>
    <m/>
    <m/>
    <m/>
    <m/>
    <m/>
    <m/>
    <m/>
    <m/>
    <m/>
  </r>
  <r>
    <s v="Caroline Distributed"/>
    <s v="US-ATO"/>
    <x v="77"/>
    <s v="7536991"/>
    <s v="Various Artists/ATO 2023/2024/Series - N"/>
    <x v="268"/>
    <x v="181"/>
    <s v="15.08.2025"/>
    <s v="US00D0032"/>
    <s v="SILVER PLATTERS LLC"/>
    <s v="3"/>
    <s v="P-B2B - Product Regular"/>
    <s v="10"/>
    <x v="13"/>
    <s v="SOP"/>
    <m/>
    <m/>
    <n v="7.5"/>
    <m/>
    <m/>
    <x v="62"/>
    <n v="1"/>
    <m/>
    <x v="2"/>
    <m/>
    <m/>
    <m/>
    <m/>
    <m/>
    <m/>
    <m/>
    <m/>
    <m/>
  </r>
  <r>
    <s v="Caroline Distributed"/>
    <s v="US-ATO"/>
    <x v="77"/>
    <s v="7536991"/>
    <s v="Various Artists/ATO 2023/2024/Series - N"/>
    <x v="268"/>
    <x v="181"/>
    <s v="15.08.2025"/>
    <s v="US00D0515"/>
    <s v="AMAZON.COM, INC."/>
    <s v="3"/>
    <s v="P-B2B - Product Regular"/>
    <s v="10"/>
    <x v="13"/>
    <s v="SOP"/>
    <m/>
    <m/>
    <n v="90"/>
    <m/>
    <n v="-5.4"/>
    <x v="386"/>
    <n v="12"/>
    <m/>
    <x v="18"/>
    <m/>
    <m/>
    <m/>
    <m/>
    <m/>
    <m/>
    <m/>
    <m/>
    <m/>
  </r>
  <r>
    <s v="Caroline Distributed"/>
    <s v="US-ATO"/>
    <x v="77"/>
    <s v="7536991"/>
    <s v="Various Artists/ATO 2023/2024/Series - N"/>
    <x v="268"/>
    <x v="181"/>
    <s v="15.08.2025"/>
    <s v="US00D5236"/>
    <s v="DAVID R. ECKSTROM"/>
    <s v="3"/>
    <s v="P-B2B - Product Regular"/>
    <s v="10"/>
    <x v="13"/>
    <s v="SOP"/>
    <m/>
    <m/>
    <n v="37.5"/>
    <m/>
    <m/>
    <x v="384"/>
    <n v="5"/>
    <m/>
    <x v="14"/>
    <m/>
    <m/>
    <m/>
    <m/>
    <m/>
    <m/>
    <m/>
    <m/>
    <m/>
  </r>
  <r>
    <s v="Caroline Distributed"/>
    <s v="US-ATO"/>
    <x v="77"/>
    <s v="7536991"/>
    <s v="Various Artists/ATO 2023/2024/Series - N"/>
    <x v="268"/>
    <x v="181"/>
    <s v="15.08.2025"/>
    <s v="US00E6450"/>
    <s v="SOUND GARDEN, INC."/>
    <s v="3"/>
    <s v="P-B2B - Product Regular"/>
    <s v="10"/>
    <x v="13"/>
    <s v="SOP"/>
    <m/>
    <m/>
    <n v="7.5"/>
    <m/>
    <m/>
    <x v="62"/>
    <n v="1"/>
    <m/>
    <x v="2"/>
    <m/>
    <m/>
    <m/>
    <m/>
    <m/>
    <m/>
    <m/>
    <m/>
    <m/>
  </r>
  <r>
    <s v="Caroline Distributed"/>
    <s v="US-ATO"/>
    <x v="77"/>
    <s v="7536991"/>
    <s v="Various Artists/ATO 2023/2024/Series - N"/>
    <x v="268"/>
    <x v="181"/>
    <s v="15.08.2025"/>
    <s v="US00F3307"/>
    <s v="ALL MEDIA SUPPLY LLC"/>
    <s v="3"/>
    <s v="P-B2B - Product Regular"/>
    <s v="10"/>
    <x v="13"/>
    <s v="SOP"/>
    <m/>
    <m/>
    <n v="150"/>
    <m/>
    <m/>
    <x v="387"/>
    <n v="20"/>
    <m/>
    <x v="17"/>
    <m/>
    <m/>
    <m/>
    <m/>
    <m/>
    <m/>
    <m/>
    <m/>
    <m/>
  </r>
  <r>
    <s v="Caroline Distributed"/>
    <s v="US-ATO"/>
    <x v="78"/>
    <s v="7336062"/>
    <s v="Rayland Baxter/LP1"/>
    <x v="269"/>
    <x v="182"/>
    <s v="14.08.2015"/>
    <s v="US00D0515"/>
    <s v="AMAZON.COM, INC."/>
    <s v="3"/>
    <s v="P-B2B - Product Regular"/>
    <s v="75"/>
    <x v="2"/>
    <s v="SOP"/>
    <m/>
    <m/>
    <n v="22.5"/>
    <m/>
    <n v="-10.8"/>
    <x v="84"/>
    <n v="3"/>
    <m/>
    <x v="4"/>
    <m/>
    <m/>
    <m/>
    <m/>
    <m/>
    <m/>
    <m/>
    <m/>
    <m/>
  </r>
  <r>
    <s v="Caroline Distributed"/>
    <s v="US-ATO"/>
    <x v="78"/>
    <s v="7368227"/>
    <s v="Wide Awake"/>
    <x v="270"/>
    <x v="183"/>
    <s v="13.07.2018"/>
    <s v="US00D0515"/>
    <s v="AMAZON.COM, INC."/>
    <s v="3"/>
    <s v="P-B2B - Product Regular"/>
    <s v="75"/>
    <x v="2"/>
    <s v="SOP"/>
    <m/>
    <m/>
    <n v="7.5"/>
    <m/>
    <n v="-3.6"/>
    <x v="2"/>
    <n v="1"/>
    <m/>
    <x v="2"/>
    <m/>
    <m/>
    <m/>
    <m/>
    <m/>
    <m/>
    <m/>
    <m/>
    <m/>
  </r>
  <r>
    <s v="Caroline Distributed"/>
    <s v="US-ATO"/>
    <x v="78"/>
    <s v="7469576"/>
    <s v="Various Artists/New Releases 2022/Series"/>
    <x v="271"/>
    <x v="184"/>
    <s v="04.11.2022"/>
    <s v="US00E0005"/>
    <s v="THE COIRO CORP."/>
    <s v="3"/>
    <s v="P-B2B - Product Regular"/>
    <s v="75"/>
    <x v="2"/>
    <s v="SOP"/>
    <m/>
    <m/>
    <m/>
    <n v="-7.41"/>
    <m/>
    <x v="207"/>
    <m/>
    <n v="-1"/>
    <x v="12"/>
    <m/>
    <m/>
    <m/>
    <m/>
    <m/>
    <m/>
    <m/>
    <m/>
    <m/>
  </r>
  <r>
    <s v="Caroline Distributed"/>
    <s v="US-ATO"/>
    <x v="79"/>
    <s v="7335550"/>
    <s v="Rhett Miller/LP1"/>
    <x v="272"/>
    <x v="185"/>
    <s v="12.05.2015"/>
    <s v="US00D0515"/>
    <s v="AMAZON.COM, INC."/>
    <s v="3"/>
    <s v="P-B2B - Product Regular"/>
    <s v="75"/>
    <x v="2"/>
    <s v="SOP"/>
    <m/>
    <m/>
    <n v="15"/>
    <m/>
    <n v="-7.2"/>
    <x v="123"/>
    <n v="2"/>
    <m/>
    <x v="6"/>
    <m/>
    <m/>
    <m/>
    <m/>
    <m/>
    <m/>
    <m/>
    <m/>
    <m/>
  </r>
  <r>
    <s v="Caroline Distributed"/>
    <s v="US-ATO"/>
    <x v="79"/>
    <s v="7335550"/>
    <s v="Rhett Miller/LP1"/>
    <x v="273"/>
    <x v="186"/>
    <s v="09.11.2018"/>
    <s v="US0044422"/>
    <s v="ALLIANCE ENTERTAINMENT, LLC"/>
    <s v="3"/>
    <s v="P-B2B - Product Regular"/>
    <s v="75"/>
    <x v="2"/>
    <s v="SOP"/>
    <m/>
    <m/>
    <m/>
    <n v="-7.32"/>
    <m/>
    <x v="388"/>
    <m/>
    <n v="-1"/>
    <x v="12"/>
    <m/>
    <m/>
    <m/>
    <m/>
    <m/>
    <m/>
    <m/>
    <m/>
    <m/>
  </r>
  <r>
    <s v="Caroline Distributed"/>
    <s v="US-ATO"/>
    <x v="79"/>
    <s v="7335550"/>
    <s v="Rhett Miller/LP1"/>
    <x v="273"/>
    <x v="186"/>
    <s v="09.11.2018"/>
    <s v="US0059001"/>
    <s v="WALRUS MUSIC, INC."/>
    <s v="3"/>
    <s v="P-B2B - Product Regular"/>
    <s v="75"/>
    <x v="2"/>
    <s v="SOP"/>
    <m/>
    <m/>
    <m/>
    <n v="-6.93"/>
    <m/>
    <x v="389"/>
    <m/>
    <n v="-1"/>
    <x v="12"/>
    <m/>
    <m/>
    <m/>
    <m/>
    <m/>
    <m/>
    <m/>
    <m/>
    <m/>
  </r>
  <r>
    <s v="Caroline Distributed"/>
    <s v="US-ATO"/>
    <x v="79"/>
    <s v="7335550"/>
    <s v="Rhett Miller/LP1"/>
    <x v="273"/>
    <x v="186"/>
    <s v="09.11.2018"/>
    <s v="US00D5410"/>
    <s v="WATERLOO RECORDS &amp; VIDEO INC"/>
    <s v="3"/>
    <s v="P-B2B - Product Regular"/>
    <s v="75"/>
    <x v="2"/>
    <s v="SOP"/>
    <m/>
    <m/>
    <n v="7.5"/>
    <m/>
    <m/>
    <x v="62"/>
    <n v="1"/>
    <m/>
    <x v="2"/>
    <m/>
    <m/>
    <m/>
    <m/>
    <m/>
    <m/>
    <m/>
    <m/>
    <m/>
  </r>
  <r>
    <s v="Caroline Distributed"/>
    <s v="US-ATO"/>
    <x v="79"/>
    <s v="7469576"/>
    <s v="Various Artists/New Releases 2022/Series"/>
    <x v="274"/>
    <x v="187"/>
    <s v="16.09.2022"/>
    <s v="US00D0515"/>
    <s v="AMAZON.COM, INC."/>
    <s v="3"/>
    <s v="P-B2B - Product Regular"/>
    <s v="75"/>
    <x v="2"/>
    <s v="SOP"/>
    <m/>
    <m/>
    <n v="32"/>
    <m/>
    <n v="-5.76"/>
    <x v="227"/>
    <n v="4"/>
    <m/>
    <x v="7"/>
    <m/>
    <m/>
    <m/>
    <m/>
    <m/>
    <m/>
    <m/>
    <m/>
    <m/>
  </r>
  <r>
    <s v="Caroline Distributed"/>
    <s v="US-ATO"/>
    <x v="79"/>
    <s v="7469576"/>
    <s v="Various Artists/New Releases 2022/Series"/>
    <x v="275"/>
    <x v="187"/>
    <s v="16.09.2022"/>
    <s v="US00D0515"/>
    <s v="AMAZON.COM, INC."/>
    <s v="3"/>
    <s v="P-B2B - Product Regular"/>
    <s v="66"/>
    <x v="3"/>
    <s v="SOP"/>
    <m/>
    <m/>
    <n v="30.38"/>
    <m/>
    <n v="-1.82"/>
    <x v="153"/>
    <n v="2"/>
    <m/>
    <x v="6"/>
    <m/>
    <m/>
    <m/>
    <m/>
    <m/>
    <m/>
    <m/>
    <m/>
    <m/>
  </r>
  <r>
    <s v="Caroline Distributed"/>
    <s v="US-ATO"/>
    <x v="80"/>
    <s v="7536991"/>
    <s v="Various Artists/ATO 2023/2024/Series - N"/>
    <x v="276"/>
    <x v="188"/>
    <s v="30.08.2024"/>
    <s v="US0044422"/>
    <s v="ALLIANCE ENTERTAINMENT, LLC"/>
    <s v="3"/>
    <s v="P-B2B - Product Regular"/>
    <s v="75"/>
    <x v="2"/>
    <s v="SOP"/>
    <m/>
    <m/>
    <m/>
    <n v="-8"/>
    <m/>
    <x v="372"/>
    <m/>
    <n v="-1"/>
    <x v="12"/>
    <m/>
    <m/>
    <m/>
    <m/>
    <m/>
    <m/>
    <m/>
    <m/>
    <m/>
  </r>
  <r>
    <s v="Caroline Distributed"/>
    <s v="US-ATO"/>
    <x v="80"/>
    <s v="7536991"/>
    <s v="Various Artists/ATO 2023/2024/Series - N"/>
    <x v="276"/>
    <x v="188"/>
    <s v="30.08.2024"/>
    <s v="US0045444"/>
    <s v="CACTUS MUSIC LLC"/>
    <s v="3"/>
    <s v="P-B2B - Product Regular"/>
    <s v="75"/>
    <x v="2"/>
    <s v="SOP"/>
    <m/>
    <m/>
    <m/>
    <n v="-7.65"/>
    <m/>
    <x v="141"/>
    <m/>
    <n v="-1"/>
    <x v="12"/>
    <m/>
    <m/>
    <m/>
    <m/>
    <m/>
    <m/>
    <m/>
    <m/>
    <m/>
  </r>
  <r>
    <s v="Caroline Distributed"/>
    <s v="US-ATO"/>
    <x v="80"/>
    <s v="7536991"/>
    <s v="Various Artists/ATO 2023/2024/Series - N"/>
    <x v="276"/>
    <x v="188"/>
    <s v="30.08.2024"/>
    <s v="US00A0600"/>
    <s v="MIDWEST TAPE, LLC"/>
    <s v="3"/>
    <s v="P-B2B - Product Regular"/>
    <s v="75"/>
    <x v="2"/>
    <s v="SOP"/>
    <m/>
    <m/>
    <n v="19.5"/>
    <m/>
    <m/>
    <x v="31"/>
    <n v="3"/>
    <m/>
    <x v="4"/>
    <m/>
    <m/>
    <m/>
    <m/>
    <m/>
    <m/>
    <m/>
    <m/>
    <m/>
  </r>
  <r>
    <s v="Caroline Distributed"/>
    <s v="US-ATO"/>
    <x v="80"/>
    <s v="7536991"/>
    <s v="Various Artists/ATO 2023/2024/Series - N"/>
    <x v="276"/>
    <x v="188"/>
    <s v="30.08.2024"/>
    <s v="US00D0515"/>
    <s v="AMAZON.COM, INC."/>
    <s v="3"/>
    <s v="P-B2B - Product Regular"/>
    <s v="75"/>
    <x v="2"/>
    <s v="SOP"/>
    <m/>
    <m/>
    <m/>
    <n v="-6.56"/>
    <m/>
    <x v="178"/>
    <m/>
    <n v="-1"/>
    <x v="12"/>
    <m/>
    <m/>
    <m/>
    <m/>
    <m/>
    <m/>
    <m/>
    <m/>
    <m/>
  </r>
  <r>
    <s v="Caroline Distributed"/>
    <s v="US-ATO"/>
    <x v="81"/>
    <s v="7201708"/>
    <s v="Various Artists/Series - New releases un"/>
    <x v="277"/>
    <x v="189"/>
    <s v="29.04.2014"/>
    <s v="US00D0515"/>
    <s v="AMAZON.COM, INC."/>
    <s v="3"/>
    <s v="P-B2B - Product Regular"/>
    <s v="108"/>
    <x v="14"/>
    <s v="SOP"/>
    <m/>
    <m/>
    <n v="30.96"/>
    <m/>
    <n v="-5.58"/>
    <x v="164"/>
    <n v="3"/>
    <m/>
    <x v="4"/>
    <m/>
    <m/>
    <m/>
    <m/>
    <m/>
    <m/>
    <m/>
    <m/>
    <m/>
  </r>
  <r>
    <s v="Caroline Distributed"/>
    <s v="US-ATO"/>
    <x v="81"/>
    <s v="7332513"/>
    <s v="Rodrigo Y Gabriela/RyG LP1 audio/LP1"/>
    <x v="278"/>
    <x v="190"/>
    <s v="26.04.2019"/>
    <s v="US0024781"/>
    <s v="CDGIVEAWAYS INC."/>
    <s v="3"/>
    <s v="P-B2B - Product Regular"/>
    <s v="66"/>
    <x v="3"/>
    <s v="SOP"/>
    <m/>
    <m/>
    <n v="45.57"/>
    <m/>
    <m/>
    <x v="64"/>
    <n v="3"/>
    <m/>
    <x v="4"/>
    <m/>
    <m/>
    <m/>
    <m/>
    <m/>
    <m/>
    <m/>
    <m/>
    <m/>
  </r>
  <r>
    <s v="Caroline Distributed"/>
    <s v="US-ATO"/>
    <x v="81"/>
    <s v="7332513"/>
    <s v="Rodrigo Y Gabriela/RyG LP1 audio/LP1"/>
    <x v="278"/>
    <x v="190"/>
    <s v="26.04.2019"/>
    <s v="US00D0515"/>
    <s v="AMAZON.COM, INC."/>
    <s v="3"/>
    <s v="P-B2B - Product Regular"/>
    <s v="66"/>
    <x v="3"/>
    <s v="SOP"/>
    <m/>
    <m/>
    <n v="15.19"/>
    <m/>
    <n v="-0.91"/>
    <x v="157"/>
    <n v="1"/>
    <m/>
    <x v="2"/>
    <m/>
    <m/>
    <m/>
    <m/>
    <m/>
    <m/>
    <m/>
    <m/>
    <m/>
  </r>
  <r>
    <s v="Caroline Distributed"/>
    <s v="US-ATO"/>
    <x v="81"/>
    <s v="7332513"/>
    <s v="Rodrigo Y Gabriela/RyG LP1 audio/LP1"/>
    <x v="279"/>
    <x v="190"/>
    <s v="26.04.2019"/>
    <s v="US00D0515"/>
    <s v="AMAZON.COM, INC."/>
    <s v="3"/>
    <s v="P-B2B - Product Regular"/>
    <s v="75"/>
    <x v="2"/>
    <s v="SOP"/>
    <m/>
    <m/>
    <n v="72.56"/>
    <m/>
    <n v="-13.04"/>
    <x v="390"/>
    <n v="8"/>
    <m/>
    <x v="27"/>
    <m/>
    <m/>
    <m/>
    <m/>
    <m/>
    <m/>
    <m/>
    <m/>
    <m/>
  </r>
  <r>
    <s v="Caroline Distributed"/>
    <s v="US-ATO"/>
    <x v="81"/>
    <s v="7332513"/>
    <s v="Rodrigo Y Gabriela/RyG LP1 audio/LP1"/>
    <x v="280"/>
    <x v="191"/>
    <s v="02.10.2020"/>
    <s v="US00D0515"/>
    <s v="AMAZON.COM, INC."/>
    <s v="3"/>
    <s v="P-B2B - Product Regular"/>
    <s v="75"/>
    <x v="2"/>
    <s v="SOP"/>
    <m/>
    <m/>
    <n v="58.5"/>
    <m/>
    <n v="-10.5"/>
    <x v="79"/>
    <n v="6"/>
    <m/>
    <x v="15"/>
    <m/>
    <m/>
    <m/>
    <m/>
    <m/>
    <m/>
    <m/>
    <m/>
    <m/>
  </r>
  <r>
    <s v="Caroline Distributed"/>
    <s v="US-ATO"/>
    <x v="81"/>
    <s v="7394320"/>
    <s v="Mettal"/>
    <x v="281"/>
    <x v="192"/>
    <s v="22.11.2019"/>
    <s v="US00D0515"/>
    <s v="AMAZON.COM, INC."/>
    <s v="3"/>
    <s v="P-B2B - Product Regular"/>
    <s v="66"/>
    <x v="3"/>
    <s v="SOP"/>
    <m/>
    <m/>
    <n v="12.69"/>
    <m/>
    <n v="-0.76"/>
    <x v="165"/>
    <n v="1"/>
    <m/>
    <x v="2"/>
    <m/>
    <m/>
    <m/>
    <m/>
    <m/>
    <m/>
    <m/>
    <m/>
    <m/>
  </r>
  <r>
    <s v="Caroline Distributed"/>
    <s v="US-ATO"/>
    <x v="81"/>
    <s v="7424659"/>
    <s v="Various Artists/2021_ATO_New Release/Ser"/>
    <x v="282"/>
    <x v="193"/>
    <s v="24.09.2021"/>
    <s v="US0044422"/>
    <s v="ALLIANCE ENTERTAINMENT, LLC"/>
    <s v="3"/>
    <s v="P-B2B - Product Regular"/>
    <s v="75"/>
    <x v="2"/>
    <s v="SOP"/>
    <m/>
    <m/>
    <n v="-0.18"/>
    <m/>
    <m/>
    <x v="4"/>
    <m/>
    <m/>
    <x v="3"/>
    <m/>
    <m/>
    <m/>
    <m/>
    <m/>
    <m/>
    <m/>
    <m/>
    <m/>
  </r>
  <r>
    <s v="Caroline Distributed"/>
    <s v="US-ATO"/>
    <x v="81"/>
    <s v="7424659"/>
    <s v="Various Artists/2021_ATO_New Release/Ser"/>
    <x v="282"/>
    <x v="193"/>
    <s v="24.09.2021"/>
    <s v="US00D0515"/>
    <s v="AMAZON.COM, INC."/>
    <s v="3"/>
    <s v="P-B2B - Product Regular"/>
    <s v="75"/>
    <x v="2"/>
    <s v="SOP"/>
    <m/>
    <m/>
    <n v="24"/>
    <m/>
    <n v="-4.32"/>
    <x v="23"/>
    <n v="3"/>
    <m/>
    <x v="4"/>
    <m/>
    <m/>
    <m/>
    <m/>
    <m/>
    <m/>
    <m/>
    <m/>
    <m/>
  </r>
  <r>
    <s v="Caroline Distributed"/>
    <s v="US-ATO"/>
    <x v="81"/>
    <s v="7506968"/>
    <s v="Various Artists/ATO 2023/Series - New re"/>
    <x v="283"/>
    <x v="194"/>
    <s v="21.04.2023"/>
    <s v="US0044422"/>
    <s v="ALLIANCE ENTERTAINMENT, LLC"/>
    <s v="3"/>
    <s v="P-B2B - Product Regular"/>
    <s v="75"/>
    <x v="2"/>
    <s v="SOP"/>
    <m/>
    <m/>
    <n v="-0.18"/>
    <n v="-8.8699999999999992"/>
    <m/>
    <x v="391"/>
    <m/>
    <n v="-1"/>
    <x v="12"/>
    <m/>
    <m/>
    <m/>
    <m/>
    <m/>
    <m/>
    <m/>
    <m/>
    <m/>
  </r>
  <r>
    <s v="Caroline Distributed"/>
    <s v="US-ATO"/>
    <x v="81"/>
    <s v="7506968"/>
    <s v="Various Artists/ATO 2023/Series - New re"/>
    <x v="283"/>
    <x v="194"/>
    <s v="21.04.2023"/>
    <s v="US0059001"/>
    <s v="WALRUS MUSIC, INC."/>
    <s v="3"/>
    <s v="P-B2B - Product Regular"/>
    <s v="75"/>
    <x v="2"/>
    <s v="SOP"/>
    <m/>
    <m/>
    <m/>
    <n v="-3.72"/>
    <m/>
    <x v="214"/>
    <m/>
    <n v="-1"/>
    <x v="12"/>
    <m/>
    <m/>
    <m/>
    <m/>
    <m/>
    <m/>
    <m/>
    <m/>
    <m/>
  </r>
  <r>
    <s v="Caroline Distributed"/>
    <s v="US-ATO"/>
    <x v="81"/>
    <s v="7506968"/>
    <s v="Various Artists/ATO 2023/Series - New re"/>
    <x v="283"/>
    <x v="194"/>
    <s v="21.04.2023"/>
    <s v="US0090022"/>
    <s v="POLITICS AND PROSE, INC."/>
    <s v="3"/>
    <s v="P-B2B - Product Regular"/>
    <s v="75"/>
    <x v="2"/>
    <s v="SOP"/>
    <m/>
    <m/>
    <m/>
    <n v="-8.68"/>
    <m/>
    <x v="360"/>
    <m/>
    <n v="-1"/>
    <x v="12"/>
    <m/>
    <m/>
    <m/>
    <m/>
    <m/>
    <m/>
    <m/>
    <m/>
    <m/>
  </r>
  <r>
    <s v="Caroline Distributed"/>
    <s v="US-ATO"/>
    <x v="81"/>
    <s v="7506968"/>
    <s v="Various Artists/ATO 2023/Series - New re"/>
    <x v="283"/>
    <x v="194"/>
    <s v="21.04.2023"/>
    <s v="US00D0515"/>
    <s v="AMAZON.COM, INC."/>
    <s v="3"/>
    <s v="P-B2B - Product Regular"/>
    <s v="75"/>
    <x v="2"/>
    <s v="SOP"/>
    <m/>
    <m/>
    <n v="126.98"/>
    <m/>
    <n v="-22.82"/>
    <x v="392"/>
    <n v="14"/>
    <m/>
    <x v="26"/>
    <m/>
    <m/>
    <m/>
    <m/>
    <m/>
    <m/>
    <m/>
    <m/>
    <m/>
  </r>
  <r>
    <s v="Caroline Distributed"/>
    <s v="US-ATO"/>
    <x v="81"/>
    <s v="7506968"/>
    <s v="Various Artists/ATO 2023/Series - New re"/>
    <x v="284"/>
    <x v="194"/>
    <s v="21.04.2023"/>
    <s v="US0024781"/>
    <s v="CDGIVEAWAYS INC."/>
    <s v="3"/>
    <s v="P-B2B - Product Regular"/>
    <s v="66"/>
    <x v="3"/>
    <s v="SOP"/>
    <m/>
    <m/>
    <n v="46.47"/>
    <m/>
    <m/>
    <x v="99"/>
    <n v="3"/>
    <m/>
    <x v="4"/>
    <m/>
    <m/>
    <m/>
    <m/>
    <m/>
    <m/>
    <m/>
    <m/>
    <m/>
  </r>
  <r>
    <s v="Caroline Distributed"/>
    <s v="US-ATO"/>
    <x v="81"/>
    <s v="7506968"/>
    <s v="Various Artists/ATO 2023/Series - New re"/>
    <x v="284"/>
    <x v="194"/>
    <s v="21.04.2023"/>
    <s v="US00D0515"/>
    <s v="AMAZON.COM, INC."/>
    <s v="3"/>
    <s v="P-B2B - Product Regular"/>
    <s v="66"/>
    <x v="3"/>
    <s v="SOP"/>
    <m/>
    <m/>
    <n v="123.92"/>
    <m/>
    <n v="-7.44"/>
    <x v="393"/>
    <n v="8"/>
    <m/>
    <x v="27"/>
    <m/>
    <m/>
    <m/>
    <m/>
    <m/>
    <m/>
    <m/>
    <m/>
    <m/>
  </r>
  <r>
    <s v="Caroline Distributed"/>
    <s v="US-ATO"/>
    <x v="81"/>
    <s v="7506968"/>
    <s v="Various Artists/ATO 2023/Series - New re"/>
    <x v="285"/>
    <x v="194"/>
    <s v="21.04.2023"/>
    <s v="US0045444"/>
    <s v="CACTUS MUSIC LLC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ATO"/>
    <x v="81"/>
    <s v="7536991"/>
    <s v="Various Artists/ATO 2023/2024/Series - N"/>
    <x v="286"/>
    <x v="195"/>
    <s v="19.01.2024"/>
    <s v="US0024781"/>
    <s v="CDGIVEAWAYS INC."/>
    <s v="3"/>
    <s v="P-B2B - Product Regular"/>
    <s v="66"/>
    <x v="3"/>
    <s v="SOP"/>
    <m/>
    <m/>
    <n v="28"/>
    <m/>
    <m/>
    <x v="87"/>
    <n v="1"/>
    <m/>
    <x v="2"/>
    <m/>
    <m/>
    <m/>
    <m/>
    <m/>
    <m/>
    <m/>
    <m/>
    <m/>
  </r>
  <r>
    <s v="Caroline Distributed"/>
    <s v="US-ATO"/>
    <x v="81"/>
    <s v="7536991"/>
    <s v="Various Artists/ATO 2023/2024/Series - N"/>
    <x v="286"/>
    <x v="195"/>
    <s v="19.01.2024"/>
    <s v="US0071085"/>
    <s v="LOVE GARDEN SOUNDS, INC."/>
    <s v="3"/>
    <s v="P-B2B - Product Regular"/>
    <s v="66"/>
    <x v="3"/>
    <s v="SOP"/>
    <m/>
    <m/>
    <n v="56"/>
    <m/>
    <m/>
    <x v="221"/>
    <n v="2"/>
    <m/>
    <x v="6"/>
    <m/>
    <m/>
    <m/>
    <m/>
    <m/>
    <m/>
    <m/>
    <m/>
    <m/>
  </r>
  <r>
    <s v="Caroline Distributed"/>
    <s v="US-ATO"/>
    <x v="81"/>
    <s v="7536991"/>
    <s v="Various Artists/ATO 2023/2024/Series - N"/>
    <x v="286"/>
    <x v="195"/>
    <s v="19.01.2024"/>
    <s v="US00D0181"/>
    <s v="MILLENNIUM ENTERPRISES, INC."/>
    <s v="3"/>
    <s v="P-B2B - Product Regular"/>
    <s v="66"/>
    <x v="3"/>
    <s v="SOP"/>
    <m/>
    <m/>
    <n v="56"/>
    <m/>
    <m/>
    <x v="221"/>
    <n v="2"/>
    <m/>
    <x v="6"/>
    <m/>
    <m/>
    <m/>
    <m/>
    <m/>
    <m/>
    <m/>
    <m/>
    <m/>
  </r>
  <r>
    <s v="Caroline Distributed"/>
    <s v="US-ATO"/>
    <x v="81"/>
    <s v="7536991"/>
    <s v="Various Artists/ATO 2023/2024/Series - N"/>
    <x v="286"/>
    <x v="195"/>
    <s v="19.01.2024"/>
    <s v="US00D0230"/>
    <s v="LOST HIGHWAY, INC."/>
    <s v="3"/>
    <s v="P-B2B - Product Regular"/>
    <s v="66"/>
    <x v="3"/>
    <s v="SOP"/>
    <m/>
    <m/>
    <n v="28"/>
    <m/>
    <m/>
    <x v="87"/>
    <n v="1"/>
    <m/>
    <x v="2"/>
    <m/>
    <m/>
    <m/>
    <m/>
    <m/>
    <m/>
    <m/>
    <m/>
    <m/>
  </r>
  <r>
    <s v="Caroline Distributed"/>
    <s v="US-ATO"/>
    <x v="81"/>
    <s v="7536991"/>
    <s v="Various Artists/ATO 2023/2024/Series - N"/>
    <x v="286"/>
    <x v="195"/>
    <s v="19.01.2024"/>
    <s v="US00D0515"/>
    <s v="AMAZON.COM, INC."/>
    <s v="3"/>
    <s v="P-B2B - Product Regular"/>
    <s v="66"/>
    <x v="3"/>
    <s v="SOP"/>
    <m/>
    <m/>
    <n v="84"/>
    <m/>
    <n v="-5.04"/>
    <x v="394"/>
    <n v="3"/>
    <m/>
    <x v="4"/>
    <m/>
    <m/>
    <m/>
    <m/>
    <m/>
    <m/>
    <m/>
    <m/>
    <m/>
  </r>
  <r>
    <s v="Caroline Distributed"/>
    <s v="US-ATO"/>
    <x v="81"/>
    <s v="7536991"/>
    <s v="Various Artists/ATO 2023/2024/Series - N"/>
    <x v="286"/>
    <x v="195"/>
    <s v="19.01.2024"/>
    <s v="US00D0906"/>
    <s v="THIRTY-THREE AND A THIRD, LLC"/>
    <s v="3"/>
    <s v="P-B2B - Product Regular"/>
    <s v="66"/>
    <x v="3"/>
    <s v="SOP"/>
    <m/>
    <m/>
    <n v="28"/>
    <m/>
    <m/>
    <x v="87"/>
    <n v="1"/>
    <m/>
    <x v="2"/>
    <m/>
    <m/>
    <m/>
    <m/>
    <m/>
    <m/>
    <m/>
    <m/>
    <m/>
  </r>
  <r>
    <s v="Caroline Distributed"/>
    <s v="US-ATO"/>
    <x v="82"/>
    <s v="7201708"/>
    <s v="Various Artists/Series - New releases un"/>
    <x v="287"/>
    <x v="196"/>
    <s v="24.09.2021"/>
    <s v="US00E0005"/>
    <s v="THE COIRO CORP."/>
    <s v="3"/>
    <s v="P-B2B - Product Regular"/>
    <s v="75"/>
    <x v="2"/>
    <s v="SOP"/>
    <m/>
    <m/>
    <m/>
    <n v="-7.54"/>
    <m/>
    <x v="236"/>
    <m/>
    <n v="-1"/>
    <x v="12"/>
    <m/>
    <m/>
    <m/>
    <m/>
    <m/>
    <m/>
    <m/>
    <m/>
    <m/>
  </r>
  <r>
    <s v="Caroline Distributed"/>
    <s v="US-ATO"/>
    <x v="82"/>
    <s v="7315988"/>
    <s v="Various Artists/Recent R2 ingestion Proj"/>
    <x v="288"/>
    <x v="197"/>
    <s v="27.01.2012"/>
    <s v="US0044422"/>
    <s v="ALLIANCE ENTERTAINMENT, LLC"/>
    <s v="3"/>
    <s v="P-B2B - Product Regular"/>
    <s v="75"/>
    <x v="2"/>
    <s v="SOP"/>
    <m/>
    <m/>
    <m/>
    <n v="-7.35"/>
    <m/>
    <x v="395"/>
    <m/>
    <n v="-1"/>
    <x v="12"/>
    <m/>
    <m/>
    <m/>
    <m/>
    <m/>
    <m/>
    <m/>
    <m/>
    <m/>
  </r>
  <r>
    <s v="Caroline Distributed"/>
    <s v="US-ATO"/>
    <x v="83"/>
    <s v="7424659"/>
    <s v="Various Artists/2021_ATO_New Release/Ser"/>
    <x v="289"/>
    <x v="198"/>
    <s v="28.01.2022"/>
    <s v="US0044422"/>
    <s v="ALLIANCE ENTERTAINMENT, LLC"/>
    <s v="3"/>
    <s v="P-B2B - Product Regular"/>
    <s v="75"/>
    <x v="2"/>
    <s v="SOP"/>
    <m/>
    <m/>
    <m/>
    <n v="-8.85"/>
    <m/>
    <x v="396"/>
    <m/>
    <n v="-1"/>
    <x v="12"/>
    <m/>
    <m/>
    <m/>
    <m/>
    <m/>
    <m/>
    <m/>
    <m/>
    <m/>
  </r>
  <r>
    <s v="Caroline Distributed"/>
    <s v="US-ATO"/>
    <x v="83"/>
    <s v="7424659"/>
    <s v="Various Artists/2021_ATO_New Release/Ser"/>
    <x v="289"/>
    <x v="198"/>
    <s v="28.01.2022"/>
    <s v="US00D0515"/>
    <s v="AMAZON.COM, INC."/>
    <s v="3"/>
    <s v="P-B2B - Product Regular"/>
    <s v="75"/>
    <x v="2"/>
    <s v="SOP"/>
    <m/>
    <m/>
    <n v="18.14"/>
    <m/>
    <n v="-3.26"/>
    <x v="51"/>
    <n v="2"/>
    <m/>
    <x v="6"/>
    <m/>
    <m/>
    <m/>
    <m/>
    <m/>
    <m/>
    <m/>
    <m/>
    <m/>
  </r>
  <r>
    <s v="Caroline Distributed"/>
    <s v="US-ATO"/>
    <x v="83"/>
    <s v="7424659"/>
    <s v="Various Artists/2021_ATO_New Release/Ser"/>
    <x v="289"/>
    <x v="198"/>
    <s v="28.01.2022"/>
    <s v="US00F3307"/>
    <s v="ALL MEDIA SUPPLY LLC"/>
    <s v="3"/>
    <s v="P-B2B - Product Regular"/>
    <s v="75"/>
    <x v="2"/>
    <s v="SOP"/>
    <m/>
    <m/>
    <n v="27.21"/>
    <m/>
    <m/>
    <x v="316"/>
    <n v="3"/>
    <m/>
    <x v="4"/>
    <m/>
    <m/>
    <m/>
    <m/>
    <m/>
    <m/>
    <m/>
    <m/>
    <m/>
  </r>
  <r>
    <s v="Caroline Distributed"/>
    <s v="US-ATO"/>
    <x v="83"/>
    <s v="7424659"/>
    <s v="Various Artists/2021_ATO_New Release/Ser"/>
    <x v="290"/>
    <x v="198"/>
    <s v="28.01.2022"/>
    <s v="US00F3307"/>
    <s v="ALL MEDIA SUPPLY LLC"/>
    <s v="3"/>
    <s v="P-B2B - Product Regular"/>
    <s v="66"/>
    <x v="3"/>
    <s v="SOP"/>
    <m/>
    <m/>
    <n v="45.57"/>
    <m/>
    <m/>
    <x v="64"/>
    <n v="3"/>
    <m/>
    <x v="4"/>
    <m/>
    <m/>
    <m/>
    <m/>
    <m/>
    <m/>
    <m/>
    <m/>
    <m/>
  </r>
  <r>
    <s v="Caroline Distributed"/>
    <s v="US-ATO"/>
    <x v="83"/>
    <s v="7424659"/>
    <s v="Various Artists/2021_ATO_New Release/Ser"/>
    <x v="291"/>
    <x v="198"/>
    <s v="28.01.2022"/>
    <s v="US00D0515"/>
    <s v="AMAZON.COM, INC."/>
    <s v="3"/>
    <s v="P-B2B - Product Regular"/>
    <s v="66"/>
    <x v="3"/>
    <s v="SOP"/>
    <m/>
    <m/>
    <n v="15.19"/>
    <m/>
    <n v="-0.91"/>
    <x v="157"/>
    <n v="1"/>
    <m/>
    <x v="2"/>
    <m/>
    <m/>
    <m/>
    <m/>
    <m/>
    <m/>
    <m/>
    <m/>
    <m/>
  </r>
  <r>
    <s v="Caroline Distributed"/>
    <s v="US-ATO"/>
    <x v="83"/>
    <s v="7424659"/>
    <s v="Various Artists/2021_ATO_New Release/Ser"/>
    <x v="291"/>
    <x v="198"/>
    <s v="28.01.2022"/>
    <s v="US7FH00622"/>
    <s v="uDiscover"/>
    <s v="5"/>
    <s v="P-B2C - eCommerce"/>
    <s v="66"/>
    <x v="3"/>
    <s v="DCF"/>
    <m/>
    <m/>
    <n v="23.98"/>
    <m/>
    <n v="-1.6"/>
    <x v="397"/>
    <n v="1"/>
    <m/>
    <x v="2"/>
    <m/>
    <m/>
    <m/>
    <m/>
    <m/>
    <m/>
    <m/>
    <m/>
    <m/>
  </r>
  <r>
    <s v="Caroline Distributed"/>
    <s v="US-ATO"/>
    <x v="83"/>
    <s v="7506968"/>
    <s v="Various Artists/ATO 2023/Series - New re"/>
    <x v="292"/>
    <x v="199"/>
    <s v="21.04.2023"/>
    <s v="US0044422"/>
    <s v="ALLIANCE ENTERTAINMENT, LLC"/>
    <s v="3"/>
    <s v="P-B2B - Product Regular"/>
    <s v="75"/>
    <x v="2"/>
    <s v="SOP"/>
    <m/>
    <m/>
    <m/>
    <n v="-8.82"/>
    <m/>
    <x v="398"/>
    <m/>
    <n v="-1"/>
    <x v="12"/>
    <m/>
    <m/>
    <m/>
    <m/>
    <m/>
    <m/>
    <m/>
    <m/>
    <m/>
  </r>
  <r>
    <s v="Caroline Distributed"/>
    <s v="US-ATO"/>
    <x v="83"/>
    <s v="7506968"/>
    <s v="Various Artists/ATO 2023/Series - New re"/>
    <x v="292"/>
    <x v="199"/>
    <s v="21.04.2023"/>
    <s v="US0045444"/>
    <s v="CACTUS MUSIC LLC"/>
    <s v="3"/>
    <s v="P-B2B - Product Regular"/>
    <s v="75"/>
    <x v="2"/>
    <s v="SOP"/>
    <m/>
    <m/>
    <m/>
    <n v="-8.5"/>
    <m/>
    <x v="352"/>
    <m/>
    <n v="-1"/>
    <x v="12"/>
    <m/>
    <m/>
    <m/>
    <m/>
    <m/>
    <m/>
    <m/>
    <m/>
    <m/>
  </r>
  <r>
    <s v="Caroline Distributed"/>
    <s v="US-ATO"/>
    <x v="83"/>
    <s v="7506968"/>
    <s v="Various Artists/ATO 2023/Series - New re"/>
    <x v="292"/>
    <x v="199"/>
    <s v="21.04.2023"/>
    <s v="US00D0515"/>
    <s v="AMAZON.COM, INC."/>
    <s v="3"/>
    <s v="P-B2B - Product Regular"/>
    <s v="75"/>
    <x v="2"/>
    <s v="SOP"/>
    <m/>
    <m/>
    <n v="18.14"/>
    <m/>
    <n v="-3.26"/>
    <x v="51"/>
    <n v="2"/>
    <m/>
    <x v="6"/>
    <m/>
    <m/>
    <m/>
    <m/>
    <m/>
    <m/>
    <m/>
    <m/>
    <m/>
  </r>
  <r>
    <s v="Caroline Distributed"/>
    <s v="US-ATO"/>
    <x v="83"/>
    <s v="7506968"/>
    <s v="Various Artists/ATO 2023/Series - New re"/>
    <x v="293"/>
    <x v="199"/>
    <s v="21.04.2023"/>
    <s v="US00D0515"/>
    <s v="AMAZON.COM, INC."/>
    <s v="3"/>
    <s v="P-B2B - Product Regular"/>
    <s v="66"/>
    <x v="3"/>
    <s v="SOP"/>
    <m/>
    <m/>
    <n v="167.09"/>
    <m/>
    <n v="-10.01"/>
    <x v="399"/>
    <n v="11"/>
    <m/>
    <x v="21"/>
    <m/>
    <m/>
    <m/>
    <m/>
    <m/>
    <m/>
    <m/>
    <m/>
    <m/>
  </r>
  <r>
    <s v="Caroline Distributed"/>
    <s v="US-ATO"/>
    <x v="83"/>
    <s v="7506968"/>
    <s v="Various Artists/ATO 2023/Series - New re"/>
    <x v="293"/>
    <x v="199"/>
    <s v="21.04.2023"/>
    <s v="US00E0196"/>
    <s v="WAX TRAX RECORDS INC"/>
    <s v="3"/>
    <s v="P-B2B - Product Regular"/>
    <s v="66"/>
    <x v="3"/>
    <s v="SOP"/>
    <m/>
    <m/>
    <n v="15.19"/>
    <m/>
    <m/>
    <x v="10"/>
    <n v="1"/>
    <m/>
    <x v="2"/>
    <m/>
    <m/>
    <m/>
    <m/>
    <m/>
    <m/>
    <m/>
    <m/>
    <m/>
  </r>
  <r>
    <s v="Caroline Distributed"/>
    <s v="US-ATO"/>
    <x v="83"/>
    <s v="7506968"/>
    <s v="Various Artists/ATO 2023/Series - New re"/>
    <x v="293"/>
    <x v="199"/>
    <s v="21.04.2023"/>
    <s v="US00F3307"/>
    <s v="ALL MEDIA SUPPLY LLC"/>
    <s v="3"/>
    <s v="P-B2B - Product Regular"/>
    <s v="66"/>
    <x v="3"/>
    <s v="SOP"/>
    <m/>
    <m/>
    <n v="91.14"/>
    <m/>
    <m/>
    <x v="60"/>
    <n v="6"/>
    <m/>
    <x v="15"/>
    <m/>
    <m/>
    <m/>
    <m/>
    <m/>
    <m/>
    <m/>
    <m/>
    <m/>
  </r>
  <r>
    <s v="Caroline Distributed"/>
    <s v="US-ATO"/>
    <x v="83"/>
    <s v="7506968"/>
    <s v="Various Artists/ATO 2023/Series - New re"/>
    <x v="294"/>
    <x v="199"/>
    <s v="21.04.2023"/>
    <s v="US0078989"/>
    <s v="PLAID ROOM RECORDS LLC"/>
    <s v="3"/>
    <s v="P-B2B - Product Regular"/>
    <s v="66"/>
    <x v="3"/>
    <s v="SOP"/>
    <m/>
    <m/>
    <n v="15.19"/>
    <m/>
    <m/>
    <x v="10"/>
    <n v="1"/>
    <m/>
    <x v="2"/>
    <m/>
    <m/>
    <m/>
    <m/>
    <m/>
    <m/>
    <m/>
    <m/>
    <m/>
  </r>
  <r>
    <s v="Caroline Distributed"/>
    <s v="US-ATO"/>
    <x v="83"/>
    <s v="7506968"/>
    <s v="Various Artists/ATO 2023/Series - New re"/>
    <x v="294"/>
    <x v="199"/>
    <s v="21.04.2023"/>
    <s v="US00F3307"/>
    <s v="ALL MEDIA SUPPLY LLC"/>
    <s v="3"/>
    <s v="P-B2B - Product Regular"/>
    <s v="66"/>
    <x v="3"/>
    <s v="SOP"/>
    <m/>
    <m/>
    <n v="45.57"/>
    <m/>
    <m/>
    <x v="64"/>
    <n v="3"/>
    <m/>
    <x v="4"/>
    <m/>
    <m/>
    <m/>
    <m/>
    <m/>
    <m/>
    <m/>
    <m/>
    <m/>
  </r>
  <r>
    <s v="Caroline Distributed"/>
    <s v="US-ATO"/>
    <x v="84"/>
    <s v="7201708"/>
    <s v="Various Artists/Series - New releases un"/>
    <x v="295"/>
    <x v="200"/>
    <s v="14.10.2014"/>
    <s v="US0066769"/>
    <s v="HARVEST RECORDS INC"/>
    <s v="3"/>
    <s v="P-B2B - Product Regular"/>
    <s v="66"/>
    <x v="3"/>
    <s v="SOP"/>
    <m/>
    <m/>
    <n v="16.89"/>
    <m/>
    <m/>
    <x v="170"/>
    <n v="1"/>
    <m/>
    <x v="2"/>
    <m/>
    <m/>
    <m/>
    <m/>
    <m/>
    <m/>
    <m/>
    <m/>
    <m/>
  </r>
  <r>
    <s v="Caroline Distributed"/>
    <s v="US-ATO"/>
    <x v="84"/>
    <s v="7201708"/>
    <s v="Various Artists/Series - New releases un"/>
    <x v="295"/>
    <x v="200"/>
    <s v="14.10.2014"/>
    <s v="US00F3307"/>
    <s v="ALL MEDIA SUPPLY LLC"/>
    <s v="3"/>
    <s v="P-B2B - Product Regular"/>
    <s v="66"/>
    <x v="3"/>
    <s v="SOP"/>
    <m/>
    <m/>
    <n v="50.67"/>
    <m/>
    <m/>
    <x v="171"/>
    <n v="3"/>
    <m/>
    <x v="4"/>
    <m/>
    <m/>
    <m/>
    <m/>
    <m/>
    <m/>
    <m/>
    <m/>
    <m/>
  </r>
  <r>
    <s v="Caroline Distributed"/>
    <s v="US-ATO"/>
    <x v="84"/>
    <s v="7315988"/>
    <s v="Various Artists/Recent R2 ingestion Proj"/>
    <x v="296"/>
    <x v="201"/>
    <s v="31.08.2012"/>
    <s v="US00A0600"/>
    <s v="MIDWEST TAPE, LLC"/>
    <s v="3"/>
    <s v="P-B2B - Product Regular"/>
    <s v="75"/>
    <x v="2"/>
    <s v="SOP"/>
    <m/>
    <m/>
    <n v="13"/>
    <m/>
    <m/>
    <x v="55"/>
    <n v="2"/>
    <m/>
    <x v="6"/>
    <m/>
    <m/>
    <m/>
    <m/>
    <m/>
    <m/>
    <m/>
    <m/>
    <m/>
  </r>
  <r>
    <s v="Caroline Distributed"/>
    <s v="US-ATO"/>
    <x v="84"/>
    <s v="7315988"/>
    <s v="Various Artists/Recent R2 ingestion Proj"/>
    <x v="296"/>
    <x v="201"/>
    <s v="31.08.2012"/>
    <s v="US00D0515"/>
    <s v="AMAZON.COM, INC."/>
    <s v="3"/>
    <s v="P-B2B - Product Regular"/>
    <s v="75"/>
    <x v="2"/>
    <s v="SOP"/>
    <m/>
    <m/>
    <n v="7.5"/>
    <m/>
    <n v="-3.6"/>
    <x v="2"/>
    <n v="1"/>
    <m/>
    <x v="2"/>
    <m/>
    <m/>
    <m/>
    <m/>
    <m/>
    <m/>
    <m/>
    <m/>
    <m/>
  </r>
  <r>
    <s v="Caroline Distributed"/>
    <s v="US-ATO"/>
    <x v="85"/>
    <s v="7406628"/>
    <s v="Sun on Shade/LP1"/>
    <x v="297"/>
    <x v="202"/>
    <s v="21.08.2020"/>
    <s v="US00F3306"/>
    <s v="RAREWAVES USA INC."/>
    <s v="3"/>
    <s v="P-B2B - Product Regular"/>
    <s v="75"/>
    <x v="2"/>
    <s v="SOP"/>
    <m/>
    <m/>
    <n v="7.5"/>
    <m/>
    <m/>
    <x v="62"/>
    <n v="1"/>
    <m/>
    <x v="2"/>
    <m/>
    <m/>
    <m/>
    <m/>
    <m/>
    <m/>
    <m/>
    <m/>
    <m/>
  </r>
  <r>
    <s v="Caroline Distributed"/>
    <s v="US-ATO"/>
    <x v="86"/>
    <s v="7506968"/>
    <s v="Various Artists/ATO 2023/Series - New re"/>
    <x v="298"/>
    <x v="203"/>
    <s v="14.04.2023"/>
    <s v="US00D0032"/>
    <s v="SILVER PLATTERS LLC"/>
    <s v="3"/>
    <s v="P-B2B - Product Regular"/>
    <s v="75"/>
    <x v="2"/>
    <s v="SOP"/>
    <m/>
    <m/>
    <m/>
    <n v="-7.43"/>
    <m/>
    <x v="400"/>
    <m/>
    <n v="-1"/>
    <x v="12"/>
    <m/>
    <m/>
    <m/>
    <m/>
    <m/>
    <m/>
    <m/>
    <m/>
    <m/>
  </r>
  <r>
    <s v="Caroline Distributed"/>
    <s v="US-ATO"/>
    <x v="87"/>
    <s v="7404121"/>
    <s v="Thad Cockrell/LP1"/>
    <x v="299"/>
    <x v="204"/>
    <s v="14.05.2021"/>
    <s v="US00D0515"/>
    <s v="AMAZON.COM, INC."/>
    <s v="3"/>
    <s v="P-B2B - Product Regular"/>
    <s v="66"/>
    <x v="3"/>
    <s v="SOP"/>
    <m/>
    <m/>
    <n v="14.81"/>
    <m/>
    <n v="-0.89"/>
    <x v="72"/>
    <n v="1"/>
    <m/>
    <x v="2"/>
    <m/>
    <m/>
    <m/>
    <m/>
    <m/>
    <m/>
    <m/>
    <m/>
    <m/>
  </r>
  <r>
    <s v="Caroline Distributed"/>
    <s v="US-ATO"/>
    <x v="88"/>
    <s v="7315988"/>
    <s v="Various Artists/Recent R2 ingestion Proj"/>
    <x v="300"/>
    <x v="205"/>
    <s v="04.11.2011"/>
    <s v="US00D0515"/>
    <s v="AMAZON.COM, INC."/>
    <s v="3"/>
    <s v="P-B2B - Product Regular"/>
    <s v="66"/>
    <x v="3"/>
    <s v="SOP"/>
    <m/>
    <m/>
    <n v="46.36"/>
    <m/>
    <n v="-2.8"/>
    <x v="401"/>
    <n v="4"/>
    <m/>
    <x v="7"/>
    <m/>
    <m/>
    <m/>
    <m/>
    <m/>
    <m/>
    <m/>
    <m/>
    <m/>
  </r>
  <r>
    <s v="Caroline Distributed"/>
    <s v="US-ATO"/>
    <x v="88"/>
    <s v="7315988"/>
    <s v="Various Artists/Recent R2 ingestion Proj"/>
    <x v="300"/>
    <x v="205"/>
    <s v="04.11.2011"/>
    <s v="US00F3306"/>
    <s v="RAREWAVES USA INC."/>
    <s v="3"/>
    <s v="P-B2B - Product Regular"/>
    <s v="66"/>
    <x v="3"/>
    <s v="SOP"/>
    <m/>
    <m/>
    <n v="11.59"/>
    <m/>
    <m/>
    <x v="402"/>
    <n v="1"/>
    <m/>
    <x v="2"/>
    <m/>
    <m/>
    <m/>
    <m/>
    <m/>
    <m/>
    <m/>
    <m/>
    <m/>
  </r>
  <r>
    <s v="Caroline Distributed"/>
    <s v="US-ATO"/>
    <x v="89"/>
    <s v="7343922"/>
    <s v="The Claypool Lennon Delirium/LP1"/>
    <x v="301"/>
    <x v="206"/>
    <s v="03.06.2016"/>
    <s v="US00D0515"/>
    <s v="AMAZON.COM, INC."/>
    <s v="3"/>
    <s v="P-B2B - Product Regular"/>
    <s v="75"/>
    <x v="2"/>
    <s v="SOP"/>
    <m/>
    <m/>
    <n v="18.14"/>
    <m/>
    <n v="-3.26"/>
    <x v="51"/>
    <n v="2"/>
    <m/>
    <x v="6"/>
    <m/>
    <m/>
    <m/>
    <m/>
    <m/>
    <m/>
    <m/>
    <m/>
    <m/>
  </r>
  <r>
    <s v="Caroline Distributed"/>
    <s v="US-ATO"/>
    <x v="89"/>
    <s v="7343922"/>
    <s v="The Claypool Lennon Delirium/LP1"/>
    <x v="302"/>
    <x v="207"/>
    <s v="22.02.2019"/>
    <s v="US0063992"/>
    <s v="AFTON D BORCHARD DBA THE LONG EAR"/>
    <s v="3"/>
    <s v="P-B2B - Product Regular"/>
    <s v="75"/>
    <x v="2"/>
    <s v="SOP"/>
    <m/>
    <m/>
    <n v="9.07"/>
    <m/>
    <m/>
    <x v="131"/>
    <n v="1"/>
    <m/>
    <x v="2"/>
    <m/>
    <m/>
    <m/>
    <m/>
    <m/>
    <m/>
    <m/>
    <m/>
    <m/>
  </r>
  <r>
    <s v="Caroline Distributed"/>
    <s v="US-ATO"/>
    <x v="89"/>
    <s v="7343922"/>
    <s v="The Claypool Lennon Delirium/LP1"/>
    <x v="302"/>
    <x v="207"/>
    <s v="22.02.2019"/>
    <s v="US00D0515"/>
    <s v="AMAZON.COM, INC."/>
    <s v="3"/>
    <s v="P-B2B - Product Regular"/>
    <s v="75"/>
    <x v="2"/>
    <s v="SOP"/>
    <m/>
    <m/>
    <n v="136.05000000000001"/>
    <m/>
    <n v="-24.45"/>
    <x v="403"/>
    <n v="15"/>
    <m/>
    <x v="33"/>
    <m/>
    <m/>
    <m/>
    <m/>
    <m/>
    <m/>
    <m/>
    <m/>
    <m/>
  </r>
  <r>
    <s v="Caroline Distributed"/>
    <s v="US-ATO"/>
    <x v="89"/>
    <s v="7343922"/>
    <s v="The Claypool Lennon Delirium/LP1"/>
    <x v="302"/>
    <x v="207"/>
    <s v="22.02.2019"/>
    <s v="US00F3307"/>
    <s v="ALL MEDIA SUPPLY LLC"/>
    <s v="3"/>
    <s v="P-B2B - Product Regular"/>
    <s v="75"/>
    <x v="2"/>
    <s v="SOP"/>
    <m/>
    <m/>
    <n v="27.21"/>
    <m/>
    <m/>
    <x v="316"/>
    <n v="3"/>
    <m/>
    <x v="4"/>
    <m/>
    <m/>
    <m/>
    <m/>
    <m/>
    <m/>
    <m/>
    <m/>
    <m/>
  </r>
  <r>
    <s v="Caroline Distributed"/>
    <s v="US-ATO"/>
    <x v="89"/>
    <s v="7343922"/>
    <s v="The Claypool Lennon Delirium/LP1"/>
    <x v="302"/>
    <x v="207"/>
    <s v="22.02.2019"/>
    <s v="US7FH00622"/>
    <s v="uDiscover"/>
    <s v="5"/>
    <s v="P-B2C - eCommerce"/>
    <s v="75"/>
    <x v="2"/>
    <s v="DCF"/>
    <m/>
    <m/>
    <n v="13.98"/>
    <m/>
    <n v="-3.04"/>
    <x v="404"/>
    <n v="1"/>
    <m/>
    <x v="2"/>
    <m/>
    <m/>
    <m/>
    <m/>
    <m/>
    <m/>
    <m/>
    <m/>
    <m/>
  </r>
  <r>
    <s v="Caroline Distributed"/>
    <s v="US-ATO"/>
    <x v="89"/>
    <s v="7354941"/>
    <s v="Lime And Limpid Green"/>
    <x v="303"/>
    <x v="208"/>
    <s v="04.08.2017"/>
    <s v="US0012375"/>
    <s v="AUDIOPHILE MUSIC DIRECT INC."/>
    <s v="3"/>
    <s v="P-B2B - Product Regular"/>
    <s v="56"/>
    <x v="5"/>
    <s v="SOP"/>
    <m/>
    <m/>
    <n v="11.05"/>
    <m/>
    <m/>
    <x v="405"/>
    <n v="1"/>
    <m/>
    <x v="2"/>
    <m/>
    <m/>
    <m/>
    <m/>
    <m/>
    <m/>
    <m/>
    <m/>
    <m/>
  </r>
  <r>
    <s v="Caroline Distributed"/>
    <s v="US-ATO"/>
    <x v="89"/>
    <s v="7354941"/>
    <s v="Lime And Limpid Green"/>
    <x v="303"/>
    <x v="208"/>
    <s v="04.08.2017"/>
    <s v="US00D0515"/>
    <s v="AMAZON.COM, INC."/>
    <s v="3"/>
    <s v="P-B2B - Product Regular"/>
    <s v="56"/>
    <x v="5"/>
    <s v="SOP"/>
    <m/>
    <m/>
    <n v="65"/>
    <m/>
    <n v="-3.9"/>
    <x v="362"/>
    <n v="5"/>
    <m/>
    <x v="14"/>
    <m/>
    <m/>
    <m/>
    <m/>
    <m/>
    <m/>
    <m/>
    <m/>
    <m/>
  </r>
  <r>
    <s v="Caroline Distributed"/>
    <s v="US-ATO"/>
    <x v="89"/>
    <s v="7469576"/>
    <s v="Various Artists/New Releases 2022/Series"/>
    <x v="304"/>
    <x v="206"/>
    <s v="20.05.2022"/>
    <s v="US00D0515"/>
    <s v="AMAZON.COM, INC."/>
    <s v="3"/>
    <s v="P-B2B - Product Regular"/>
    <s v="66"/>
    <x v="3"/>
    <s v="SOP"/>
    <m/>
    <m/>
    <n v="45"/>
    <m/>
    <n v="-2.7"/>
    <x v="276"/>
    <n v="2"/>
    <m/>
    <x v="6"/>
    <m/>
    <m/>
    <m/>
    <m/>
    <m/>
    <m/>
    <m/>
    <m/>
    <m/>
  </r>
  <r>
    <s v="Caroline Distributed"/>
    <s v="US-ATO"/>
    <x v="89"/>
    <s v="7469576"/>
    <s v="Various Artists/New Releases 2022/Series"/>
    <x v="304"/>
    <x v="206"/>
    <s v="20.05.2022"/>
    <s v="US00F3307"/>
    <s v="ALL MEDIA SUPPLY LLC"/>
    <s v="3"/>
    <s v="P-B2B - Product Regular"/>
    <s v="66"/>
    <x v="3"/>
    <s v="SOP"/>
    <m/>
    <m/>
    <n v="67.5"/>
    <m/>
    <m/>
    <x v="38"/>
    <n v="3"/>
    <m/>
    <x v="4"/>
    <m/>
    <m/>
    <m/>
    <m/>
    <m/>
    <m/>
    <m/>
    <m/>
    <m/>
  </r>
  <r>
    <s v="Caroline Distributed"/>
    <s v="US-ATO"/>
    <x v="89"/>
    <s v="7469576"/>
    <s v="Various Artists/New Releases 2022/Series"/>
    <x v="304"/>
    <x v="206"/>
    <s v="20.05.2022"/>
    <s v="#"/>
    <s v="#"/>
    <s v="3"/>
    <s v="P-B2B - Product Regular"/>
    <s v="66"/>
    <x v="3"/>
    <s v="GUP"/>
    <n v="-9.4499999999999993"/>
    <m/>
    <m/>
    <m/>
    <m/>
    <x v="383"/>
    <m/>
    <m/>
    <x v="3"/>
    <m/>
    <m/>
    <m/>
    <m/>
    <m/>
    <m/>
    <m/>
    <m/>
    <m/>
  </r>
  <r>
    <s v="Caroline Distributed"/>
    <s v="US-ATO"/>
    <x v="89"/>
    <s v="7469576"/>
    <s v="Various Artists/New Releases 2022/Series"/>
    <x v="305"/>
    <x v="207"/>
    <s v="10.06.2022"/>
    <s v="US0024781"/>
    <s v="CDGIVEAWAYS INC."/>
    <s v="3"/>
    <s v="P-B2B - Product Regular"/>
    <s v="66"/>
    <x v="3"/>
    <s v="SOP"/>
    <m/>
    <m/>
    <n v="45"/>
    <m/>
    <m/>
    <x v="35"/>
    <n v="2"/>
    <m/>
    <x v="6"/>
    <m/>
    <m/>
    <m/>
    <m/>
    <m/>
    <m/>
    <m/>
    <m/>
    <m/>
  </r>
  <r>
    <s v="Caroline Distributed"/>
    <s v="US-ATO"/>
    <x v="89"/>
    <s v="7469576"/>
    <s v="Various Artists/New Releases 2022/Series"/>
    <x v="305"/>
    <x v="207"/>
    <s v="10.06.2022"/>
    <s v="US00D0515"/>
    <s v="AMAZON.COM, INC."/>
    <s v="3"/>
    <s v="P-B2B - Product Regular"/>
    <s v="66"/>
    <x v="3"/>
    <s v="SOP"/>
    <m/>
    <m/>
    <n v="585"/>
    <m/>
    <n v="-35.1"/>
    <x v="406"/>
    <n v="26"/>
    <m/>
    <x v="67"/>
    <m/>
    <m/>
    <m/>
    <m/>
    <m/>
    <m/>
    <m/>
    <m/>
    <m/>
  </r>
  <r>
    <s v="Caroline Distributed"/>
    <s v="US-ATO"/>
    <x v="89"/>
    <s v="7469576"/>
    <s v="Various Artists/New Releases 2022/Series"/>
    <x v="305"/>
    <x v="207"/>
    <s v="10.06.2022"/>
    <s v="US00F3307"/>
    <s v="ALL MEDIA SUPPLY LLC"/>
    <s v="3"/>
    <s v="P-B2B - Product Regular"/>
    <s v="66"/>
    <x v="3"/>
    <s v="SOP"/>
    <m/>
    <m/>
    <n v="67.5"/>
    <m/>
    <m/>
    <x v="38"/>
    <n v="3"/>
    <m/>
    <x v="4"/>
    <m/>
    <m/>
    <m/>
    <m/>
    <m/>
    <m/>
    <m/>
    <m/>
    <m/>
  </r>
  <r>
    <s v="Caroline Distributed"/>
    <s v="US-ATO"/>
    <x v="90"/>
    <s v="7349115"/>
    <s v="The Deaner Album"/>
    <x v="306"/>
    <x v="209"/>
    <s v="21.10.2016"/>
    <s v="US00D0515"/>
    <s v="AMAZON.COM, INC."/>
    <s v="3"/>
    <s v="P-B2B - Product Regular"/>
    <s v="75"/>
    <x v="2"/>
    <s v="SOP"/>
    <m/>
    <m/>
    <n v="37.5"/>
    <m/>
    <n v="-18"/>
    <x v="31"/>
    <n v="5"/>
    <m/>
    <x v="14"/>
    <m/>
    <m/>
    <m/>
    <m/>
    <m/>
    <m/>
    <m/>
    <m/>
    <m/>
  </r>
  <r>
    <s v="Caroline Distributed"/>
    <s v="US-ATO"/>
    <x v="90"/>
    <s v="7349115"/>
    <s v="The Deaner Album"/>
    <x v="306"/>
    <x v="209"/>
    <s v="21.10.2016"/>
    <s v="US00F3307"/>
    <s v="ALL MEDIA SUPPLY LLC"/>
    <s v="3"/>
    <s v="P-B2B - Product Regular"/>
    <s v="75"/>
    <x v="2"/>
    <s v="SOP"/>
    <m/>
    <m/>
    <n v="22.5"/>
    <m/>
    <m/>
    <x v="37"/>
    <n v="3"/>
    <m/>
    <x v="4"/>
    <m/>
    <m/>
    <m/>
    <m/>
    <m/>
    <m/>
    <m/>
    <m/>
    <m/>
  </r>
  <r>
    <s v="Caroline Distributed"/>
    <s v="US-ATO"/>
    <x v="91"/>
    <s v="7469576"/>
    <s v="Various Artists/New Releases 2022/Series"/>
    <x v="307"/>
    <x v="210"/>
    <s v="16.09.2022"/>
    <s v="US0044422"/>
    <s v="ALLIANCE ENTERTAINMENT, LLC"/>
    <s v="3"/>
    <s v="P-B2B - Product Regular"/>
    <s v="97"/>
    <x v="12"/>
    <s v="SOP"/>
    <m/>
    <m/>
    <m/>
    <n v="-7.44"/>
    <m/>
    <x v="407"/>
    <m/>
    <n v="-1"/>
    <x v="12"/>
    <m/>
    <m/>
    <m/>
    <m/>
    <m/>
    <m/>
    <m/>
    <m/>
    <m/>
  </r>
  <r>
    <s v="Caroline Distributed"/>
    <s v="US-ATO"/>
    <x v="91"/>
    <s v="7469576"/>
    <s v="Various Artists/New Releases 2022/Series"/>
    <x v="307"/>
    <x v="210"/>
    <s v="16.09.2022"/>
    <s v="US00D0515"/>
    <s v="AMAZON.COM, INC."/>
    <s v="3"/>
    <s v="P-B2B - Product Regular"/>
    <s v="97"/>
    <x v="12"/>
    <s v="SOP"/>
    <m/>
    <m/>
    <n v="160.86000000000001"/>
    <m/>
    <n v="-28.98"/>
    <x v="408"/>
    <n v="21"/>
    <m/>
    <x v="42"/>
    <m/>
    <m/>
    <m/>
    <m/>
    <m/>
    <m/>
    <m/>
    <m/>
    <m/>
  </r>
  <r>
    <s v="Caroline Distributed"/>
    <s v="US-ATO"/>
    <x v="91"/>
    <s v="7469576"/>
    <s v="Various Artists/New Releases 2022/Series"/>
    <x v="307"/>
    <x v="210"/>
    <s v="16.09.2022"/>
    <s v="US00F3306"/>
    <s v="RAREWAVES USA INC."/>
    <s v="3"/>
    <s v="P-B2B - Product Regular"/>
    <s v="97"/>
    <x v="12"/>
    <s v="SOP"/>
    <m/>
    <m/>
    <n v="15.32"/>
    <m/>
    <m/>
    <x v="409"/>
    <n v="2"/>
    <m/>
    <x v="6"/>
    <m/>
    <m/>
    <m/>
    <m/>
    <m/>
    <m/>
    <m/>
    <m/>
    <m/>
  </r>
  <r>
    <s v="Caroline Distributed"/>
    <s v="US-ATO"/>
    <x v="91"/>
    <s v="7469576"/>
    <s v="Various Artists/New Releases 2022/Series"/>
    <x v="308"/>
    <x v="211"/>
    <s v="15.08.2025"/>
    <s v="US0012375"/>
    <s v="AUDIOPHILE MUSIC DIRECT INC."/>
    <s v="3"/>
    <s v="P-B2B - Product Regular"/>
    <s v="66"/>
    <x v="3"/>
    <s v="SOP"/>
    <m/>
    <m/>
    <n v="51.64"/>
    <m/>
    <m/>
    <x v="410"/>
    <n v="4"/>
    <m/>
    <x v="7"/>
    <m/>
    <m/>
    <m/>
    <m/>
    <m/>
    <m/>
    <m/>
    <m/>
    <m/>
  </r>
  <r>
    <s v="Caroline Distributed"/>
    <s v="US-ATO"/>
    <x v="91"/>
    <s v="7469576"/>
    <s v="Various Artists/New Releases 2022/Series"/>
    <x v="308"/>
    <x v="211"/>
    <s v="15.08.2025"/>
    <s v="US0015235"/>
    <s v="BULL MOOSE MUSIC"/>
    <s v="3"/>
    <s v="P-B2B - Product Regular"/>
    <s v="66"/>
    <x v="3"/>
    <s v="SOP"/>
    <m/>
    <m/>
    <n v="30.38"/>
    <m/>
    <m/>
    <x v="12"/>
    <n v="2"/>
    <m/>
    <x v="6"/>
    <m/>
    <m/>
    <m/>
    <m/>
    <m/>
    <m/>
    <m/>
    <m/>
    <m/>
  </r>
  <r>
    <s v="Caroline Distributed"/>
    <s v="US-ATO"/>
    <x v="91"/>
    <s v="7469576"/>
    <s v="Various Artists/New Releases 2022/Series"/>
    <x v="308"/>
    <x v="211"/>
    <s v="15.08.2025"/>
    <s v="US0021219"/>
    <s v="PRINCETON RECORD EXCHANGE, INC."/>
    <s v="3"/>
    <s v="P-B2B - Product Regular"/>
    <s v="66"/>
    <x v="3"/>
    <s v="SOP"/>
    <m/>
    <m/>
    <n v="15.19"/>
    <m/>
    <m/>
    <x v="10"/>
    <n v="1"/>
    <m/>
    <x v="2"/>
    <m/>
    <m/>
    <m/>
    <m/>
    <m/>
    <m/>
    <m/>
    <m/>
    <m/>
  </r>
  <r>
    <s v="Caroline Distributed"/>
    <s v="US-ATO"/>
    <x v="91"/>
    <s v="7469576"/>
    <s v="Various Artists/New Releases 2022/Series"/>
    <x v="308"/>
    <x v="211"/>
    <s v="15.08.2025"/>
    <s v="US0045444"/>
    <s v="CACTUS MUSIC LLC"/>
    <s v="3"/>
    <s v="P-B2B - Product Regular"/>
    <s v="66"/>
    <x v="3"/>
    <s v="SOP"/>
    <m/>
    <m/>
    <n v="15.19"/>
    <m/>
    <m/>
    <x v="10"/>
    <n v="1"/>
    <m/>
    <x v="2"/>
    <m/>
    <m/>
    <m/>
    <m/>
    <m/>
    <m/>
    <m/>
    <m/>
    <m/>
  </r>
  <r>
    <s v="Caroline Distributed"/>
    <s v="US-ATO"/>
    <x v="91"/>
    <s v="7469576"/>
    <s v="Various Artists/New Releases 2022/Series"/>
    <x v="308"/>
    <x v="211"/>
    <s v="15.08.2025"/>
    <s v="US0061654"/>
    <s v="THE 'IN' GROOVE"/>
    <s v="3"/>
    <s v="P-B2B - Product Regular"/>
    <s v="66"/>
    <x v="3"/>
    <s v="SOP"/>
    <m/>
    <m/>
    <n v="30.38"/>
    <m/>
    <m/>
    <x v="12"/>
    <n v="2"/>
    <m/>
    <x v="6"/>
    <m/>
    <m/>
    <m/>
    <m/>
    <m/>
    <m/>
    <m/>
    <m/>
    <m/>
  </r>
  <r>
    <s v="Caroline Distributed"/>
    <s v="US-ATO"/>
    <x v="91"/>
    <s v="7469576"/>
    <s v="Various Artists/New Releases 2022/Series"/>
    <x v="308"/>
    <x v="211"/>
    <s v="15.08.2025"/>
    <s v="US0065592"/>
    <s v="STEVENSON, STEVE"/>
    <s v="3"/>
    <s v="P-B2B - Product Regular"/>
    <s v="66"/>
    <x v="3"/>
    <s v="SOP"/>
    <m/>
    <m/>
    <n v="15.19"/>
    <m/>
    <m/>
    <x v="10"/>
    <n v="1"/>
    <m/>
    <x v="2"/>
    <m/>
    <m/>
    <m/>
    <m/>
    <m/>
    <m/>
    <m/>
    <m/>
    <m/>
  </r>
  <r>
    <s v="Caroline Distributed"/>
    <s v="US-ATO"/>
    <x v="91"/>
    <s v="7469576"/>
    <s v="Various Artists/New Releases 2022/Series"/>
    <x v="308"/>
    <x v="211"/>
    <s v="15.08.2025"/>
    <s v="US00D0515"/>
    <s v="AMAZON.COM, INC."/>
    <s v="3"/>
    <s v="P-B2B - Product Regular"/>
    <s v="66"/>
    <x v="3"/>
    <s v="SOP"/>
    <m/>
    <m/>
    <n v="227.85"/>
    <m/>
    <n v="-13.65"/>
    <x v="411"/>
    <n v="15"/>
    <m/>
    <x v="33"/>
    <m/>
    <m/>
    <m/>
    <m/>
    <m/>
    <m/>
    <m/>
    <m/>
    <m/>
  </r>
  <r>
    <s v="Caroline Distributed"/>
    <s v="US-ATO"/>
    <x v="91"/>
    <s v="7469576"/>
    <s v="Various Artists/New Releases 2022/Series"/>
    <x v="308"/>
    <x v="211"/>
    <s v="15.08.2025"/>
    <s v="US00E6450"/>
    <s v="SOUND GARDEN, INC."/>
    <s v="3"/>
    <s v="P-B2B - Product Regular"/>
    <s v="66"/>
    <x v="3"/>
    <s v="SOP"/>
    <m/>
    <m/>
    <n v="30.38"/>
    <m/>
    <m/>
    <x v="12"/>
    <n v="2"/>
    <m/>
    <x v="6"/>
    <m/>
    <m/>
    <m/>
    <m/>
    <m/>
    <m/>
    <m/>
    <m/>
    <m/>
  </r>
  <r>
    <s v="Caroline Distributed"/>
    <s v="US-ATO"/>
    <x v="91"/>
    <s v="7506968"/>
    <s v="Various Artists/ATO 2023/Series - New re"/>
    <x v="309"/>
    <x v="210"/>
    <s v="19.05.2023"/>
    <s v="US00D0515"/>
    <s v="AMAZON.COM, INC."/>
    <s v="3"/>
    <s v="P-B2B - Product Regular"/>
    <s v="66"/>
    <x v="3"/>
    <s v="SOP"/>
    <m/>
    <m/>
    <n v="148.1"/>
    <m/>
    <n v="-8.9"/>
    <x v="8"/>
    <n v="10"/>
    <m/>
    <x v="5"/>
    <m/>
    <m/>
    <m/>
    <m/>
    <m/>
    <m/>
    <m/>
    <m/>
    <m/>
  </r>
  <r>
    <s v="Caroline Distributed"/>
    <s v="US-ATO"/>
    <x v="91"/>
    <s v="7506968"/>
    <s v="Various Artists/ATO 2023/Series - New re"/>
    <x v="309"/>
    <x v="210"/>
    <s v="19.05.2023"/>
    <s v="US00D5236"/>
    <s v="DAVID R. ECKSTROM"/>
    <s v="3"/>
    <s v="P-B2B - Product Regular"/>
    <s v="66"/>
    <x v="3"/>
    <s v="SOP"/>
    <m/>
    <m/>
    <n v="29.62"/>
    <m/>
    <m/>
    <x v="9"/>
    <n v="2"/>
    <m/>
    <x v="6"/>
    <m/>
    <m/>
    <m/>
    <m/>
    <m/>
    <m/>
    <m/>
    <m/>
    <m/>
  </r>
  <r>
    <s v="Caroline Distributed"/>
    <s v="US-ATO"/>
    <x v="91"/>
    <s v="7506968"/>
    <s v="Various Artists/ATO 2023/Series - New re"/>
    <x v="309"/>
    <x v="210"/>
    <s v="19.05.2023"/>
    <s v="US00D5410"/>
    <s v="WATERLOO RECORDS &amp; VIDEO INC"/>
    <s v="3"/>
    <s v="P-B2B - Product Regular"/>
    <s v="66"/>
    <x v="3"/>
    <s v="SOP"/>
    <m/>
    <m/>
    <n v="14.81"/>
    <m/>
    <m/>
    <x v="7"/>
    <n v="1"/>
    <m/>
    <x v="2"/>
    <m/>
    <m/>
    <m/>
    <m/>
    <m/>
    <m/>
    <m/>
    <m/>
    <m/>
  </r>
  <r>
    <s v="Caroline Distributed"/>
    <s v="US-ATO"/>
    <x v="91"/>
    <s v="7506968"/>
    <s v="Various Artists/ATO 2023/Series - New re"/>
    <x v="309"/>
    <x v="210"/>
    <s v="19.05.2023"/>
    <s v="US00F2050"/>
    <s v="THE ELECTRIC FETUS CO. INC."/>
    <s v="3"/>
    <s v="P-B2B - Product Regular"/>
    <s v="66"/>
    <x v="3"/>
    <s v="SOP"/>
    <m/>
    <m/>
    <n v="29.62"/>
    <m/>
    <m/>
    <x v="9"/>
    <n v="2"/>
    <m/>
    <x v="6"/>
    <m/>
    <m/>
    <m/>
    <m/>
    <m/>
    <m/>
    <m/>
    <m/>
    <m/>
  </r>
  <r>
    <s v="Caroline Distributed"/>
    <s v="US-ATO"/>
    <x v="91"/>
    <s v="7506968"/>
    <s v="Various Artists/ATO 2023/Series - New re"/>
    <x v="309"/>
    <x v="210"/>
    <s v="19.05.2023"/>
    <s v="US00F3307"/>
    <s v="ALL MEDIA SUPPLY LLC"/>
    <s v="3"/>
    <s v="P-B2B - Product Regular"/>
    <s v="66"/>
    <x v="3"/>
    <s v="SOP"/>
    <m/>
    <m/>
    <n v="29.62"/>
    <m/>
    <m/>
    <x v="9"/>
    <n v="2"/>
    <m/>
    <x v="6"/>
    <m/>
    <m/>
    <m/>
    <m/>
    <m/>
    <m/>
    <m/>
    <m/>
    <m/>
  </r>
  <r>
    <s v="Caroline Distributed"/>
    <s v="US-ATO"/>
    <x v="91"/>
    <s v="7536991"/>
    <s v="Various Artists/ATO 2023/2024/Series - N"/>
    <x v="310"/>
    <x v="212"/>
    <s v="06.09.2024"/>
    <s v="US0015235"/>
    <s v="BULL MOOSE MUSIC"/>
    <s v="3"/>
    <s v="P-B2B - Product Regular"/>
    <s v="75"/>
    <x v="2"/>
    <s v="SOP"/>
    <m/>
    <m/>
    <n v="8"/>
    <m/>
    <m/>
    <x v="3"/>
    <n v="1"/>
    <m/>
    <x v="2"/>
    <m/>
    <m/>
    <m/>
    <m/>
    <m/>
    <m/>
    <m/>
    <m/>
    <m/>
  </r>
  <r>
    <s v="Caroline Distributed"/>
    <s v="US-ATO"/>
    <x v="91"/>
    <s v="7536991"/>
    <s v="Various Artists/ATO 2023/2024/Series - N"/>
    <x v="310"/>
    <x v="212"/>
    <s v="06.09.2024"/>
    <s v="US0044422"/>
    <s v="ALLIANCE ENTERTAINMENT, LLC"/>
    <s v="3"/>
    <s v="P-B2B - Product Regular"/>
    <s v="75"/>
    <x v="2"/>
    <s v="SOP"/>
    <m/>
    <m/>
    <n v="-11.08"/>
    <n v="-23.91"/>
    <m/>
    <x v="412"/>
    <m/>
    <n v="-3"/>
    <x v="22"/>
    <m/>
    <m/>
    <m/>
    <m/>
    <m/>
    <m/>
    <m/>
    <m/>
    <m/>
  </r>
  <r>
    <s v="Caroline Distributed"/>
    <s v="US-ATO"/>
    <x v="91"/>
    <s v="7536991"/>
    <s v="Various Artists/ATO 2023/2024/Series - N"/>
    <x v="310"/>
    <x v="212"/>
    <s v="06.09.2024"/>
    <s v="US0060055"/>
    <s v="ZIA ENTERPRISES INC."/>
    <s v="3"/>
    <s v="P-B2B - Product Regular"/>
    <s v="75"/>
    <x v="2"/>
    <s v="SOP"/>
    <m/>
    <m/>
    <m/>
    <n v="-22.95"/>
    <m/>
    <x v="345"/>
    <m/>
    <n v="-3"/>
    <x v="22"/>
    <m/>
    <m/>
    <m/>
    <m/>
    <m/>
    <m/>
    <m/>
    <m/>
    <m/>
  </r>
  <r>
    <s v="Caroline Distributed"/>
    <s v="US-ATO"/>
    <x v="91"/>
    <s v="7536991"/>
    <s v="Various Artists/ATO 2023/2024/Series - N"/>
    <x v="310"/>
    <x v="212"/>
    <s v="06.09.2024"/>
    <s v="US00A0600"/>
    <s v="MIDWEST TAPE, LLC"/>
    <s v="3"/>
    <s v="P-B2B - Product Regular"/>
    <s v="75"/>
    <x v="2"/>
    <s v="SOP"/>
    <m/>
    <m/>
    <n v="6.5"/>
    <m/>
    <m/>
    <x v="5"/>
    <n v="1"/>
    <m/>
    <x v="2"/>
    <m/>
    <m/>
    <m/>
    <m/>
    <m/>
    <m/>
    <m/>
    <m/>
    <m/>
  </r>
  <r>
    <s v="Caroline Distributed"/>
    <s v="US-ATO"/>
    <x v="91"/>
    <s v="7536991"/>
    <s v="Various Artists/ATO 2023/2024/Series - N"/>
    <x v="310"/>
    <x v="212"/>
    <s v="06.09.2024"/>
    <s v="US00D0515"/>
    <s v="AMAZON.COM, INC."/>
    <s v="3"/>
    <s v="P-B2B - Product Regular"/>
    <s v="75"/>
    <x v="2"/>
    <s v="SOP"/>
    <m/>
    <m/>
    <n v="48"/>
    <m/>
    <n v="-8.64"/>
    <x v="230"/>
    <n v="6"/>
    <m/>
    <x v="15"/>
    <m/>
    <m/>
    <m/>
    <m/>
    <m/>
    <m/>
    <m/>
    <m/>
    <m/>
  </r>
  <r>
    <s v="Caroline Distributed"/>
    <s v="US-ATO"/>
    <x v="91"/>
    <s v="7536991"/>
    <s v="Various Artists/ATO 2023/2024/Series - N"/>
    <x v="310"/>
    <x v="212"/>
    <s v="06.09.2024"/>
    <s v="#"/>
    <s v="#"/>
    <s v="3"/>
    <s v="P-B2B - Product Regular"/>
    <s v="75"/>
    <x v="2"/>
    <s v="GUP"/>
    <n v="-1.1200000000000001"/>
    <m/>
    <m/>
    <m/>
    <m/>
    <x v="163"/>
    <m/>
    <m/>
    <x v="3"/>
    <m/>
    <m/>
    <m/>
    <m/>
    <m/>
    <m/>
    <m/>
    <m/>
    <m/>
  </r>
  <r>
    <s v="Caroline Distributed"/>
    <s v="US-ATO"/>
    <x v="91"/>
    <s v="7536991"/>
    <s v="Various Artists/ATO 2023/2024/Series - N"/>
    <x v="311"/>
    <x v="212"/>
    <s v="06.09.2024"/>
    <s v="US00D0515"/>
    <s v="AMAZON.COM, INC."/>
    <s v="3"/>
    <s v="P-B2B - Product Regular"/>
    <s v="66"/>
    <x v="3"/>
    <s v="SOP"/>
    <m/>
    <m/>
    <n v="15.19"/>
    <m/>
    <n v="-0.91"/>
    <x v="157"/>
    <n v="1"/>
    <m/>
    <x v="2"/>
    <m/>
    <m/>
    <m/>
    <m/>
    <m/>
    <m/>
    <m/>
    <m/>
    <m/>
  </r>
  <r>
    <s v="Caroline Distributed"/>
    <s v="US-ATO"/>
    <x v="91"/>
    <s v="7536991"/>
    <s v="Various Artists/ATO 2023/2024/Series - N"/>
    <x v="311"/>
    <x v="212"/>
    <s v="06.09.2024"/>
    <s v="US00E6450"/>
    <s v="SOUND GARDEN, INC."/>
    <s v="3"/>
    <s v="P-B2B - Product Regular"/>
    <s v="66"/>
    <x v="3"/>
    <s v="SOP"/>
    <m/>
    <m/>
    <n v="15.19"/>
    <m/>
    <m/>
    <x v="10"/>
    <n v="1"/>
    <m/>
    <x v="2"/>
    <m/>
    <m/>
    <m/>
    <m/>
    <m/>
    <m/>
    <m/>
    <m/>
    <m/>
  </r>
  <r>
    <s v="Caroline Distributed"/>
    <s v="US-ATO"/>
    <x v="91"/>
    <s v="7536991"/>
    <s v="Various Artists/ATO 2023/2024/Series - N"/>
    <x v="311"/>
    <x v="212"/>
    <s v="06.09.2024"/>
    <s v="US00F2050"/>
    <s v="THE ELECTRIC FETUS CO. INC."/>
    <s v="3"/>
    <s v="P-B2B - Product Regular"/>
    <s v="66"/>
    <x v="3"/>
    <s v="SOP"/>
    <m/>
    <m/>
    <n v="15.19"/>
    <m/>
    <m/>
    <x v="10"/>
    <n v="1"/>
    <m/>
    <x v="2"/>
    <m/>
    <m/>
    <m/>
    <m/>
    <m/>
    <m/>
    <m/>
    <m/>
    <m/>
  </r>
  <r>
    <s v="Caroline Distributed"/>
    <s v="US-ATO"/>
    <x v="91"/>
    <s v="7536991"/>
    <s v="Various Artists/ATO 2023/2024/Series - N"/>
    <x v="311"/>
    <x v="212"/>
    <s v="06.09.2024"/>
    <s v="#"/>
    <s v="#"/>
    <s v="3"/>
    <s v="P-B2B - Product Regular"/>
    <s v="66"/>
    <x v="3"/>
    <s v="GUP"/>
    <n v="-2.13"/>
    <m/>
    <m/>
    <m/>
    <m/>
    <x v="61"/>
    <m/>
    <m/>
    <x v="3"/>
    <m/>
    <m/>
    <m/>
    <m/>
    <m/>
    <m/>
    <m/>
    <m/>
    <m/>
  </r>
  <r>
    <s v="Caroline Distributed"/>
    <s v="US-ATO"/>
    <x v="92"/>
    <s v="7201708"/>
    <s v="Various Artists/Series - New releases un"/>
    <x v="312"/>
    <x v="213"/>
    <s v="25.06.2021"/>
    <s v="US00D0515"/>
    <s v="AMAZON.COM, INC."/>
    <s v="3"/>
    <s v="P-B2B - Product Regular"/>
    <s v="66"/>
    <x v="3"/>
    <s v="SOP"/>
    <m/>
    <m/>
    <n v="45.57"/>
    <m/>
    <n v="-2.73"/>
    <x v="142"/>
    <n v="3"/>
    <m/>
    <x v="4"/>
    <m/>
    <m/>
    <m/>
    <m/>
    <m/>
    <m/>
    <m/>
    <m/>
    <m/>
  </r>
  <r>
    <s v="Caroline Distributed"/>
    <s v="US-ATO"/>
    <x v="92"/>
    <s v="7469576"/>
    <s v="Various Artists/New Releases 2022/Series"/>
    <x v="313"/>
    <x v="214"/>
    <s v="16.09.2022"/>
    <s v="US00E0005"/>
    <s v="THE COIRO CORP."/>
    <s v="3"/>
    <s v="P-B2B - Product Regular"/>
    <s v="75"/>
    <x v="2"/>
    <s v="SOP"/>
    <m/>
    <m/>
    <m/>
    <n v="-7.65"/>
    <m/>
    <x v="141"/>
    <m/>
    <n v="-1"/>
    <x v="12"/>
    <m/>
    <m/>
    <m/>
    <m/>
    <m/>
    <m/>
    <m/>
    <m/>
    <m/>
  </r>
  <r>
    <s v="Caroline Distributed"/>
    <s v="US-ATO"/>
    <x v="92"/>
    <s v="7469576"/>
    <s v="Various Artists/New Releases 2022/Series"/>
    <x v="314"/>
    <x v="214"/>
    <s v="16.09.2022"/>
    <s v="US00D0515"/>
    <s v="AMAZON.COM, INC."/>
    <s v="3"/>
    <s v="P-B2B - Product Regular"/>
    <s v="66"/>
    <x v="3"/>
    <s v="SOP"/>
    <m/>
    <m/>
    <n v="15.19"/>
    <m/>
    <n v="-0.91"/>
    <x v="157"/>
    <n v="1"/>
    <m/>
    <x v="2"/>
    <m/>
    <m/>
    <m/>
    <m/>
    <m/>
    <m/>
    <m/>
    <m/>
    <m/>
  </r>
  <r>
    <s v="Caroline Distributed"/>
    <s v="US-ATO"/>
    <x v="92"/>
    <s v="7469576"/>
    <s v="Various Artists/New Releases 2022/Series"/>
    <x v="314"/>
    <x v="214"/>
    <s v="16.09.2022"/>
    <s v="US7FH01096"/>
    <s v="King Gizz"/>
    <s v="5"/>
    <s v="P-B2C - eCommerce"/>
    <s v="66"/>
    <x v="3"/>
    <s v="DCF"/>
    <m/>
    <m/>
    <n v="50"/>
    <m/>
    <m/>
    <x v="413"/>
    <n v="2"/>
    <m/>
    <x v="6"/>
    <m/>
    <m/>
    <m/>
    <m/>
    <m/>
    <m/>
    <m/>
    <m/>
    <m/>
  </r>
  <r>
    <s v="Caroline Distributed"/>
    <s v="US-ATO"/>
    <x v="92"/>
    <s v="7469576"/>
    <s v="Various Artists/New Releases 2022/Series"/>
    <x v="315"/>
    <x v="215"/>
    <s v="16.09.2022"/>
    <s v="US00D0515"/>
    <s v="AMAZON.COM, INC."/>
    <s v="3"/>
    <s v="P-B2B - Product Regular"/>
    <s v="66"/>
    <x v="3"/>
    <s v="SOP"/>
    <m/>
    <m/>
    <n v="15.19"/>
    <m/>
    <n v="-0.91"/>
    <x v="157"/>
    <n v="1"/>
    <m/>
    <x v="2"/>
    <m/>
    <m/>
    <m/>
    <m/>
    <m/>
    <m/>
    <m/>
    <m/>
    <m/>
  </r>
  <r>
    <s v="Caroline Distributed"/>
    <s v="US-ATO"/>
    <x v="92"/>
    <s v="7469576"/>
    <s v="Various Artists/New Releases 2022/Series"/>
    <x v="315"/>
    <x v="215"/>
    <s v="16.09.2022"/>
    <s v="#"/>
    <s v="#"/>
    <s v="3"/>
    <s v="P-B2B - Product Regular"/>
    <s v="66"/>
    <x v="3"/>
    <s v="GUP"/>
    <n v="-2.13"/>
    <m/>
    <m/>
    <m/>
    <m/>
    <x v="61"/>
    <m/>
    <m/>
    <x v="3"/>
    <m/>
    <m/>
    <m/>
    <m/>
    <m/>
    <m/>
    <m/>
    <m/>
    <m/>
  </r>
  <r>
    <s v="Caroline Distributed"/>
    <s v="US-ATO"/>
    <x v="92"/>
    <s v="7536991"/>
    <s v="Various Artists/ATO 2023/2024/Series - N"/>
    <x v="316"/>
    <x v="216"/>
    <s v="07.06.2024"/>
    <s v="US0065395"/>
    <s v="HAIGHT STREET AMOEBA, INC."/>
    <s v="3"/>
    <s v="P-B2B - Product Regular"/>
    <s v="66"/>
    <x v="3"/>
    <s v="SOP"/>
    <m/>
    <m/>
    <n v="16.89"/>
    <m/>
    <m/>
    <x v="170"/>
    <n v="1"/>
    <m/>
    <x v="2"/>
    <m/>
    <m/>
    <m/>
    <m/>
    <m/>
    <m/>
    <m/>
    <m/>
    <m/>
  </r>
  <r>
    <s v="Caroline Distributed"/>
    <s v="US-ATO"/>
    <x v="92"/>
    <s v="7536991"/>
    <s v="Various Artists/ATO 2023/2024/Series - N"/>
    <x v="316"/>
    <x v="216"/>
    <s v="07.06.2024"/>
    <s v="US00D0515"/>
    <s v="AMAZON.COM, INC."/>
    <s v="3"/>
    <s v="P-B2B - Product Regular"/>
    <s v="66"/>
    <x v="3"/>
    <s v="SOP"/>
    <m/>
    <m/>
    <n v="84.45"/>
    <m/>
    <n v="-5.05"/>
    <x v="414"/>
    <n v="5"/>
    <m/>
    <x v="14"/>
    <m/>
    <m/>
    <m/>
    <m/>
    <m/>
    <m/>
    <m/>
    <m/>
    <m/>
  </r>
  <r>
    <s v="Caroline Distributed"/>
    <s v="US-ATO"/>
    <x v="92"/>
    <s v="7536991"/>
    <s v="Various Artists/ATO 2023/2024/Series - N"/>
    <x v="316"/>
    <x v="216"/>
    <s v="07.06.2024"/>
    <s v="US00E0196"/>
    <s v="WAX TRAX RECORDS INC"/>
    <s v="3"/>
    <s v="P-B2B - Product Regular"/>
    <s v="66"/>
    <x v="3"/>
    <s v="SOP"/>
    <m/>
    <m/>
    <n v="16.89"/>
    <m/>
    <m/>
    <x v="170"/>
    <n v="1"/>
    <m/>
    <x v="2"/>
    <m/>
    <m/>
    <m/>
    <m/>
    <m/>
    <m/>
    <m/>
    <m/>
    <m/>
  </r>
  <r>
    <s v="Caroline Distributed"/>
    <s v="US-ATO"/>
    <x v="92"/>
    <s v="7536991"/>
    <s v="Various Artists/ATO 2023/2024/Series - N"/>
    <x v="316"/>
    <x v="216"/>
    <s v="07.06.2024"/>
    <s v="US7FH01096"/>
    <s v="King Gizz"/>
    <s v="5"/>
    <s v="P-B2C - eCommerce"/>
    <s v="66"/>
    <x v="3"/>
    <s v="DCG"/>
    <m/>
    <m/>
    <n v="103.96"/>
    <m/>
    <m/>
    <x v="415"/>
    <n v="4"/>
    <m/>
    <x v="7"/>
    <m/>
    <m/>
    <m/>
    <m/>
    <m/>
    <m/>
    <m/>
    <m/>
    <m/>
  </r>
  <r>
    <s v="Caroline Distributed"/>
    <s v="US-ATO"/>
    <x v="92"/>
    <s v="7536991"/>
    <s v="Various Artists/ATO 2023/2024/Series - N"/>
    <x v="317"/>
    <x v="217"/>
    <s v="07.06.2024"/>
    <s v="US7FH01096"/>
    <s v="King Gizz"/>
    <s v="5"/>
    <s v="P-B2C - eCommerce"/>
    <s v="66"/>
    <x v="3"/>
    <s v="DCF"/>
    <m/>
    <m/>
    <n v="139.96"/>
    <m/>
    <m/>
    <x v="416"/>
    <n v="4"/>
    <m/>
    <x v="7"/>
    <m/>
    <m/>
    <m/>
    <m/>
    <m/>
    <m/>
    <m/>
    <m/>
    <m/>
  </r>
  <r>
    <s v="Caroline Distributed"/>
    <s v="US-ATO"/>
    <x v="93"/>
    <s v="7315988"/>
    <s v="Various Artists/Recent R2 ingestion Proj"/>
    <x v="318"/>
    <x v="218"/>
    <s v="12.10.2012"/>
    <s v="US00D0515"/>
    <s v="AMAZON.COM, INC."/>
    <s v="3"/>
    <s v="P-B2B - Product Regular"/>
    <s v="75"/>
    <x v="2"/>
    <s v="SOP"/>
    <m/>
    <m/>
    <n v="45"/>
    <m/>
    <n v="-21.6"/>
    <x v="94"/>
    <n v="6"/>
    <m/>
    <x v="15"/>
    <m/>
    <m/>
    <m/>
    <m/>
    <m/>
    <m/>
    <m/>
    <m/>
    <m/>
  </r>
  <r>
    <s v="Caroline Distributed"/>
    <s v="US-ATO"/>
    <x v="93"/>
    <s v="7315988"/>
    <s v="Various Artists/Recent R2 ingestion Proj"/>
    <x v="319"/>
    <x v="219"/>
    <s v="07.09.2012"/>
    <s v="US00F3307"/>
    <s v="ALL MEDIA SUPPLY LLC"/>
    <s v="3"/>
    <s v="P-B2B - Product Regular"/>
    <s v="130"/>
    <x v="10"/>
    <s v="SOP"/>
    <m/>
    <m/>
    <n v="12.6"/>
    <m/>
    <m/>
    <x v="417"/>
    <n v="3"/>
    <m/>
    <x v="4"/>
    <m/>
    <m/>
    <m/>
    <m/>
    <m/>
    <m/>
    <m/>
    <m/>
    <m/>
  </r>
  <r>
    <s v="Caroline Distributed"/>
    <s v="US-ATO"/>
    <x v="93"/>
    <s v="7338788"/>
    <s v="Trey Anastasio/LP1"/>
    <x v="320"/>
    <x v="220"/>
    <s v="30.10.2015"/>
    <s v="US00D0515"/>
    <s v="AMAZON.COM, INC."/>
    <s v="3"/>
    <s v="P-B2B - Product Regular"/>
    <s v="66"/>
    <x v="3"/>
    <s v="SOP"/>
    <m/>
    <m/>
    <n v="38.090000000000003"/>
    <m/>
    <n v="-2.29"/>
    <x v="418"/>
    <n v="1"/>
    <m/>
    <x v="2"/>
    <m/>
    <m/>
    <m/>
    <m/>
    <m/>
    <m/>
    <m/>
    <m/>
    <m/>
  </r>
  <r>
    <s v="Caroline Distributed"/>
    <s v="US-ATO"/>
    <x v="93"/>
    <s v="7338788"/>
    <s v="Trey Anastasio/LP1"/>
    <x v="321"/>
    <x v="220"/>
    <s v="30.10.2015"/>
    <s v="US00D0515"/>
    <s v="AMAZON.COM, INC."/>
    <s v="3"/>
    <s v="P-B2B - Product Regular"/>
    <s v="75"/>
    <x v="2"/>
    <s v="SOP"/>
    <m/>
    <m/>
    <n v="36.28"/>
    <m/>
    <n v="-6.52"/>
    <x v="197"/>
    <n v="4"/>
    <m/>
    <x v="7"/>
    <m/>
    <m/>
    <m/>
    <m/>
    <m/>
    <m/>
    <m/>
    <m/>
    <m/>
  </r>
  <r>
    <s v="Caroline Distributed"/>
    <s v="US-ATO"/>
    <x v="94"/>
    <s v="7374500"/>
    <s v="Trixie Mattel/LP1"/>
    <x v="322"/>
    <x v="221"/>
    <s v="14.12.2018"/>
    <s v="US0044422"/>
    <s v="ALLIANCE ENTERTAINMENT, LLC"/>
    <s v="3"/>
    <s v="P-B2B - Product Regular"/>
    <s v="75"/>
    <x v="2"/>
    <s v="SOP"/>
    <m/>
    <m/>
    <n v="-0.18"/>
    <m/>
    <m/>
    <x v="4"/>
    <m/>
    <m/>
    <x v="3"/>
    <m/>
    <m/>
    <m/>
    <m/>
    <m/>
    <m/>
    <m/>
    <m/>
    <m/>
  </r>
  <r>
    <s v="Caroline Distributed"/>
    <s v="US-ATO"/>
    <x v="94"/>
    <s v="7374500"/>
    <s v="Trixie Mattel/LP1"/>
    <x v="323"/>
    <x v="222"/>
    <s v="05.06.2020"/>
    <s v="US7FH00622"/>
    <s v="uDiscover"/>
    <s v="5"/>
    <s v="P-B2C - eCommerce"/>
    <s v="75"/>
    <x v="2"/>
    <s v="DCF"/>
    <m/>
    <m/>
    <n v="12.98"/>
    <m/>
    <m/>
    <x v="419"/>
    <n v="1"/>
    <m/>
    <x v="2"/>
    <m/>
    <m/>
    <m/>
    <m/>
    <m/>
    <m/>
    <m/>
    <m/>
    <m/>
  </r>
  <r>
    <s v="Caroline Distributed"/>
    <s v="US-ATO"/>
    <x v="95"/>
    <s v="7315988"/>
    <s v="Various Artists/Recent R2 ingestion Proj"/>
    <x v="324"/>
    <x v="223"/>
    <s v="31.08.2012"/>
    <s v="US00D0515"/>
    <s v="AMAZON.COM, INC."/>
    <s v="3"/>
    <s v="P-B2B - Product Regular"/>
    <s v="66"/>
    <x v="3"/>
    <s v="SOP"/>
    <m/>
    <m/>
    <n v="11.59"/>
    <m/>
    <n v="-0.7"/>
    <x v="420"/>
    <n v="1"/>
    <m/>
    <x v="2"/>
    <m/>
    <m/>
    <m/>
    <m/>
    <m/>
    <m/>
    <m/>
    <m/>
    <m/>
  </r>
  <r>
    <s v="Caroline Distributed"/>
    <s v="US-ATO"/>
    <x v="96"/>
    <s v="7315988"/>
    <s v="Various Artists/Recent R2 ingestion Proj"/>
    <x v="325"/>
    <x v="224"/>
    <s v="09.09.2011"/>
    <s v="US0015235"/>
    <s v="BULL MOOSE MUSIC"/>
    <s v="3"/>
    <s v="P-B2B - Product Regular"/>
    <s v="75"/>
    <x v="2"/>
    <s v="SOP"/>
    <m/>
    <m/>
    <n v="7.5"/>
    <m/>
    <m/>
    <x v="62"/>
    <n v="1"/>
    <m/>
    <x v="2"/>
    <m/>
    <m/>
    <m/>
    <m/>
    <m/>
    <m/>
    <m/>
    <m/>
    <m/>
  </r>
  <r>
    <s v="Caroline Distributed"/>
    <s v="US-ATO"/>
    <x v="96"/>
    <s v="7315988"/>
    <s v="Various Artists/Recent R2 ingestion Proj"/>
    <x v="325"/>
    <x v="224"/>
    <s v="09.09.2011"/>
    <s v="US00D0515"/>
    <s v="AMAZON.COM, INC."/>
    <s v="3"/>
    <s v="P-B2B - Product Regular"/>
    <s v="75"/>
    <x v="2"/>
    <s v="SOP"/>
    <m/>
    <m/>
    <n v="22.5"/>
    <m/>
    <n v="-10.8"/>
    <x v="84"/>
    <n v="3"/>
    <m/>
    <x v="4"/>
    <m/>
    <m/>
    <m/>
    <m/>
    <m/>
    <m/>
    <m/>
    <m/>
    <m/>
  </r>
  <r>
    <s v="Caroline Distributed"/>
    <s v="US-ATO"/>
    <x v="97"/>
    <s v="7315988"/>
    <s v="Various Artists/Recent R2 ingestion Proj"/>
    <x v="326"/>
    <x v="225"/>
    <s v="07.06.2013"/>
    <s v="US00D0515"/>
    <s v="AMAZON.COM, INC."/>
    <s v="3"/>
    <s v="P-B2B - Product Regular"/>
    <s v="56"/>
    <x v="5"/>
    <s v="SOP"/>
    <m/>
    <m/>
    <n v="46.36"/>
    <m/>
    <n v="-2.8"/>
    <x v="401"/>
    <n v="4"/>
    <m/>
    <x v="7"/>
    <m/>
    <m/>
    <m/>
    <m/>
    <m/>
    <m/>
    <m/>
    <m/>
    <m/>
  </r>
  <r>
    <s v="Caroline Distributed"/>
    <s v="US-ATO"/>
    <x v="98"/>
    <s v="7201708"/>
    <s v="Various Artists/Series - New releases un"/>
    <x v="327"/>
    <x v="226"/>
    <s v="05.11.2013"/>
    <s v="US00D0515"/>
    <s v="AMAZON.COM, INC."/>
    <s v="3"/>
    <s v="P-B2B - Product Regular"/>
    <s v="75"/>
    <x v="2"/>
    <s v="SOP"/>
    <m/>
    <m/>
    <n v="32.340000000000003"/>
    <m/>
    <n v="-5.82"/>
    <x v="421"/>
    <n v="3"/>
    <m/>
    <x v="4"/>
    <m/>
    <m/>
    <m/>
    <m/>
    <m/>
    <m/>
    <m/>
    <m/>
    <m/>
  </r>
  <r>
    <s v="Caroline Distributed"/>
    <s v="US-ATO"/>
    <x v="98"/>
    <s v="7315988"/>
    <s v="Various Artists/Recent R2 ingestion Proj"/>
    <x v="328"/>
    <x v="227"/>
    <s v="29.03.2013"/>
    <s v="US00D0515"/>
    <s v="AMAZON.COM, INC."/>
    <s v="3"/>
    <s v="P-B2B - Product Regular"/>
    <s v="66"/>
    <x v="3"/>
    <s v="SOP"/>
    <m/>
    <m/>
    <n v="15.19"/>
    <m/>
    <n v="-0.91"/>
    <x v="157"/>
    <n v="1"/>
    <m/>
    <x v="2"/>
    <m/>
    <m/>
    <m/>
    <m/>
    <m/>
    <m/>
    <m/>
    <m/>
    <m/>
  </r>
  <r>
    <s v="Caroline Distributed"/>
    <s v="US-ATO"/>
    <x v="99"/>
    <s v="7350827"/>
    <s v="GODWEENSATAN: Live"/>
    <x v="329"/>
    <x v="228"/>
    <s v="18.11.2016"/>
    <s v="US0010001"/>
    <s v="ROLLING STONES CORP."/>
    <s v="3"/>
    <s v="P-B2B - Product Regular"/>
    <s v="75"/>
    <x v="2"/>
    <s v="SOP"/>
    <m/>
    <m/>
    <n v="18.14"/>
    <m/>
    <m/>
    <x v="128"/>
    <n v="2"/>
    <m/>
    <x v="6"/>
    <m/>
    <m/>
    <m/>
    <m/>
    <m/>
    <m/>
    <m/>
    <m/>
    <m/>
  </r>
  <r>
    <s v="Caroline Distributed"/>
    <s v="US-ATO"/>
    <x v="99"/>
    <s v="7350827"/>
    <s v="GODWEENSATAN: Live"/>
    <x v="329"/>
    <x v="228"/>
    <s v="18.11.2016"/>
    <s v="US0042399"/>
    <s v="HALF A MAN, INC."/>
    <s v="3"/>
    <s v="P-B2B - Product Regular"/>
    <s v="75"/>
    <x v="2"/>
    <s v="SOP"/>
    <m/>
    <m/>
    <n v="9.07"/>
    <m/>
    <m/>
    <x v="131"/>
    <n v="1"/>
    <m/>
    <x v="2"/>
    <m/>
    <m/>
    <m/>
    <m/>
    <m/>
    <m/>
    <m/>
    <m/>
    <m/>
  </r>
  <r>
    <s v="Caroline Distributed"/>
    <s v="US-ATO"/>
    <x v="99"/>
    <s v="7350827"/>
    <s v="GODWEENSATAN: Live"/>
    <x v="329"/>
    <x v="228"/>
    <s v="18.11.2016"/>
    <s v="US0044422"/>
    <s v="ALLIANCE ENTERTAINMENT, LLC"/>
    <s v="3"/>
    <s v="P-B2B - Product Regular"/>
    <s v="75"/>
    <x v="2"/>
    <s v="SOP"/>
    <m/>
    <m/>
    <n v="-0.36"/>
    <m/>
    <m/>
    <x v="422"/>
    <m/>
    <m/>
    <x v="3"/>
    <m/>
    <m/>
    <m/>
    <m/>
    <m/>
    <m/>
    <m/>
    <m/>
    <m/>
  </r>
  <r>
    <s v="Caroline Distributed"/>
    <s v="US-ATO"/>
    <x v="99"/>
    <s v="7350827"/>
    <s v="GODWEENSATAN: Live"/>
    <x v="329"/>
    <x v="228"/>
    <s v="18.11.2016"/>
    <s v="US0065396"/>
    <s v="STREETLIGHT RECORDS, LTD"/>
    <s v="3"/>
    <s v="P-B2B - Product Regular"/>
    <s v="75"/>
    <x v="2"/>
    <s v="SOP"/>
    <m/>
    <m/>
    <n v="18.14"/>
    <m/>
    <m/>
    <x v="128"/>
    <n v="2"/>
    <m/>
    <x v="6"/>
    <m/>
    <m/>
    <m/>
    <m/>
    <m/>
    <m/>
    <m/>
    <m/>
    <m/>
  </r>
  <r>
    <s v="Caroline Distributed"/>
    <s v="US-ATO"/>
    <x v="99"/>
    <s v="7350827"/>
    <s v="GODWEENSATAN: Live"/>
    <x v="329"/>
    <x v="228"/>
    <s v="18.11.2016"/>
    <s v="US00A0379"/>
    <s v="KUBAT, CHARLES"/>
    <s v="3"/>
    <s v="P-B2B - Product Regular"/>
    <s v="75"/>
    <x v="2"/>
    <s v="SOP"/>
    <m/>
    <m/>
    <n v="9.07"/>
    <m/>
    <m/>
    <x v="131"/>
    <n v="1"/>
    <m/>
    <x v="2"/>
    <m/>
    <m/>
    <m/>
    <m/>
    <m/>
    <m/>
    <m/>
    <m/>
    <m/>
  </r>
  <r>
    <s v="Caroline Distributed"/>
    <s v="US-ATO"/>
    <x v="99"/>
    <s v="7350827"/>
    <s v="GODWEENSATAN: Live"/>
    <x v="329"/>
    <x v="228"/>
    <s v="18.11.2016"/>
    <s v="US00D0515"/>
    <s v="AMAZON.COM, INC."/>
    <s v="3"/>
    <s v="P-B2B - Product Regular"/>
    <s v="75"/>
    <x v="2"/>
    <s v="SOP"/>
    <m/>
    <m/>
    <n v="163.26"/>
    <m/>
    <n v="-29.34"/>
    <x v="423"/>
    <n v="18"/>
    <m/>
    <x v="41"/>
    <m/>
    <m/>
    <m/>
    <m/>
    <m/>
    <m/>
    <m/>
    <m/>
    <m/>
  </r>
  <r>
    <s v="Caroline Distributed"/>
    <s v="US-ATO"/>
    <x v="99"/>
    <s v="7350827"/>
    <s v="GODWEENSATAN: Live"/>
    <x v="329"/>
    <x v="228"/>
    <s v="18.11.2016"/>
    <s v="US00D0906"/>
    <s v="THIRTY-THREE AND A THIRD, LLC"/>
    <s v="3"/>
    <s v="P-B2B - Product Regular"/>
    <s v="75"/>
    <x v="2"/>
    <s v="SOP"/>
    <m/>
    <m/>
    <n v="18.14"/>
    <m/>
    <m/>
    <x v="128"/>
    <n v="2"/>
    <m/>
    <x v="6"/>
    <m/>
    <m/>
    <m/>
    <m/>
    <m/>
    <m/>
    <m/>
    <m/>
    <m/>
  </r>
  <r>
    <s v="Caroline Distributed"/>
    <s v="US-ATO"/>
    <x v="99"/>
    <s v="7350827"/>
    <s v="GODWEENSATAN: Live"/>
    <x v="329"/>
    <x v="228"/>
    <s v="18.11.2016"/>
    <s v="US00D5410"/>
    <s v="WATERLOO RECORDS &amp; VIDEO INC"/>
    <s v="3"/>
    <s v="P-B2B - Product Regular"/>
    <s v="75"/>
    <x v="2"/>
    <s v="SOP"/>
    <m/>
    <m/>
    <n v="18.14"/>
    <m/>
    <m/>
    <x v="128"/>
    <n v="2"/>
    <m/>
    <x v="6"/>
    <m/>
    <m/>
    <m/>
    <m/>
    <m/>
    <m/>
    <m/>
    <m/>
    <m/>
  </r>
  <r>
    <s v="Caroline Distributed"/>
    <s v="US-ATO"/>
    <x v="99"/>
    <s v="7350827"/>
    <s v="GODWEENSATAN: Live"/>
    <x v="329"/>
    <x v="228"/>
    <s v="18.11.2016"/>
    <s v="US00F3307"/>
    <s v="ALL MEDIA SUPPLY LLC"/>
    <s v="3"/>
    <s v="P-B2B - Product Regular"/>
    <s v="75"/>
    <x v="2"/>
    <s v="SOP"/>
    <m/>
    <m/>
    <n v="108.84"/>
    <m/>
    <m/>
    <x v="424"/>
    <n v="12"/>
    <m/>
    <x v="18"/>
    <m/>
    <m/>
    <m/>
    <m/>
    <m/>
    <m/>
    <m/>
    <m/>
    <m/>
  </r>
  <r>
    <s v="Caroline Distributed"/>
    <s v="US-ATO"/>
    <x v="99"/>
    <s v="7424659"/>
    <s v="Various Artists/2021_ATO_New Release/Ser"/>
    <x v="330"/>
    <x v="229"/>
    <s v="17.12.2021"/>
    <s v="US0012375"/>
    <s v="AUDIOPHILE MUSIC DIRECT INC."/>
    <s v="3"/>
    <s v="P-B2B - Product Regular"/>
    <s v="66"/>
    <x v="3"/>
    <s v="SOP"/>
    <m/>
    <m/>
    <n v="23.8"/>
    <m/>
    <m/>
    <x v="425"/>
    <n v="1"/>
    <m/>
    <x v="2"/>
    <m/>
    <m/>
    <m/>
    <m/>
    <m/>
    <m/>
    <m/>
    <m/>
    <m/>
  </r>
  <r>
    <s v="Caroline Distributed"/>
    <s v="US-ATO"/>
    <x v="99"/>
    <s v="7424659"/>
    <s v="Various Artists/2021_ATO_New Release/Ser"/>
    <x v="330"/>
    <x v="229"/>
    <s v="17.12.2021"/>
    <s v="US0068012"/>
    <s v="SQUIRREL APPLE LLC"/>
    <s v="3"/>
    <s v="P-B2B - Product Regular"/>
    <s v="66"/>
    <x v="3"/>
    <s v="SOP"/>
    <m/>
    <m/>
    <n v="28"/>
    <m/>
    <m/>
    <x v="87"/>
    <n v="1"/>
    <m/>
    <x v="2"/>
    <m/>
    <m/>
    <m/>
    <m/>
    <m/>
    <m/>
    <m/>
    <m/>
    <m/>
  </r>
  <r>
    <s v="Caroline Distributed"/>
    <s v="US-ATO"/>
    <x v="99"/>
    <s v="7424659"/>
    <s v="Various Artists/2021_ATO_New Release/Ser"/>
    <x v="330"/>
    <x v="229"/>
    <s v="17.12.2021"/>
    <s v="US00D0181"/>
    <s v="MILLENNIUM ENTERPRISES, INC."/>
    <s v="3"/>
    <s v="P-B2B - Product Regular"/>
    <s v="66"/>
    <x v="3"/>
    <s v="SOP"/>
    <m/>
    <m/>
    <n v="28"/>
    <m/>
    <m/>
    <x v="87"/>
    <n v="1"/>
    <m/>
    <x v="2"/>
    <m/>
    <m/>
    <m/>
    <m/>
    <m/>
    <m/>
    <m/>
    <m/>
    <m/>
  </r>
  <r>
    <s v="Caroline Distributed"/>
    <s v="US-ATO"/>
    <x v="99"/>
    <s v="7424659"/>
    <s v="Various Artists/2021_ATO_New Release/Ser"/>
    <x v="330"/>
    <x v="229"/>
    <s v="17.12.2021"/>
    <s v="US00D0515"/>
    <s v="AMAZON.COM, INC."/>
    <s v="3"/>
    <s v="P-B2B - Product Regular"/>
    <s v="66"/>
    <x v="3"/>
    <s v="SOP"/>
    <m/>
    <m/>
    <n v="196"/>
    <m/>
    <n v="-11.76"/>
    <x v="426"/>
    <n v="7"/>
    <m/>
    <x v="11"/>
    <m/>
    <m/>
    <m/>
    <m/>
    <m/>
    <m/>
    <m/>
    <m/>
    <m/>
  </r>
  <r>
    <s v="Caroline Distributed"/>
    <s v="US-ATO"/>
    <x v="99"/>
    <s v="7506968"/>
    <s v="Various Artists/ATO 2023/Series - New re"/>
    <x v="331"/>
    <x v="230"/>
    <s v="17.11.2023"/>
    <s v="US0015235"/>
    <s v="BULL MOOSE MUSIC"/>
    <s v="3"/>
    <s v="P-B2B - Product Regular"/>
    <s v="66"/>
    <x v="3"/>
    <s v="SOP"/>
    <m/>
    <m/>
    <n v="84"/>
    <m/>
    <m/>
    <x v="427"/>
    <n v="3"/>
    <m/>
    <x v="4"/>
    <m/>
    <m/>
    <m/>
    <m/>
    <m/>
    <m/>
    <m/>
    <m/>
    <m/>
  </r>
  <r>
    <s v="Caroline Distributed"/>
    <s v="US-ATO"/>
    <x v="99"/>
    <s v="7506968"/>
    <s v="Various Artists/ATO 2023/Series - New re"/>
    <x v="331"/>
    <x v="230"/>
    <s v="17.11.2023"/>
    <s v="US0021219"/>
    <s v="PRINCETON RECORD EXCHANGE, INC."/>
    <s v="3"/>
    <s v="P-B2B - Product Regular"/>
    <s v="66"/>
    <x v="3"/>
    <s v="SOP"/>
    <m/>
    <m/>
    <n v="28"/>
    <m/>
    <m/>
    <x v="87"/>
    <n v="1"/>
    <m/>
    <x v="2"/>
    <m/>
    <m/>
    <m/>
    <m/>
    <m/>
    <m/>
    <m/>
    <m/>
    <m/>
  </r>
  <r>
    <s v="Caroline Distributed"/>
    <s v="US-ATO"/>
    <x v="99"/>
    <s v="7506968"/>
    <s v="Various Artists/ATO 2023/Series - New re"/>
    <x v="331"/>
    <x v="230"/>
    <s v="17.11.2023"/>
    <s v="US0024781"/>
    <s v="CDGIVEAWAYS INC."/>
    <s v="3"/>
    <s v="P-B2B - Product Regular"/>
    <s v="66"/>
    <x v="3"/>
    <s v="SOP"/>
    <m/>
    <m/>
    <n v="140"/>
    <m/>
    <m/>
    <x v="428"/>
    <n v="5"/>
    <m/>
    <x v="14"/>
    <m/>
    <m/>
    <m/>
    <m/>
    <m/>
    <m/>
    <m/>
    <m/>
    <m/>
  </r>
  <r>
    <s v="Caroline Distributed"/>
    <s v="US-ATO"/>
    <x v="99"/>
    <s v="7506968"/>
    <s v="Various Artists/ATO 2023/Series - New re"/>
    <x v="331"/>
    <x v="230"/>
    <s v="17.11.2023"/>
    <s v="US0042399"/>
    <s v="HALF A MAN, INC."/>
    <s v="3"/>
    <s v="P-B2B - Product Regular"/>
    <s v="66"/>
    <x v="3"/>
    <s v="SOP"/>
    <m/>
    <m/>
    <n v="28"/>
    <m/>
    <m/>
    <x v="87"/>
    <n v="1"/>
    <m/>
    <x v="2"/>
    <m/>
    <m/>
    <m/>
    <m/>
    <m/>
    <m/>
    <m/>
    <m/>
    <m/>
  </r>
  <r>
    <s v="Caroline Distributed"/>
    <s v="US-ATO"/>
    <x v="99"/>
    <s v="7506968"/>
    <s v="Various Artists/ATO 2023/Series - New re"/>
    <x v="331"/>
    <x v="230"/>
    <s v="17.11.2023"/>
    <s v="US0050705"/>
    <s v="JOE'S RECORDS STL"/>
    <s v="3"/>
    <s v="P-B2B - Product Regular"/>
    <s v="66"/>
    <x v="3"/>
    <s v="SOP"/>
    <m/>
    <m/>
    <n v="28"/>
    <m/>
    <m/>
    <x v="87"/>
    <n v="1"/>
    <m/>
    <x v="2"/>
    <m/>
    <m/>
    <m/>
    <m/>
    <m/>
    <m/>
    <m/>
    <m/>
    <m/>
  </r>
  <r>
    <s v="Caroline Distributed"/>
    <s v="US-ATO"/>
    <x v="99"/>
    <s v="7506968"/>
    <s v="Various Artists/ATO 2023/Series - New re"/>
    <x v="331"/>
    <x v="230"/>
    <s v="17.11.2023"/>
    <s v="US0059500"/>
    <s v="THREE MISFITS INC."/>
    <s v="3"/>
    <s v="P-B2B - Product Regular"/>
    <s v="66"/>
    <x v="3"/>
    <s v="SOP"/>
    <m/>
    <m/>
    <n v="84"/>
    <m/>
    <m/>
    <x v="427"/>
    <n v="3"/>
    <m/>
    <x v="4"/>
    <m/>
    <m/>
    <m/>
    <m/>
    <m/>
    <m/>
    <m/>
    <m/>
    <m/>
  </r>
  <r>
    <s v="Caroline Distributed"/>
    <s v="US-ATO"/>
    <x v="99"/>
    <s v="7506968"/>
    <s v="Various Artists/ATO 2023/Series - New re"/>
    <x v="331"/>
    <x v="230"/>
    <s v="17.11.2023"/>
    <s v="US0060055"/>
    <s v="ZIA ENTERPRISES INC."/>
    <s v="3"/>
    <s v="P-B2B - Product Regular"/>
    <s v="66"/>
    <x v="3"/>
    <s v="SOP"/>
    <m/>
    <m/>
    <n v="28"/>
    <m/>
    <m/>
    <x v="87"/>
    <n v="1"/>
    <m/>
    <x v="2"/>
    <m/>
    <m/>
    <m/>
    <m/>
    <m/>
    <m/>
    <m/>
    <m/>
    <m/>
  </r>
  <r>
    <s v="Caroline Distributed"/>
    <s v="US-ATO"/>
    <x v="99"/>
    <s v="7506968"/>
    <s v="Various Artists/ATO 2023/Series - New re"/>
    <x v="331"/>
    <x v="230"/>
    <s v="17.11.2023"/>
    <s v="US0065590"/>
    <s v="GUEST ROOM RECORDS, LLC"/>
    <s v="3"/>
    <s v="P-B2B - Product Regular"/>
    <s v="66"/>
    <x v="3"/>
    <s v="SOP"/>
    <m/>
    <m/>
    <n v="28"/>
    <m/>
    <m/>
    <x v="87"/>
    <n v="1"/>
    <m/>
    <x v="2"/>
    <m/>
    <m/>
    <m/>
    <m/>
    <m/>
    <m/>
    <m/>
    <m/>
    <m/>
  </r>
  <r>
    <s v="Caroline Distributed"/>
    <s v="US-ATO"/>
    <x v="99"/>
    <s v="7506968"/>
    <s v="Various Artists/ATO 2023/Series - New re"/>
    <x v="331"/>
    <x v="230"/>
    <s v="17.11.2023"/>
    <s v="US0068012"/>
    <s v="SQUIRREL APPLE LLC"/>
    <s v="3"/>
    <s v="P-B2B - Product Regular"/>
    <s v="66"/>
    <x v="3"/>
    <s v="SOP"/>
    <m/>
    <m/>
    <n v="28"/>
    <m/>
    <m/>
    <x v="87"/>
    <n v="1"/>
    <m/>
    <x v="2"/>
    <m/>
    <m/>
    <m/>
    <m/>
    <m/>
    <m/>
    <m/>
    <m/>
    <m/>
  </r>
  <r>
    <s v="Caroline Distributed"/>
    <s v="US-ATO"/>
    <x v="99"/>
    <s v="7506968"/>
    <s v="Various Artists/ATO 2023/Series - New re"/>
    <x v="331"/>
    <x v="230"/>
    <s v="17.11.2023"/>
    <s v="US00D0515"/>
    <s v="AMAZON.COM, INC."/>
    <s v="3"/>
    <s v="P-B2B - Product Regular"/>
    <s v="66"/>
    <x v="3"/>
    <s v="SOP"/>
    <m/>
    <m/>
    <n v="56"/>
    <m/>
    <n v="-3.36"/>
    <x v="429"/>
    <n v="2"/>
    <m/>
    <x v="6"/>
    <m/>
    <m/>
    <m/>
    <m/>
    <m/>
    <m/>
    <m/>
    <m/>
    <m/>
  </r>
  <r>
    <s v="Caroline Distributed"/>
    <s v="US-ATO"/>
    <x v="99"/>
    <s v="7506968"/>
    <s v="Various Artists/ATO 2023/Series - New re"/>
    <x v="331"/>
    <x v="230"/>
    <s v="17.11.2023"/>
    <s v="US00D5410"/>
    <s v="WATERLOO RECORDS &amp; VIDEO INC"/>
    <s v="3"/>
    <s v="P-B2B - Product Regular"/>
    <s v="66"/>
    <x v="3"/>
    <s v="SOP"/>
    <m/>
    <m/>
    <n v="28"/>
    <m/>
    <m/>
    <x v="87"/>
    <n v="1"/>
    <m/>
    <x v="2"/>
    <m/>
    <m/>
    <m/>
    <m/>
    <m/>
    <m/>
    <m/>
    <m/>
    <m/>
  </r>
  <r>
    <s v="Caroline Distributed"/>
    <s v="US-ATO"/>
    <x v="99"/>
    <s v="7506968"/>
    <s v="Various Artists/ATO 2023/Series - New re"/>
    <x v="331"/>
    <x v="230"/>
    <s v="17.11.2023"/>
    <s v="US00E6450"/>
    <s v="SOUND GARDEN, INC."/>
    <s v="3"/>
    <s v="P-B2B - Product Regular"/>
    <s v="66"/>
    <x v="3"/>
    <s v="SOP"/>
    <m/>
    <m/>
    <n v="28"/>
    <m/>
    <m/>
    <x v="87"/>
    <n v="1"/>
    <m/>
    <x v="2"/>
    <m/>
    <m/>
    <m/>
    <m/>
    <m/>
    <m/>
    <m/>
    <m/>
    <m/>
  </r>
  <r>
    <s v="Caroline Distributed"/>
    <s v="US-ATO"/>
    <x v="99"/>
    <s v="7506968"/>
    <s v="Various Artists/ATO 2023/Series - New re"/>
    <x v="331"/>
    <x v="230"/>
    <s v="17.11.2023"/>
    <s v="US00F3306"/>
    <s v="RAREWAVES USA INC."/>
    <s v="3"/>
    <s v="P-B2B - Product Regular"/>
    <s v="66"/>
    <x v="3"/>
    <s v="SOP"/>
    <m/>
    <m/>
    <n v="28"/>
    <m/>
    <m/>
    <x v="87"/>
    <n v="1"/>
    <m/>
    <x v="2"/>
    <m/>
    <m/>
    <m/>
    <m/>
    <m/>
    <m/>
    <m/>
    <m/>
    <m/>
  </r>
  <r>
    <s v="Caroline Distributed"/>
    <s v="US-ATO"/>
    <x v="100"/>
    <s v="7315988"/>
    <s v="Various Artists/Recent R2 ingestion Proj"/>
    <x v="332"/>
    <x v="231"/>
    <s v="21.05.2010"/>
    <s v="US00D0515"/>
    <s v="AMAZON.COM, INC."/>
    <s v="3"/>
    <s v="P-B2B - Product Regular"/>
    <s v="75"/>
    <x v="2"/>
    <s v="SOP"/>
    <m/>
    <m/>
    <n v="37.5"/>
    <m/>
    <n v="-18"/>
    <x v="31"/>
    <n v="5"/>
    <m/>
    <x v="14"/>
    <m/>
    <m/>
    <m/>
    <m/>
    <m/>
    <m/>
    <m/>
    <m/>
    <m/>
  </r>
  <r>
    <s v="Caroline Distributed"/>
    <s v="US-ATO"/>
    <x v="100"/>
    <s v="7315988"/>
    <s v="Various Artists/Recent R2 ingestion Proj"/>
    <x v="332"/>
    <x v="231"/>
    <s v="21.05.2010"/>
    <s v="US00F3306"/>
    <s v="RAREWAVES USA INC."/>
    <s v="3"/>
    <s v="P-B2B - Product Regular"/>
    <s v="75"/>
    <x v="2"/>
    <s v="SOP"/>
    <m/>
    <m/>
    <n v="22.5"/>
    <m/>
    <m/>
    <x v="37"/>
    <n v="3"/>
    <m/>
    <x v="4"/>
    <m/>
    <m/>
    <m/>
    <m/>
    <m/>
    <m/>
    <m/>
    <m/>
    <m/>
  </r>
  <r>
    <s v="Caroline Distributed"/>
    <s v="US-ATO"/>
    <x v="100"/>
    <s v="7315988"/>
    <s v="Various Artists/Recent R2 ingestion Proj"/>
    <x v="333"/>
    <x v="232"/>
    <s v="24.09.2010"/>
    <s v="US00D0515"/>
    <s v="AMAZON.COM, INC."/>
    <s v="3"/>
    <s v="P-B2B - Product Regular"/>
    <s v="75"/>
    <x v="2"/>
    <s v="SOP"/>
    <m/>
    <m/>
    <n v="18.14"/>
    <m/>
    <n v="-3.26"/>
    <x v="51"/>
    <n v="2"/>
    <m/>
    <x v="6"/>
    <m/>
    <m/>
    <m/>
    <m/>
    <m/>
    <m/>
    <m/>
    <m/>
    <m/>
  </r>
  <r>
    <s v="Caroline Distributed"/>
    <s v="US-ATO"/>
    <x v="101"/>
    <s v="7469576"/>
    <s v="Various Artists/New Releases 2022/Series"/>
    <x v="334"/>
    <x v="233"/>
    <s v="07.10.2022"/>
    <s v="US00D0515"/>
    <s v="AMAZON.COM, INC."/>
    <s v="3"/>
    <s v="P-B2B - Product Regular"/>
    <s v="75"/>
    <x v="2"/>
    <s v="SOP"/>
    <m/>
    <m/>
    <n v="8"/>
    <m/>
    <n v="-1.44"/>
    <x v="19"/>
    <n v="1"/>
    <m/>
    <x v="2"/>
    <m/>
    <m/>
    <m/>
    <m/>
    <m/>
    <m/>
    <m/>
    <m/>
    <m/>
  </r>
  <r>
    <s v="Caroline Distributed"/>
    <s v="US-ATO"/>
    <x v="101"/>
    <s v="7469576"/>
    <s v="Various Artists/New Releases 2022/Series"/>
    <x v="334"/>
    <x v="233"/>
    <s v="07.10.2022"/>
    <s v="US00E0005"/>
    <s v="THE COIRO CORP."/>
    <s v="3"/>
    <s v="P-B2B - Product Regular"/>
    <s v="75"/>
    <x v="2"/>
    <s v="SOP"/>
    <m/>
    <m/>
    <m/>
    <n v="-7.41"/>
    <m/>
    <x v="207"/>
    <m/>
    <n v="-1"/>
    <x v="12"/>
    <m/>
    <m/>
    <m/>
    <m/>
    <m/>
    <m/>
    <m/>
    <m/>
    <m/>
  </r>
  <r>
    <s v="Caroline Distributed"/>
    <s v="US-ATO"/>
    <x v="102"/>
    <s v="7311983"/>
    <s v="Various Artists/US Local Row Project for"/>
    <x v="335"/>
    <x v="234"/>
    <s v="31.07.2009"/>
    <s v="US00D0515"/>
    <s v="AMAZON.COM, INC."/>
    <s v="3"/>
    <s v="P-B2B - Product Regular"/>
    <s v="75"/>
    <x v="2"/>
    <s v="SOP"/>
    <m/>
    <m/>
    <n v="7.5"/>
    <n v="-3.94"/>
    <n v="-3.6"/>
    <x v="430"/>
    <n v="1"/>
    <n v="-1"/>
    <x v="68"/>
    <m/>
    <m/>
    <m/>
    <m/>
    <m/>
    <m/>
    <m/>
    <m/>
    <m/>
  </r>
  <r>
    <s v="Caroline Distributed"/>
    <s v="US-ATO"/>
    <x v="103"/>
    <s v="7410938"/>
    <s v="moe./LP1"/>
    <x v="336"/>
    <x v="235"/>
    <s v="04.12.2020"/>
    <s v="US0074992"/>
    <s v="URP MUSIC DISTRIBUTORS, LLC"/>
    <s v="3"/>
    <s v="P-B2B - Product Regular"/>
    <s v="66"/>
    <x v="3"/>
    <s v="SOP"/>
    <m/>
    <m/>
    <n v="15.19"/>
    <m/>
    <m/>
    <x v="10"/>
    <n v="1"/>
    <m/>
    <x v="2"/>
    <m/>
    <m/>
    <m/>
    <m/>
    <m/>
    <m/>
    <m/>
    <m/>
    <m/>
  </r>
  <r>
    <s v="Caroline Distributed"/>
    <s v="US-ATO"/>
    <x v="103"/>
    <s v="7410938"/>
    <s v="moe./LP1"/>
    <x v="337"/>
    <x v="236"/>
    <s v="12.02.2021"/>
    <s v="US0078989"/>
    <s v="PLAID ROOM RECORDS LLC"/>
    <s v="3"/>
    <s v="P-B2B - Product Regular"/>
    <s v="66"/>
    <x v="3"/>
    <s v="SOP"/>
    <m/>
    <m/>
    <n v="13"/>
    <m/>
    <m/>
    <x v="55"/>
    <n v="1"/>
    <m/>
    <x v="2"/>
    <m/>
    <m/>
    <m/>
    <m/>
    <m/>
    <m/>
    <m/>
    <m/>
    <m/>
  </r>
  <r>
    <s v="Caroline Distributed"/>
    <s v="US-ATO"/>
    <x v="103"/>
    <s v="7410938"/>
    <s v="moe./LP1"/>
    <x v="337"/>
    <x v="236"/>
    <s v="12.02.2021"/>
    <s v="US00D0515"/>
    <s v="AMAZON.COM, INC."/>
    <s v="3"/>
    <s v="P-B2B - Product Regular"/>
    <s v="66"/>
    <x v="3"/>
    <s v="SOP"/>
    <m/>
    <m/>
    <n v="26"/>
    <m/>
    <n v="-1.56"/>
    <x v="431"/>
    <n v="2"/>
    <m/>
    <x v="6"/>
    <m/>
    <m/>
    <m/>
    <m/>
    <m/>
    <m/>
    <m/>
    <m/>
    <m/>
  </r>
  <r>
    <s v="Caroline Distributed"/>
    <s v="US-ATO"/>
    <x v="103"/>
    <s v="7410938"/>
    <s v="moe./LP1"/>
    <x v="337"/>
    <x v="236"/>
    <s v="12.02.2021"/>
    <s v="#"/>
    <s v="#"/>
    <s v="3"/>
    <s v="P-B2B - Product Regular"/>
    <s v="66"/>
    <x v="3"/>
    <s v="GUP"/>
    <n v="-1.82"/>
    <m/>
    <m/>
    <m/>
    <m/>
    <x v="432"/>
    <m/>
    <m/>
    <x v="3"/>
    <m/>
    <m/>
    <m/>
    <m/>
    <m/>
    <m/>
    <m/>
    <m/>
    <m/>
  </r>
  <r>
    <s v="Caroline Distributed"/>
    <s v="US-ATO"/>
    <x v="103"/>
    <s v="7410938"/>
    <s v="moe./LP1"/>
    <x v="338"/>
    <x v="237"/>
    <s v="04.12.2020"/>
    <s v="US00D0515"/>
    <s v="AMAZON.COM, INC."/>
    <s v="3"/>
    <s v="P-B2B - Product Regular"/>
    <s v="75"/>
    <x v="2"/>
    <s v="SOP"/>
    <m/>
    <m/>
    <n v="51.6"/>
    <m/>
    <n v="-9.3000000000000007"/>
    <x v="276"/>
    <n v="5"/>
    <m/>
    <x v="14"/>
    <m/>
    <m/>
    <m/>
    <m/>
    <m/>
    <m/>
    <m/>
    <m/>
    <m/>
  </r>
  <r>
    <s v="Caroline Distributed"/>
    <s v="US-ATO"/>
    <x v="103"/>
    <s v="7536991"/>
    <s v="Various Artists/ATO 2023/2024/Series - N"/>
    <x v="339"/>
    <x v="238"/>
    <s v="31.01.2025"/>
    <s v="US0044422"/>
    <s v="ALLIANCE ENTERTAINMENT, LLC"/>
    <s v="3"/>
    <s v="P-B2B - Product Regular"/>
    <s v="75"/>
    <x v="2"/>
    <s v="SOP"/>
    <m/>
    <m/>
    <n v="-6.58"/>
    <n v="-29.25"/>
    <m/>
    <x v="433"/>
    <m/>
    <n v="-3"/>
    <x v="22"/>
    <m/>
    <m/>
    <m/>
    <m/>
    <m/>
    <m/>
    <m/>
    <m/>
    <m/>
  </r>
  <r>
    <s v="Caroline Distributed"/>
    <s v="US-ATO"/>
    <x v="103"/>
    <s v="7536991"/>
    <s v="Various Artists/ATO 2023/2024/Series - N"/>
    <x v="339"/>
    <x v="238"/>
    <s v="31.01.2025"/>
    <s v="US0060055"/>
    <s v="ZIA ENTERPRISES INC."/>
    <s v="3"/>
    <s v="P-B2B - Product Regular"/>
    <s v="75"/>
    <x v="2"/>
    <s v="SOP"/>
    <m/>
    <m/>
    <n v="9.75"/>
    <m/>
    <m/>
    <x v="29"/>
    <n v="1"/>
    <m/>
    <x v="2"/>
    <m/>
    <m/>
    <m/>
    <m/>
    <m/>
    <m/>
    <m/>
    <m/>
    <m/>
  </r>
  <r>
    <s v="Caroline Distributed"/>
    <s v="US-ATO"/>
    <x v="103"/>
    <s v="7536991"/>
    <s v="Various Artists/ATO 2023/2024/Series - N"/>
    <x v="339"/>
    <x v="238"/>
    <s v="31.01.2025"/>
    <s v="US00F3307"/>
    <s v="ALL MEDIA SUPPLY LLC"/>
    <s v="3"/>
    <s v="P-B2B - Product Regular"/>
    <s v="75"/>
    <x v="2"/>
    <s v="SOP"/>
    <m/>
    <m/>
    <n v="48.75"/>
    <m/>
    <m/>
    <x v="434"/>
    <n v="5"/>
    <m/>
    <x v="14"/>
    <m/>
    <m/>
    <m/>
    <m/>
    <m/>
    <m/>
    <m/>
    <m/>
    <m/>
  </r>
  <r>
    <s v="Caroline Distributed"/>
    <s v="US-ATO"/>
    <x v="103"/>
    <s v="7536991"/>
    <s v="Various Artists/ATO 2023/2024/Series - N"/>
    <x v="340"/>
    <x v="238"/>
    <s v="31.01.2025"/>
    <s v="US0035891"/>
    <s v="PURE POP FOR NOW PEOPLE,INC."/>
    <s v="3"/>
    <s v="P-B2B - Product Regular"/>
    <s v="66"/>
    <x v="3"/>
    <s v="SOP"/>
    <m/>
    <m/>
    <n v="26.5"/>
    <m/>
    <m/>
    <x v="435"/>
    <n v="1"/>
    <m/>
    <x v="2"/>
    <m/>
    <m/>
    <m/>
    <m/>
    <m/>
    <m/>
    <m/>
    <m/>
    <m/>
  </r>
  <r>
    <s v="Caroline Distributed"/>
    <s v="US-BR0"/>
    <x v="104"/>
    <s v="7316020"/>
    <s v="Various Artists/Recent R2 ingestion Proj"/>
    <x v="341"/>
    <x v="239"/>
    <s v="07.10.2011"/>
    <s v="US00D0515"/>
    <s v="AMAZON.COM, INC."/>
    <s v="3"/>
    <s v="P-B2B - Product Regular"/>
    <s v="75"/>
    <x v="2"/>
    <s v="SOP"/>
    <m/>
    <m/>
    <n v="22.5"/>
    <m/>
    <n v="-10.8"/>
    <x v="84"/>
    <n v="3"/>
    <m/>
    <x v="4"/>
    <m/>
    <m/>
    <m/>
    <m/>
    <m/>
    <m/>
    <m/>
    <m/>
    <m/>
  </r>
  <r>
    <s v="Caroline Distributed"/>
    <s v="US-BR0"/>
    <x v="104"/>
    <s v="7316020"/>
    <s v="Various Artists/Recent R2 ingestion Proj"/>
    <x v="342"/>
    <x v="240"/>
    <s v="07.10.2011"/>
    <s v="US00D0515"/>
    <s v="AMAZON.COM, INC."/>
    <s v="3"/>
    <s v="P-B2B - Product Regular"/>
    <s v="75"/>
    <x v="2"/>
    <s v="SOP"/>
    <m/>
    <m/>
    <m/>
    <n v="-5.19"/>
    <m/>
    <x v="436"/>
    <m/>
    <n v="-1"/>
    <x v="12"/>
    <m/>
    <m/>
    <m/>
    <m/>
    <m/>
    <m/>
    <m/>
    <m/>
    <m/>
  </r>
  <r>
    <s v="Caroline Distributed"/>
    <s v="US-BR0"/>
    <x v="104"/>
    <s v="7316020"/>
    <s v="Various Artists/Recent R2 ingestion Proj"/>
    <x v="343"/>
    <x v="241"/>
    <s v="07.10.2011"/>
    <s v="US00D0515"/>
    <s v="AMAZON.COM, INC."/>
    <s v="3"/>
    <s v="P-B2B - Product Regular"/>
    <s v="75"/>
    <x v="2"/>
    <s v="SOP"/>
    <m/>
    <m/>
    <n v="9.07"/>
    <m/>
    <n v="-1.63"/>
    <x v="179"/>
    <n v="1"/>
    <m/>
    <x v="2"/>
    <m/>
    <m/>
    <m/>
    <m/>
    <m/>
    <m/>
    <m/>
    <m/>
    <m/>
  </r>
  <r>
    <s v="Caroline Distributed"/>
    <s v="US-EXD"/>
    <x v="14"/>
    <s v="7316356"/>
    <s v="Various Artists/Recent R2 ingestion Proj"/>
    <x v="344"/>
    <x v="242"/>
    <s v="29.05.2009"/>
    <s v="US00D0515"/>
    <s v="AMAZON.COM, INC."/>
    <s v="3"/>
    <s v="P-B2B - Product Regular"/>
    <s v="75"/>
    <x v="2"/>
    <s v="SOP"/>
    <m/>
    <m/>
    <n v="7.5"/>
    <m/>
    <n v="-3.6"/>
    <x v="2"/>
    <n v="1"/>
    <m/>
    <x v="2"/>
    <m/>
    <m/>
    <m/>
    <m/>
    <m/>
    <m/>
    <m/>
    <m/>
    <m/>
  </r>
  <r>
    <s v="Caroline Distributed"/>
    <s v="US-JMP"/>
    <x v="105"/>
    <s v="7423421"/>
    <s v="December"/>
    <x v="345"/>
    <x v="243"/>
    <s v="23.07.2021"/>
    <s v="US0078989"/>
    <s v="PLAID ROOM RECORDS LLC"/>
    <s v="3"/>
    <s v="P-B2B - Product Regular"/>
    <s v="66"/>
    <x v="3"/>
    <s v="SOP"/>
    <m/>
    <m/>
    <n v="15.19"/>
    <m/>
    <m/>
    <x v="10"/>
    <n v="1"/>
    <m/>
    <x v="2"/>
    <m/>
    <m/>
    <m/>
    <m/>
    <m/>
    <m/>
    <m/>
    <m/>
    <m/>
  </r>
  <r>
    <s v="Caroline Distributed"/>
    <s v="US-JMP"/>
    <x v="105"/>
    <s v="7423421"/>
    <s v="December"/>
    <x v="345"/>
    <x v="243"/>
    <s v="23.07.2021"/>
    <s v="US00D0515"/>
    <s v="AMAZON.COM, INC."/>
    <s v="3"/>
    <s v="P-B2B - Product Regular"/>
    <s v="66"/>
    <x v="3"/>
    <s v="SOP"/>
    <m/>
    <m/>
    <n v="60.76"/>
    <m/>
    <n v="-3.64"/>
    <x v="54"/>
    <n v="4"/>
    <m/>
    <x v="7"/>
    <m/>
    <m/>
    <m/>
    <m/>
    <m/>
    <m/>
    <m/>
    <m/>
    <m/>
  </r>
  <r>
    <s v="Caroline Distributed"/>
    <s v="US-JMP"/>
    <x v="105"/>
    <s v="7423421"/>
    <s v="December"/>
    <x v="345"/>
    <x v="243"/>
    <s v="23.07.2021"/>
    <s v="#"/>
    <s v="#"/>
    <s v="3"/>
    <s v="P-B2B - Product Regular"/>
    <s v="66"/>
    <x v="3"/>
    <s v="GUP"/>
    <n v="-2.13"/>
    <m/>
    <m/>
    <m/>
    <m/>
    <x v="61"/>
    <m/>
    <m/>
    <x v="3"/>
    <m/>
    <m/>
    <m/>
    <m/>
    <m/>
    <m/>
    <m/>
    <m/>
    <m/>
  </r>
  <r>
    <s v="Caroline Distributed"/>
    <s v="US-JMP"/>
    <x v="75"/>
    <s v="7316434"/>
    <s v="Various Artists/Recent R2 ingestion Proj"/>
    <x v="346"/>
    <x v="244"/>
    <s v="25.09.2009"/>
    <s v="US0044422"/>
    <s v="ALLIANCE ENTERTAINMENT, LLC"/>
    <s v="3"/>
    <s v="P-B2B - Product Regular"/>
    <s v="75"/>
    <x v="2"/>
    <s v="SOP"/>
    <m/>
    <m/>
    <n v="79.75"/>
    <m/>
    <m/>
    <x v="437"/>
    <n v="1"/>
    <m/>
    <x v="2"/>
    <m/>
    <m/>
    <m/>
    <m/>
    <m/>
    <m/>
    <m/>
    <m/>
    <m/>
  </r>
  <r>
    <s v="Caroline Distributed"/>
    <s v="US-JMP"/>
    <x v="75"/>
    <s v="7316434"/>
    <s v="Various Artists/Recent R2 ingestion Proj"/>
    <x v="347"/>
    <x v="244"/>
    <s v="04.09.2009"/>
    <s v="US0044422"/>
    <s v="ALLIANCE ENTERTAINMENT, LLC"/>
    <s v="3"/>
    <s v="P-B2B - Product Regular"/>
    <s v="75"/>
    <x v="2"/>
    <s v="SOP"/>
    <m/>
    <m/>
    <m/>
    <n v="-8.86"/>
    <m/>
    <x v="438"/>
    <m/>
    <n v="-1"/>
    <x v="12"/>
    <m/>
    <m/>
    <m/>
    <m/>
    <m/>
    <m/>
    <m/>
    <m/>
    <m/>
  </r>
  <r>
    <s v="Caroline Distributed"/>
    <s v="US-JMP"/>
    <x v="75"/>
    <s v="7316434"/>
    <s v="Various Artists/Recent R2 ingestion Proj"/>
    <x v="348"/>
    <x v="244"/>
    <s v="29.10.2021"/>
    <s v="US0024781"/>
    <s v="CDGIVEAWAYS INC."/>
    <s v="3"/>
    <s v="P-B2B - Product Regular"/>
    <s v="66"/>
    <x v="3"/>
    <s v="SOP"/>
    <m/>
    <m/>
    <n v="-112.5"/>
    <m/>
    <m/>
    <x v="439"/>
    <n v="-5"/>
    <m/>
    <x v="8"/>
    <m/>
    <m/>
    <m/>
    <m/>
    <m/>
    <m/>
    <m/>
    <m/>
    <m/>
  </r>
  <r>
    <s v="Caroline Distributed"/>
    <s v="US-JMP"/>
    <x v="75"/>
    <s v="7316434"/>
    <s v="Various Artists/Recent R2 ingestion Proj"/>
    <x v="348"/>
    <x v="244"/>
    <s v="29.10.2021"/>
    <s v="US0078989"/>
    <s v="PLAID ROOM RECORDS LLC"/>
    <s v="3"/>
    <s v="P-B2B - Product Regular"/>
    <s v="66"/>
    <x v="3"/>
    <s v="SOP"/>
    <m/>
    <m/>
    <n v="22.5"/>
    <m/>
    <m/>
    <x v="37"/>
    <n v="1"/>
    <m/>
    <x v="2"/>
    <m/>
    <m/>
    <m/>
    <m/>
    <m/>
    <m/>
    <m/>
    <m/>
    <m/>
  </r>
  <r>
    <s v="Caroline Distributed"/>
    <s v="US-RR0"/>
    <x v="106"/>
    <s v="7361475"/>
    <s v="Various Artists/Round Records Titles/Ser"/>
    <x v="349"/>
    <x v="245"/>
    <s v="11.11.2016"/>
    <s v="US00D0515"/>
    <s v="AMAZON.COM, INC."/>
    <s v="3"/>
    <s v="P-B2B - Product Regular"/>
    <s v="75"/>
    <x v="2"/>
    <s v="SOP"/>
    <m/>
    <m/>
    <n v="22.5"/>
    <m/>
    <n v="-10.8"/>
    <x v="84"/>
    <n v="3"/>
    <m/>
    <x v="4"/>
    <m/>
    <m/>
    <m/>
    <m/>
    <m/>
    <m/>
    <m/>
    <m/>
    <m/>
  </r>
  <r>
    <s v="Caroline Distributed"/>
    <s v="US-RR0"/>
    <x v="107"/>
    <s v="7316275"/>
    <s v="Various Artists/Recent R2 Ingestion Proj"/>
    <x v="350"/>
    <x v="246"/>
    <s v="19.01.2024"/>
    <s v="US0050705"/>
    <s v="JOE'S RECORDS STL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RR0"/>
    <x v="107"/>
    <s v="7316275"/>
    <s v="Various Artists/Recent R2 Ingestion Proj"/>
    <x v="350"/>
    <x v="246"/>
    <s v="19.01.2024"/>
    <s v="US00F3307"/>
    <s v="ALL MEDIA SUPPLY LLC"/>
    <s v="3"/>
    <s v="P-B2B - Product Regular"/>
    <s v="66"/>
    <x v="3"/>
    <s v="SOP"/>
    <m/>
    <m/>
    <n v="30.98"/>
    <m/>
    <m/>
    <x v="95"/>
    <n v="2"/>
    <m/>
    <x v="6"/>
    <m/>
    <m/>
    <m/>
    <m/>
    <m/>
    <m/>
    <m/>
    <m/>
    <m/>
  </r>
  <r>
    <s v="Caroline Distributed"/>
    <s v="US-RR0"/>
    <x v="107"/>
    <s v="7316275"/>
    <s v="Various Artists/Recent R2 Ingestion Proj"/>
    <x v="350"/>
    <x v="246"/>
    <s v="19.01.2024"/>
    <s v="#"/>
    <s v="#"/>
    <s v="3"/>
    <s v="P-B2B - Product Regular"/>
    <s v="66"/>
    <x v="3"/>
    <s v="GUP"/>
    <n v="-2.17"/>
    <m/>
    <m/>
    <m/>
    <m/>
    <x v="229"/>
    <m/>
    <m/>
    <x v="3"/>
    <m/>
    <m/>
    <m/>
    <m/>
    <m/>
    <m/>
    <m/>
    <m/>
    <m/>
  </r>
  <r>
    <s v="Caroline Distributed"/>
    <s v="US-RR0"/>
    <x v="107"/>
    <s v="7316275"/>
    <s v="Various Artists/Recent R2 Ingestion Proj"/>
    <x v="351"/>
    <x v="247"/>
    <s v="05.04.2024"/>
    <s v="US0010120"/>
    <s v="B-SIDE RECORDS &amp; TAPES, INC."/>
    <s v="3"/>
    <s v="P-B2B - Product Regular"/>
    <s v="66"/>
    <x v="3"/>
    <s v="SOP"/>
    <m/>
    <m/>
    <n v="22.5"/>
    <m/>
    <m/>
    <x v="37"/>
    <n v="1"/>
    <m/>
    <x v="2"/>
    <m/>
    <m/>
    <m/>
    <m/>
    <m/>
    <m/>
    <m/>
    <m/>
    <m/>
  </r>
  <r>
    <s v="Caroline Distributed"/>
    <s v="US-RR0"/>
    <x v="107"/>
    <s v="7316275"/>
    <s v="Various Artists/Recent R2 Ingestion Proj"/>
    <x v="351"/>
    <x v="247"/>
    <s v="05.04.2024"/>
    <s v="US00F3306"/>
    <s v="RAREWAVES USA INC."/>
    <s v="3"/>
    <s v="P-B2B - Product Regular"/>
    <s v="66"/>
    <x v="3"/>
    <s v="SOP"/>
    <m/>
    <m/>
    <n v="22.5"/>
    <m/>
    <m/>
    <x v="37"/>
    <n v="1"/>
    <m/>
    <x v="2"/>
    <m/>
    <m/>
    <m/>
    <m/>
    <m/>
    <m/>
    <m/>
    <m/>
    <m/>
  </r>
  <r>
    <s v="Caroline Distributed"/>
    <s v="US-RR0"/>
    <x v="107"/>
    <s v="7316275"/>
    <s v="Various Artists/Recent R2 Ingestion Proj"/>
    <x v="351"/>
    <x v="247"/>
    <s v="05.04.2024"/>
    <s v="US00F3307"/>
    <s v="ALL MEDIA SUPPLY LLC"/>
    <s v="3"/>
    <s v="P-B2B - Product Regular"/>
    <s v="66"/>
    <x v="3"/>
    <s v="SOP"/>
    <m/>
    <m/>
    <n v="67.5"/>
    <m/>
    <m/>
    <x v="38"/>
    <n v="3"/>
    <m/>
    <x v="4"/>
    <m/>
    <m/>
    <m/>
    <m/>
    <m/>
    <m/>
    <m/>
    <m/>
    <m/>
  </r>
  <r>
    <s v="Caroline Distributed"/>
    <s v="US-RR0"/>
    <x v="107"/>
    <s v="7316275"/>
    <s v="Various Artists/Recent R2 Ingestion Proj"/>
    <x v="352"/>
    <x v="248"/>
    <s v="13.12.2024"/>
    <s v="US0015138"/>
    <s v="NEWBURY COMICS, INC."/>
    <s v="3"/>
    <s v="P-B2B - Product Regular"/>
    <s v="75"/>
    <x v="2"/>
    <s v="SOP"/>
    <m/>
    <m/>
    <m/>
    <n v="-72.3"/>
    <m/>
    <x v="440"/>
    <m/>
    <n v="-5"/>
    <x v="8"/>
    <m/>
    <m/>
    <m/>
    <m/>
    <m/>
    <m/>
    <m/>
    <m/>
    <m/>
  </r>
  <r>
    <s v="Caroline Distributed"/>
    <s v="US-RR0"/>
    <x v="107"/>
    <s v="7316275"/>
    <s v="Various Artists/Recent R2 Ingestion Proj"/>
    <x v="352"/>
    <x v="248"/>
    <s v="13.12.2024"/>
    <s v="US0015235"/>
    <s v="BULL MOOSE MUSIC"/>
    <s v="3"/>
    <s v="P-B2B - Product Regular"/>
    <s v="75"/>
    <x v="2"/>
    <s v="SOP"/>
    <m/>
    <m/>
    <n v="29.62"/>
    <m/>
    <m/>
    <x v="9"/>
    <n v="2"/>
    <m/>
    <x v="6"/>
    <m/>
    <m/>
    <m/>
    <m/>
    <m/>
    <m/>
    <m/>
    <m/>
    <m/>
  </r>
  <r>
    <s v="Caroline Distributed"/>
    <s v="US-RR0"/>
    <x v="107"/>
    <s v="7316275"/>
    <s v="Various Artists/Recent R2 Ingestion Proj"/>
    <x v="352"/>
    <x v="248"/>
    <s v="13.12.2024"/>
    <s v="US0020249"/>
    <s v="ANDERSON II, JOHN B."/>
    <s v="3"/>
    <s v="P-B2B - Product Regular"/>
    <s v="75"/>
    <x v="2"/>
    <s v="SOP"/>
    <m/>
    <m/>
    <n v="14.81"/>
    <m/>
    <m/>
    <x v="7"/>
    <n v="1"/>
    <m/>
    <x v="2"/>
    <m/>
    <m/>
    <m/>
    <m/>
    <m/>
    <m/>
    <m/>
    <m/>
    <m/>
  </r>
  <r>
    <s v="Caroline Distributed"/>
    <s v="US-RR0"/>
    <x v="107"/>
    <s v="7316275"/>
    <s v="Various Artists/Recent R2 Ingestion Proj"/>
    <x v="352"/>
    <x v="248"/>
    <s v="13.12.2024"/>
    <s v="US0044422"/>
    <s v="ALLIANCE ENTERTAINMENT, LLC"/>
    <s v="3"/>
    <s v="P-B2B - Product Regular"/>
    <s v="75"/>
    <x v="2"/>
    <s v="SOP"/>
    <m/>
    <m/>
    <n v="-65.58"/>
    <n v="-44.43"/>
    <m/>
    <x v="441"/>
    <m/>
    <n v="-3"/>
    <x v="22"/>
    <m/>
    <m/>
    <m/>
    <m/>
    <m/>
    <m/>
    <m/>
    <m/>
    <m/>
  </r>
  <r>
    <s v="Caroline Distributed"/>
    <s v="US-RR0"/>
    <x v="107"/>
    <s v="7316275"/>
    <s v="Various Artists/Recent R2 Ingestion Proj"/>
    <x v="352"/>
    <x v="248"/>
    <s v="13.12.2024"/>
    <s v="US0060055"/>
    <s v="ZIA ENTERPRISES INC."/>
    <s v="3"/>
    <s v="P-B2B - Product Regular"/>
    <s v="75"/>
    <x v="2"/>
    <s v="SOP"/>
    <m/>
    <m/>
    <n v="29.62"/>
    <m/>
    <m/>
    <x v="9"/>
    <n v="2"/>
    <m/>
    <x v="6"/>
    <m/>
    <m/>
    <m/>
    <m/>
    <m/>
    <m/>
    <m/>
    <m/>
    <m/>
  </r>
  <r>
    <s v="Caroline Distributed"/>
    <s v="US-RR0"/>
    <x v="107"/>
    <s v="7316275"/>
    <s v="Various Artists/Recent R2 Ingestion Proj"/>
    <x v="352"/>
    <x v="248"/>
    <s v="13.12.2024"/>
    <s v="US00D0515"/>
    <s v="AMAZON.COM, INC."/>
    <s v="3"/>
    <s v="P-B2B - Product Regular"/>
    <s v="75"/>
    <x v="2"/>
    <s v="SOP"/>
    <m/>
    <m/>
    <m/>
    <n v="-364.2"/>
    <m/>
    <x v="442"/>
    <m/>
    <n v="-30"/>
    <x v="69"/>
    <m/>
    <m/>
    <m/>
    <m/>
    <m/>
    <m/>
    <m/>
    <m/>
    <m/>
  </r>
  <r>
    <s v="Caroline Distributed"/>
    <s v="US-RR0"/>
    <x v="107"/>
    <s v="7316275"/>
    <s v="Various Artists/Recent R2 Ingestion Proj"/>
    <x v="352"/>
    <x v="248"/>
    <s v="13.12.2024"/>
    <s v="US00E6450"/>
    <s v="SOUND GARDEN, INC."/>
    <s v="3"/>
    <s v="P-B2B - Product Regular"/>
    <s v="75"/>
    <x v="2"/>
    <s v="SOP"/>
    <m/>
    <m/>
    <n v="14.81"/>
    <m/>
    <m/>
    <x v="7"/>
    <n v="1"/>
    <m/>
    <x v="2"/>
    <m/>
    <m/>
    <m/>
    <m/>
    <m/>
    <m/>
    <m/>
    <m/>
    <m/>
  </r>
  <r>
    <s v="Caroline Distributed"/>
    <s v="US-RR0"/>
    <x v="107"/>
    <s v="7316275"/>
    <s v="Various Artists/Recent R2 Ingestion Proj"/>
    <x v="353"/>
    <x v="249"/>
    <s v="13.12.2024"/>
    <s v="US0075145"/>
    <s v="KINGFISH HOLDINGS, LLC"/>
    <s v="3"/>
    <s v="P-B2B - Product Regular"/>
    <s v="66"/>
    <x v="3"/>
    <s v="SOP"/>
    <m/>
    <m/>
    <n v="23.5"/>
    <m/>
    <m/>
    <x v="443"/>
    <n v="1"/>
    <m/>
    <x v="2"/>
    <m/>
    <m/>
    <m/>
    <m/>
    <m/>
    <m/>
    <m/>
    <m/>
    <m/>
  </r>
  <r>
    <s v="Caroline Distributed"/>
    <s v="US-RR0"/>
    <x v="107"/>
    <s v="7316275"/>
    <s v="Various Artists/Recent R2 Ingestion Proj"/>
    <x v="354"/>
    <x v="249"/>
    <s v="13.12.2024"/>
    <s v="US0015235"/>
    <s v="BULL MOOSE MUSIC"/>
    <s v="3"/>
    <s v="P-B2B - Product Regular"/>
    <s v="66"/>
    <x v="3"/>
    <s v="SOP"/>
    <m/>
    <m/>
    <n v="47"/>
    <m/>
    <m/>
    <x v="444"/>
    <n v="2"/>
    <m/>
    <x v="6"/>
    <m/>
    <m/>
    <m/>
    <m/>
    <m/>
    <m/>
    <m/>
    <m/>
    <m/>
  </r>
  <r>
    <s v="Caroline Distributed"/>
    <s v="US-RR0"/>
    <x v="107"/>
    <s v="7316275"/>
    <s v="Various Artists/Recent R2 Ingestion Proj"/>
    <x v="354"/>
    <x v="249"/>
    <s v="13.12.2024"/>
    <s v="US0059001"/>
    <s v="WALRUS MUSIC, INC."/>
    <s v="3"/>
    <s v="P-B2B - Product Regular"/>
    <s v="66"/>
    <x v="3"/>
    <s v="SOP"/>
    <m/>
    <m/>
    <n v="23.5"/>
    <m/>
    <m/>
    <x v="443"/>
    <n v="1"/>
    <m/>
    <x v="2"/>
    <m/>
    <m/>
    <m/>
    <m/>
    <m/>
    <m/>
    <m/>
    <m/>
    <m/>
  </r>
  <r>
    <s v="Caroline Distributed"/>
    <s v="US-RR0"/>
    <x v="107"/>
    <s v="7316275"/>
    <s v="Various Artists/Recent R2 Ingestion Proj"/>
    <x v="354"/>
    <x v="249"/>
    <s v="13.12.2024"/>
    <s v="US0078969"/>
    <s v="OMEGA MUSIC, LLC"/>
    <s v="3"/>
    <s v="P-B2B - Product Regular"/>
    <s v="66"/>
    <x v="3"/>
    <s v="SOP"/>
    <m/>
    <m/>
    <n v="47"/>
    <m/>
    <m/>
    <x v="444"/>
    <n v="2"/>
    <m/>
    <x v="6"/>
    <m/>
    <m/>
    <m/>
    <m/>
    <m/>
    <m/>
    <m/>
    <m/>
    <m/>
  </r>
  <r>
    <s v="Caroline Distributed"/>
    <s v="US-RR0"/>
    <x v="107"/>
    <s v="7361402"/>
    <s v="Various Artists/Various Round Portal Rel"/>
    <x v="355"/>
    <x v="250"/>
    <s v="10.06.2022"/>
    <s v="US0060018"/>
    <s v="BOO BOO RECORDS, INC."/>
    <s v="3"/>
    <s v="P-B2B - Product Regular"/>
    <s v="75"/>
    <x v="2"/>
    <s v="SOP"/>
    <m/>
    <m/>
    <n v="10.32"/>
    <m/>
    <m/>
    <x v="104"/>
    <n v="1"/>
    <m/>
    <x v="2"/>
    <m/>
    <m/>
    <m/>
    <m/>
    <m/>
    <m/>
    <m/>
    <m/>
    <m/>
  </r>
  <r>
    <s v="Caroline Distributed"/>
    <s v="US-RR0"/>
    <x v="107"/>
    <s v="7361402"/>
    <s v="Various Artists/Various Round Portal Rel"/>
    <x v="355"/>
    <x v="250"/>
    <s v="10.06.2022"/>
    <s v="US00D0032"/>
    <s v="SILVER PLATTERS LLC"/>
    <s v="3"/>
    <s v="P-B2B - Product Regular"/>
    <s v="75"/>
    <x v="2"/>
    <s v="SOP"/>
    <m/>
    <m/>
    <m/>
    <n v="-9.9700000000000006"/>
    <m/>
    <x v="445"/>
    <m/>
    <n v="-1"/>
    <x v="12"/>
    <m/>
    <m/>
    <m/>
    <m/>
    <m/>
    <m/>
    <m/>
    <m/>
    <m/>
  </r>
  <r>
    <s v="Caroline Distributed"/>
    <s v="US-RR0"/>
    <x v="107"/>
    <s v="7361402"/>
    <s v="Various Artists/Various Round Portal Rel"/>
    <x v="355"/>
    <x v="250"/>
    <s v="10.06.2022"/>
    <s v="US00D0515"/>
    <s v="AMAZON.COM, INC."/>
    <s v="3"/>
    <s v="P-B2B - Product Regular"/>
    <s v="75"/>
    <x v="2"/>
    <s v="SOP"/>
    <m/>
    <m/>
    <n v="10.32"/>
    <m/>
    <n v="-1.86"/>
    <x v="446"/>
    <n v="1"/>
    <m/>
    <x v="2"/>
    <m/>
    <m/>
    <m/>
    <m/>
    <m/>
    <m/>
    <m/>
    <m/>
    <m/>
  </r>
  <r>
    <s v="Caroline Distributed"/>
    <s v="US-RR0"/>
    <x v="107"/>
    <s v="7361402"/>
    <s v="Various Artists/Various Round Portal Rel"/>
    <x v="356"/>
    <x v="251"/>
    <s v="02.12.2022"/>
    <s v="US0045446"/>
    <s v="BRYN TUSTIN"/>
    <s v="3"/>
    <s v="P-B2B - Product Regular"/>
    <s v="66"/>
    <x v="3"/>
    <s v="SOP"/>
    <m/>
    <m/>
    <n v="28"/>
    <m/>
    <m/>
    <x v="87"/>
    <n v="1"/>
    <m/>
    <x v="2"/>
    <m/>
    <m/>
    <m/>
    <m/>
    <m/>
    <m/>
    <m/>
    <m/>
    <m/>
  </r>
  <r>
    <s v="Caroline Distributed"/>
    <s v="US-RR0"/>
    <x v="107"/>
    <s v="7361402"/>
    <s v="Various Artists/Various Round Portal Rel"/>
    <x v="356"/>
    <x v="251"/>
    <s v="02.12.2022"/>
    <s v="US0065396"/>
    <s v="STREETLIGHT RECORDS, LTD"/>
    <s v="3"/>
    <s v="P-B2B - Product Regular"/>
    <s v="66"/>
    <x v="3"/>
    <s v="SOP"/>
    <m/>
    <m/>
    <n v="56"/>
    <m/>
    <m/>
    <x v="221"/>
    <n v="2"/>
    <m/>
    <x v="6"/>
    <m/>
    <m/>
    <m/>
    <m/>
    <m/>
    <m/>
    <m/>
    <m/>
    <m/>
  </r>
  <r>
    <s v="Caroline Distributed"/>
    <s v="US-RR0"/>
    <x v="107"/>
    <s v="7361402"/>
    <s v="Various Artists/Various Round Portal Rel"/>
    <x v="356"/>
    <x v="251"/>
    <s v="02.12.2022"/>
    <s v="US0077327"/>
    <s v="SHUGA RECORDS INC."/>
    <s v="3"/>
    <s v="P-B2B - Product Regular"/>
    <s v="66"/>
    <x v="3"/>
    <s v="SOP"/>
    <m/>
    <m/>
    <n v="28"/>
    <m/>
    <m/>
    <x v="87"/>
    <n v="1"/>
    <m/>
    <x v="2"/>
    <m/>
    <m/>
    <m/>
    <m/>
    <m/>
    <m/>
    <m/>
    <m/>
    <m/>
  </r>
  <r>
    <s v="Caroline Distributed"/>
    <s v="US-RR0"/>
    <x v="107"/>
    <s v="7361402"/>
    <s v="Various Artists/Various Round Portal Rel"/>
    <x v="356"/>
    <x v="251"/>
    <s v="02.12.2022"/>
    <s v="US0078989"/>
    <s v="PLAID ROOM RECORDS LLC"/>
    <s v="3"/>
    <s v="P-B2B - Product Regular"/>
    <s v="66"/>
    <x v="3"/>
    <s v="SOP"/>
    <m/>
    <m/>
    <n v="56"/>
    <m/>
    <m/>
    <x v="221"/>
    <n v="2"/>
    <m/>
    <x v="6"/>
    <m/>
    <m/>
    <m/>
    <m/>
    <m/>
    <m/>
    <m/>
    <m/>
    <m/>
  </r>
  <r>
    <s v="Caroline Distributed"/>
    <s v="US-RR0"/>
    <x v="107"/>
    <s v="7361402"/>
    <s v="Various Artists/Various Round Portal Rel"/>
    <x v="356"/>
    <x v="251"/>
    <s v="02.12.2022"/>
    <s v="US00D0475"/>
    <s v="BRIAN KENNEY"/>
    <s v="3"/>
    <s v="P-B2B - Product Regular"/>
    <s v="66"/>
    <x v="3"/>
    <s v="SOP"/>
    <m/>
    <m/>
    <n v="28"/>
    <m/>
    <m/>
    <x v="87"/>
    <n v="1"/>
    <m/>
    <x v="2"/>
    <m/>
    <m/>
    <m/>
    <m/>
    <m/>
    <m/>
    <m/>
    <m/>
    <m/>
  </r>
  <r>
    <s v="Caroline Distributed"/>
    <s v="US-RR0"/>
    <x v="107"/>
    <s v="7361402"/>
    <s v="Various Artists/Various Round Portal Rel"/>
    <x v="356"/>
    <x v="251"/>
    <s v="02.12.2022"/>
    <s v="US00D0515"/>
    <s v="AMAZON.COM, INC."/>
    <s v="3"/>
    <s v="P-B2B - Product Regular"/>
    <s v="66"/>
    <x v="3"/>
    <s v="SOP"/>
    <m/>
    <m/>
    <n v="140"/>
    <m/>
    <n v="-8.4"/>
    <x v="447"/>
    <n v="5"/>
    <m/>
    <x v="14"/>
    <m/>
    <m/>
    <m/>
    <m/>
    <m/>
    <m/>
    <m/>
    <m/>
    <m/>
  </r>
  <r>
    <s v="Caroline Distributed"/>
    <s v="US-RR0"/>
    <x v="107"/>
    <s v="7361402"/>
    <s v="Various Artists/Various Round Portal Rel"/>
    <x v="356"/>
    <x v="251"/>
    <s v="02.12.2022"/>
    <s v="US00F3307"/>
    <s v="ALL MEDIA SUPPLY LLC"/>
    <s v="3"/>
    <s v="P-B2B - Product Regular"/>
    <s v="66"/>
    <x v="3"/>
    <s v="SOP"/>
    <m/>
    <m/>
    <n v="84"/>
    <m/>
    <m/>
    <x v="427"/>
    <n v="3"/>
    <m/>
    <x v="4"/>
    <m/>
    <m/>
    <m/>
    <m/>
    <m/>
    <m/>
    <m/>
    <m/>
    <m/>
  </r>
  <r>
    <s v="Caroline Distributed"/>
    <s v="US-RR0"/>
    <x v="107"/>
    <s v="7361402"/>
    <s v="Various Artists/Various Round Portal Rel"/>
    <x v="356"/>
    <x v="251"/>
    <s v="02.12.2022"/>
    <s v="US7FH00934"/>
    <s v="The Sound of Vinyl"/>
    <s v="5"/>
    <s v="P-B2C - eCommerce"/>
    <s v="66"/>
    <x v="3"/>
    <s v="DCG"/>
    <m/>
    <m/>
    <n v="79.959999999999994"/>
    <m/>
    <n v="-79.959999999999994"/>
    <x v="448"/>
    <n v="2"/>
    <m/>
    <x v="6"/>
    <m/>
    <m/>
    <m/>
    <m/>
    <m/>
    <m/>
    <m/>
    <m/>
    <m/>
  </r>
  <r>
    <s v="Caroline Distributed"/>
    <s v="US-RR0"/>
    <x v="107"/>
    <s v="7361402"/>
    <s v="Various Artists/Various Round Portal Rel"/>
    <x v="356"/>
    <x v="251"/>
    <s v="02.12.2022"/>
    <s v="#"/>
    <s v="#"/>
    <s v="3"/>
    <s v="P-B2B - Product Regular"/>
    <s v="66"/>
    <x v="3"/>
    <s v="GUP"/>
    <n v="-15.68"/>
    <m/>
    <m/>
    <m/>
    <m/>
    <x v="280"/>
    <m/>
    <m/>
    <x v="3"/>
    <m/>
    <m/>
    <m/>
    <m/>
    <m/>
    <m/>
    <m/>
    <m/>
    <m/>
  </r>
  <r>
    <s v="Caroline Distributed"/>
    <s v="US-RR0"/>
    <x v="107"/>
    <s v="7361402"/>
    <s v="Various Artists/Various Round Portal Rel"/>
    <x v="357"/>
    <x v="252"/>
    <s v="31.03.2023"/>
    <s v="US0065395"/>
    <s v="HAIGHT STREET AMOEBA, INC."/>
    <s v="3"/>
    <s v="P-B2B - Product Regular"/>
    <s v="66"/>
    <x v="3"/>
    <s v="SOP"/>
    <m/>
    <m/>
    <n v="19"/>
    <m/>
    <m/>
    <x v="201"/>
    <n v="1"/>
    <m/>
    <x v="2"/>
    <m/>
    <m/>
    <m/>
    <m/>
    <m/>
    <m/>
    <m/>
    <m/>
    <m/>
  </r>
  <r>
    <s v="Caroline Distributed"/>
    <s v="US-RR0"/>
    <x v="107"/>
    <s v="7361402"/>
    <s v="Various Artists/Various Round Portal Rel"/>
    <x v="357"/>
    <x v="252"/>
    <s v="31.03.2023"/>
    <s v="US0078989"/>
    <s v="PLAID ROOM RECORDS LLC"/>
    <s v="3"/>
    <s v="P-B2B - Product Regular"/>
    <s v="66"/>
    <x v="3"/>
    <s v="SOP"/>
    <m/>
    <m/>
    <n v="19"/>
    <m/>
    <m/>
    <x v="201"/>
    <n v="1"/>
    <m/>
    <x v="2"/>
    <m/>
    <m/>
    <m/>
    <m/>
    <m/>
    <m/>
    <m/>
    <m/>
    <m/>
  </r>
  <r>
    <s v="Caroline Distributed"/>
    <s v="US-RR0"/>
    <x v="107"/>
    <s v="7361402"/>
    <s v="Various Artists/Various Round Portal Rel"/>
    <x v="357"/>
    <x v="252"/>
    <s v="31.03.2023"/>
    <s v="US00F3307"/>
    <s v="ALL MEDIA SUPPLY LLC"/>
    <s v="3"/>
    <s v="P-B2B - Product Regular"/>
    <s v="66"/>
    <x v="3"/>
    <s v="SOP"/>
    <m/>
    <m/>
    <n v="95"/>
    <m/>
    <m/>
    <x v="449"/>
    <n v="5"/>
    <m/>
    <x v="14"/>
    <m/>
    <m/>
    <m/>
    <m/>
    <m/>
    <m/>
    <m/>
    <m/>
    <m/>
  </r>
  <r>
    <s v="Caroline Distributed"/>
    <s v="US-RR0"/>
    <x v="107"/>
    <s v="7361402"/>
    <s v="Various Artists/Various Round Portal Rel"/>
    <x v="358"/>
    <x v="253"/>
    <s v="04.08.2023"/>
    <s v="US0024781"/>
    <s v="CDGIVEAWAYS INC."/>
    <s v="3"/>
    <s v="P-B2B - Product Regular"/>
    <s v="66"/>
    <x v="3"/>
    <s v="SOP"/>
    <m/>
    <m/>
    <n v="38"/>
    <m/>
    <m/>
    <x v="450"/>
    <n v="2"/>
    <m/>
    <x v="6"/>
    <m/>
    <m/>
    <m/>
    <m/>
    <m/>
    <m/>
    <m/>
    <m/>
    <m/>
  </r>
  <r>
    <s v="Caroline Distributed"/>
    <s v="US-RR0"/>
    <x v="107"/>
    <s v="7361402"/>
    <s v="Various Artists/Various Round Portal Rel"/>
    <x v="358"/>
    <x v="253"/>
    <s v="04.08.2023"/>
    <s v="US00D0515"/>
    <s v="AMAZON.COM, INC."/>
    <s v="3"/>
    <s v="P-B2B - Product Regular"/>
    <s v="66"/>
    <x v="3"/>
    <s v="SOP"/>
    <m/>
    <m/>
    <n v="38"/>
    <m/>
    <n v="-2.2799999999999998"/>
    <x v="451"/>
    <n v="2"/>
    <m/>
    <x v="6"/>
    <m/>
    <m/>
    <m/>
    <m/>
    <m/>
    <m/>
    <m/>
    <m/>
    <m/>
  </r>
  <r>
    <s v="Caroline Distributed"/>
    <s v="US-RR0"/>
    <x v="107"/>
    <s v="7361402"/>
    <s v="Various Artists/Various Round Portal Rel"/>
    <x v="358"/>
    <x v="253"/>
    <s v="04.08.2023"/>
    <s v="US00E0196"/>
    <s v="WAX TRAX RECORDS INC"/>
    <s v="3"/>
    <s v="P-B2B - Product Regular"/>
    <s v="66"/>
    <x v="3"/>
    <s v="SOP"/>
    <m/>
    <m/>
    <n v="19"/>
    <m/>
    <m/>
    <x v="201"/>
    <n v="1"/>
    <m/>
    <x v="2"/>
    <m/>
    <m/>
    <m/>
    <m/>
    <m/>
    <m/>
    <m/>
    <m/>
    <m/>
  </r>
  <r>
    <s v="Caroline Distributed"/>
    <s v="US-RR0"/>
    <x v="107"/>
    <s v="7361475"/>
    <s v="Various Artists/Round Records Titles/Ser"/>
    <x v="359"/>
    <x v="254"/>
    <s v="28.07.2017"/>
    <s v="US00D0515"/>
    <s v="AMAZON.COM, INC."/>
    <s v="3"/>
    <s v="P-B2B - Product Regular"/>
    <s v="66"/>
    <x v="3"/>
    <s v="SOP"/>
    <m/>
    <m/>
    <n v="75.95"/>
    <m/>
    <n v="-4.55"/>
    <x v="452"/>
    <n v="5"/>
    <m/>
    <x v="14"/>
    <m/>
    <m/>
    <m/>
    <m/>
    <m/>
    <m/>
    <m/>
    <m/>
    <m/>
  </r>
  <r>
    <s v="Caroline Distributed"/>
    <s v="US-RR0"/>
    <x v="107"/>
    <s v="7361475"/>
    <s v="Various Artists/Round Records Titles/Ser"/>
    <x v="359"/>
    <x v="254"/>
    <s v="28.07.2017"/>
    <s v="US00F3307"/>
    <s v="ALL MEDIA SUPPLY LLC"/>
    <s v="3"/>
    <s v="P-B2B - Product Regular"/>
    <s v="66"/>
    <x v="3"/>
    <s v="SOP"/>
    <m/>
    <m/>
    <n v="106.33"/>
    <m/>
    <m/>
    <x v="58"/>
    <n v="7"/>
    <m/>
    <x v="11"/>
    <m/>
    <m/>
    <m/>
    <m/>
    <m/>
    <m/>
    <m/>
    <m/>
    <m/>
  </r>
  <r>
    <s v="Caroline Distributed"/>
    <s v="US-RR0"/>
    <x v="107"/>
    <s v="7361475"/>
    <s v="Various Artists/Round Records Titles/Ser"/>
    <x v="360"/>
    <x v="255"/>
    <s v="19.08.2016"/>
    <s v="US00D0515"/>
    <s v="AMAZON.COM, INC."/>
    <s v="3"/>
    <s v="P-B2B - Product Regular"/>
    <s v="75"/>
    <x v="2"/>
    <s v="SOP"/>
    <m/>
    <m/>
    <n v="51.6"/>
    <m/>
    <n v="-9.3000000000000007"/>
    <x v="276"/>
    <n v="5"/>
    <m/>
    <x v="14"/>
    <m/>
    <m/>
    <m/>
    <m/>
    <m/>
    <m/>
    <m/>
    <m/>
    <m/>
  </r>
  <r>
    <s v="Caroline Distributed"/>
    <s v="US-RR0"/>
    <x v="107"/>
    <s v="7361475"/>
    <s v="Various Artists/Round Records Titles/Ser"/>
    <x v="360"/>
    <x v="255"/>
    <s v="19.08.2016"/>
    <s v="US00F3306"/>
    <s v="RAREWAVES USA INC."/>
    <s v="3"/>
    <s v="P-B2B - Product Regular"/>
    <s v="75"/>
    <x v="2"/>
    <s v="SOP"/>
    <m/>
    <m/>
    <n v="10.32"/>
    <m/>
    <m/>
    <x v="104"/>
    <n v="1"/>
    <m/>
    <x v="2"/>
    <m/>
    <m/>
    <m/>
    <m/>
    <m/>
    <m/>
    <m/>
    <m/>
    <m/>
  </r>
  <r>
    <s v="Caroline Distributed"/>
    <s v="US-RR0"/>
    <x v="107"/>
    <s v="7361475"/>
    <s v="Various Artists/Round Records Titles/Ser"/>
    <x v="361"/>
    <x v="256"/>
    <s v="28.07.2017"/>
    <s v="US00D0515"/>
    <s v="AMAZON.COM, INC."/>
    <s v="3"/>
    <s v="P-B2B - Product Regular"/>
    <s v="75"/>
    <x v="2"/>
    <s v="SOP"/>
    <m/>
    <m/>
    <n v="61.92"/>
    <m/>
    <n v="-11.16"/>
    <x v="453"/>
    <n v="6"/>
    <m/>
    <x v="15"/>
    <m/>
    <m/>
    <m/>
    <m/>
    <m/>
    <m/>
    <m/>
    <m/>
    <m/>
  </r>
  <r>
    <s v="Caroline Distributed"/>
    <s v="US-RR0"/>
    <x v="107"/>
    <s v="7361475"/>
    <s v="Various Artists/Round Records Titles/Ser"/>
    <x v="361"/>
    <x v="256"/>
    <s v="28.07.2017"/>
    <s v="US00F3307"/>
    <s v="ALL MEDIA SUPPLY LLC"/>
    <s v="3"/>
    <s v="P-B2B - Product Regular"/>
    <s v="75"/>
    <x v="2"/>
    <s v="SOP"/>
    <m/>
    <m/>
    <n v="30.96"/>
    <m/>
    <m/>
    <x v="274"/>
    <n v="3"/>
    <m/>
    <x v="4"/>
    <m/>
    <m/>
    <m/>
    <m/>
    <m/>
    <m/>
    <m/>
    <m/>
    <m/>
  </r>
  <r>
    <s v="Caroline Distributed"/>
    <s v="US-RR0"/>
    <x v="107"/>
    <s v="7406461"/>
    <s v="Jerry Garcia/LP1"/>
    <x v="362"/>
    <x v="257"/>
    <s v="24.06.2016"/>
    <s v="US00D0515"/>
    <s v="AMAZON.COM, INC."/>
    <s v="3"/>
    <s v="P-B2B - Product Regular"/>
    <s v="75"/>
    <x v="2"/>
    <s v="SOP"/>
    <m/>
    <m/>
    <n v="88.86"/>
    <m/>
    <n v="-16.02"/>
    <x v="454"/>
    <n v="6"/>
    <m/>
    <x v="15"/>
    <m/>
    <m/>
    <m/>
    <m/>
    <m/>
    <m/>
    <m/>
    <m/>
    <m/>
  </r>
  <r>
    <s v="Caroline Distributed"/>
    <s v="US-RR0"/>
    <x v="107"/>
    <s v="7406461"/>
    <s v="Jerry Garcia/LP1"/>
    <x v="363"/>
    <x v="258"/>
    <s v="11.05.2018"/>
    <s v="US00D0515"/>
    <s v="AMAZON.COM, INC."/>
    <s v="3"/>
    <s v="P-B2B - Product Regular"/>
    <s v="75"/>
    <x v="2"/>
    <s v="SOP"/>
    <m/>
    <m/>
    <n v="100.2"/>
    <m/>
    <n v="-18.059999999999999"/>
    <x v="455"/>
    <n v="6"/>
    <m/>
    <x v="15"/>
    <m/>
    <m/>
    <m/>
    <m/>
    <m/>
    <m/>
    <m/>
    <m/>
    <m/>
  </r>
  <r>
    <s v="Caroline Distributed"/>
    <s v="US-RR0"/>
    <x v="107"/>
    <s v="7406461"/>
    <s v="Jerry Garcia/LP1"/>
    <x v="363"/>
    <x v="258"/>
    <s v="11.05.2018"/>
    <s v="US00F3307"/>
    <s v="ALL MEDIA SUPPLY LLC"/>
    <s v="3"/>
    <s v="P-B2B - Product Regular"/>
    <s v="75"/>
    <x v="2"/>
    <s v="SOP"/>
    <m/>
    <m/>
    <n v="50.1"/>
    <m/>
    <m/>
    <x v="456"/>
    <n v="3"/>
    <m/>
    <x v="4"/>
    <m/>
    <m/>
    <m/>
    <m/>
    <m/>
    <m/>
    <m/>
    <m/>
    <m/>
  </r>
  <r>
    <s v="Caroline Distributed"/>
    <s v="US-RR0"/>
    <x v="107"/>
    <s v="7406461"/>
    <s v="Jerry Garcia/LP1"/>
    <x v="364"/>
    <x v="259"/>
    <s v="20.12.2019"/>
    <s v="US0044422"/>
    <s v="ALLIANCE ENTERTAINMENT, LLC"/>
    <s v="3"/>
    <s v="P-B2B - Product Regular"/>
    <s v="75"/>
    <x v="2"/>
    <s v="SOP"/>
    <m/>
    <m/>
    <n v="-4.4400000000000004"/>
    <m/>
    <m/>
    <x v="457"/>
    <m/>
    <m/>
    <x v="3"/>
    <m/>
    <m/>
    <m/>
    <m/>
    <m/>
    <m/>
    <m/>
    <m/>
    <m/>
  </r>
  <r>
    <s v="Caroline Distributed"/>
    <s v="US-RR0"/>
    <x v="107"/>
    <s v="7406461"/>
    <s v="Jerry Garcia/LP1"/>
    <x v="364"/>
    <x v="259"/>
    <s v="20.12.2019"/>
    <s v="US00D0515"/>
    <s v="AMAZON.COM, INC."/>
    <s v="3"/>
    <s v="P-B2B - Product Regular"/>
    <s v="75"/>
    <x v="2"/>
    <s v="SOP"/>
    <m/>
    <m/>
    <n v="236.96"/>
    <m/>
    <n v="-42.72"/>
    <x v="458"/>
    <n v="16"/>
    <m/>
    <x v="39"/>
    <m/>
    <m/>
    <m/>
    <m/>
    <m/>
    <m/>
    <m/>
    <m/>
    <m/>
  </r>
  <r>
    <s v="Caroline Distributed"/>
    <s v="US-RR0"/>
    <x v="107"/>
    <s v="7406461"/>
    <s v="Jerry Garcia/LP1"/>
    <x v="364"/>
    <x v="259"/>
    <s v="20.12.2019"/>
    <s v="US00E0005"/>
    <s v="THE COIRO CORP."/>
    <s v="3"/>
    <s v="P-B2B - Product Regular"/>
    <s v="75"/>
    <x v="2"/>
    <s v="SOP"/>
    <m/>
    <m/>
    <m/>
    <n v="-14.46"/>
    <m/>
    <x v="459"/>
    <m/>
    <n v="-1"/>
    <x v="12"/>
    <m/>
    <m/>
    <m/>
    <m/>
    <m/>
    <m/>
    <m/>
    <m/>
    <m/>
  </r>
  <r>
    <s v="Caroline Distributed"/>
    <s v="US-RR0"/>
    <x v="107"/>
    <s v="7406461"/>
    <s v="Jerry Garcia/LP1"/>
    <x v="365"/>
    <x v="252"/>
    <s v="24.07.2020"/>
    <s v="US0015138"/>
    <s v="NEWBURY COMICS, INC."/>
    <s v="3"/>
    <s v="P-B2B - Product Regular"/>
    <s v="75"/>
    <x v="2"/>
    <s v="SOP"/>
    <m/>
    <m/>
    <m/>
    <n v="-17.239999999999998"/>
    <m/>
    <x v="460"/>
    <m/>
    <n v="-2"/>
    <x v="23"/>
    <m/>
    <m/>
    <m/>
    <m/>
    <m/>
    <m/>
    <m/>
    <m/>
    <m/>
  </r>
  <r>
    <s v="Caroline Distributed"/>
    <s v="US-RR0"/>
    <x v="107"/>
    <s v="7406461"/>
    <s v="Jerry Garcia/LP1"/>
    <x v="365"/>
    <x v="252"/>
    <s v="24.07.2020"/>
    <s v="US00D0515"/>
    <s v="AMAZON.COM, INC."/>
    <s v="3"/>
    <s v="P-B2B - Product Regular"/>
    <s v="75"/>
    <x v="2"/>
    <s v="SOP"/>
    <m/>
    <m/>
    <n v="99.77"/>
    <m/>
    <n v="-17.93"/>
    <x v="461"/>
    <n v="11"/>
    <m/>
    <x v="21"/>
    <m/>
    <m/>
    <m/>
    <m/>
    <m/>
    <m/>
    <m/>
    <m/>
    <m/>
  </r>
  <r>
    <s v="Caroline Distributed"/>
    <s v="US-RR0"/>
    <x v="107"/>
    <s v="7406461"/>
    <s v="Jerry Garcia/LP1"/>
    <x v="365"/>
    <x v="252"/>
    <s v="24.07.2020"/>
    <s v="US00F3306"/>
    <s v="RAREWAVES USA INC."/>
    <s v="3"/>
    <s v="P-B2B - Product Regular"/>
    <s v="75"/>
    <x v="2"/>
    <s v="SOP"/>
    <m/>
    <m/>
    <n v="9.07"/>
    <m/>
    <m/>
    <x v="131"/>
    <n v="1"/>
    <m/>
    <x v="2"/>
    <m/>
    <m/>
    <m/>
    <m/>
    <m/>
    <m/>
    <m/>
    <m/>
    <m/>
  </r>
  <r>
    <s v="Caroline Distributed"/>
    <s v="US-RR0"/>
    <x v="107"/>
    <s v="7406461"/>
    <s v="Jerry Garcia/LP1"/>
    <x v="366"/>
    <x v="260"/>
    <s v="04.12.2020"/>
    <s v="US00D0032"/>
    <s v="SILVER PLATTERS LLC"/>
    <s v="3"/>
    <s v="P-B2B - Product Regular"/>
    <s v="75"/>
    <x v="2"/>
    <s v="SOP"/>
    <m/>
    <m/>
    <n v="10.78"/>
    <m/>
    <m/>
    <x v="462"/>
    <n v="1"/>
    <m/>
    <x v="2"/>
    <m/>
    <m/>
    <m/>
    <m/>
    <m/>
    <m/>
    <m/>
    <m/>
    <m/>
  </r>
  <r>
    <s v="Caroline Distributed"/>
    <s v="US-RR0"/>
    <x v="107"/>
    <s v="7406461"/>
    <s v="Jerry Garcia/LP1"/>
    <x v="366"/>
    <x v="260"/>
    <s v="04.12.2020"/>
    <s v="US00D0515"/>
    <s v="AMAZON.COM, INC."/>
    <s v="3"/>
    <s v="P-B2B - Product Regular"/>
    <s v="75"/>
    <x v="2"/>
    <s v="SOP"/>
    <m/>
    <m/>
    <n v="86.24"/>
    <m/>
    <n v="-15.52"/>
    <x v="463"/>
    <n v="8"/>
    <m/>
    <x v="27"/>
    <m/>
    <m/>
    <m/>
    <m/>
    <m/>
    <m/>
    <m/>
    <m/>
    <m/>
  </r>
  <r>
    <s v="Caroline Distributed"/>
    <s v="US-RR0"/>
    <x v="107"/>
    <s v="7406461"/>
    <s v="Jerry Garcia/LP1"/>
    <x v="367"/>
    <x v="261"/>
    <s v="31.03.2023"/>
    <s v="US00D0515"/>
    <s v="AMAZON.COM, INC."/>
    <s v="3"/>
    <s v="P-B2B - Product Regular"/>
    <s v="66"/>
    <x v="3"/>
    <s v="SOP"/>
    <m/>
    <m/>
    <n v="75.95"/>
    <m/>
    <n v="-4.55"/>
    <x v="452"/>
    <n v="5"/>
    <m/>
    <x v="14"/>
    <m/>
    <m/>
    <m/>
    <m/>
    <m/>
    <m/>
    <m/>
    <m/>
    <m/>
  </r>
  <r>
    <s v="Caroline Distributed"/>
    <s v="US-RR0"/>
    <x v="107"/>
    <s v="7406461"/>
    <s v="Jerry Garcia/LP1"/>
    <x v="367"/>
    <x v="261"/>
    <s v="31.03.2023"/>
    <s v="#"/>
    <s v="#"/>
    <s v="3"/>
    <s v="P-B2B - Product Regular"/>
    <s v="66"/>
    <x v="3"/>
    <s v="GUP"/>
    <n v="-4.26"/>
    <m/>
    <m/>
    <m/>
    <m/>
    <x v="139"/>
    <m/>
    <m/>
    <x v="3"/>
    <m/>
    <m/>
    <m/>
    <m/>
    <m/>
    <m/>
    <m/>
    <m/>
    <m/>
  </r>
  <r>
    <s v="Caroline Distributed"/>
    <s v="US-RR0"/>
    <x v="107"/>
    <s v="7406461"/>
    <s v="Jerry Garcia/LP1"/>
    <x v="368"/>
    <x v="262"/>
    <s v="17.11.2023"/>
    <s v="US0065396"/>
    <s v="STREETLIGHT RECORDS, LTD"/>
    <s v="3"/>
    <s v="P-B2B - Product Regular"/>
    <s v="66"/>
    <x v="3"/>
    <s v="SOP"/>
    <m/>
    <m/>
    <n v="23"/>
    <m/>
    <m/>
    <x v="464"/>
    <n v="1"/>
    <m/>
    <x v="2"/>
    <m/>
    <m/>
    <m/>
    <m/>
    <m/>
    <m/>
    <m/>
    <m/>
    <m/>
  </r>
  <r>
    <s v="Caroline Distributed"/>
    <s v="US-RR0"/>
    <x v="107"/>
    <s v="7406461"/>
    <s v="Jerry Garcia/LP1"/>
    <x v="368"/>
    <x v="262"/>
    <s v="17.11.2023"/>
    <s v="US0078989"/>
    <s v="PLAID ROOM RECORDS LLC"/>
    <s v="3"/>
    <s v="P-B2B - Product Regular"/>
    <s v="66"/>
    <x v="3"/>
    <s v="SOP"/>
    <m/>
    <m/>
    <n v="23"/>
    <m/>
    <m/>
    <x v="464"/>
    <n v="1"/>
    <m/>
    <x v="2"/>
    <m/>
    <m/>
    <m/>
    <m/>
    <m/>
    <m/>
    <m/>
    <m/>
    <m/>
  </r>
  <r>
    <s v="Caroline Distributed"/>
    <s v="US-RR0"/>
    <x v="107"/>
    <s v="7406461"/>
    <s v="Jerry Garcia/LP1"/>
    <x v="368"/>
    <x v="262"/>
    <s v="17.11.2023"/>
    <s v="US00D0515"/>
    <s v="AMAZON.COM, INC."/>
    <s v="3"/>
    <s v="P-B2B - Product Regular"/>
    <s v="66"/>
    <x v="3"/>
    <s v="SOP"/>
    <m/>
    <m/>
    <n v="46"/>
    <m/>
    <n v="-2.76"/>
    <x v="465"/>
    <n v="2"/>
    <m/>
    <x v="6"/>
    <m/>
    <m/>
    <m/>
    <m/>
    <m/>
    <m/>
    <m/>
    <m/>
    <m/>
  </r>
  <r>
    <s v="Caroline Distributed"/>
    <s v="US-RR0"/>
    <x v="107"/>
    <s v="7406461"/>
    <s v="Jerry Garcia/LP1"/>
    <x v="368"/>
    <x v="262"/>
    <s v="17.11.2023"/>
    <s v="#"/>
    <s v="#"/>
    <s v="3"/>
    <s v="P-B2B - Product Regular"/>
    <s v="66"/>
    <x v="3"/>
    <s v="GUP"/>
    <n v="-19.32"/>
    <m/>
    <m/>
    <m/>
    <m/>
    <x v="466"/>
    <m/>
    <m/>
    <x v="3"/>
    <m/>
    <m/>
    <m/>
    <m/>
    <m/>
    <m/>
    <m/>
    <m/>
    <m/>
  </r>
  <r>
    <s v="Caroline Distributed"/>
    <s v="US-RR0"/>
    <x v="108"/>
    <s v="7557388"/>
    <s v="Jerry Garcia &amp; David Grisman/Bare Bones"/>
    <x v="369"/>
    <x v="263"/>
    <s v="04.04.2025"/>
    <s v="US0015235"/>
    <s v="BULL MOOSE MUSIC"/>
    <s v="3"/>
    <s v="P-B2B - Product Regular"/>
    <s v="66"/>
    <x v="3"/>
    <s v="SOP"/>
    <m/>
    <m/>
    <n v="23.5"/>
    <m/>
    <m/>
    <x v="443"/>
    <n v="1"/>
    <m/>
    <x v="2"/>
    <m/>
    <m/>
    <m/>
    <m/>
    <m/>
    <m/>
    <m/>
    <m/>
    <m/>
  </r>
  <r>
    <s v="Caroline Distributed"/>
    <s v="US-RR0"/>
    <x v="108"/>
    <s v="7557388"/>
    <s v="Jerry Garcia &amp; David Grisman/Bare Bones"/>
    <x v="369"/>
    <x v="263"/>
    <s v="04.04.2025"/>
    <s v="US00D0515"/>
    <s v="AMAZON.COM, INC."/>
    <s v="3"/>
    <s v="P-B2B - Product Regular"/>
    <s v="66"/>
    <x v="3"/>
    <s v="SOP"/>
    <m/>
    <m/>
    <n v="94"/>
    <m/>
    <n v="-5.64"/>
    <x v="467"/>
    <n v="4"/>
    <m/>
    <x v="7"/>
    <m/>
    <m/>
    <m/>
    <m/>
    <m/>
    <m/>
    <m/>
    <m/>
    <m/>
  </r>
  <r>
    <s v="Caroline Distributed"/>
    <s v="US-RR0"/>
    <x v="108"/>
    <s v="7557388"/>
    <s v="Jerry Garcia &amp; David Grisman/Bare Bones"/>
    <x v="369"/>
    <x v="263"/>
    <s v="04.04.2025"/>
    <s v="US00E6450"/>
    <s v="SOUND GARDEN, INC."/>
    <s v="3"/>
    <s v="P-B2B - Product Regular"/>
    <s v="66"/>
    <x v="3"/>
    <s v="SOP"/>
    <m/>
    <m/>
    <n v="23.5"/>
    <m/>
    <m/>
    <x v="443"/>
    <n v="1"/>
    <m/>
    <x v="2"/>
    <m/>
    <m/>
    <m/>
    <m/>
    <m/>
    <m/>
    <m/>
    <m/>
    <m/>
  </r>
  <r>
    <s v="Caroline Distributed"/>
    <s v="US-RR0"/>
    <x v="109"/>
    <s v="7316275"/>
    <s v="Various Artists/Recent R2 Ingestion Proj"/>
    <x v="370"/>
    <x v="264"/>
    <s v="15.02.2013"/>
    <s v="US00D0181"/>
    <s v="MILLENNIUM ENTERPRISES, INC."/>
    <s v="3"/>
    <s v="P-B2B - Product Regular"/>
    <s v="75"/>
    <x v="2"/>
    <s v="SOP"/>
    <m/>
    <m/>
    <n v="14.81"/>
    <m/>
    <m/>
    <x v="7"/>
    <n v="1"/>
    <m/>
    <x v="2"/>
    <m/>
    <m/>
    <m/>
    <m/>
    <m/>
    <m/>
    <m/>
    <m/>
    <m/>
  </r>
  <r>
    <s v="Caroline Distributed"/>
    <s v="US-RR0"/>
    <x v="109"/>
    <s v="7316275"/>
    <s v="Various Artists/Recent R2 Ingestion Proj"/>
    <x v="370"/>
    <x v="264"/>
    <s v="15.02.2013"/>
    <s v="US00D0515"/>
    <s v="AMAZON.COM, INC."/>
    <s v="3"/>
    <s v="P-B2B - Product Regular"/>
    <s v="75"/>
    <x v="2"/>
    <s v="SOP"/>
    <m/>
    <m/>
    <n v="118.48"/>
    <m/>
    <n v="-21.36"/>
    <x v="468"/>
    <n v="8"/>
    <m/>
    <x v="27"/>
    <m/>
    <m/>
    <m/>
    <m/>
    <m/>
    <m/>
    <m/>
    <m/>
    <m/>
  </r>
  <r>
    <s v="Caroline Distributed"/>
    <s v="US-RR0"/>
    <x v="109"/>
    <s v="7316275"/>
    <s v="Various Artists/Recent R2 Ingestion Proj"/>
    <x v="370"/>
    <x v="264"/>
    <s v="15.02.2013"/>
    <s v="US00D5410"/>
    <s v="WATERLOO RECORDS &amp; VIDEO INC"/>
    <s v="3"/>
    <s v="P-B2B - Product Regular"/>
    <s v="75"/>
    <x v="2"/>
    <s v="SOP"/>
    <m/>
    <m/>
    <n v="14.81"/>
    <m/>
    <m/>
    <x v="7"/>
    <n v="1"/>
    <m/>
    <x v="2"/>
    <m/>
    <m/>
    <m/>
    <m/>
    <m/>
    <m/>
    <m/>
    <m/>
    <m/>
  </r>
  <r>
    <s v="Caroline Distributed"/>
    <s v="US-RR0"/>
    <x v="109"/>
    <s v="7316275"/>
    <s v="Various Artists/Recent R2 Ingestion Proj"/>
    <x v="370"/>
    <x v="264"/>
    <s v="15.02.2013"/>
    <s v="US00F3306"/>
    <s v="RAREWAVES USA INC."/>
    <s v="3"/>
    <s v="P-B2B - Product Regular"/>
    <s v="75"/>
    <x v="2"/>
    <s v="SOP"/>
    <m/>
    <m/>
    <n v="14.81"/>
    <m/>
    <m/>
    <x v="7"/>
    <n v="1"/>
    <m/>
    <x v="2"/>
    <m/>
    <m/>
    <m/>
    <m/>
    <m/>
    <m/>
    <m/>
    <m/>
    <m/>
  </r>
  <r>
    <s v="Caroline Distributed"/>
    <s v="US-RR0"/>
    <x v="109"/>
    <s v="7316275"/>
    <s v="Various Artists/Recent R2 Ingestion Proj"/>
    <x v="371"/>
    <x v="265"/>
    <s v="21.06.2013"/>
    <s v="US00D0515"/>
    <s v="AMAZON.COM, INC."/>
    <s v="3"/>
    <s v="P-B2B - Product Regular"/>
    <s v="75"/>
    <x v="2"/>
    <s v="SOP"/>
    <m/>
    <m/>
    <n v="10.32"/>
    <m/>
    <n v="-1.86"/>
    <x v="446"/>
    <n v="1"/>
    <m/>
    <x v="2"/>
    <m/>
    <m/>
    <m/>
    <m/>
    <m/>
    <m/>
    <m/>
    <m/>
    <m/>
  </r>
  <r>
    <s v="Caroline Distributed"/>
    <s v="US-RR0"/>
    <x v="109"/>
    <s v="7316275"/>
    <s v="Various Artists/Recent R2 Ingestion Proj"/>
    <x v="372"/>
    <x v="266"/>
    <s v="15.07.2014"/>
    <s v="US00D0515"/>
    <s v="AMAZON.COM, INC."/>
    <s v="3"/>
    <s v="P-B2B - Product Regular"/>
    <s v="75"/>
    <x v="2"/>
    <s v="SOP"/>
    <m/>
    <m/>
    <n v="61.92"/>
    <m/>
    <n v="-11.16"/>
    <x v="453"/>
    <n v="6"/>
    <m/>
    <x v="15"/>
    <m/>
    <m/>
    <m/>
    <m/>
    <m/>
    <m/>
    <m/>
    <m/>
    <m/>
  </r>
  <r>
    <s v="Caroline Distributed"/>
    <s v="US-RR0"/>
    <x v="109"/>
    <s v="7316275"/>
    <s v="Various Artists/Recent R2 Ingestion Proj"/>
    <x v="373"/>
    <x v="266"/>
    <s v="21.10.2014"/>
    <s v="US0059001"/>
    <s v="WALRUS MUSIC, INC."/>
    <s v="3"/>
    <s v="P-B2B - Product Regular"/>
    <s v="75"/>
    <x v="2"/>
    <s v="SOP"/>
    <m/>
    <m/>
    <m/>
    <n v="-9.9"/>
    <m/>
    <x v="469"/>
    <m/>
    <n v="-1"/>
    <x v="12"/>
    <m/>
    <m/>
    <m/>
    <m/>
    <m/>
    <m/>
    <m/>
    <m/>
    <m/>
  </r>
  <r>
    <s v="Caroline Distributed"/>
    <s v="US-RR0"/>
    <x v="109"/>
    <s v="7316275"/>
    <s v="Various Artists/Recent R2 Ingestion Proj"/>
    <x v="373"/>
    <x v="266"/>
    <s v="21.10.2014"/>
    <s v="US00D0515"/>
    <s v="AMAZON.COM, INC."/>
    <s v="3"/>
    <s v="P-B2B - Product Regular"/>
    <s v="75"/>
    <x v="2"/>
    <s v="SOP"/>
    <m/>
    <m/>
    <n v="41.28"/>
    <m/>
    <n v="-7.44"/>
    <x v="470"/>
    <n v="4"/>
    <m/>
    <x v="7"/>
    <m/>
    <m/>
    <m/>
    <m/>
    <m/>
    <m/>
    <m/>
    <m/>
    <m/>
  </r>
  <r>
    <s v="Caroline Distributed"/>
    <s v="US-RR0"/>
    <x v="109"/>
    <s v="7316275"/>
    <s v="Various Artists/Recent R2 Ingestion Proj"/>
    <x v="373"/>
    <x v="266"/>
    <s v="21.10.2014"/>
    <s v="US00F3306"/>
    <s v="RAREWAVES USA INC."/>
    <s v="3"/>
    <s v="P-B2B - Product Regular"/>
    <s v="75"/>
    <x v="2"/>
    <s v="SOP"/>
    <m/>
    <m/>
    <n v="10.32"/>
    <m/>
    <m/>
    <x v="104"/>
    <n v="1"/>
    <m/>
    <x v="2"/>
    <m/>
    <m/>
    <m/>
    <m/>
    <m/>
    <m/>
    <m/>
    <m/>
    <m/>
  </r>
  <r>
    <s v="Caroline Distributed"/>
    <s v="US-RR0"/>
    <x v="109"/>
    <s v="7316275"/>
    <s v="Various Artists/Recent R2 Ingestion Proj"/>
    <x v="374"/>
    <x v="267"/>
    <s v="23.06.2015"/>
    <s v="US00D0515"/>
    <s v="AMAZON.COM, INC."/>
    <s v="3"/>
    <s v="P-B2B - Product Regular"/>
    <s v="75"/>
    <x v="2"/>
    <s v="SOP"/>
    <m/>
    <m/>
    <n v="59.24"/>
    <m/>
    <n v="-10.68"/>
    <x v="471"/>
    <n v="4"/>
    <m/>
    <x v="7"/>
    <m/>
    <m/>
    <m/>
    <m/>
    <m/>
    <m/>
    <m/>
    <m/>
    <m/>
  </r>
  <r>
    <s v="Caroline Distributed"/>
    <s v="US-RR0"/>
    <x v="109"/>
    <s v="7316275"/>
    <s v="Various Artists/Recent R2 Ingestion Proj"/>
    <x v="375"/>
    <x v="268"/>
    <s v="12.07.2019"/>
    <s v="US0015235"/>
    <s v="BULL MOOSE MUSIC"/>
    <s v="3"/>
    <s v="P-B2B - Product Regular"/>
    <s v="75"/>
    <x v="2"/>
    <s v="SOP"/>
    <m/>
    <m/>
    <n v="10.32"/>
    <m/>
    <m/>
    <x v="104"/>
    <n v="1"/>
    <m/>
    <x v="2"/>
    <m/>
    <m/>
    <m/>
    <m/>
    <m/>
    <m/>
    <m/>
    <m/>
    <m/>
  </r>
  <r>
    <s v="Caroline Distributed"/>
    <s v="US-RR0"/>
    <x v="109"/>
    <s v="7316275"/>
    <s v="Various Artists/Recent R2 Ingestion Proj"/>
    <x v="375"/>
    <x v="268"/>
    <s v="12.07.2019"/>
    <s v="US00D0515"/>
    <s v="AMAZON.COM, INC."/>
    <s v="3"/>
    <s v="P-B2B - Product Regular"/>
    <s v="75"/>
    <x v="2"/>
    <s v="SOP"/>
    <m/>
    <m/>
    <n v="30.96"/>
    <m/>
    <n v="-5.58"/>
    <x v="164"/>
    <n v="3"/>
    <m/>
    <x v="4"/>
    <m/>
    <m/>
    <m/>
    <m/>
    <m/>
    <m/>
    <m/>
    <m/>
    <m/>
  </r>
  <r>
    <s v="Caroline Distributed"/>
    <s v="US-RR0"/>
    <x v="109"/>
    <s v="7361402"/>
    <s v="Various Artists/Various Round Portal Rel"/>
    <x v="376"/>
    <x v="269"/>
    <s v="12.11.2021"/>
    <s v="US0044422"/>
    <s v="ALLIANCE ENTERTAINMENT, LLC"/>
    <s v="3"/>
    <s v="P-B2B - Product Regular"/>
    <s v="75"/>
    <x v="2"/>
    <s v="SOP"/>
    <m/>
    <m/>
    <m/>
    <n v="-14.39"/>
    <m/>
    <x v="472"/>
    <m/>
    <n v="-1"/>
    <x v="12"/>
    <m/>
    <m/>
    <m/>
    <m/>
    <m/>
    <m/>
    <m/>
    <m/>
    <m/>
  </r>
  <r>
    <s v="Caroline Distributed"/>
    <s v="US-RR0"/>
    <x v="109"/>
    <s v="7361402"/>
    <s v="Various Artists/Various Round Portal Rel"/>
    <x v="376"/>
    <x v="269"/>
    <s v="12.11.2021"/>
    <s v="US00D0515"/>
    <s v="AMAZON.COM, INC."/>
    <s v="3"/>
    <s v="P-B2B - Product Regular"/>
    <s v="75"/>
    <x v="2"/>
    <s v="SOP"/>
    <m/>
    <m/>
    <n v="59.24"/>
    <m/>
    <n v="-10.68"/>
    <x v="471"/>
    <n v="4"/>
    <m/>
    <x v="7"/>
    <m/>
    <m/>
    <m/>
    <m/>
    <m/>
    <m/>
    <m/>
    <m/>
    <m/>
  </r>
  <r>
    <s v="Caroline Distributed"/>
    <s v="US-RR0"/>
    <x v="109"/>
    <s v="7361402"/>
    <s v="Various Artists/Various Round Portal Rel"/>
    <x v="376"/>
    <x v="269"/>
    <s v="12.11.2021"/>
    <s v="US00E0005"/>
    <s v="THE COIRO CORP."/>
    <s v="3"/>
    <s v="P-B2B - Product Regular"/>
    <s v="75"/>
    <x v="2"/>
    <s v="SOP"/>
    <m/>
    <m/>
    <m/>
    <n v="-14.13"/>
    <m/>
    <x v="473"/>
    <m/>
    <n v="-1"/>
    <x v="12"/>
    <m/>
    <m/>
    <m/>
    <m/>
    <m/>
    <m/>
    <m/>
    <m/>
    <m/>
  </r>
  <r>
    <s v="Caroline Distributed"/>
    <s v="US-RR0"/>
    <x v="109"/>
    <s v="7361402"/>
    <s v="Various Artists/Various Round Portal Rel"/>
    <x v="376"/>
    <x v="269"/>
    <s v="12.11.2021"/>
    <s v="US00F3306"/>
    <s v="RAREWAVES USA INC."/>
    <s v="3"/>
    <s v="P-B2B - Product Regular"/>
    <s v="75"/>
    <x v="2"/>
    <s v="SOP"/>
    <m/>
    <m/>
    <n v="29.62"/>
    <m/>
    <m/>
    <x v="9"/>
    <n v="2"/>
    <m/>
    <x v="6"/>
    <m/>
    <m/>
    <m/>
    <m/>
    <m/>
    <m/>
    <m/>
    <m/>
    <m/>
  </r>
  <r>
    <s v="Caroline Distributed"/>
    <s v="US-RR0"/>
    <x v="109"/>
    <s v="7361402"/>
    <s v="Various Artists/Various Round Portal Rel"/>
    <x v="377"/>
    <x v="270"/>
    <s v="03.12.2021"/>
    <s v="US0024781"/>
    <s v="CDGIVEAWAYS INC."/>
    <s v="3"/>
    <s v="P-B2B - Product Regular"/>
    <s v="66"/>
    <x v="3"/>
    <s v="SOP"/>
    <m/>
    <m/>
    <n v="90"/>
    <m/>
    <m/>
    <x v="474"/>
    <n v="2"/>
    <m/>
    <x v="6"/>
    <m/>
    <m/>
    <m/>
    <m/>
    <m/>
    <m/>
    <m/>
    <m/>
    <m/>
  </r>
  <r>
    <s v="Caroline Distributed"/>
    <s v="US-RR0"/>
    <x v="109"/>
    <s v="7361402"/>
    <s v="Various Artists/Various Round Portal Rel"/>
    <x v="377"/>
    <x v="270"/>
    <s v="03.12.2021"/>
    <s v="US0078989"/>
    <s v="PLAID ROOM RECORDS LLC"/>
    <s v="3"/>
    <s v="P-B2B - Product Regular"/>
    <s v="66"/>
    <x v="3"/>
    <s v="SOP"/>
    <m/>
    <m/>
    <n v="45"/>
    <m/>
    <m/>
    <x v="35"/>
    <n v="1"/>
    <m/>
    <x v="2"/>
    <m/>
    <m/>
    <m/>
    <m/>
    <m/>
    <m/>
    <m/>
    <m/>
    <m/>
  </r>
  <r>
    <s v="Caroline Distributed"/>
    <s v="US-RR0"/>
    <x v="109"/>
    <s v="7361402"/>
    <s v="Various Artists/Various Round Portal Rel"/>
    <x v="377"/>
    <x v="270"/>
    <s v="03.12.2021"/>
    <s v="US00D0515"/>
    <s v="AMAZON.COM, INC."/>
    <s v="3"/>
    <s v="P-B2B - Product Regular"/>
    <s v="66"/>
    <x v="3"/>
    <s v="SOP"/>
    <m/>
    <m/>
    <n v="180"/>
    <m/>
    <n v="-14.4"/>
    <x v="475"/>
    <n v="4"/>
    <m/>
    <x v="7"/>
    <m/>
    <m/>
    <m/>
    <m/>
    <m/>
    <m/>
    <m/>
    <m/>
    <m/>
  </r>
  <r>
    <s v="Caroline Distributed"/>
    <s v="US-RR0"/>
    <x v="109"/>
    <s v="7361402"/>
    <s v="Various Artists/Various Round Portal Rel"/>
    <x v="377"/>
    <x v="270"/>
    <s v="03.12.2021"/>
    <s v="#"/>
    <s v="#"/>
    <s v="3"/>
    <s v="P-B2B - Product Regular"/>
    <s v="66"/>
    <x v="3"/>
    <s v="GUP"/>
    <n v="-12.6"/>
    <m/>
    <m/>
    <m/>
    <m/>
    <x v="476"/>
    <m/>
    <m/>
    <x v="3"/>
    <m/>
    <m/>
    <m/>
    <m/>
    <m/>
    <m/>
    <m/>
    <m/>
    <m/>
  </r>
  <r>
    <s v="Caroline Distributed"/>
    <s v="US-RR0"/>
    <x v="109"/>
    <s v="7361402"/>
    <s v="Various Artists/Various Round Portal Rel"/>
    <x v="378"/>
    <x v="271"/>
    <s v="28.10.2022"/>
    <s v="US0044422"/>
    <s v="ALLIANCE ENTERTAINMENT, LLC"/>
    <s v="3"/>
    <s v="P-B2B - Product Regular"/>
    <s v="75"/>
    <x v="2"/>
    <s v="SOP"/>
    <m/>
    <m/>
    <n v="-9.99"/>
    <m/>
    <m/>
    <x v="477"/>
    <m/>
    <m/>
    <x v="3"/>
    <m/>
    <m/>
    <m/>
    <m/>
    <m/>
    <m/>
    <m/>
    <m/>
    <m/>
  </r>
  <r>
    <s v="Caroline Distributed"/>
    <s v="US-RR0"/>
    <x v="109"/>
    <s v="7361402"/>
    <s v="Various Artists/Various Round Portal Rel"/>
    <x v="378"/>
    <x v="271"/>
    <s v="28.10.2022"/>
    <s v="US0060055"/>
    <s v="ZIA ENTERPRISES INC."/>
    <s v="3"/>
    <s v="P-B2B - Product Regular"/>
    <s v="75"/>
    <x v="2"/>
    <s v="SOP"/>
    <m/>
    <m/>
    <n v="10.32"/>
    <n v="-9.56"/>
    <m/>
    <x v="478"/>
    <n v="1"/>
    <n v="-1"/>
    <x v="68"/>
    <m/>
    <m/>
    <m/>
    <m/>
    <m/>
    <m/>
    <m/>
    <m/>
    <m/>
  </r>
  <r>
    <s v="Caroline Distributed"/>
    <s v="US-RR0"/>
    <x v="109"/>
    <s v="7361402"/>
    <s v="Various Artists/Various Round Portal Rel"/>
    <x v="378"/>
    <x v="271"/>
    <s v="28.10.2022"/>
    <s v="US00D0032"/>
    <s v="SILVER PLATTERS LLC"/>
    <s v="3"/>
    <s v="P-B2B - Product Regular"/>
    <s v="75"/>
    <x v="2"/>
    <s v="SOP"/>
    <m/>
    <m/>
    <n v="10.32"/>
    <m/>
    <m/>
    <x v="104"/>
    <n v="1"/>
    <m/>
    <x v="2"/>
    <m/>
    <m/>
    <m/>
    <m/>
    <m/>
    <m/>
    <m/>
    <m/>
    <m/>
  </r>
  <r>
    <s v="Caroline Distributed"/>
    <s v="US-RR0"/>
    <x v="109"/>
    <s v="7361402"/>
    <s v="Various Artists/Various Round Portal Rel"/>
    <x v="378"/>
    <x v="271"/>
    <s v="28.10.2022"/>
    <s v="US00D0515"/>
    <s v="AMAZON.COM, INC."/>
    <s v="3"/>
    <s v="P-B2B - Product Regular"/>
    <s v="75"/>
    <x v="2"/>
    <s v="SOP"/>
    <m/>
    <m/>
    <n v="72.239999999999995"/>
    <m/>
    <n v="-13.02"/>
    <x v="272"/>
    <n v="7"/>
    <m/>
    <x v="11"/>
    <m/>
    <m/>
    <m/>
    <m/>
    <m/>
    <m/>
    <m/>
    <m/>
    <m/>
  </r>
  <r>
    <s v="Caroline Distributed"/>
    <s v="US-RR0"/>
    <x v="109"/>
    <s v="7361475"/>
    <s v="Various Artists/Round Records Titles/Ser"/>
    <x v="379"/>
    <x v="272"/>
    <s v="10.03.2017"/>
    <s v="US00D0515"/>
    <s v="AMAZON.COM, INC."/>
    <s v="3"/>
    <s v="P-B2B - Product Regular"/>
    <s v="75"/>
    <x v="2"/>
    <s v="SOP"/>
    <m/>
    <m/>
    <n v="72.239999999999995"/>
    <m/>
    <n v="-13.02"/>
    <x v="272"/>
    <n v="7"/>
    <m/>
    <x v="11"/>
    <m/>
    <m/>
    <m/>
    <m/>
    <m/>
    <m/>
    <m/>
    <m/>
    <m/>
  </r>
  <r>
    <s v="Caroline Distributed"/>
    <s v="US-RR0"/>
    <x v="109"/>
    <s v="7379145"/>
    <s v="Electric On The Eel"/>
    <x v="380"/>
    <x v="273"/>
    <s v="15.03.2019"/>
    <s v="US00A0600"/>
    <s v="MIDWEST TAPE, LLC"/>
    <s v="3"/>
    <s v="P-B2B - Product Regular"/>
    <s v="75"/>
    <x v="2"/>
    <s v="SOP"/>
    <m/>
    <m/>
    <n v="25.33"/>
    <m/>
    <m/>
    <x v="479"/>
    <n v="1"/>
    <m/>
    <x v="2"/>
    <m/>
    <m/>
    <m/>
    <m/>
    <m/>
    <m/>
    <m/>
    <m/>
    <m/>
  </r>
  <r>
    <s v="Caroline Distributed"/>
    <s v="US-RR0"/>
    <x v="109"/>
    <s v="7379145"/>
    <s v="Electric On The Eel"/>
    <x v="380"/>
    <x v="273"/>
    <s v="15.03.2019"/>
    <s v="US00D0515"/>
    <s v="AMAZON.COM, INC."/>
    <s v="3"/>
    <s v="P-B2B - Product Regular"/>
    <s v="75"/>
    <x v="2"/>
    <s v="SOP"/>
    <m/>
    <m/>
    <n v="151.97999999999999"/>
    <m/>
    <n v="-27.36"/>
    <x v="480"/>
    <n v="6"/>
    <m/>
    <x v="15"/>
    <m/>
    <m/>
    <m/>
    <m/>
    <m/>
    <m/>
    <m/>
    <m/>
    <m/>
  </r>
  <r>
    <s v="Caroline Distributed"/>
    <s v="US-RR0"/>
    <x v="109"/>
    <s v="7379145"/>
    <s v="Electric On The Eel"/>
    <x v="380"/>
    <x v="273"/>
    <s v="15.03.2019"/>
    <s v="US00F3306"/>
    <s v="RAREWAVES USA INC."/>
    <s v="3"/>
    <s v="P-B2B - Product Regular"/>
    <s v="75"/>
    <x v="2"/>
    <s v="SOP"/>
    <m/>
    <m/>
    <n v="25.33"/>
    <m/>
    <m/>
    <x v="479"/>
    <n v="1"/>
    <m/>
    <x v="2"/>
    <m/>
    <m/>
    <m/>
    <m/>
    <m/>
    <m/>
    <m/>
    <m/>
    <m/>
  </r>
  <r>
    <s v="Caroline Distributed"/>
    <s v="US-RR0"/>
    <x v="109"/>
    <s v="7402171"/>
    <s v="Jerry Garcia Band/LP1"/>
    <x v="381"/>
    <x v="274"/>
    <s v="24.04.2020"/>
    <s v="US0063600"/>
    <s v="SALZER'S MERCANTILE"/>
    <s v="3"/>
    <s v="P-B2B - Product Regular"/>
    <s v="75"/>
    <x v="2"/>
    <s v="SOP"/>
    <m/>
    <m/>
    <n v="10.32"/>
    <m/>
    <m/>
    <x v="104"/>
    <n v="1"/>
    <m/>
    <x v="2"/>
    <m/>
    <m/>
    <m/>
    <m/>
    <m/>
    <m/>
    <m/>
    <m/>
    <m/>
  </r>
  <r>
    <s v="Caroline Distributed"/>
    <s v="US-RR0"/>
    <x v="109"/>
    <s v="7402171"/>
    <s v="Jerry Garcia Band/LP1"/>
    <x v="381"/>
    <x v="274"/>
    <s v="24.04.2020"/>
    <s v="US00D0032"/>
    <s v="SILVER PLATTERS LLC"/>
    <s v="3"/>
    <s v="P-B2B - Product Regular"/>
    <s v="75"/>
    <x v="2"/>
    <s v="SOP"/>
    <m/>
    <m/>
    <n v="10.32"/>
    <m/>
    <m/>
    <x v="104"/>
    <n v="1"/>
    <m/>
    <x v="2"/>
    <m/>
    <m/>
    <m/>
    <m/>
    <m/>
    <m/>
    <m/>
    <m/>
    <m/>
  </r>
  <r>
    <s v="Caroline Distributed"/>
    <s v="US-RR0"/>
    <x v="109"/>
    <s v="7402171"/>
    <s v="Jerry Garcia Band/LP1"/>
    <x v="381"/>
    <x v="274"/>
    <s v="24.04.2020"/>
    <s v="US00D0181"/>
    <s v="MILLENNIUM ENTERPRISES, INC."/>
    <s v="3"/>
    <s v="P-B2B - Product Regular"/>
    <s v="75"/>
    <x v="2"/>
    <s v="SOP"/>
    <m/>
    <m/>
    <n v="10.32"/>
    <m/>
    <m/>
    <x v="104"/>
    <n v="1"/>
    <m/>
    <x v="2"/>
    <m/>
    <m/>
    <m/>
    <m/>
    <m/>
    <m/>
    <m/>
    <m/>
    <m/>
  </r>
  <r>
    <s v="Caroline Distributed"/>
    <s v="US-RR0"/>
    <x v="109"/>
    <s v="7402171"/>
    <s v="Jerry Garcia Band/LP1"/>
    <x v="381"/>
    <x v="274"/>
    <s v="24.04.2020"/>
    <s v="US00D0515"/>
    <s v="AMAZON.COM, INC."/>
    <s v="3"/>
    <s v="P-B2B - Product Regular"/>
    <s v="75"/>
    <x v="2"/>
    <s v="SOP"/>
    <m/>
    <m/>
    <n v="299.27999999999997"/>
    <m/>
    <n v="-53.94"/>
    <x v="481"/>
    <n v="29"/>
    <m/>
    <x v="53"/>
    <m/>
    <m/>
    <m/>
    <m/>
    <m/>
    <m/>
    <m/>
    <m/>
    <m/>
  </r>
  <r>
    <s v="Caroline Distributed"/>
    <s v="US-RR0"/>
    <x v="109"/>
    <s v="7402171"/>
    <s v="Jerry Garcia Band/LP1"/>
    <x v="381"/>
    <x v="274"/>
    <s v="24.04.2020"/>
    <s v="US00F3307"/>
    <s v="ALL MEDIA SUPPLY LLC"/>
    <s v="3"/>
    <s v="P-B2B - Product Regular"/>
    <s v="75"/>
    <x v="2"/>
    <s v="SOP"/>
    <m/>
    <m/>
    <n v="30.96"/>
    <m/>
    <m/>
    <x v="274"/>
    <n v="3"/>
    <m/>
    <x v="4"/>
    <m/>
    <m/>
    <m/>
    <m/>
    <m/>
    <m/>
    <m/>
    <m/>
    <m/>
  </r>
  <r>
    <s v="Caroline Distributed"/>
    <s v="US-RR0"/>
    <x v="109"/>
    <s v="7402171"/>
    <s v="Jerry Garcia Band/LP1"/>
    <x v="382"/>
    <x v="275"/>
    <s v="18.11.2022"/>
    <s v="US00D0515"/>
    <s v="AMAZON.COM, INC."/>
    <s v="3"/>
    <s v="P-B2B - Product Regular"/>
    <s v="66"/>
    <x v="3"/>
    <s v="SOP"/>
    <m/>
    <m/>
    <n v="58.45"/>
    <m/>
    <n v="-4.68"/>
    <x v="482"/>
    <n v="1"/>
    <m/>
    <x v="2"/>
    <m/>
    <m/>
    <m/>
    <m/>
    <m/>
    <m/>
    <m/>
    <m/>
    <m/>
  </r>
  <r>
    <s v="Caroline Distributed"/>
    <s v="US-RR0"/>
    <x v="109"/>
    <s v="7402171"/>
    <s v="Jerry Garcia Band/LP1"/>
    <x v="383"/>
    <x v="276"/>
    <s v="15.08.2025"/>
    <s v="US0010555"/>
    <s v="EUCLID RECORDS, LLC"/>
    <s v="3"/>
    <s v="P-B2B - Product Regular"/>
    <s v="75"/>
    <x v="2"/>
    <s v="SOP"/>
    <m/>
    <m/>
    <n v="26.7"/>
    <m/>
    <m/>
    <x v="483"/>
    <n v="1"/>
    <m/>
    <x v="2"/>
    <m/>
    <m/>
    <m/>
    <m/>
    <m/>
    <m/>
    <m/>
    <m/>
    <m/>
  </r>
  <r>
    <s v="Caroline Distributed"/>
    <s v="US-RR0"/>
    <x v="109"/>
    <s v="7402171"/>
    <s v="Jerry Garcia Band/LP1"/>
    <x v="383"/>
    <x v="276"/>
    <s v="15.08.2025"/>
    <s v="US0011118"/>
    <s v="RECKLESS CHICAGO LLC"/>
    <s v="3"/>
    <s v="P-B2B - Product Regular"/>
    <s v="75"/>
    <x v="2"/>
    <s v="SOP"/>
    <m/>
    <m/>
    <n v="26.7"/>
    <m/>
    <m/>
    <x v="483"/>
    <n v="1"/>
    <m/>
    <x v="2"/>
    <m/>
    <m/>
    <m/>
    <m/>
    <m/>
    <m/>
    <m/>
    <m/>
    <m/>
  </r>
  <r>
    <s v="Caroline Distributed"/>
    <s v="US-RR0"/>
    <x v="109"/>
    <s v="7402171"/>
    <s v="Jerry Garcia Band/LP1"/>
    <x v="383"/>
    <x v="276"/>
    <s v="15.08.2025"/>
    <s v="US0015138"/>
    <s v="NEWBURY COMICS, INC."/>
    <s v="3"/>
    <s v="P-B2B - Product Regular"/>
    <s v="75"/>
    <x v="2"/>
    <s v="SOP"/>
    <m/>
    <m/>
    <n v="213.6"/>
    <m/>
    <m/>
    <x v="484"/>
    <n v="8"/>
    <m/>
    <x v="27"/>
    <m/>
    <m/>
    <m/>
    <m/>
    <m/>
    <m/>
    <m/>
    <m/>
    <m/>
  </r>
  <r>
    <s v="Caroline Distributed"/>
    <s v="US-RR0"/>
    <x v="109"/>
    <s v="7402171"/>
    <s v="Jerry Garcia Band/LP1"/>
    <x v="383"/>
    <x v="276"/>
    <s v="15.08.2025"/>
    <s v="US0015235"/>
    <s v="BULL MOOSE MUSIC"/>
    <s v="3"/>
    <s v="P-B2B - Product Regular"/>
    <s v="75"/>
    <x v="2"/>
    <s v="SOP"/>
    <m/>
    <m/>
    <n v="480.6"/>
    <m/>
    <m/>
    <x v="485"/>
    <n v="18"/>
    <m/>
    <x v="41"/>
    <m/>
    <m/>
    <m/>
    <m/>
    <m/>
    <m/>
    <m/>
    <m/>
    <m/>
  </r>
  <r>
    <s v="Caroline Distributed"/>
    <s v="US-RR0"/>
    <x v="109"/>
    <s v="7402171"/>
    <s v="Jerry Garcia Band/LP1"/>
    <x v="383"/>
    <x v="276"/>
    <s v="15.08.2025"/>
    <s v="US0021219"/>
    <s v="PRINCETON RECORD EXCHANGE, INC."/>
    <s v="3"/>
    <s v="P-B2B - Product Regular"/>
    <s v="75"/>
    <x v="2"/>
    <s v="SOP"/>
    <m/>
    <m/>
    <n v="80.099999999999994"/>
    <m/>
    <m/>
    <x v="486"/>
    <n v="3"/>
    <m/>
    <x v="4"/>
    <m/>
    <m/>
    <m/>
    <m/>
    <m/>
    <m/>
    <m/>
    <m/>
    <m/>
  </r>
  <r>
    <s v="Caroline Distributed"/>
    <s v="US-RR0"/>
    <x v="109"/>
    <s v="7402171"/>
    <s v="Jerry Garcia Band/LP1"/>
    <x v="383"/>
    <x v="276"/>
    <s v="15.08.2025"/>
    <s v="US0021271"/>
    <s v="ROUGH TRADE RETAIL, LLC"/>
    <s v="3"/>
    <s v="P-B2B - Product Regular"/>
    <s v="75"/>
    <x v="2"/>
    <s v="SOP"/>
    <m/>
    <m/>
    <n v="80.099999999999994"/>
    <m/>
    <m/>
    <x v="486"/>
    <n v="3"/>
    <m/>
    <x v="4"/>
    <m/>
    <m/>
    <m/>
    <m/>
    <m/>
    <m/>
    <m/>
    <m/>
    <m/>
  </r>
  <r>
    <s v="Caroline Distributed"/>
    <s v="US-RR0"/>
    <x v="109"/>
    <s v="7402171"/>
    <s v="Jerry Garcia Band/LP1"/>
    <x v="383"/>
    <x v="276"/>
    <s v="15.08.2025"/>
    <s v="US0035891"/>
    <s v="PURE POP FOR NOW PEOPLE,INC."/>
    <s v="3"/>
    <s v="P-B2B - Product Regular"/>
    <s v="75"/>
    <x v="2"/>
    <s v="SOP"/>
    <m/>
    <m/>
    <n v="26.7"/>
    <m/>
    <m/>
    <x v="483"/>
    <n v="1"/>
    <m/>
    <x v="2"/>
    <m/>
    <m/>
    <m/>
    <m/>
    <m/>
    <m/>
    <m/>
    <m/>
    <m/>
  </r>
  <r>
    <s v="Caroline Distributed"/>
    <s v="US-RR0"/>
    <x v="109"/>
    <s v="7402171"/>
    <s v="Jerry Garcia Band/LP1"/>
    <x v="383"/>
    <x v="276"/>
    <s v="15.08.2025"/>
    <s v="US0042399"/>
    <s v="HALF A MAN, INC."/>
    <s v="3"/>
    <s v="P-B2B - Product Regular"/>
    <s v="75"/>
    <x v="2"/>
    <s v="SOP"/>
    <m/>
    <m/>
    <n v="26.7"/>
    <m/>
    <m/>
    <x v="483"/>
    <n v="1"/>
    <m/>
    <x v="2"/>
    <m/>
    <m/>
    <m/>
    <m/>
    <m/>
    <m/>
    <m/>
    <m/>
    <m/>
  </r>
  <r>
    <s v="Caroline Distributed"/>
    <s v="US-RR0"/>
    <x v="109"/>
    <s v="7402171"/>
    <s v="Jerry Garcia Band/LP1"/>
    <x v="383"/>
    <x v="276"/>
    <s v="15.08.2025"/>
    <s v="US0044422"/>
    <s v="ALLIANCE ENTERTAINMENT, LLC"/>
    <s v="3"/>
    <s v="P-B2B - Product Regular"/>
    <s v="75"/>
    <x v="2"/>
    <s v="SOP"/>
    <m/>
    <m/>
    <n v="4805.6400000000003"/>
    <m/>
    <m/>
    <x v="487"/>
    <n v="180"/>
    <m/>
    <x v="35"/>
    <m/>
    <m/>
    <m/>
    <m/>
    <m/>
    <m/>
    <m/>
    <m/>
    <m/>
  </r>
  <r>
    <s v="Caroline Distributed"/>
    <s v="US-RR0"/>
    <x v="109"/>
    <s v="7402171"/>
    <s v="Jerry Garcia Band/LP1"/>
    <x v="383"/>
    <x v="276"/>
    <s v="15.08.2025"/>
    <s v="US0045444"/>
    <s v="CACTUS MUSIC LLC"/>
    <s v="3"/>
    <s v="P-B2B - Product Regular"/>
    <s v="75"/>
    <x v="2"/>
    <s v="SOP"/>
    <m/>
    <m/>
    <n v="26.7"/>
    <m/>
    <m/>
    <x v="483"/>
    <n v="1"/>
    <m/>
    <x v="2"/>
    <m/>
    <m/>
    <m/>
    <m/>
    <m/>
    <m/>
    <m/>
    <m/>
    <m/>
  </r>
  <r>
    <s v="Caroline Distributed"/>
    <s v="US-RR0"/>
    <x v="109"/>
    <s v="7402171"/>
    <s v="Jerry Garcia Band/LP1"/>
    <x v="383"/>
    <x v="276"/>
    <s v="15.08.2025"/>
    <s v="US0059001"/>
    <s v="WALRUS MUSIC, INC."/>
    <s v="3"/>
    <s v="P-B2B - Product Regular"/>
    <s v="75"/>
    <x v="2"/>
    <s v="SOP"/>
    <m/>
    <m/>
    <n v="106.8"/>
    <m/>
    <m/>
    <x v="488"/>
    <n v="4"/>
    <m/>
    <x v="7"/>
    <m/>
    <m/>
    <m/>
    <m/>
    <m/>
    <m/>
    <m/>
    <m/>
    <m/>
  </r>
  <r>
    <s v="Caroline Distributed"/>
    <s v="US-RR0"/>
    <x v="109"/>
    <s v="7402171"/>
    <s v="Jerry Garcia Band/LP1"/>
    <x v="383"/>
    <x v="276"/>
    <s v="15.08.2025"/>
    <s v="US0060055"/>
    <s v="ZIA ENTERPRISES INC."/>
    <s v="3"/>
    <s v="P-B2B - Product Regular"/>
    <s v="75"/>
    <x v="2"/>
    <s v="SOP"/>
    <m/>
    <m/>
    <n v="26.7"/>
    <m/>
    <m/>
    <x v="483"/>
    <n v="1"/>
    <m/>
    <x v="2"/>
    <m/>
    <m/>
    <m/>
    <m/>
    <m/>
    <m/>
    <m/>
    <m/>
    <m/>
  </r>
  <r>
    <s v="Caroline Distributed"/>
    <s v="US-RR0"/>
    <x v="109"/>
    <s v="7402171"/>
    <s v="Jerry Garcia Band/LP1"/>
    <x v="383"/>
    <x v="276"/>
    <s v="15.08.2025"/>
    <s v="US0062121"/>
    <s v="LOU'S INC."/>
    <s v="3"/>
    <s v="P-B2B - Product Regular"/>
    <s v="75"/>
    <x v="2"/>
    <s v="SOP"/>
    <m/>
    <m/>
    <n v="106.8"/>
    <m/>
    <m/>
    <x v="488"/>
    <n v="4"/>
    <m/>
    <x v="7"/>
    <m/>
    <m/>
    <m/>
    <m/>
    <m/>
    <m/>
    <m/>
    <m/>
    <m/>
  </r>
  <r>
    <s v="Caroline Distributed"/>
    <s v="US-RR0"/>
    <x v="109"/>
    <s v="7402171"/>
    <s v="Jerry Garcia Band/LP1"/>
    <x v="383"/>
    <x v="276"/>
    <s v="15.08.2025"/>
    <s v="US0062735"/>
    <s v="HOLLYWOOD AMOEBA, INC."/>
    <s v="3"/>
    <s v="P-B2B - Product Regular"/>
    <s v="75"/>
    <x v="2"/>
    <s v="SOP"/>
    <m/>
    <m/>
    <n v="26.7"/>
    <m/>
    <m/>
    <x v="483"/>
    <n v="1"/>
    <m/>
    <x v="2"/>
    <m/>
    <m/>
    <m/>
    <m/>
    <m/>
    <m/>
    <m/>
    <m/>
    <m/>
  </r>
  <r>
    <s v="Caroline Distributed"/>
    <s v="US-RR0"/>
    <x v="109"/>
    <s v="7402171"/>
    <s v="Jerry Garcia Band/LP1"/>
    <x v="383"/>
    <x v="276"/>
    <s v="15.08.2025"/>
    <s v="US0074992"/>
    <s v="URP MUSIC DISTRIBUTORS, LLC"/>
    <s v="3"/>
    <s v="P-B2B - Product Regular"/>
    <s v="75"/>
    <x v="2"/>
    <s v="SOP"/>
    <m/>
    <m/>
    <n v="26.7"/>
    <m/>
    <m/>
    <x v="483"/>
    <n v="1"/>
    <m/>
    <x v="2"/>
    <m/>
    <m/>
    <m/>
    <m/>
    <m/>
    <m/>
    <m/>
    <m/>
    <m/>
  </r>
  <r>
    <s v="Caroline Distributed"/>
    <s v="US-RR0"/>
    <x v="109"/>
    <s v="7402171"/>
    <s v="Jerry Garcia Band/LP1"/>
    <x v="383"/>
    <x v="276"/>
    <s v="15.08.2025"/>
    <s v="US0091806"/>
    <s v="RECORD TOWN, INC."/>
    <s v="3"/>
    <s v="P-B2B - Product Regular"/>
    <s v="75"/>
    <x v="2"/>
    <s v="SOP"/>
    <m/>
    <m/>
    <n v="53.4"/>
    <m/>
    <m/>
    <x v="489"/>
    <n v="2"/>
    <m/>
    <x v="6"/>
    <m/>
    <m/>
    <m/>
    <m/>
    <m/>
    <m/>
    <m/>
    <m/>
    <m/>
  </r>
  <r>
    <s v="Caroline Distributed"/>
    <s v="US-RR0"/>
    <x v="109"/>
    <s v="7402171"/>
    <s v="Jerry Garcia Band/LP1"/>
    <x v="383"/>
    <x v="276"/>
    <s v="15.08.2025"/>
    <s v="US00A0600"/>
    <s v="MIDWEST TAPE, LLC"/>
    <s v="3"/>
    <s v="P-B2B - Product Regular"/>
    <s v="75"/>
    <x v="2"/>
    <s v="SOP"/>
    <m/>
    <m/>
    <n v="320.39999999999998"/>
    <m/>
    <m/>
    <x v="490"/>
    <n v="12"/>
    <m/>
    <x v="18"/>
    <m/>
    <m/>
    <m/>
    <m/>
    <m/>
    <m/>
    <m/>
    <m/>
    <m/>
  </r>
  <r>
    <s v="Caroline Distributed"/>
    <s v="US-RR0"/>
    <x v="109"/>
    <s v="7402171"/>
    <s v="Jerry Garcia Band/LP1"/>
    <x v="383"/>
    <x v="276"/>
    <s v="15.08.2025"/>
    <s v="US00D0032"/>
    <s v="SILVER PLATTERS LLC"/>
    <s v="3"/>
    <s v="P-B2B - Product Regular"/>
    <s v="75"/>
    <x v="2"/>
    <s v="SOP"/>
    <m/>
    <m/>
    <n v="53.4"/>
    <m/>
    <m/>
    <x v="489"/>
    <n v="2"/>
    <m/>
    <x v="6"/>
    <m/>
    <m/>
    <m/>
    <m/>
    <m/>
    <m/>
    <m/>
    <m/>
    <m/>
  </r>
  <r>
    <s v="Caroline Distributed"/>
    <s v="US-RR0"/>
    <x v="109"/>
    <s v="7402171"/>
    <s v="Jerry Garcia Band/LP1"/>
    <x v="383"/>
    <x v="276"/>
    <s v="15.08.2025"/>
    <s v="US00D0181"/>
    <s v="MILLENNIUM ENTERPRISES, INC."/>
    <s v="3"/>
    <s v="P-B2B - Product Regular"/>
    <s v="75"/>
    <x v="2"/>
    <s v="SOP"/>
    <m/>
    <m/>
    <n v="186.9"/>
    <m/>
    <m/>
    <x v="491"/>
    <n v="7"/>
    <m/>
    <x v="11"/>
    <m/>
    <m/>
    <m/>
    <m/>
    <m/>
    <m/>
    <m/>
    <m/>
    <m/>
  </r>
  <r>
    <s v="Caroline Distributed"/>
    <s v="US-RR0"/>
    <x v="109"/>
    <s v="7402171"/>
    <s v="Jerry Garcia Band/LP1"/>
    <x v="383"/>
    <x v="276"/>
    <s v="15.08.2025"/>
    <s v="US00D5410"/>
    <s v="WATERLOO RECORDS &amp; VIDEO INC"/>
    <s v="3"/>
    <s v="P-B2B - Product Regular"/>
    <s v="75"/>
    <x v="2"/>
    <s v="SOP"/>
    <m/>
    <m/>
    <n v="26.7"/>
    <m/>
    <m/>
    <x v="483"/>
    <n v="1"/>
    <m/>
    <x v="2"/>
    <m/>
    <m/>
    <m/>
    <m/>
    <m/>
    <m/>
    <m/>
    <m/>
    <m/>
  </r>
  <r>
    <s v="Caroline Distributed"/>
    <s v="US-RR0"/>
    <x v="109"/>
    <s v="7402171"/>
    <s v="Jerry Garcia Band/LP1"/>
    <x v="383"/>
    <x v="276"/>
    <s v="15.08.2025"/>
    <s v="US00E0078"/>
    <s v="GRATEFUL RECORDS, INC."/>
    <s v="3"/>
    <s v="P-B2B - Product Regular"/>
    <s v="75"/>
    <x v="2"/>
    <s v="SOP"/>
    <m/>
    <m/>
    <n v="53.4"/>
    <m/>
    <m/>
    <x v="489"/>
    <n v="2"/>
    <m/>
    <x v="6"/>
    <m/>
    <m/>
    <m/>
    <m/>
    <m/>
    <m/>
    <m/>
    <m/>
    <m/>
  </r>
  <r>
    <s v="Caroline Distributed"/>
    <s v="US-RR0"/>
    <x v="109"/>
    <s v="7402171"/>
    <s v="Jerry Garcia Band/LP1"/>
    <x v="383"/>
    <x v="276"/>
    <s v="15.08.2025"/>
    <s v="US00E6450"/>
    <s v="SOUND GARDEN, INC."/>
    <s v="3"/>
    <s v="P-B2B - Product Regular"/>
    <s v="75"/>
    <x v="2"/>
    <s v="SOP"/>
    <m/>
    <m/>
    <n v="26.7"/>
    <m/>
    <m/>
    <x v="483"/>
    <n v="1"/>
    <m/>
    <x v="2"/>
    <m/>
    <m/>
    <m/>
    <m/>
    <m/>
    <m/>
    <m/>
    <m/>
    <m/>
  </r>
  <r>
    <s v="Caroline Distributed"/>
    <s v="US-RR0"/>
    <x v="109"/>
    <s v="7402171"/>
    <s v="Jerry Garcia Band/LP1"/>
    <x v="383"/>
    <x v="276"/>
    <s v="15.08.2025"/>
    <s v="US00F3306"/>
    <s v="RAREWAVES USA INC."/>
    <s v="3"/>
    <s v="P-B2B - Product Regular"/>
    <s v="75"/>
    <x v="2"/>
    <s v="SOP"/>
    <m/>
    <m/>
    <n v="587.4"/>
    <m/>
    <m/>
    <x v="492"/>
    <n v="22"/>
    <m/>
    <x v="52"/>
    <m/>
    <m/>
    <m/>
    <m/>
    <m/>
    <m/>
    <m/>
    <m/>
    <m/>
  </r>
  <r>
    <s v="Caroline Distributed"/>
    <s v="US-RR0"/>
    <x v="109"/>
    <s v="7402171"/>
    <s v="Jerry Garcia Band/LP1"/>
    <x v="383"/>
    <x v="276"/>
    <s v="15.08.2025"/>
    <s v="US00F3307"/>
    <s v="ALL MEDIA SUPPLY LLC"/>
    <s v="3"/>
    <s v="P-B2B - Product Regular"/>
    <s v="75"/>
    <x v="2"/>
    <s v="SOP"/>
    <m/>
    <m/>
    <n v="534"/>
    <m/>
    <m/>
    <x v="493"/>
    <n v="20"/>
    <m/>
    <x v="17"/>
    <m/>
    <m/>
    <m/>
    <m/>
    <m/>
    <m/>
    <m/>
    <m/>
    <m/>
  </r>
  <r>
    <s v="Caroline Distributed"/>
    <s v="US-RR0"/>
    <x v="109"/>
    <s v="7402171"/>
    <s v="Jerry Garcia Band/LP1"/>
    <x v="383"/>
    <x v="276"/>
    <s v="15.08.2025"/>
    <s v="#"/>
    <s v="#"/>
    <s v="3"/>
    <s v="P-B2B - Product Regular"/>
    <s v="75"/>
    <x v="2"/>
    <s v="GUP"/>
    <n v="-56.1"/>
    <m/>
    <m/>
    <m/>
    <m/>
    <x v="494"/>
    <m/>
    <m/>
    <x v="3"/>
    <m/>
    <m/>
    <m/>
    <m/>
    <m/>
    <m/>
    <m/>
    <m/>
    <m/>
  </r>
  <r>
    <s v="Caroline Distributed"/>
    <s v="US-RR0"/>
    <x v="109"/>
    <s v="7402171"/>
    <s v="Jerry Garcia Band/LP1"/>
    <x v="384"/>
    <x v="277"/>
    <s v="15.08.2025"/>
    <s v="US0010120"/>
    <s v="B-SIDE RECORDS &amp; TAPES, INC."/>
    <s v="3"/>
    <s v="P-B2B - Product Regular"/>
    <s v="66"/>
    <x v="3"/>
    <s v="SOP"/>
    <m/>
    <m/>
    <n v="46"/>
    <m/>
    <m/>
    <x v="495"/>
    <n v="1"/>
    <m/>
    <x v="2"/>
    <m/>
    <m/>
    <m/>
    <m/>
    <m/>
    <m/>
    <m/>
    <m/>
    <m/>
  </r>
  <r>
    <s v="Caroline Distributed"/>
    <s v="US-RR0"/>
    <x v="109"/>
    <s v="7402171"/>
    <s v="Jerry Garcia Band/LP1"/>
    <x v="384"/>
    <x v="277"/>
    <s v="15.08.2025"/>
    <s v="US0015235"/>
    <s v="BULL MOOSE MUSIC"/>
    <s v="3"/>
    <s v="P-B2B - Product Regular"/>
    <s v="66"/>
    <x v="3"/>
    <s v="SOP"/>
    <m/>
    <m/>
    <n v="138"/>
    <m/>
    <m/>
    <x v="496"/>
    <n v="3"/>
    <m/>
    <x v="4"/>
    <m/>
    <m/>
    <m/>
    <m/>
    <m/>
    <m/>
    <m/>
    <m/>
    <m/>
  </r>
  <r>
    <s v="Caroline Distributed"/>
    <s v="US-RR0"/>
    <x v="109"/>
    <s v="7402171"/>
    <s v="Jerry Garcia Band/LP1"/>
    <x v="384"/>
    <x v="277"/>
    <s v="15.08.2025"/>
    <s v="US0020249"/>
    <s v="ANDERSON II, JOHN B."/>
    <s v="3"/>
    <s v="P-B2B - Product Regular"/>
    <s v="66"/>
    <x v="3"/>
    <s v="SOP"/>
    <m/>
    <m/>
    <n v="46"/>
    <m/>
    <m/>
    <x v="495"/>
    <n v="1"/>
    <m/>
    <x v="2"/>
    <m/>
    <m/>
    <m/>
    <m/>
    <m/>
    <m/>
    <m/>
    <m/>
    <m/>
  </r>
  <r>
    <s v="Caroline Distributed"/>
    <s v="US-RR0"/>
    <x v="109"/>
    <s v="7402171"/>
    <s v="Jerry Garcia Band/LP1"/>
    <x v="384"/>
    <x v="277"/>
    <s v="15.08.2025"/>
    <s v="US0021219"/>
    <s v="PRINCETON RECORD EXCHANGE, INC."/>
    <s v="3"/>
    <s v="P-B2B - Product Regular"/>
    <s v="66"/>
    <x v="3"/>
    <s v="SOP"/>
    <m/>
    <m/>
    <n v="92"/>
    <m/>
    <m/>
    <x v="497"/>
    <n v="2"/>
    <m/>
    <x v="6"/>
    <m/>
    <m/>
    <m/>
    <m/>
    <m/>
    <m/>
    <m/>
    <m/>
    <m/>
  </r>
  <r>
    <s v="Caroline Distributed"/>
    <s v="US-RR0"/>
    <x v="109"/>
    <s v="7402171"/>
    <s v="Jerry Garcia Band/LP1"/>
    <x v="384"/>
    <x v="277"/>
    <s v="15.08.2025"/>
    <s v="US0024781"/>
    <s v="CDGIVEAWAYS INC."/>
    <s v="3"/>
    <s v="P-B2B - Product Regular"/>
    <s v="66"/>
    <x v="3"/>
    <s v="SOP"/>
    <m/>
    <m/>
    <n v="46"/>
    <m/>
    <m/>
    <x v="495"/>
    <n v="1"/>
    <m/>
    <x v="2"/>
    <m/>
    <m/>
    <m/>
    <m/>
    <m/>
    <m/>
    <m/>
    <m/>
    <m/>
  </r>
  <r>
    <s v="Caroline Distributed"/>
    <s v="US-RR0"/>
    <x v="109"/>
    <s v="7402171"/>
    <s v="Jerry Garcia Band/LP1"/>
    <x v="384"/>
    <x v="277"/>
    <s v="15.08.2025"/>
    <s v="US0033250"/>
    <s v="HOMER'S ACQUISITION CORPORATION"/>
    <s v="3"/>
    <s v="P-B2B - Product Regular"/>
    <s v="66"/>
    <x v="3"/>
    <s v="SOP"/>
    <m/>
    <m/>
    <n v="46"/>
    <m/>
    <m/>
    <x v="495"/>
    <n v="1"/>
    <m/>
    <x v="2"/>
    <m/>
    <m/>
    <m/>
    <m/>
    <m/>
    <m/>
    <m/>
    <m/>
    <m/>
  </r>
  <r>
    <s v="Caroline Distributed"/>
    <s v="US-RR0"/>
    <x v="109"/>
    <s v="7402171"/>
    <s v="Jerry Garcia Band/LP1"/>
    <x v="384"/>
    <x v="277"/>
    <s v="15.08.2025"/>
    <s v="US0034334"/>
    <s v="AFK BOOKS LLC"/>
    <s v="3"/>
    <s v="P-B2B - Product Regular"/>
    <s v="66"/>
    <x v="3"/>
    <s v="SOP"/>
    <m/>
    <m/>
    <n v="92"/>
    <m/>
    <m/>
    <x v="497"/>
    <n v="2"/>
    <m/>
    <x v="6"/>
    <m/>
    <m/>
    <m/>
    <m/>
    <m/>
    <m/>
    <m/>
    <m/>
    <m/>
  </r>
  <r>
    <s v="Caroline Distributed"/>
    <s v="US-RR0"/>
    <x v="109"/>
    <s v="7402171"/>
    <s v="Jerry Garcia Band/LP1"/>
    <x v="384"/>
    <x v="277"/>
    <s v="15.08.2025"/>
    <s v="US0044422"/>
    <s v="ALLIANCE ENTERTAINMENT, LLC"/>
    <s v="3"/>
    <s v="P-B2B - Product Regular"/>
    <s v="66"/>
    <x v="3"/>
    <s v="SOP"/>
    <m/>
    <m/>
    <n v="1104"/>
    <m/>
    <m/>
    <x v="498"/>
    <n v="24"/>
    <m/>
    <x v="49"/>
    <m/>
    <m/>
    <m/>
    <m/>
    <m/>
    <m/>
    <m/>
    <m/>
    <m/>
  </r>
  <r>
    <s v="Caroline Distributed"/>
    <s v="US-RR0"/>
    <x v="109"/>
    <s v="7402171"/>
    <s v="Jerry Garcia Band/LP1"/>
    <x v="384"/>
    <x v="277"/>
    <s v="15.08.2025"/>
    <s v="US0045444"/>
    <s v="CACTUS MUSIC LLC"/>
    <s v="3"/>
    <s v="P-B2B - Product Regular"/>
    <s v="66"/>
    <x v="3"/>
    <s v="SOP"/>
    <m/>
    <m/>
    <n v="46"/>
    <m/>
    <m/>
    <x v="495"/>
    <n v="1"/>
    <m/>
    <x v="2"/>
    <m/>
    <m/>
    <m/>
    <m/>
    <m/>
    <m/>
    <m/>
    <m/>
    <m/>
  </r>
  <r>
    <s v="Caroline Distributed"/>
    <s v="US-RR0"/>
    <x v="109"/>
    <s v="7402171"/>
    <s v="Jerry Garcia Band/LP1"/>
    <x v="384"/>
    <x v="277"/>
    <s v="15.08.2025"/>
    <s v="US0056000"/>
    <s v="CD CENTRAL INC"/>
    <s v="3"/>
    <s v="P-B2B - Product Regular"/>
    <s v="66"/>
    <x v="3"/>
    <s v="SOP"/>
    <m/>
    <m/>
    <n v="46"/>
    <m/>
    <m/>
    <x v="495"/>
    <n v="1"/>
    <m/>
    <x v="2"/>
    <m/>
    <m/>
    <m/>
    <m/>
    <m/>
    <m/>
    <m/>
    <m/>
    <m/>
  </r>
  <r>
    <s v="Caroline Distributed"/>
    <s v="US-RR0"/>
    <x v="109"/>
    <s v="7402171"/>
    <s v="Jerry Garcia Band/LP1"/>
    <x v="384"/>
    <x v="277"/>
    <s v="15.08.2025"/>
    <s v="US0061654"/>
    <s v="THE 'IN' GROOVE"/>
    <s v="3"/>
    <s v="P-B2B - Product Regular"/>
    <s v="66"/>
    <x v="3"/>
    <s v="SOP"/>
    <m/>
    <m/>
    <n v="230"/>
    <m/>
    <m/>
    <x v="499"/>
    <n v="5"/>
    <m/>
    <x v="14"/>
    <m/>
    <m/>
    <m/>
    <m/>
    <m/>
    <m/>
    <m/>
    <m/>
    <m/>
  </r>
  <r>
    <s v="Caroline Distributed"/>
    <s v="US-RR0"/>
    <x v="109"/>
    <s v="7402171"/>
    <s v="Jerry Garcia Band/LP1"/>
    <x v="384"/>
    <x v="277"/>
    <s v="15.08.2025"/>
    <s v="US0062121"/>
    <s v="LOU'S INC."/>
    <s v="3"/>
    <s v="P-B2B - Product Regular"/>
    <s v="66"/>
    <x v="3"/>
    <s v="SOP"/>
    <m/>
    <m/>
    <n v="138"/>
    <m/>
    <m/>
    <x v="496"/>
    <n v="3"/>
    <m/>
    <x v="4"/>
    <m/>
    <m/>
    <m/>
    <m/>
    <m/>
    <m/>
    <m/>
    <m/>
    <m/>
  </r>
  <r>
    <s v="Caroline Distributed"/>
    <s v="US-RR0"/>
    <x v="109"/>
    <s v="7402171"/>
    <s v="Jerry Garcia Band/LP1"/>
    <x v="384"/>
    <x v="277"/>
    <s v="15.08.2025"/>
    <s v="US0065395"/>
    <s v="HAIGHT STREET AMOEBA, INC."/>
    <s v="3"/>
    <s v="P-B2B - Product Regular"/>
    <s v="66"/>
    <x v="3"/>
    <s v="SOP"/>
    <m/>
    <m/>
    <n v="92"/>
    <m/>
    <m/>
    <x v="497"/>
    <n v="2"/>
    <m/>
    <x v="6"/>
    <m/>
    <m/>
    <m/>
    <m/>
    <m/>
    <m/>
    <m/>
    <m/>
    <m/>
  </r>
  <r>
    <s v="Caroline Distributed"/>
    <s v="US-RR0"/>
    <x v="109"/>
    <s v="7402171"/>
    <s v="Jerry Garcia Band/LP1"/>
    <x v="384"/>
    <x v="277"/>
    <s v="15.08.2025"/>
    <s v="US0065590"/>
    <s v="GUEST ROOM RECORDS, LLC"/>
    <s v="3"/>
    <s v="P-B2B - Product Regular"/>
    <s v="66"/>
    <x v="3"/>
    <s v="SOP"/>
    <m/>
    <m/>
    <n v="92"/>
    <m/>
    <m/>
    <x v="497"/>
    <n v="2"/>
    <m/>
    <x v="6"/>
    <m/>
    <m/>
    <m/>
    <m/>
    <m/>
    <m/>
    <m/>
    <m/>
    <m/>
  </r>
  <r>
    <s v="Caroline Distributed"/>
    <s v="US-RR0"/>
    <x v="109"/>
    <s v="7402171"/>
    <s v="Jerry Garcia Band/LP1"/>
    <x v="384"/>
    <x v="277"/>
    <s v="15.08.2025"/>
    <s v="US0077234"/>
    <s v="ACOUSTIC SOUNDS, INC."/>
    <s v="3"/>
    <s v="P-B2B - Product Regular"/>
    <s v="66"/>
    <x v="3"/>
    <s v="SOP"/>
    <m/>
    <m/>
    <n v="460"/>
    <m/>
    <m/>
    <x v="500"/>
    <n v="10"/>
    <m/>
    <x v="5"/>
    <m/>
    <m/>
    <m/>
    <m/>
    <m/>
    <m/>
    <m/>
    <m/>
    <m/>
  </r>
  <r>
    <s v="Caroline Distributed"/>
    <s v="US-RR0"/>
    <x v="109"/>
    <s v="7402171"/>
    <s v="Jerry Garcia Band/LP1"/>
    <x v="384"/>
    <x v="277"/>
    <s v="15.08.2025"/>
    <s v="US0078989"/>
    <s v="PLAID ROOM RECORDS LLC"/>
    <s v="3"/>
    <s v="P-B2B - Product Regular"/>
    <s v="66"/>
    <x v="3"/>
    <s v="SOP"/>
    <m/>
    <m/>
    <n v="138"/>
    <m/>
    <m/>
    <x v="496"/>
    <n v="3"/>
    <m/>
    <x v="4"/>
    <m/>
    <m/>
    <m/>
    <m/>
    <m/>
    <m/>
    <m/>
    <m/>
    <m/>
  </r>
  <r>
    <s v="Caroline Distributed"/>
    <s v="US-RR0"/>
    <x v="109"/>
    <s v="7402171"/>
    <s v="Jerry Garcia Band/LP1"/>
    <x v="384"/>
    <x v="277"/>
    <s v="15.08.2025"/>
    <s v="US0091806"/>
    <s v="RECORD TOWN, INC."/>
    <s v="3"/>
    <s v="P-B2B - Product Regular"/>
    <s v="66"/>
    <x v="3"/>
    <s v="SOP"/>
    <m/>
    <m/>
    <n v="46"/>
    <m/>
    <m/>
    <x v="495"/>
    <n v="1"/>
    <m/>
    <x v="2"/>
    <m/>
    <m/>
    <m/>
    <m/>
    <m/>
    <m/>
    <m/>
    <m/>
    <m/>
  </r>
  <r>
    <s v="Caroline Distributed"/>
    <s v="US-RR0"/>
    <x v="109"/>
    <s v="7402171"/>
    <s v="Jerry Garcia Band/LP1"/>
    <x v="384"/>
    <x v="277"/>
    <s v="15.08.2025"/>
    <s v="US00A0022"/>
    <s v="UHF MUSIC INC"/>
    <s v="3"/>
    <s v="P-B2B - Product Regular"/>
    <s v="66"/>
    <x v="3"/>
    <s v="SOP"/>
    <m/>
    <m/>
    <n v="46"/>
    <m/>
    <m/>
    <x v="495"/>
    <n v="1"/>
    <m/>
    <x v="2"/>
    <m/>
    <m/>
    <m/>
    <m/>
    <m/>
    <m/>
    <m/>
    <m/>
    <m/>
  </r>
  <r>
    <s v="Caroline Distributed"/>
    <s v="US-RR0"/>
    <x v="109"/>
    <s v="7402171"/>
    <s v="Jerry Garcia Band/LP1"/>
    <x v="384"/>
    <x v="277"/>
    <s v="15.08.2025"/>
    <s v="US00D0181"/>
    <s v="MILLENNIUM ENTERPRISES, INC."/>
    <s v="3"/>
    <s v="P-B2B - Product Regular"/>
    <s v="66"/>
    <x v="3"/>
    <s v="SOP"/>
    <m/>
    <m/>
    <n v="92"/>
    <m/>
    <m/>
    <x v="497"/>
    <n v="2"/>
    <m/>
    <x v="6"/>
    <m/>
    <m/>
    <m/>
    <m/>
    <m/>
    <m/>
    <m/>
    <m/>
    <m/>
  </r>
  <r>
    <s v="Caroline Distributed"/>
    <s v="US-RR0"/>
    <x v="109"/>
    <s v="7402171"/>
    <s v="Jerry Garcia Band/LP1"/>
    <x v="384"/>
    <x v="277"/>
    <s v="15.08.2025"/>
    <s v="US00D0475"/>
    <s v="BRIAN KENNEY"/>
    <s v="3"/>
    <s v="P-B2B - Product Regular"/>
    <s v="66"/>
    <x v="3"/>
    <s v="SOP"/>
    <m/>
    <m/>
    <n v="92"/>
    <m/>
    <m/>
    <x v="497"/>
    <n v="2"/>
    <m/>
    <x v="6"/>
    <m/>
    <m/>
    <m/>
    <m/>
    <m/>
    <m/>
    <m/>
    <m/>
    <m/>
  </r>
  <r>
    <s v="Caroline Distributed"/>
    <s v="US-RR0"/>
    <x v="109"/>
    <s v="7402171"/>
    <s v="Jerry Garcia Band/LP1"/>
    <x v="384"/>
    <x v="277"/>
    <s v="15.08.2025"/>
    <s v="US00D0515"/>
    <s v="AMAZON.COM, INC."/>
    <s v="3"/>
    <s v="P-B2B - Product Regular"/>
    <s v="66"/>
    <x v="3"/>
    <s v="SOP"/>
    <m/>
    <m/>
    <n v="3358"/>
    <m/>
    <n v="-268.64"/>
    <x v="501"/>
    <n v="73"/>
    <m/>
    <x v="70"/>
    <m/>
    <m/>
    <m/>
    <m/>
    <m/>
    <m/>
    <m/>
    <m/>
    <m/>
  </r>
  <r>
    <s v="Caroline Distributed"/>
    <s v="US-RR0"/>
    <x v="109"/>
    <s v="7402171"/>
    <s v="Jerry Garcia Band/LP1"/>
    <x v="384"/>
    <x v="277"/>
    <s v="15.08.2025"/>
    <s v="US00D5410"/>
    <s v="WATERLOO RECORDS &amp; VIDEO INC"/>
    <s v="3"/>
    <s v="P-B2B - Product Regular"/>
    <s v="66"/>
    <x v="3"/>
    <s v="SOP"/>
    <m/>
    <m/>
    <n v="92"/>
    <m/>
    <m/>
    <x v="497"/>
    <n v="2"/>
    <m/>
    <x v="6"/>
    <m/>
    <m/>
    <m/>
    <m/>
    <m/>
    <m/>
    <m/>
    <m/>
    <m/>
  </r>
  <r>
    <s v="Caroline Distributed"/>
    <s v="US-RR0"/>
    <x v="109"/>
    <s v="7402171"/>
    <s v="Jerry Garcia Band/LP1"/>
    <x v="384"/>
    <x v="277"/>
    <s v="15.08.2025"/>
    <s v="US00F3307"/>
    <s v="ALL MEDIA SUPPLY LLC"/>
    <s v="3"/>
    <s v="P-B2B - Product Regular"/>
    <s v="66"/>
    <x v="3"/>
    <s v="SOP"/>
    <m/>
    <m/>
    <n v="460"/>
    <m/>
    <m/>
    <x v="500"/>
    <n v="10"/>
    <m/>
    <x v="5"/>
    <m/>
    <m/>
    <m/>
    <m/>
    <m/>
    <m/>
    <m/>
    <m/>
    <m/>
  </r>
  <r>
    <s v="Caroline Distributed"/>
    <s v="US-RR0"/>
    <x v="109"/>
    <s v="7402171"/>
    <s v="Jerry Garcia Band/LP1"/>
    <x v="384"/>
    <x v="277"/>
    <s v="15.08.2025"/>
    <s v="#"/>
    <s v="#"/>
    <s v="3"/>
    <s v="P-B2B - Product Regular"/>
    <s v="66"/>
    <x v="3"/>
    <s v="GUP"/>
    <n v="-70.84"/>
    <m/>
    <m/>
    <m/>
    <m/>
    <x v="502"/>
    <m/>
    <m/>
    <x v="3"/>
    <m/>
    <m/>
    <m/>
    <m/>
    <m/>
    <m/>
    <m/>
    <m/>
    <m/>
  </r>
  <r>
    <s v="Caroline Distributed"/>
    <s v="US-RR0"/>
    <x v="109"/>
    <s v="7402171"/>
    <s v="Jerry Garcia Band/LP1"/>
    <x v="385"/>
    <x v="278"/>
    <s v="03.10.2025"/>
    <s v="US0044422"/>
    <s v="ALLIANCE ENTERTAINMENT, LLC"/>
    <s v="3"/>
    <s v="P-B2B - Product Regular"/>
    <s v="66"/>
    <x v="3"/>
    <s v="SOP"/>
    <m/>
    <m/>
    <n v="18400"/>
    <m/>
    <m/>
    <x v="503"/>
    <n v="400"/>
    <m/>
    <x v="71"/>
    <m/>
    <m/>
    <m/>
    <m/>
    <m/>
    <m/>
    <m/>
    <m/>
    <m/>
  </r>
  <r>
    <s v="Caroline Distributed"/>
    <s v="US-RR0"/>
    <x v="109"/>
    <s v="7402171"/>
    <s v="Jerry Garcia Band/LP1"/>
    <x v="385"/>
    <x v="278"/>
    <s v="03.10.2025"/>
    <s v="US0074992"/>
    <s v="URP MUSIC DISTRIBUTORS, LLC"/>
    <s v="3"/>
    <s v="P-B2B - Product Regular"/>
    <s v="66"/>
    <x v="3"/>
    <s v="SOP"/>
    <m/>
    <m/>
    <n v="46"/>
    <m/>
    <m/>
    <x v="495"/>
    <n v="1"/>
    <m/>
    <x v="2"/>
    <m/>
    <m/>
    <m/>
    <m/>
    <m/>
    <m/>
    <m/>
    <m/>
    <m/>
  </r>
  <r>
    <s v="Caroline Distributed"/>
    <s v="US-RR0"/>
    <x v="109"/>
    <s v="7402171"/>
    <s v="Jerry Garcia Band/LP1"/>
    <x v="385"/>
    <x v="278"/>
    <s v="03.10.2025"/>
    <s v="US00D0515"/>
    <s v="AMAZON.COM, INC."/>
    <s v="3"/>
    <s v="P-B2B - Product Regular"/>
    <s v="66"/>
    <x v="3"/>
    <s v="SOP"/>
    <m/>
    <m/>
    <n v="12742"/>
    <m/>
    <n v="-1019.36"/>
    <x v="504"/>
    <n v="277"/>
    <m/>
    <x v="72"/>
    <m/>
    <m/>
    <m/>
    <m/>
    <m/>
    <m/>
    <m/>
    <m/>
    <m/>
  </r>
  <r>
    <s v="Caroline Distributed"/>
    <s v="US-RR0"/>
    <x v="109"/>
    <s v="7402171"/>
    <s v="Jerry Garcia Band/LP1"/>
    <x v="385"/>
    <x v="278"/>
    <s v="03.10.2025"/>
    <s v="US00F3307"/>
    <s v="ALL MEDIA SUPPLY LLC"/>
    <s v="3"/>
    <s v="P-B2B - Product Regular"/>
    <s v="66"/>
    <x v="3"/>
    <s v="SOP"/>
    <m/>
    <m/>
    <n v="3220"/>
    <m/>
    <m/>
    <x v="505"/>
    <n v="70"/>
    <m/>
    <x v="73"/>
    <m/>
    <m/>
    <m/>
    <m/>
    <m/>
    <m/>
    <m/>
    <m/>
    <m/>
  </r>
  <r>
    <s v="Caroline Distributed"/>
    <s v="US-RR0"/>
    <x v="109"/>
    <s v="7406461"/>
    <s v="Jerry Garcia/LP1"/>
    <x v="386"/>
    <x v="279"/>
    <s v="15.10.2013"/>
    <s v="US00D0515"/>
    <s v="AMAZON.COM, INC."/>
    <s v="3"/>
    <s v="P-B2B - Product Regular"/>
    <s v="75"/>
    <x v="2"/>
    <s v="SOP"/>
    <m/>
    <m/>
    <n v="103.67"/>
    <m/>
    <n v="-18.690000000000001"/>
    <x v="506"/>
    <n v="7"/>
    <m/>
    <x v="11"/>
    <m/>
    <m/>
    <m/>
    <m/>
    <m/>
    <m/>
    <m/>
    <m/>
    <m/>
  </r>
  <r>
    <s v="Caroline Distributed"/>
    <s v="US-RR0"/>
    <x v="109"/>
    <s v="7406461"/>
    <s v="Jerry Garcia/LP1"/>
    <x v="387"/>
    <x v="280"/>
    <s v="23.02.2018"/>
    <s v="US00D0515"/>
    <s v="AMAZON.COM, INC."/>
    <s v="3"/>
    <s v="P-B2B - Product Regular"/>
    <s v="75"/>
    <x v="2"/>
    <s v="SOP"/>
    <m/>
    <m/>
    <n v="113.52"/>
    <m/>
    <n v="-20.46"/>
    <x v="507"/>
    <n v="11"/>
    <m/>
    <x v="21"/>
    <m/>
    <m/>
    <m/>
    <m/>
    <m/>
    <m/>
    <m/>
    <m/>
    <m/>
  </r>
  <r>
    <s v="Caroline Distributed"/>
    <s v="US-RR0"/>
    <x v="109"/>
    <s v="7406461"/>
    <s v="Jerry Garcia/LP1"/>
    <x v="387"/>
    <x v="280"/>
    <s v="23.02.2018"/>
    <s v="US00F3307"/>
    <s v="ALL MEDIA SUPPLY LLC"/>
    <s v="3"/>
    <s v="P-B2B - Product Regular"/>
    <s v="75"/>
    <x v="2"/>
    <s v="SOP"/>
    <m/>
    <m/>
    <n v="30.96"/>
    <m/>
    <m/>
    <x v="274"/>
    <n v="3"/>
    <m/>
    <x v="4"/>
    <m/>
    <m/>
    <m/>
    <m/>
    <m/>
    <m/>
    <m/>
    <m/>
    <m/>
  </r>
  <r>
    <s v="Caroline Distributed"/>
    <s v="US-RR0"/>
    <x v="109"/>
    <s v="7406461"/>
    <s v="Jerry Garcia/LP1"/>
    <x v="388"/>
    <x v="281"/>
    <s v="25.06.2021"/>
    <s v="US00D0515"/>
    <s v="AMAZON.COM, INC."/>
    <s v="3"/>
    <s v="P-B2B - Product Regular"/>
    <s v="75"/>
    <x v="2"/>
    <s v="SOP"/>
    <m/>
    <m/>
    <n v="29.62"/>
    <m/>
    <n v="-5.34"/>
    <x v="508"/>
    <n v="2"/>
    <m/>
    <x v="6"/>
    <m/>
    <m/>
    <m/>
    <m/>
    <m/>
    <m/>
    <m/>
    <m/>
    <m/>
  </r>
  <r>
    <s v="Caroline Distributed"/>
    <s v="US-RR0"/>
    <x v="109"/>
    <s v="7406461"/>
    <s v="Jerry Garcia/LP1"/>
    <x v="389"/>
    <x v="282"/>
    <s v="30.06.2023"/>
    <s v="US0015235"/>
    <s v="BULL MOOSE MUSIC"/>
    <s v="3"/>
    <s v="P-B2B - Product Regular"/>
    <s v="75"/>
    <x v="2"/>
    <s v="SOP"/>
    <m/>
    <m/>
    <n v="10.78"/>
    <m/>
    <m/>
    <x v="462"/>
    <n v="1"/>
    <m/>
    <x v="2"/>
    <m/>
    <m/>
    <m/>
    <m/>
    <m/>
    <m/>
    <m/>
    <m/>
    <m/>
  </r>
  <r>
    <s v="Caroline Distributed"/>
    <s v="US-RR0"/>
    <x v="109"/>
    <s v="7406461"/>
    <s v="Jerry Garcia/LP1"/>
    <x v="389"/>
    <x v="282"/>
    <s v="30.06.2023"/>
    <s v="US0044422"/>
    <s v="ALLIANCE ENTERTAINMENT, LLC"/>
    <s v="3"/>
    <s v="P-B2B - Product Regular"/>
    <s v="75"/>
    <x v="2"/>
    <s v="SOP"/>
    <m/>
    <m/>
    <n v="-15.93"/>
    <n v="-10.49"/>
    <m/>
    <x v="509"/>
    <m/>
    <n v="-1"/>
    <x v="12"/>
    <m/>
    <m/>
    <m/>
    <m/>
    <m/>
    <m/>
    <m/>
    <m/>
    <m/>
  </r>
  <r>
    <s v="Caroline Distributed"/>
    <s v="US-RR0"/>
    <x v="109"/>
    <s v="7406461"/>
    <s v="Jerry Garcia/LP1"/>
    <x v="389"/>
    <x v="282"/>
    <s v="30.06.2023"/>
    <s v="US0059001"/>
    <s v="WALRUS MUSIC, INC."/>
    <s v="3"/>
    <s v="P-B2B - Product Regular"/>
    <s v="75"/>
    <x v="2"/>
    <s v="SOP"/>
    <m/>
    <m/>
    <n v="10.78"/>
    <m/>
    <m/>
    <x v="462"/>
    <n v="1"/>
    <m/>
    <x v="2"/>
    <m/>
    <m/>
    <m/>
    <m/>
    <m/>
    <m/>
    <m/>
    <m/>
    <m/>
  </r>
  <r>
    <s v="Caroline Distributed"/>
    <s v="US-RR0"/>
    <x v="109"/>
    <s v="7406461"/>
    <s v="Jerry Garcia/LP1"/>
    <x v="389"/>
    <x v="282"/>
    <s v="30.06.2023"/>
    <s v="US00D0515"/>
    <s v="AMAZON.COM, INC."/>
    <s v="3"/>
    <s v="P-B2B - Product Regular"/>
    <s v="75"/>
    <x v="2"/>
    <s v="SOP"/>
    <m/>
    <m/>
    <n v="194.04"/>
    <m/>
    <n v="-34.92"/>
    <x v="510"/>
    <n v="18"/>
    <m/>
    <x v="41"/>
    <m/>
    <m/>
    <m/>
    <m/>
    <m/>
    <m/>
    <m/>
    <m/>
    <m/>
  </r>
  <r>
    <s v="Caroline Distributed"/>
    <s v="US-RR0"/>
    <x v="109"/>
    <s v="7406461"/>
    <s v="Jerry Garcia/LP1"/>
    <x v="389"/>
    <x v="282"/>
    <s v="30.06.2023"/>
    <s v="#"/>
    <s v="#"/>
    <s v="3"/>
    <s v="P-B2B - Product Regular"/>
    <s v="75"/>
    <x v="2"/>
    <s v="GUP"/>
    <n v="-4.53"/>
    <m/>
    <m/>
    <m/>
    <m/>
    <x v="511"/>
    <m/>
    <m/>
    <x v="3"/>
    <m/>
    <m/>
    <m/>
    <m/>
    <m/>
    <m/>
    <m/>
    <m/>
    <m/>
  </r>
  <r>
    <s v="Caroline Distributed"/>
    <s v="US-RR0"/>
    <x v="109"/>
    <s v="7406461"/>
    <s v="Jerry Garcia/LP1"/>
    <x v="390"/>
    <x v="283"/>
    <s v="03.11.2023"/>
    <s v="US0035891"/>
    <s v="PURE POP FOR NOW PEOPLE,INC."/>
    <s v="3"/>
    <s v="P-B2B - Product Regular"/>
    <s v="66"/>
    <x v="3"/>
    <s v="SOP"/>
    <m/>
    <m/>
    <n v="15.49"/>
    <m/>
    <m/>
    <x v="96"/>
    <n v="1"/>
    <m/>
    <x v="2"/>
    <m/>
    <m/>
    <m/>
    <m/>
    <m/>
    <m/>
    <m/>
    <m/>
    <m/>
  </r>
  <r>
    <s v="Caroline Distributed"/>
    <s v="US-RR0"/>
    <x v="109"/>
    <s v="7406461"/>
    <s v="Jerry Garcia/LP1"/>
    <x v="390"/>
    <x v="283"/>
    <s v="03.11.2023"/>
    <s v="US00D0515"/>
    <s v="AMAZON.COM, INC."/>
    <s v="3"/>
    <s v="P-B2B - Product Regular"/>
    <s v="66"/>
    <x v="3"/>
    <s v="SOP"/>
    <m/>
    <m/>
    <n v="108.43"/>
    <m/>
    <n v="-6.51"/>
    <x v="225"/>
    <n v="7"/>
    <m/>
    <x v="11"/>
    <m/>
    <m/>
    <m/>
    <m/>
    <m/>
    <m/>
    <m/>
    <m/>
    <m/>
  </r>
  <r>
    <s v="Caroline Distributed"/>
    <s v="US-RR0"/>
    <x v="109"/>
    <s v="7406461"/>
    <s v="Jerry Garcia/LP1"/>
    <x v="390"/>
    <x v="283"/>
    <s v="03.11.2023"/>
    <s v="US00E6450"/>
    <s v="SOUND GARDEN, INC."/>
    <s v="3"/>
    <s v="P-B2B - Product Regular"/>
    <s v="66"/>
    <x v="3"/>
    <s v="SOP"/>
    <m/>
    <m/>
    <n v="46.47"/>
    <m/>
    <m/>
    <x v="99"/>
    <n v="3"/>
    <m/>
    <x v="4"/>
    <m/>
    <m/>
    <m/>
    <m/>
    <m/>
    <m/>
    <m/>
    <m/>
    <m/>
  </r>
  <r>
    <s v="Caroline Distributed"/>
    <s v="US-RR0"/>
    <x v="109"/>
    <s v="7406461"/>
    <s v="Jerry Garcia/LP1"/>
    <x v="391"/>
    <x v="284"/>
    <s v="14.06.2024"/>
    <s v="US0015235"/>
    <s v="BULL MOOSE MUSIC"/>
    <s v="3"/>
    <s v="P-B2B - Product Regular"/>
    <s v="75"/>
    <x v="2"/>
    <s v="SOP"/>
    <m/>
    <m/>
    <n v="32.340000000000003"/>
    <m/>
    <m/>
    <x v="512"/>
    <n v="3"/>
    <m/>
    <x v="4"/>
    <m/>
    <m/>
    <m/>
    <m/>
    <m/>
    <m/>
    <m/>
    <m/>
    <m/>
  </r>
  <r>
    <s v="Caroline Distributed"/>
    <s v="US-RR0"/>
    <x v="109"/>
    <s v="7406461"/>
    <s v="Jerry Garcia/LP1"/>
    <x v="391"/>
    <x v="284"/>
    <s v="14.06.2024"/>
    <s v="US0044422"/>
    <s v="ALLIANCE ENTERTAINMENT, LLC"/>
    <s v="3"/>
    <s v="P-B2B - Product Regular"/>
    <s v="75"/>
    <x v="2"/>
    <s v="SOP"/>
    <m/>
    <m/>
    <n v="-14.2"/>
    <n v="-20.96"/>
    <m/>
    <x v="513"/>
    <m/>
    <n v="-2"/>
    <x v="23"/>
    <m/>
    <m/>
    <m/>
    <m/>
    <m/>
    <m/>
    <m/>
    <m/>
    <m/>
  </r>
  <r>
    <s v="Caroline Distributed"/>
    <s v="US-RR0"/>
    <x v="109"/>
    <s v="7406461"/>
    <s v="Jerry Garcia/LP1"/>
    <x v="391"/>
    <x v="284"/>
    <s v="14.06.2024"/>
    <s v="US0060055"/>
    <s v="ZIA ENTERPRISES INC."/>
    <s v="3"/>
    <s v="P-B2B - Product Regular"/>
    <s v="75"/>
    <x v="2"/>
    <s v="SOP"/>
    <m/>
    <m/>
    <n v="21.56"/>
    <m/>
    <m/>
    <x v="514"/>
    <n v="2"/>
    <m/>
    <x v="6"/>
    <m/>
    <m/>
    <m/>
    <m/>
    <m/>
    <m/>
    <m/>
    <m/>
    <m/>
  </r>
  <r>
    <s v="Caroline Distributed"/>
    <s v="US-RR0"/>
    <x v="109"/>
    <s v="7406461"/>
    <s v="Jerry Garcia/LP1"/>
    <x v="391"/>
    <x v="284"/>
    <s v="14.06.2024"/>
    <s v="US0075145"/>
    <s v="KINGFISH HOLDINGS, LLC"/>
    <s v="3"/>
    <s v="P-B2B - Product Regular"/>
    <s v="75"/>
    <x v="2"/>
    <s v="SOP"/>
    <m/>
    <m/>
    <n v="10.78"/>
    <m/>
    <m/>
    <x v="462"/>
    <n v="1"/>
    <m/>
    <x v="2"/>
    <m/>
    <m/>
    <m/>
    <m/>
    <m/>
    <m/>
    <m/>
    <m/>
    <m/>
  </r>
  <r>
    <s v="Caroline Distributed"/>
    <s v="US-RR0"/>
    <x v="109"/>
    <s v="7406461"/>
    <s v="Jerry Garcia/LP1"/>
    <x v="391"/>
    <x v="284"/>
    <s v="14.06.2024"/>
    <s v="US00D0515"/>
    <s v="AMAZON.COM, INC."/>
    <s v="3"/>
    <s v="P-B2B - Product Regular"/>
    <s v="75"/>
    <x v="2"/>
    <s v="SOP"/>
    <m/>
    <m/>
    <m/>
    <n v="-212.16"/>
    <m/>
    <x v="515"/>
    <m/>
    <n v="-24"/>
    <x v="74"/>
    <m/>
    <m/>
    <m/>
    <m/>
    <m/>
    <m/>
    <m/>
    <m/>
    <m/>
  </r>
  <r>
    <s v="Caroline Distributed"/>
    <s v="US-RR0"/>
    <x v="109"/>
    <s v="7406461"/>
    <s v="Jerry Garcia/LP1"/>
    <x v="391"/>
    <x v="284"/>
    <s v="14.06.2024"/>
    <s v="US00F3307"/>
    <s v="ALL MEDIA SUPPLY LLC"/>
    <s v="3"/>
    <s v="P-B2B - Product Regular"/>
    <s v="75"/>
    <x v="2"/>
    <s v="SOP"/>
    <m/>
    <m/>
    <n v="107.8"/>
    <m/>
    <m/>
    <x v="516"/>
    <n v="10"/>
    <m/>
    <x v="5"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6272192-66AE-6041-8826-2B328D5E4E82}" name="PivotTable1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A3:F399" firstHeaderRow="0" firstDataRow="1" firstDataCol="4"/>
  <pivotFields count="33">
    <pivotField compact="0" outline="0" showAll="0" defaultSubtotal="0"/>
    <pivotField compact="0" outline="0" showAll="0" defaultSubtotal="0"/>
    <pivotField axis="axisRow" compact="0" outline="0" showAll="0" defaultSubtotal="0">
      <items count="110">
        <item x="0"/>
        <item x="2"/>
        <item x="3"/>
        <item x="4"/>
        <item x="5"/>
        <item x="6"/>
        <item x="7"/>
        <item x="8"/>
        <item x="9"/>
        <item x="10"/>
        <item x="1"/>
        <item x="11"/>
        <item x="12"/>
        <item x="13"/>
        <item x="14"/>
        <item x="15"/>
        <item x="16"/>
        <item x="17"/>
        <item x="18"/>
        <item x="19"/>
        <item x="21"/>
        <item x="20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106"/>
        <item x="39"/>
        <item x="40"/>
        <item x="41"/>
        <item x="43"/>
        <item x="107"/>
        <item x="108"/>
        <item x="109"/>
        <item x="44"/>
        <item x="45"/>
        <item x="46"/>
        <item x="47"/>
        <item x="42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103"/>
        <item x="60"/>
        <item x="61"/>
        <item x="62"/>
        <item x="63"/>
        <item x="64"/>
        <item x="65"/>
        <item x="66"/>
        <item x="104"/>
        <item x="68"/>
        <item x="69"/>
        <item x="70"/>
        <item x="71"/>
        <item x="67"/>
        <item x="72"/>
        <item x="105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</items>
    </pivotField>
    <pivotField compact="0" outline="0" showAll="0" defaultSubtotal="0"/>
    <pivotField compact="0" outline="0" showAll="0" defaultSubtotal="0"/>
    <pivotField axis="axisRow" compact="0" outline="0" showAll="0" sortType="descending" defaultSubtotal="0">
      <items count="392">
        <item x="0"/>
        <item x="122"/>
        <item x="227"/>
        <item x="257"/>
        <item x="86"/>
        <item x="346"/>
        <item x="347"/>
        <item x="348"/>
        <item x="345"/>
        <item x="36"/>
        <item x="37"/>
        <item x="202"/>
        <item x="203"/>
        <item x="136"/>
        <item x="335"/>
        <item x="344"/>
        <item x="88"/>
        <item x="57"/>
        <item x="98"/>
        <item x="99"/>
        <item x="143"/>
        <item x="332"/>
        <item x="333"/>
        <item x="100"/>
        <item x="101"/>
        <item x="89"/>
        <item x="121"/>
        <item x="117"/>
        <item x="261"/>
        <item x="2"/>
        <item x="325"/>
        <item x="191"/>
        <item x="341"/>
        <item x="342"/>
        <item x="343"/>
        <item x="300"/>
        <item x="288"/>
        <item x="204"/>
        <item x="7"/>
        <item x="245"/>
        <item x="324"/>
        <item x="14"/>
        <item x="296"/>
        <item x="255"/>
        <item x="318"/>
        <item x="319"/>
        <item x="370"/>
        <item x="328"/>
        <item x="144"/>
        <item x="326"/>
        <item x="371"/>
        <item x="95"/>
        <item x="96"/>
        <item x="129"/>
        <item x="120"/>
        <item x="230"/>
        <item x="327"/>
        <item x="241"/>
        <item x="386"/>
        <item x="193"/>
        <item x="183"/>
        <item x="126"/>
        <item x="188"/>
        <item x="197"/>
        <item x="145"/>
        <item x="137"/>
        <item x="38"/>
        <item x="277"/>
        <item x="242"/>
        <item x="372"/>
        <item x="114"/>
        <item x="260"/>
        <item x="295"/>
        <item x="373"/>
        <item x="192"/>
        <item x="97"/>
        <item x="118"/>
        <item x="55"/>
        <item x="272"/>
        <item x="374"/>
        <item x="8"/>
        <item x="359"/>
        <item x="246"/>
        <item x="269"/>
        <item x="31"/>
        <item x="102"/>
        <item x="320"/>
        <item x="321"/>
        <item x="190"/>
        <item x="148"/>
        <item x="196"/>
        <item x="205"/>
        <item x="149"/>
        <item x="301"/>
        <item x="362"/>
        <item x="52"/>
        <item x="53"/>
        <item x="231"/>
        <item x="103"/>
        <item x="189"/>
        <item x="360"/>
        <item x="306"/>
        <item x="329"/>
        <item x="349"/>
        <item x="74"/>
        <item x="232"/>
        <item x="379"/>
        <item x="303"/>
        <item x="233"/>
        <item x="39"/>
        <item x="163"/>
        <item x="162"/>
        <item x="361"/>
        <item x="363"/>
        <item x="198"/>
        <item x="119"/>
        <item x="262"/>
        <item x="130"/>
        <item x="140"/>
        <item x="139"/>
        <item x="164"/>
        <item x="184"/>
        <item x="185"/>
        <item x="132"/>
        <item x="138"/>
        <item x="166"/>
        <item x="165"/>
        <item x="219"/>
        <item x="387"/>
        <item x="168"/>
        <item x="167"/>
        <item x="270"/>
        <item x="83"/>
        <item x="71"/>
        <item x="72"/>
        <item x="141"/>
        <item x="73"/>
        <item x="236"/>
        <item x="235"/>
        <item x="322"/>
        <item x="273"/>
        <item x="150"/>
        <item x="151"/>
        <item x="152"/>
        <item x="153"/>
        <item x="154"/>
        <item x="155"/>
        <item x="156"/>
        <item x="157"/>
        <item x="158"/>
        <item x="228"/>
        <item x="234"/>
        <item x="302"/>
        <item x="224"/>
        <item x="380"/>
        <item x="24"/>
        <item x="278"/>
        <item x="279"/>
        <item x="15"/>
        <item x="159"/>
        <item x="33"/>
        <item x="32"/>
        <item x="43"/>
        <item x="42"/>
        <item x="65"/>
        <item x="66"/>
        <item x="133"/>
        <item x="375"/>
        <item x="160"/>
        <item x="161"/>
        <item x="22"/>
        <item x="223"/>
        <item x="67"/>
        <item x="17"/>
        <item x="281"/>
        <item x="104"/>
        <item x="105"/>
        <item x="364"/>
        <item x="85"/>
        <item x="323"/>
        <item x="76"/>
        <item x="381"/>
        <item x="169"/>
        <item x="297"/>
        <item x="170"/>
        <item x="171"/>
        <item x="237"/>
        <item x="238"/>
        <item x="174"/>
        <item x="207"/>
        <item x="208"/>
        <item x="365"/>
        <item x="209"/>
        <item x="90"/>
        <item x="56"/>
        <item x="84"/>
        <item x="186"/>
        <item x="187"/>
        <item x="44"/>
        <item x="280"/>
        <item x="172"/>
        <item x="336"/>
        <item x="173"/>
        <item x="337"/>
        <item x="106"/>
        <item x="107"/>
        <item x="366"/>
        <item x="388"/>
        <item x="146"/>
        <item x="210"/>
        <item x="19"/>
        <item x="220"/>
        <item x="34"/>
        <item x="287"/>
        <item x="289"/>
        <item x="338"/>
        <item x="292"/>
        <item x="282"/>
        <item x="123"/>
        <item x="194"/>
        <item x="376"/>
        <item x="259"/>
        <item x="3"/>
        <item x="274"/>
        <item x="247"/>
        <item x="9"/>
        <item x="10"/>
        <item x="28"/>
        <item x="355"/>
        <item x="334"/>
        <item x="313"/>
        <item x="283"/>
        <item x="200"/>
        <item x="46"/>
        <item x="23"/>
        <item x="91"/>
        <item x="206"/>
        <item x="147"/>
        <item x="312"/>
        <item x="299"/>
        <item x="45"/>
        <item x="377"/>
        <item x="134"/>
        <item x="243"/>
        <item x="244"/>
        <item x="201"/>
        <item x="77"/>
        <item x="211"/>
        <item x="87"/>
        <item x="64"/>
        <item x="264"/>
        <item x="35"/>
        <item x="212"/>
        <item x="250"/>
        <item x="78"/>
        <item x="79"/>
        <item x="330"/>
        <item x="290"/>
        <item x="291"/>
        <item x="293"/>
        <item x="25"/>
        <item x="47"/>
        <item x="304"/>
        <item x="305"/>
        <item x="225"/>
        <item x="226"/>
        <item x="4"/>
        <item x="275"/>
        <item x="108"/>
        <item x="80"/>
        <item x="314"/>
        <item x="382"/>
        <item x="315"/>
        <item x="142"/>
        <item x="307"/>
        <item x="265"/>
        <item x="271"/>
        <item x="175"/>
        <item x="11"/>
        <item x="284"/>
        <item x="125"/>
        <item x="266"/>
        <item x="26"/>
        <item x="27"/>
        <item x="213"/>
        <item x="356"/>
        <item x="68"/>
        <item x="267"/>
        <item x="378"/>
        <item x="214"/>
        <item x="75"/>
        <item x="12"/>
        <item x="285"/>
        <item x="367"/>
        <item x="357"/>
        <item x="298"/>
        <item x="195"/>
        <item x="176"/>
        <item x="135"/>
        <item x="18"/>
        <item x="92"/>
        <item x="93"/>
        <item x="215"/>
        <item x="113"/>
        <item x="16"/>
        <item x="309"/>
        <item x="294"/>
        <item x="358"/>
        <item x="131"/>
        <item x="286"/>
        <item x="29"/>
        <item x="30"/>
        <item x="177"/>
        <item x="82"/>
        <item x="389"/>
        <item x="248"/>
        <item x="249"/>
        <item x="60"/>
        <item x="61"/>
        <item x="229"/>
        <item x="368"/>
        <item x="178"/>
        <item x="390"/>
        <item x="251"/>
        <item x="48"/>
        <item x="49"/>
        <item x="50"/>
        <item x="216"/>
        <item x="111"/>
        <item x="112"/>
        <item x="331"/>
        <item x="51"/>
        <item x="115"/>
        <item x="350"/>
        <item x="124"/>
        <item x="179"/>
        <item x="180"/>
        <item x="351"/>
        <item x="116"/>
        <item x="81"/>
        <item x="239"/>
        <item x="240"/>
        <item x="109"/>
        <item x="252"/>
        <item x="253"/>
        <item x="316"/>
        <item x="263"/>
        <item x="199"/>
        <item x="391"/>
        <item x="317"/>
        <item x="258"/>
        <item x="276"/>
        <item x="310"/>
        <item x="311"/>
        <item x="54"/>
        <item x="58"/>
        <item x="59"/>
        <item x="94"/>
        <item x="13"/>
        <item x="127"/>
        <item x="128"/>
        <item x="181"/>
        <item x="182"/>
        <item x="20"/>
        <item x="110"/>
        <item x="352"/>
        <item x="353"/>
        <item x="21"/>
        <item x="40"/>
        <item x="41"/>
        <item x="221"/>
        <item x="222"/>
        <item x="256"/>
        <item x="354"/>
        <item x="217"/>
        <item x="218"/>
        <item x="339"/>
        <item x="340"/>
        <item x="254"/>
        <item x="369"/>
        <item x="69"/>
        <item x="70"/>
        <item x="5"/>
        <item x="6"/>
        <item x="383"/>
        <item x="384"/>
        <item x="385"/>
        <item x="308"/>
        <item x="62"/>
        <item x="63"/>
        <item x="268"/>
        <item x="1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axis="axisRow" compact="0" outline="0" showAll="0" sortType="descending" defaultSubtotal="0">
      <items count="285">
        <item x="243"/>
        <item x="0"/>
        <item x="219"/>
        <item x="254"/>
        <item x="107"/>
        <item x="242"/>
        <item x="241"/>
        <item x="189"/>
        <item x="174"/>
        <item x="234"/>
        <item x="60"/>
        <item x="125"/>
        <item x="12"/>
        <item x="247"/>
        <item x="67"/>
        <item x="160"/>
        <item x="21"/>
        <item x="31"/>
        <item x="199"/>
        <item x="171"/>
        <item x="127"/>
        <item x="11"/>
        <item x="99"/>
        <item x="17"/>
        <item x="170"/>
        <item x="124"/>
        <item x="229"/>
        <item x="156"/>
        <item x="222"/>
        <item x="248"/>
        <item x="263"/>
        <item x="249"/>
        <item x="196"/>
        <item x="258"/>
        <item x="23"/>
        <item x="25"/>
        <item x="62"/>
        <item x="213"/>
        <item x="48"/>
        <item x="28"/>
        <item x="27"/>
        <item x="3"/>
        <item x="4"/>
        <item x="5"/>
        <item x="164"/>
        <item x="10"/>
        <item x="29"/>
        <item x="163"/>
        <item x="161"/>
        <item x="46"/>
        <item x="41"/>
        <item x="30"/>
        <item x="116"/>
        <item x="238"/>
        <item x="142"/>
        <item x="22"/>
        <item x="180"/>
        <item x="59"/>
        <item x="71"/>
        <item x="43"/>
        <item x="44"/>
        <item x="100"/>
        <item x="224"/>
        <item x="80"/>
        <item x="52"/>
        <item x="87"/>
        <item x="231"/>
        <item x="226"/>
        <item x="93"/>
        <item x="101"/>
        <item x="154"/>
        <item x="273"/>
        <item x="58"/>
        <item x="61"/>
        <item x="86"/>
        <item x="205"/>
        <item x="136"/>
        <item x="175"/>
        <item x="203"/>
        <item x="173"/>
        <item x="106"/>
        <item x="110"/>
        <item x="108"/>
        <item x="119"/>
        <item x="245"/>
        <item x="128"/>
        <item x="123"/>
        <item x="45"/>
        <item x="251"/>
        <item x="279"/>
        <item x="266"/>
        <item x="264"/>
        <item x="268"/>
        <item x="259"/>
        <item x="274"/>
        <item x="252"/>
        <item x="260"/>
        <item x="281"/>
        <item x="269"/>
        <item x="250"/>
        <item x="271"/>
        <item x="282"/>
        <item x="284"/>
        <item x="272"/>
        <item x="256"/>
        <item x="255"/>
        <item x="257"/>
        <item x="280"/>
        <item x="265"/>
        <item x="15"/>
        <item x="76"/>
        <item x="228"/>
        <item x="64"/>
        <item x="90"/>
        <item x="157"/>
        <item x="178"/>
        <item x="115"/>
        <item x="144"/>
        <item x="129"/>
        <item x="283"/>
        <item x="172"/>
        <item x="37"/>
        <item x="137"/>
        <item x="83"/>
        <item x="184"/>
        <item x="204"/>
        <item x="88"/>
        <item x="182"/>
        <item x="57"/>
        <item x="194"/>
        <item x="169"/>
        <item x="147"/>
        <item x="32"/>
        <item x="111"/>
        <item x="47"/>
        <item x="145"/>
        <item x="133"/>
        <item x="66"/>
        <item x="39"/>
        <item x="38"/>
        <item x="270"/>
        <item x="42"/>
        <item x="244"/>
        <item x="166"/>
        <item x="120"/>
        <item x="210"/>
        <item x="208"/>
        <item x="181"/>
        <item x="211"/>
        <item x="134"/>
        <item x="20"/>
        <item x="54"/>
        <item x="217"/>
        <item x="276"/>
        <item x="277"/>
        <item x="278"/>
        <item x="75"/>
        <item x="118"/>
        <item x="232"/>
        <item x="77"/>
        <item x="158"/>
        <item x="19"/>
        <item x="117"/>
        <item x="94"/>
        <item x="53"/>
        <item x="215"/>
        <item x="126"/>
        <item x="192"/>
        <item x="193"/>
        <item x="190"/>
        <item x="191"/>
        <item x="253"/>
        <item x="150"/>
        <item x="141"/>
        <item x="143"/>
        <item x="206"/>
        <item x="132"/>
        <item x="188"/>
        <item x="112"/>
        <item x="139"/>
        <item x="34"/>
        <item x="13"/>
        <item x="8"/>
        <item x="200"/>
        <item x="104"/>
        <item x="122"/>
        <item x="56"/>
        <item x="236"/>
        <item x="49"/>
        <item x="55"/>
        <item x="233"/>
        <item x="109"/>
        <item x="131"/>
        <item x="140"/>
        <item x="14"/>
        <item x="267"/>
        <item x="212"/>
        <item x="130"/>
        <item x="151"/>
        <item x="165"/>
        <item x="103"/>
        <item x="220"/>
        <item x="176"/>
        <item x="152"/>
        <item x="114"/>
        <item x="177"/>
        <item x="78"/>
        <item x="275"/>
        <item x="262"/>
        <item x="73"/>
        <item x="9"/>
        <item x="82"/>
        <item x="214"/>
        <item x="261"/>
        <item x="98"/>
        <item x="162"/>
        <item x="148"/>
        <item x="195"/>
        <item x="246"/>
        <item x="65"/>
        <item x="24"/>
        <item x="113"/>
        <item x="84"/>
        <item x="7"/>
        <item x="240"/>
        <item x="6"/>
        <item x="207"/>
        <item x="72"/>
        <item x="89"/>
        <item x="81"/>
        <item x="197"/>
        <item x="202"/>
        <item x="168"/>
        <item x="18"/>
        <item x="40"/>
        <item x="102"/>
        <item x="51"/>
        <item x="198"/>
        <item x="63"/>
        <item x="223"/>
        <item x="209"/>
        <item x="179"/>
        <item x="33"/>
        <item x="146"/>
        <item x="35"/>
        <item x="121"/>
        <item x="186"/>
        <item x="187"/>
        <item x="227"/>
        <item x="85"/>
        <item x="69"/>
        <item x="201"/>
        <item x="230"/>
        <item x="167"/>
        <item x="50"/>
        <item x="155"/>
        <item x="153"/>
        <item x="92"/>
        <item x="185"/>
        <item x="68"/>
        <item x="239"/>
        <item x="138"/>
        <item x="235"/>
        <item x="237"/>
        <item x="218"/>
        <item x="96"/>
        <item x="95"/>
        <item x="91"/>
        <item x="225"/>
        <item x="159"/>
        <item x="221"/>
        <item x="97"/>
        <item x="2"/>
        <item x="70"/>
        <item x="36"/>
        <item x="79"/>
        <item x="74"/>
        <item x="183"/>
        <item x="149"/>
        <item x="105"/>
        <item x="26"/>
        <item x="16"/>
        <item x="216"/>
        <item x="135"/>
        <item x="1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15">
        <item x="0"/>
        <item x="2"/>
        <item x="14"/>
        <item x="12"/>
        <item x="11"/>
        <item x="6"/>
        <item x="7"/>
        <item x="9"/>
        <item x="5"/>
        <item x="3"/>
        <item x="8"/>
        <item x="4"/>
        <item x="10"/>
        <item x="13"/>
        <item x="1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>
      <items count="517">
        <item x="333"/>
        <item x="367"/>
        <item x="332"/>
        <item x="442"/>
        <item x="159"/>
        <item x="140"/>
        <item x="335"/>
        <item x="515"/>
        <item x="354"/>
        <item x="344"/>
        <item x="346"/>
        <item x="334"/>
        <item x="366"/>
        <item x="439"/>
        <item x="441"/>
        <item x="110"/>
        <item x="119"/>
        <item x="369"/>
        <item x="440"/>
        <item x="502"/>
        <item x="13"/>
        <item x="111"/>
        <item x="155"/>
        <item x="41"/>
        <item x="124"/>
        <item x="494"/>
        <item x="181"/>
        <item x="69"/>
        <item x="89"/>
        <item x="91"/>
        <item x="158"/>
        <item x="433"/>
        <item x="513"/>
        <item x="412"/>
        <item x="160"/>
        <item x="66"/>
        <item x="88"/>
        <item x="204"/>
        <item x="365"/>
        <item x="74"/>
        <item x="118"/>
        <item x="509"/>
        <item x="285"/>
        <item x="43"/>
        <item x="323"/>
        <item x="345"/>
        <item x="127"/>
        <item x="264"/>
        <item x="83"/>
        <item x="312"/>
        <item x="28"/>
        <item x="90"/>
        <item x="162"/>
        <item x="466"/>
        <item x="114"/>
        <item x="341"/>
        <item x="137"/>
        <item x="176"/>
        <item x="116"/>
        <item x="359"/>
        <item x="460"/>
        <item x="129"/>
        <item x="361"/>
        <item x="313"/>
        <item x="280"/>
        <item x="212"/>
        <item x="67"/>
        <item x="70"/>
        <item x="71"/>
        <item x="308"/>
        <item x="459"/>
        <item x="472"/>
        <item x="380"/>
        <item x="473"/>
        <item x="243"/>
        <item x="16"/>
        <item x="476"/>
        <item x="378"/>
        <item x="321"/>
        <item x="371"/>
        <item x="103"/>
        <item x="477"/>
        <item x="445"/>
        <item x="105"/>
        <item x="469"/>
        <item x="273"/>
        <item x="102"/>
        <item x="291"/>
        <item x="383"/>
        <item x="218"/>
        <item x="120"/>
        <item x="391"/>
        <item x="33"/>
        <item x="351"/>
        <item x="216"/>
        <item x="438"/>
        <item x="396"/>
        <item x="398"/>
        <item x="303"/>
        <item x="125"/>
        <item x="360"/>
        <item x="304"/>
        <item x="156"/>
        <item x="352"/>
        <item x="154"/>
        <item x="353"/>
        <item x="175"/>
        <item x="53"/>
        <item x="372"/>
        <item x="203"/>
        <item x="17"/>
        <item x="337"/>
        <item x="206"/>
        <item x="44"/>
        <item x="65"/>
        <item x="143"/>
        <item x="320"/>
        <item x="141"/>
        <item x="236"/>
        <item x="93"/>
        <item x="186"/>
        <item x="250"/>
        <item x="407"/>
        <item x="400"/>
        <item x="22"/>
        <item x="207"/>
        <item x="395"/>
        <item x="68"/>
        <item x="388"/>
        <item x="224"/>
        <item x="86"/>
        <item x="92"/>
        <item x="184"/>
        <item x="85"/>
        <item x="223"/>
        <item x="209"/>
        <item x="208"/>
        <item x="389"/>
        <item x="370"/>
        <item x="178"/>
        <item x="20"/>
        <item x="138"/>
        <item x="436"/>
        <item x="379"/>
        <item x="511"/>
        <item x="21"/>
        <item x="457"/>
        <item x="210"/>
        <item x="139"/>
        <item x="349"/>
        <item x="290"/>
        <item x="347"/>
        <item x="377"/>
        <item x="214"/>
        <item x="215"/>
        <item x="106"/>
        <item x="198"/>
        <item x="324"/>
        <item x="190"/>
        <item x="132"/>
        <item x="205"/>
        <item x="174"/>
        <item x="301"/>
        <item x="229"/>
        <item x="61"/>
        <item x="189"/>
        <item x="432"/>
        <item x="166"/>
        <item x="34"/>
        <item x="163"/>
        <item x="169"/>
        <item x="117"/>
        <item x="422"/>
        <item x="4"/>
        <item x="430"/>
        <item x="448"/>
        <item x="478"/>
        <item x="355"/>
        <item x="358"/>
        <item x="2"/>
        <item x="5"/>
        <item x="19"/>
        <item x="179"/>
        <item x="62"/>
        <item x="123"/>
        <item x="3"/>
        <item x="446"/>
        <item x="177"/>
        <item x="192"/>
        <item x="131"/>
        <item x="29"/>
        <item x="47"/>
        <item x="104"/>
        <item x="213"/>
        <item x="462"/>
        <item x="420"/>
        <item x="404"/>
        <item x="405"/>
        <item x="48"/>
        <item x="402"/>
        <item x="84"/>
        <item x="165"/>
        <item x="307"/>
        <item x="417"/>
        <item x="113"/>
        <item x="419"/>
        <item x="55"/>
        <item x="302"/>
        <item x="343"/>
        <item x="375"/>
        <item x="72"/>
        <item x="317"/>
        <item x="157"/>
        <item x="342"/>
        <item x="330"/>
        <item x="191"/>
        <item x="7"/>
        <item x="51"/>
        <item x="183"/>
        <item x="10"/>
        <item x="409"/>
        <item x="96"/>
        <item x="133"/>
        <item x="73"/>
        <item x="305"/>
        <item x="81"/>
        <item x="25"/>
        <item x="170"/>
        <item x="194"/>
        <item x="268"/>
        <item x="115"/>
        <item x="128"/>
        <item x="339"/>
        <item x="135"/>
        <item x="49"/>
        <item x="201"/>
        <item x="202"/>
        <item x="31"/>
        <item x="217"/>
        <item x="23"/>
        <item x="271"/>
        <item x="328"/>
        <item x="514"/>
        <item x="121"/>
        <item x="130"/>
        <item x="397"/>
        <item x="37"/>
        <item x="464"/>
        <item x="94"/>
        <item x="443"/>
        <item x="425"/>
        <item x="262"/>
        <item x="6"/>
        <item x="508"/>
        <item x="431"/>
        <item x="479"/>
        <item x="164"/>
        <item x="126"/>
        <item x="182"/>
        <item x="75"/>
        <item x="57"/>
        <item x="227"/>
        <item x="298"/>
        <item x="435"/>
        <item x="421"/>
        <item x="483"/>
        <item x="316"/>
        <item x="306"/>
        <item x="87"/>
        <item x="196"/>
        <item x="153"/>
        <item x="368"/>
        <item x="9"/>
        <item x="197"/>
        <item x="12"/>
        <item x="211"/>
        <item x="274"/>
        <item x="95"/>
        <item x="385"/>
        <item x="256"/>
        <item x="512"/>
        <item x="24"/>
        <item x="161"/>
        <item x="172"/>
        <item x="470"/>
        <item x="122"/>
        <item x="267"/>
        <item x="451"/>
        <item x="418"/>
        <item x="101"/>
        <item x="309"/>
        <item x="199"/>
        <item x="384"/>
        <item x="450"/>
        <item x="357"/>
        <item x="230"/>
        <item x="238"/>
        <item x="336"/>
        <item x="276"/>
        <item x="30"/>
        <item x="142"/>
        <item x="327"/>
        <item x="465"/>
        <item x="401"/>
        <item x="200"/>
        <item x="167"/>
        <item x="315"/>
        <item x="35"/>
        <item x="168"/>
        <item x="18"/>
        <item x="64"/>
        <item x="235"/>
        <item x="495"/>
        <item x="99"/>
        <item x="340"/>
        <item x="185"/>
        <item x="444"/>
        <item x="79"/>
        <item x="471"/>
        <item x="434"/>
        <item x="413"/>
        <item x="456"/>
        <item x="171"/>
        <item x="453"/>
        <item x="410"/>
        <item x="429"/>
        <item x="259"/>
        <item x="195"/>
        <item x="489"/>
        <item x="482"/>
        <item x="134"/>
        <item x="221"/>
        <item x="356"/>
        <item x="54"/>
        <item x="107"/>
        <item x="314"/>
        <item x="272"/>
        <item x="390"/>
        <item x="50"/>
        <item x="112"/>
        <item x="11"/>
        <item x="362"/>
        <item x="260"/>
        <item x="149"/>
        <item x="376"/>
        <item x="363"/>
        <item x="38"/>
        <item x="193"/>
        <item x="187"/>
        <item x="463"/>
        <item x="452"/>
        <item x="454"/>
        <item x="310"/>
        <item x="364"/>
        <item x="145"/>
        <item x="97"/>
        <item x="255"/>
        <item x="394"/>
        <item x="414"/>
        <item x="437"/>
        <item x="152"/>
        <item x="486"/>
        <item x="461"/>
        <item x="455"/>
        <item x="348"/>
        <item x="427"/>
        <item x="338"/>
        <item x="386"/>
        <item x="506"/>
        <item x="63"/>
        <item x="467"/>
        <item x="474"/>
        <item x="270"/>
        <item x="60"/>
        <item x="497"/>
        <item x="239"/>
        <item x="507"/>
        <item x="449"/>
        <item x="147"/>
        <item x="468"/>
        <item x="59"/>
        <item x="45"/>
        <item x="225"/>
        <item x="188"/>
        <item x="415"/>
        <item x="392"/>
        <item x="58"/>
        <item x="488"/>
        <item x="516"/>
        <item x="281"/>
        <item x="424"/>
        <item x="173"/>
        <item x="403"/>
        <item x="287"/>
        <item x="381"/>
        <item x="393"/>
        <item x="151"/>
        <item x="318"/>
        <item x="78"/>
        <item x="247"/>
        <item x="480"/>
        <item x="251"/>
        <item x="42"/>
        <item x="275"/>
        <item x="228"/>
        <item x="232"/>
        <item x="220"/>
        <item x="447"/>
        <item x="408"/>
        <item x="423"/>
        <item x="56"/>
        <item x="36"/>
        <item x="373"/>
        <item x="496"/>
        <item x="8"/>
        <item x="294"/>
        <item x="416"/>
        <item x="428"/>
        <item x="299"/>
        <item x="387"/>
        <item x="326"/>
        <item x="240"/>
        <item x="231"/>
        <item x="399"/>
        <item x="257"/>
        <item x="510"/>
        <item x="98"/>
        <item x="244"/>
        <item x="475"/>
        <item x="374"/>
        <item x="146"/>
        <item x="226"/>
        <item x="319"/>
        <item x="426"/>
        <item x="253"/>
        <item x="491"/>
        <item x="458"/>
        <item x="77"/>
        <item x="265"/>
        <item x="269"/>
        <item x="382"/>
        <item x="484"/>
        <item x="411"/>
        <item x="150"/>
        <item x="108"/>
        <item x="144"/>
        <item x="350"/>
        <item x="499"/>
        <item x="180"/>
        <item x="82"/>
        <item x="481"/>
        <item x="234"/>
        <item x="241"/>
        <item x="219"/>
        <item x="254"/>
        <item x="136"/>
        <item x="222"/>
        <item x="52"/>
        <item x="237"/>
        <item x="80"/>
        <item x="245"/>
        <item x="329"/>
        <item x="76"/>
        <item x="296"/>
        <item x="252"/>
        <item x="32"/>
        <item x="490"/>
        <item x="258"/>
        <item x="288"/>
        <item x="297"/>
        <item x="300"/>
        <item x="277"/>
        <item x="293"/>
        <item x="278"/>
        <item x="233"/>
        <item x="40"/>
        <item x="500"/>
        <item x="242"/>
        <item x="295"/>
        <item x="485"/>
        <item x="292"/>
        <item x="311"/>
        <item x="46"/>
        <item x="493"/>
        <item x="325"/>
        <item x="266"/>
        <item x="406"/>
        <item x="322"/>
        <item x="492"/>
        <item x="15"/>
        <item x="286"/>
        <item x="246"/>
        <item x="27"/>
        <item x="100"/>
        <item x="14"/>
        <item x="282"/>
        <item x="331"/>
        <item x="279"/>
        <item x="283"/>
        <item x="263"/>
        <item x="498"/>
        <item x="284"/>
        <item x="289"/>
        <item x="248"/>
        <item x="261"/>
        <item x="249"/>
        <item x="148"/>
        <item x="26"/>
        <item x="39"/>
        <item x="109"/>
        <item x="501"/>
        <item x="505"/>
        <item x="487"/>
        <item x="504"/>
        <item x="503"/>
        <item x="1"/>
        <item x="0"/>
      </items>
    </pivotField>
    <pivotField compact="0" outline="0" showAll="0" defaultSubtotal="0"/>
    <pivotField compact="0" outline="0" showAll="0" defaultSubtotal="0"/>
    <pivotField dataField="1" compact="0" outline="0" showAll="0" defaultSubtotal="0">
      <items count="75">
        <item x="60"/>
        <item x="66"/>
        <item x="59"/>
        <item x="38"/>
        <item x="62"/>
        <item x="34"/>
        <item x="69"/>
        <item x="64"/>
        <item x="74"/>
        <item x="63"/>
        <item x="61"/>
        <item x="65"/>
        <item x="37"/>
        <item x="32"/>
        <item x="24"/>
        <item x="8"/>
        <item x="25"/>
        <item x="22"/>
        <item x="23"/>
        <item x="12"/>
        <item x="68"/>
        <item x="2"/>
        <item x="6"/>
        <item x="4"/>
        <item x="7"/>
        <item x="14"/>
        <item x="15"/>
        <item x="11"/>
        <item x="27"/>
        <item x="40"/>
        <item x="5"/>
        <item x="21"/>
        <item x="18"/>
        <item x="26"/>
        <item x="33"/>
        <item x="39"/>
        <item x="43"/>
        <item x="41"/>
        <item x="20"/>
        <item x="17"/>
        <item x="42"/>
        <item x="52"/>
        <item x="45"/>
        <item x="49"/>
        <item x="44"/>
        <item x="67"/>
        <item x="57"/>
        <item x="53"/>
        <item x="29"/>
        <item x="54"/>
        <item x="58"/>
        <item x="36"/>
        <item x="19"/>
        <item x="56"/>
        <item x="10"/>
        <item x="51"/>
        <item x="28"/>
        <item x="46"/>
        <item x="30"/>
        <item x="48"/>
        <item x="9"/>
        <item x="55"/>
        <item x="73"/>
        <item x="70"/>
        <item x="47"/>
        <item x="50"/>
        <item x="16"/>
        <item x="31"/>
        <item x="13"/>
        <item x="35"/>
        <item x="72"/>
        <item x="71"/>
        <item x="1"/>
        <item x="0"/>
        <item x="3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</pivotFields>
  <rowFields count="4">
    <field x="5"/>
    <field x="6"/>
    <field x="2"/>
    <field x="13"/>
  </rowFields>
  <rowItems count="396">
    <i>
      <x v="386"/>
      <x v="155"/>
      <x v="46"/>
      <x v="9"/>
    </i>
    <i>
      <x v="384"/>
      <x v="153"/>
      <x v="46"/>
      <x v="1"/>
    </i>
    <i>
      <x v="385"/>
      <x v="154"/>
      <x v="46"/>
      <x v="9"/>
    </i>
    <i>
      <x v="125"/>
      <x v="204"/>
      <x v="53"/>
      <x v="9"/>
    </i>
    <i>
      <x v="168"/>
      <x v="133"/>
      <x v="53"/>
      <x v="9"/>
    </i>
    <i>
      <x v="226"/>
      <x v="225"/>
      <x v="3"/>
      <x v="9"/>
    </i>
    <i>
      <x v="297"/>
      <x v="83"/>
      <x v="53"/>
      <x v="9"/>
    </i>
    <i>
      <x v="240"/>
      <x v="39"/>
      <x v="13"/>
      <x v="9"/>
    </i>
    <i>
      <x v="80"/>
      <x v="225"/>
      <x v="3"/>
      <x v="9"/>
    </i>
    <i>
      <x v="321"/>
      <x v="184"/>
      <x v="53"/>
      <x v="9"/>
    </i>
    <i>
      <x v="389"/>
      <x v="121"/>
      <x v="18"/>
      <x v="1"/>
    </i>
    <i>
      <x v="361"/>
      <x v="81"/>
      <x v="53"/>
      <x v="9"/>
    </i>
    <i>
      <x v="388"/>
      <x v="121"/>
      <x v="18"/>
      <x v="9"/>
    </i>
    <i>
      <x v="160"/>
      <x v="16"/>
      <x v="9"/>
      <x v="9"/>
    </i>
    <i>
      <x v="277"/>
      <x v="82"/>
      <x v="53"/>
      <x v="9"/>
    </i>
    <i>
      <x v="382"/>
      <x v="42"/>
      <x v="2"/>
      <x v="9"/>
    </i>
    <i>
      <x v="148"/>
      <x v="191"/>
      <x v="53"/>
      <x v="9"/>
    </i>
    <i>
      <x v="336"/>
      <x v="200"/>
      <x v="53"/>
      <x v="9"/>
    </i>
    <i>
      <x v="162"/>
      <x v="39"/>
      <x v="13"/>
      <x v="9"/>
    </i>
    <i>
      <x v="327"/>
      <x v="117"/>
      <x v="66"/>
      <x v="9"/>
    </i>
    <i>
      <x v="129"/>
      <x v="116"/>
      <x v="53"/>
      <x v="9"/>
    </i>
    <i>
      <x v="192"/>
      <x v="283"/>
      <x v="66"/>
      <x v="9"/>
    </i>
    <i>
      <x v="312"/>
      <x v="178"/>
      <x v="53"/>
      <x v="7"/>
    </i>
    <i r="3">
      <x v="9"/>
    </i>
    <i>
      <x v="362"/>
      <x v="221"/>
      <x v="53"/>
      <x v="9"/>
    </i>
    <i>
      <x v="110"/>
      <x v="178"/>
      <x v="53"/>
      <x v="9"/>
    </i>
    <i>
      <x v="145"/>
      <x v="4"/>
      <x v="53"/>
      <x v="9"/>
    </i>
    <i>
      <x v="232"/>
      <x v="136"/>
      <x v="66"/>
      <x v="9"/>
    </i>
    <i>
      <x v="126"/>
      <x v="204"/>
      <x v="53"/>
      <x v="1"/>
    </i>
    <i>
      <x v="358"/>
      <x v="43"/>
      <x v="3"/>
      <x v="9"/>
    </i>
    <i>
      <x v="390"/>
      <x v="147"/>
      <x v="84"/>
      <x v="13"/>
    </i>
    <i>
      <x v="212"/>
      <x v="55"/>
      <x v="9"/>
      <x v="1"/>
    </i>
    <i>
      <x v="263"/>
      <x v="226"/>
      <x v="96"/>
      <x v="9"/>
    </i>
    <i>
      <x v="159"/>
      <x v="81"/>
      <x v="53"/>
      <x v="1"/>
    </i>
    <i>
      <x v="330"/>
      <x v="252"/>
      <x v="106"/>
      <x v="9"/>
    </i>
    <i>
      <x v="287"/>
      <x v="205"/>
      <x v="84"/>
      <x v="9"/>
    </i>
    <i>
      <x v="89"/>
      <x v="200"/>
      <x v="53"/>
      <x v="1"/>
    </i>
    <i>
      <x v="252"/>
      <x v="193"/>
      <x v="66"/>
      <x v="9"/>
    </i>
    <i>
      <x v="111"/>
      <x v="178"/>
      <x v="53"/>
      <x v="1"/>
    </i>
    <i>
      <x v="236"/>
      <x v="76"/>
      <x v="66"/>
      <x v="9"/>
    </i>
    <i>
      <x v="147"/>
      <x v="82"/>
      <x v="53"/>
      <x v="1"/>
    </i>
    <i>
      <x v="188"/>
      <x v="184"/>
      <x v="53"/>
      <x v="9"/>
    </i>
    <i>
      <x v="387"/>
      <x v="148"/>
      <x v="98"/>
      <x v="9"/>
    </i>
    <i>
      <x v="225"/>
      <x v="225"/>
      <x v="3"/>
      <x v="1"/>
    </i>
    <i>
      <x v="285"/>
      <x v="88"/>
      <x v="44"/>
      <x v="9"/>
    </i>
    <i>
      <x v="290"/>
      <x v="49"/>
      <x v="20"/>
      <x v="9"/>
    </i>
    <i>
      <x v="194"/>
      <x v="242"/>
      <x v="15"/>
      <x v="9"/>
    </i>
    <i>
      <x v="146"/>
      <x v="4"/>
      <x v="53"/>
      <x v="1"/>
    </i>
    <i>
      <x v="102"/>
      <x v="111"/>
      <x v="106"/>
      <x v="1"/>
    </i>
    <i>
      <x v="182"/>
      <x v="52"/>
      <x v="53"/>
      <x v="9"/>
    </i>
    <i>
      <x v="141"/>
      <x v="279"/>
      <x v="53"/>
      <x v="9"/>
    </i>
    <i r="3">
      <x v="10"/>
    </i>
    <i>
      <x v="181"/>
      <x v="94"/>
      <x v="46"/>
      <x v="1"/>
    </i>
    <i>
      <x v="237"/>
      <x v="235"/>
      <x v="53"/>
      <x v="9"/>
    </i>
    <i>
      <x v="241"/>
      <x v="140"/>
      <x v="46"/>
      <x v="9"/>
    </i>
    <i>
      <x v="299"/>
      <x v="45"/>
      <x v="5"/>
      <x v="9"/>
    </i>
    <i>
      <x v="375"/>
      <x v="135"/>
      <x v="66"/>
      <x v="9"/>
    </i>
    <i>
      <x v="309"/>
      <x v="217"/>
      <x v="88"/>
      <x v="9"/>
    </i>
    <i>
      <x v="169"/>
      <x v="133"/>
      <x v="53"/>
      <x v="1"/>
    </i>
    <i>
      <x v="144"/>
      <x v="80"/>
      <x v="53"/>
      <x v="1"/>
    </i>
    <i>
      <x v="256"/>
      <x v="26"/>
      <x v="106"/>
      <x v="9"/>
    </i>
    <i>
      <x v="259"/>
      <x v="18"/>
      <x v="90"/>
      <x v="9"/>
    </i>
    <i>
      <x v="235"/>
      <x v="128"/>
      <x v="26"/>
      <x v="9"/>
    </i>
    <i>
      <x v="234"/>
      <x v="109"/>
      <x v="6"/>
      <x v="9"/>
    </i>
    <i>
      <x v="200"/>
      <x v="157"/>
      <x v="53"/>
      <x v="1"/>
    </i>
    <i>
      <x v="137"/>
      <x v="160"/>
      <x v="75"/>
      <x v="9"/>
    </i>
    <i>
      <x v="305"/>
      <x v="145"/>
      <x v="98"/>
      <x v="9"/>
    </i>
    <i>
      <x v="346"/>
      <x v="241"/>
      <x v="84"/>
      <x v="9"/>
    </i>
    <i>
      <x v="345"/>
      <x v="282"/>
      <x v="99"/>
      <x v="9"/>
    </i>
    <i>
      <x v="250"/>
      <x v="115"/>
      <x v="84"/>
      <x v="10"/>
    </i>
    <i>
      <x v="367"/>
      <x v="181"/>
      <x v="5"/>
      <x v="9"/>
    </i>
    <i>
      <x v="255"/>
      <x v="87"/>
      <x v="20"/>
      <x v="9"/>
    </i>
    <i>
      <x v="260"/>
      <x v="281"/>
      <x v="6"/>
      <x v="9"/>
    </i>
    <i>
      <x v="266"/>
      <x v="41"/>
      <x v="2"/>
      <x v="9"/>
    </i>
    <i>
      <x v="284"/>
      <x v="173"/>
      <x v="66"/>
      <x v="9"/>
    </i>
    <i>
      <x v="185"/>
      <x v="162"/>
      <x v="53"/>
      <x v="11"/>
    </i>
    <i>
      <x v="4"/>
      <x v="151"/>
      <x v="24"/>
      <x v="9"/>
    </i>
    <i>
      <x v="81"/>
      <x v="3"/>
      <x v="44"/>
      <x v="9"/>
    </i>
    <i>
      <x v="177"/>
      <x v="93"/>
      <x v="44"/>
      <x v="1"/>
    </i>
    <i>
      <x v="154"/>
      <x v="71"/>
      <x v="46"/>
      <x v="1"/>
    </i>
    <i>
      <x v="323"/>
      <x v="232"/>
      <x v="78"/>
      <x v="9"/>
    </i>
    <i>
      <x v="170"/>
      <x v="194"/>
      <x v="6"/>
      <x v="9"/>
    </i>
    <i>
      <x v="164"/>
      <x v="138"/>
      <x v="19"/>
      <x v="9"/>
    </i>
    <i>
      <x v="142"/>
      <x v="279"/>
      <x v="53"/>
      <x v="1"/>
    </i>
    <i>
      <x v="322"/>
      <x v="119"/>
      <x v="46"/>
      <x v="9"/>
    </i>
    <i>
      <x v="279"/>
      <x v="129"/>
      <x v="88"/>
      <x v="9"/>
    </i>
    <i>
      <x v="152"/>
      <x v="226"/>
      <x v="96"/>
      <x v="1"/>
    </i>
    <i>
      <x v="120"/>
      <x v="221"/>
      <x v="53"/>
      <x v="1"/>
    </i>
    <i>
      <x v="314"/>
      <x v="101"/>
      <x v="46"/>
      <x v="1"/>
    </i>
    <i>
      <x v="278"/>
      <x v="43"/>
      <x v="3"/>
      <x v="9"/>
    </i>
    <i>
      <x v="46"/>
      <x v="91"/>
      <x v="46"/>
      <x v="1"/>
    </i>
    <i>
      <x v="349"/>
      <x v="152"/>
      <x v="99"/>
      <x v="9"/>
    </i>
    <i>
      <x v="274"/>
      <x v="145"/>
      <x v="98"/>
      <x v="3"/>
    </i>
    <i>
      <x v="253"/>
      <x v="253"/>
      <x v="78"/>
      <x v="9"/>
    </i>
    <i>
      <x v="379"/>
      <x v="30"/>
      <x v="45"/>
      <x v="9"/>
    </i>
    <i>
      <x v="294"/>
      <x v="95"/>
      <x v="44"/>
      <x v="9"/>
    </i>
    <i>
      <x v="113"/>
      <x v="33"/>
      <x v="44"/>
      <x v="1"/>
    </i>
    <i>
      <x v="378"/>
      <x v="19"/>
      <x v="78"/>
      <x v="9"/>
    </i>
    <i>
      <x v="184"/>
      <x v="52"/>
      <x v="53"/>
      <x v="1"/>
    </i>
    <i>
      <x v="128"/>
      <x v="107"/>
      <x v="46"/>
      <x v="1"/>
    </i>
    <i>
      <x v="264"/>
      <x v="198"/>
      <x v="70"/>
      <x v="9"/>
    </i>
    <i>
      <x v="116"/>
      <x v="241"/>
      <x v="84"/>
      <x v="1"/>
    </i>
    <i>
      <x v="373"/>
      <x v="31"/>
      <x v="44"/>
      <x v="9"/>
    </i>
    <i>
      <x v="337"/>
      <x v="13"/>
      <x v="44"/>
      <x v="9"/>
    </i>
    <i>
      <x v="343"/>
      <x v="130"/>
      <x v="78"/>
      <x v="9"/>
    </i>
    <i>
      <x v="317"/>
      <x v="274"/>
      <x v="18"/>
      <x v="9"/>
    </i>
    <i>
      <x v="262"/>
      <x v="175"/>
      <x v="96"/>
      <x v="9"/>
    </i>
    <i>
      <x v="244"/>
      <x v="215"/>
      <x v="76"/>
      <x v="10"/>
    </i>
    <i>
      <x v="291"/>
      <x v="43"/>
      <x v="3"/>
      <x v="1"/>
    </i>
    <i>
      <x v="307"/>
      <x v="171"/>
      <x v="44"/>
      <x v="9"/>
    </i>
    <i>
      <x v="282"/>
      <x v="23"/>
      <x v="6"/>
      <x v="9"/>
    </i>
    <i>
      <x v="23"/>
      <x v="112"/>
      <x v="28"/>
      <x v="9"/>
    </i>
    <i>
      <x v="198"/>
      <x v="39"/>
      <x v="13"/>
      <x v="1"/>
    </i>
    <i>
      <x v="254"/>
      <x v="134"/>
      <x v="20"/>
      <x v="8"/>
    </i>
    <i r="3">
      <x v="9"/>
    </i>
    <i>
      <x v="344"/>
      <x v="24"/>
      <x v="78"/>
      <x v="9"/>
    </i>
    <i>
      <x v="18"/>
      <x v="36"/>
      <x v="28"/>
      <x v="9"/>
    </i>
    <i>
      <x v="269"/>
      <x v="38"/>
      <x v="20"/>
      <x v="9"/>
    </i>
    <i>
      <x v="58"/>
      <x v="89"/>
      <x v="46"/>
      <x v="1"/>
    </i>
    <i>
      <x v="231"/>
      <x v="129"/>
      <x v="88"/>
      <x v="1"/>
    </i>
    <i>
      <x v="112"/>
      <x v="104"/>
      <x v="44"/>
      <x v="1"/>
    </i>
    <i>
      <x v="136"/>
      <x v="60"/>
      <x v="20"/>
      <x v="1"/>
    </i>
    <i>
      <x v="206"/>
      <x v="96"/>
      <x v="44"/>
      <x v="1"/>
    </i>
    <i>
      <x v="251"/>
      <x v="55"/>
      <x v="9"/>
      <x v="9"/>
    </i>
    <i>
      <x v="5"/>
      <x v="142"/>
      <x v="82"/>
      <x v="1"/>
    </i>
    <i>
      <x v="304"/>
      <x v="210"/>
      <x v="5"/>
      <x v="9"/>
    </i>
    <i>
      <x v="71"/>
      <x v="205"/>
      <x v="84"/>
      <x v="1"/>
    </i>
    <i>
      <x v="275"/>
      <x v="56"/>
      <x v="84"/>
      <x v="9"/>
    </i>
    <i>
      <x v="191"/>
      <x v="95"/>
      <x v="44"/>
      <x v="1"/>
    </i>
    <i>
      <x v="94"/>
      <x v="106"/>
      <x v="44"/>
      <x v="1"/>
    </i>
    <i>
      <x v="363"/>
      <x v="12"/>
      <x v="5"/>
      <x v="9"/>
    </i>
    <i>
      <x v="107"/>
      <x v="146"/>
      <x v="96"/>
      <x v="8"/>
    </i>
    <i>
      <x v="12"/>
      <x v="76"/>
      <x v="66"/>
      <x v="1"/>
    </i>
    <i>
      <x v="332"/>
      <x v="276"/>
      <x v="32"/>
      <x v="9"/>
    </i>
    <i>
      <x v="8"/>
      <x/>
      <x v="79"/>
      <x v="9"/>
    </i>
    <i>
      <x v="320"/>
      <x v="208"/>
      <x v="44"/>
      <x v="9"/>
    </i>
    <i>
      <x v="72"/>
      <x v="183"/>
      <x v="91"/>
      <x v="9"/>
    </i>
    <i>
      <x v="293"/>
      <x v="213"/>
      <x v="44"/>
      <x v="9"/>
    </i>
    <i>
      <x v="202"/>
      <x v="157"/>
      <x v="53"/>
      <x v="9"/>
    </i>
    <i>
      <x v="302"/>
      <x v="174"/>
      <x v="66"/>
      <x v="9"/>
    </i>
    <i>
      <x v="270"/>
      <x v="212"/>
      <x v="99"/>
      <x v="9"/>
    </i>
    <i>
      <x v="306"/>
      <x v="18"/>
      <x v="90"/>
      <x v="9"/>
    </i>
    <i>
      <x v="288"/>
      <x v="100"/>
      <x v="46"/>
      <x v="1"/>
    </i>
    <i>
      <x v="156"/>
      <x v="169"/>
      <x v="88"/>
      <x v="9"/>
    </i>
    <i>
      <x v="157"/>
      <x v="169"/>
      <x v="88"/>
      <x v="1"/>
    </i>
    <i>
      <x v="134"/>
      <x v="59"/>
      <x v="20"/>
      <x v="9"/>
    </i>
    <i>
      <x v="106"/>
      <x v="103"/>
      <x v="46"/>
      <x v="1"/>
    </i>
    <i>
      <x v="289"/>
      <x v="54"/>
      <x v="66"/>
      <x v="4"/>
    </i>
    <i>
      <x v="150"/>
      <x v="256"/>
      <x v="77"/>
      <x v="9"/>
    </i>
    <i>
      <x v="249"/>
      <x v="139"/>
      <x v="19"/>
      <x v="9"/>
    </i>
    <i>
      <x v="328"/>
      <x v="58"/>
      <x v="29"/>
      <x v="9"/>
    </i>
    <i>
      <x v="196"/>
      <x v="185"/>
      <x v="56"/>
      <x v="9"/>
    </i>
    <i>
      <x v="95"/>
      <x v="17"/>
      <x v="14"/>
      <x v="9"/>
    </i>
    <i>
      <x v="368"/>
      <x v="40"/>
      <x v="13"/>
      <x v="9"/>
    </i>
    <i>
      <x v="35"/>
      <x v="75"/>
      <x v="95"/>
      <x v="9"/>
    </i>
    <i>
      <x v="25"/>
      <x v="189"/>
      <x v="25"/>
      <x v="1"/>
    </i>
    <i>
      <x v="324"/>
      <x v="51"/>
      <x v="13"/>
      <x v="9"/>
    </i>
    <i>
      <x v="271"/>
      <x v="207"/>
      <x v="46"/>
      <x v="9"/>
    </i>
    <i>
      <x v="24"/>
      <x v="219"/>
      <x v="28"/>
      <x v="6"/>
    </i>
    <i>
      <x v="100"/>
      <x v="105"/>
      <x v="44"/>
      <x v="1"/>
    </i>
    <i>
      <x v="28"/>
      <x v="115"/>
      <x v="84"/>
      <x v="1"/>
    </i>
    <i>
      <x v="69"/>
      <x v="90"/>
      <x v="46"/>
      <x v="1"/>
    </i>
    <i>
      <x v="220"/>
      <x v="98"/>
      <x v="46"/>
      <x v="1"/>
    </i>
    <i>
      <x v="79"/>
      <x v="195"/>
      <x v="46"/>
      <x v="1"/>
    </i>
    <i>
      <x v="133"/>
      <x v="141"/>
      <x v="20"/>
      <x v="9"/>
    </i>
    <i>
      <x v="370"/>
      <x v="216"/>
      <x v="68"/>
      <x v="9"/>
    </i>
    <i>
      <x v="199"/>
      <x v="170"/>
      <x v="88"/>
      <x v="1"/>
    </i>
    <i>
      <x v="383"/>
      <x v="42"/>
      <x v="2"/>
      <x v="1"/>
    </i>
    <i>
      <x v="16"/>
      <x v="186"/>
      <x v="25"/>
      <x v="1"/>
    </i>
    <i>
      <x v="340"/>
      <x v="15"/>
      <x v="75"/>
      <x v="9"/>
    </i>
    <i>
      <x v="257"/>
      <x v="237"/>
      <x v="90"/>
      <x v="9"/>
    </i>
    <i>
      <x v="243"/>
      <x v="47"/>
      <x v="76"/>
      <x v="9"/>
    </i>
    <i>
      <x v="265"/>
      <x v="198"/>
      <x v="70"/>
      <x v="9"/>
    </i>
    <i>
      <x v="333"/>
      <x v="218"/>
      <x v="44"/>
      <x v="9"/>
    </i>
    <i>
      <x v="268"/>
      <x v="273"/>
      <x v="28"/>
      <x v="9"/>
    </i>
    <i>
      <x v="49"/>
      <x v="268"/>
      <x v="104"/>
      <x v="8"/>
    </i>
    <i>
      <x v="380"/>
      <x v="50"/>
      <x v="21"/>
      <x v="9"/>
    </i>
    <i>
      <x v="11"/>
      <x v="283"/>
      <x v="66"/>
      <x v="1"/>
    </i>
    <i>
      <x v="238"/>
      <x v="37"/>
      <x v="99"/>
      <x v="9"/>
    </i>
    <i>
      <x v="353"/>
      <x v="196"/>
      <x v="98"/>
      <x v="9"/>
    </i>
    <i>
      <x v="215"/>
      <x v="263"/>
      <x v="64"/>
      <x v="1"/>
    </i>
    <i>
      <x v="101"/>
      <x v="240"/>
      <x v="97"/>
      <x v="1"/>
    </i>
    <i>
      <x v="21"/>
      <x v="66"/>
      <x v="107"/>
      <x v="1"/>
    </i>
    <i>
      <x v="273"/>
      <x v="214"/>
      <x v="48"/>
      <x v="9"/>
    </i>
    <i>
      <x v="364"/>
      <x v="14"/>
      <x v="28"/>
      <x v="9"/>
    </i>
    <i>
      <x v="38"/>
      <x v="43"/>
      <x v="3"/>
      <x v="1"/>
    </i>
    <i>
      <x v="39"/>
      <x v="47"/>
      <x v="76"/>
      <x v="1"/>
    </i>
    <i>
      <x v="208"/>
      <x v="235"/>
      <x v="53"/>
      <x v="1"/>
    </i>
    <i>
      <x v="163"/>
      <x v="39"/>
      <x v="13"/>
      <x v="1"/>
    </i>
    <i>
      <x v="222"/>
      <x v="41"/>
      <x v="2"/>
      <x v="1"/>
    </i>
    <i>
      <x v="342"/>
      <x v="73"/>
      <x v="28"/>
      <x v="9"/>
    </i>
    <i>
      <x v="60"/>
      <x v="144"/>
      <x v="54"/>
      <x v="1"/>
    </i>
    <i>
      <x v="205"/>
      <x v="250"/>
      <x v="28"/>
      <x v="1"/>
    </i>
    <i>
      <x v="91"/>
      <x v="136"/>
      <x v="66"/>
      <x v="1"/>
    </i>
    <i>
      <x v="258"/>
      <x v="237"/>
      <x v="90"/>
      <x v="9"/>
    </i>
    <i>
      <x v="86"/>
      <x v="201"/>
      <x v="100"/>
      <x v="9"/>
    </i>
    <i>
      <x v="167"/>
      <x v="92"/>
      <x v="46"/>
      <x v="1"/>
    </i>
    <i>
      <x v="203"/>
      <x v="187"/>
      <x v="64"/>
      <x v="9"/>
    </i>
    <i>
      <x v="115"/>
      <x v="159"/>
      <x v="34"/>
      <x v="9"/>
    </i>
    <i>
      <x v="73"/>
      <x v="90"/>
      <x v="46"/>
      <x v="1"/>
    </i>
    <i>
      <x v="214"/>
      <x v="237"/>
      <x v="90"/>
      <x v="1"/>
    </i>
    <i>
      <x v="360"/>
      <x v="249"/>
      <x v="41"/>
      <x v="9"/>
    </i>
    <i>
      <x v="123"/>
      <x v="228"/>
      <x v="51"/>
      <x v="10"/>
    </i>
    <i>
      <x v="51"/>
      <x v="10"/>
      <x v="28"/>
      <x v="9"/>
    </i>
    <i>
      <x v="77"/>
      <x v="242"/>
      <x v="15"/>
      <x v="1"/>
    </i>
    <i>
      <x v="98"/>
      <x v="14"/>
      <x v="28"/>
      <x v="1"/>
    </i>
    <i>
      <x v="87"/>
      <x v="201"/>
      <x v="100"/>
      <x v="1"/>
    </i>
    <i>
      <x v="197"/>
      <x v="185"/>
      <x v="56"/>
      <x v="1"/>
    </i>
    <i>
      <x v="27"/>
      <x v="156"/>
      <x v="33"/>
      <x v="1"/>
    </i>
    <i>
      <x v="204"/>
      <x v="250"/>
      <x v="28"/>
      <x v="9"/>
    </i>
    <i>
      <x v="267"/>
      <x v="247"/>
      <x v="86"/>
      <x v="9"/>
    </i>
    <i>
      <x v="175"/>
      <x v="259"/>
      <x v="28"/>
      <x v="9"/>
    </i>
    <i>
      <x v="85"/>
      <x v="137"/>
      <x v="28"/>
      <x v="1"/>
    </i>
    <i>
      <x v="63"/>
      <x v="197"/>
      <x v="63"/>
      <x v="9"/>
    </i>
    <i>
      <x v="56"/>
      <x v="67"/>
      <x v="105"/>
      <x v="1"/>
    </i>
    <i>
      <x v="377"/>
      <x v="53"/>
      <x v="64"/>
      <x v="9"/>
    </i>
    <i>
      <x v="223"/>
      <x v="247"/>
      <x v="86"/>
      <x v="1"/>
    </i>
    <i>
      <x v="248"/>
      <x v="189"/>
      <x v="25"/>
      <x v="9"/>
    </i>
    <i>
      <x v="67"/>
      <x v="7"/>
      <x v="88"/>
      <x v="2"/>
    </i>
    <i>
      <x v="207"/>
      <x v="97"/>
      <x v="46"/>
      <x v="1"/>
    </i>
    <i>
      <x v="318"/>
      <x v="274"/>
      <x v="18"/>
      <x v="1"/>
    </i>
    <i>
      <x v="245"/>
      <x v="149"/>
      <x v="66"/>
      <x v="9"/>
    </i>
    <i>
      <x v="166"/>
      <x v="113"/>
      <x v="51"/>
      <x v="1"/>
    </i>
    <i>
      <x v="366"/>
      <x v="31"/>
      <x v="44"/>
      <x v="9"/>
    </i>
    <i>
      <x v="138"/>
      <x v="160"/>
      <x v="75"/>
      <x v="1"/>
    </i>
    <i>
      <x v="44"/>
      <x v="264"/>
      <x v="100"/>
      <x v="1"/>
    </i>
    <i>
      <x v="376"/>
      <x v="53"/>
      <x v="64"/>
      <x v="1"/>
    </i>
    <i>
      <x v="108"/>
      <x v="114"/>
      <x v="75"/>
      <x v="9"/>
    </i>
    <i>
      <x v="20"/>
      <x v="22"/>
      <x v="49"/>
      <x v="1"/>
    </i>
    <i>
      <x v="65"/>
      <x v="163"/>
      <x v="47"/>
      <x v="9"/>
    </i>
    <i>
      <x v="283"/>
      <x v="23"/>
      <x v="6"/>
      <x v="1"/>
    </i>
    <i>
      <x v="48"/>
      <x v="61"/>
      <x v="50"/>
      <x v="9"/>
    </i>
    <i>
      <x v="90"/>
      <x v="118"/>
      <x v="62"/>
      <x v="1"/>
    </i>
    <i>
      <x v="217"/>
      <x v="168"/>
      <x v="88"/>
      <x v="1"/>
    </i>
    <i>
      <x v="30"/>
      <x v="62"/>
      <x v="103"/>
      <x v="1"/>
    </i>
    <i>
      <x v="42"/>
      <x v="251"/>
      <x v="91"/>
      <x v="1"/>
    </i>
    <i>
      <x v="151"/>
      <x v="160"/>
      <x v="75"/>
      <x v="9"/>
    </i>
    <i>
      <x v="153"/>
      <x v="172"/>
      <x v="70"/>
      <x v="9"/>
    </i>
    <i>
      <x v="296"/>
      <x v="20"/>
      <x v="61"/>
      <x v="9"/>
    </i>
    <i>
      <x v="1"/>
      <x v="63"/>
      <x v="37"/>
      <x v="1"/>
    </i>
    <i>
      <x v="84"/>
      <x v="150"/>
      <x v="8"/>
      <x v="1"/>
    </i>
    <i>
      <x v="292"/>
      <x v="129"/>
      <x v="88"/>
      <x v="9"/>
    </i>
    <i>
      <x v="201"/>
      <x v="262"/>
      <x v="64"/>
      <x v="9"/>
    </i>
    <i>
      <x v="319"/>
      <x v="70"/>
      <x v="73"/>
      <x v="9"/>
    </i>
    <i>
      <x v="308"/>
      <x v="126"/>
      <x v="51"/>
      <x v="9"/>
    </i>
    <i>
      <x v="43"/>
      <x v="120"/>
      <x v="80"/>
      <x v="1"/>
    </i>
    <i>
      <x v="22"/>
      <x v="158"/>
      <x v="107"/>
      <x v="1"/>
    </i>
    <i>
      <x v="173"/>
      <x v="45"/>
      <x v="5"/>
      <x v="1"/>
    </i>
    <i>
      <x v="93"/>
      <x v="175"/>
      <x v="96"/>
      <x v="1"/>
    </i>
    <i>
      <x v="242"/>
      <x v="267"/>
      <x v="51"/>
      <x v="9"/>
    </i>
    <i>
      <x v="189"/>
      <x v="261"/>
      <x v="66"/>
      <x v="9"/>
    </i>
    <i>
      <x v="118"/>
      <x v="265"/>
      <x v="48"/>
      <x v="9"/>
    </i>
    <i>
      <x v="121"/>
      <x v="245"/>
      <x v="55"/>
      <x v="9"/>
    </i>
    <i>
      <x v="286"/>
      <x v="234"/>
      <x v="21"/>
      <x v="9"/>
    </i>
    <i>
      <x v="315"/>
      <x v="143"/>
      <x v="76"/>
      <x v="9"/>
    </i>
    <i>
      <x v="246"/>
      <x v="59"/>
      <x v="20"/>
      <x v="9"/>
    </i>
    <i>
      <x v="47"/>
      <x v="248"/>
      <x v="105"/>
      <x v="9"/>
    </i>
    <i>
      <x v="37"/>
      <x v="122"/>
      <x v="66"/>
      <x v="12"/>
    </i>
    <i>
      <x v="186"/>
      <x v="269"/>
      <x v="75"/>
      <x v="9"/>
    </i>
    <i>
      <x v="357"/>
      <x v="57"/>
      <x v="27"/>
      <x v="9"/>
    </i>
    <i>
      <x v="311"/>
      <x v="161"/>
      <x v="7"/>
      <x v="9"/>
    </i>
    <i>
      <x v="239"/>
      <x v="125"/>
      <x v="94"/>
      <x v="9"/>
    </i>
    <i>
      <x v="179"/>
      <x v="28"/>
      <x v="101"/>
      <x v="1"/>
    </i>
    <i>
      <x v="45"/>
      <x v="2"/>
      <x v="100"/>
      <x v="12"/>
    </i>
    <i>
      <x v="114"/>
      <x v="192"/>
      <x v="63"/>
      <x v="9"/>
    </i>
    <i>
      <x v="272"/>
      <x v="165"/>
      <x v="99"/>
      <x v="9"/>
    </i>
    <i>
      <x v="174"/>
      <x v="167"/>
      <x v="88"/>
      <x v="9"/>
    </i>
    <i>
      <x v="117"/>
      <x v="65"/>
      <x v="42"/>
      <x v="1"/>
    </i>
    <i>
      <x v="83"/>
      <x v="127"/>
      <x v="85"/>
      <x v="1"/>
    </i>
    <i>
      <x v="10"/>
      <x v="220"/>
      <x v="11"/>
      <x v="1"/>
    </i>
    <i>
      <x v="88"/>
      <x v="11"/>
      <x v="59"/>
      <x v="1"/>
    </i>
    <i>
      <x v="32"/>
      <x v="260"/>
      <x v="72"/>
      <x v="1"/>
    </i>
    <i>
      <x v="103"/>
      <x v="84"/>
      <x v="39"/>
      <x v="1"/>
    </i>
    <i>
      <x v="158"/>
      <x v="182"/>
      <x v="5"/>
      <x v="11"/>
    </i>
    <i>
      <x v="122"/>
      <x v="245"/>
      <x v="55"/>
      <x v="1"/>
    </i>
    <i>
      <x v="40"/>
      <x v="239"/>
      <x v="102"/>
      <x v="9"/>
    </i>
    <i>
      <x v="359"/>
      <x v="222"/>
      <x v="41"/>
      <x v="9"/>
    </i>
    <i>
      <x v="26"/>
      <x v="275"/>
      <x v="36"/>
      <x v="9"/>
    </i>
    <i>
      <x v="41"/>
      <x v="223"/>
      <x v="4"/>
      <x v="9"/>
    </i>
    <i>
      <x v="70"/>
      <x v="209"/>
      <x v="31"/>
      <x v="9"/>
    </i>
    <i>
      <x v="180"/>
      <x v="134"/>
      <x v="20"/>
      <x v="1"/>
    </i>
    <i>
      <x v="233"/>
      <x v="46"/>
      <x v="13"/>
      <x v="9"/>
    </i>
    <i>
      <x v="75"/>
      <x v="73"/>
      <x v="28"/>
      <x v="5"/>
    </i>
    <i>
      <x v="228"/>
      <x v="99"/>
      <x v="44"/>
      <x v="1"/>
    </i>
    <i>
      <x v="50"/>
      <x v="108"/>
      <x v="46"/>
      <x v="1"/>
    </i>
    <i>
      <x v="13"/>
      <x v="68"/>
      <x v="43"/>
      <x v="1"/>
    </i>
    <i>
      <x v="78"/>
      <x v="258"/>
      <x v="86"/>
      <x v="1"/>
    </i>
    <i>
      <x v="53"/>
      <x v="74"/>
      <x v="42"/>
      <x v="1"/>
    </i>
    <i>
      <x v="96"/>
      <x v="17"/>
      <x v="14"/>
      <x v="1"/>
    </i>
    <i>
      <x v="52"/>
      <x v="10"/>
      <x v="28"/>
      <x v="1"/>
    </i>
    <i>
      <x v="183"/>
      <x v="231"/>
      <x v="92"/>
      <x v="1"/>
    </i>
    <i>
      <x v="155"/>
      <x v="109"/>
      <x v="6"/>
      <x v="1"/>
    </i>
    <i>
      <x v="55"/>
      <x v="255"/>
      <x v="74"/>
      <x v="1"/>
    </i>
    <i>
      <x v="19"/>
      <x v="238"/>
      <x v="28"/>
      <x v="1"/>
    </i>
    <i>
      <x v="34"/>
      <x v="6"/>
      <x v="72"/>
      <x v="1"/>
    </i>
    <i>
      <x v="178"/>
      <x v="164"/>
      <x v="23"/>
      <x v="1"/>
    </i>
    <i>
      <x v="68"/>
      <x v="215"/>
      <x v="76"/>
      <x v="1"/>
    </i>
    <i>
      <x v="99"/>
      <x v="25"/>
      <x v="58"/>
      <x v="1"/>
    </i>
    <i>
      <x v="130"/>
      <x v="116"/>
      <x v="53"/>
      <x v="1"/>
    </i>
    <i>
      <x v="105"/>
      <x v="114"/>
      <x v="75"/>
      <x v="1"/>
    </i>
    <i>
      <x v="195"/>
      <x v="64"/>
      <x v="22"/>
      <x v="1"/>
    </i>
    <i>
      <x v="219"/>
      <x v="85"/>
      <x v="61"/>
      <x v="1"/>
    </i>
    <i>
      <x v="176"/>
      <x v="259"/>
      <x v="28"/>
      <x v="1"/>
    </i>
    <i>
      <x v="124"/>
      <x v="266"/>
      <x v="48"/>
      <x v="1"/>
    </i>
    <i>
      <x v="2"/>
      <x v="203"/>
      <x v="71"/>
      <x v="1"/>
    </i>
    <i>
      <x v="132"/>
      <x v="236"/>
      <x v="22"/>
      <x v="1"/>
    </i>
    <i>
      <x v="31"/>
      <x v="166"/>
      <x v="60"/>
      <x v="1"/>
    </i>
    <i>
      <x v="3"/>
      <x v="8"/>
      <x v="81"/>
      <x v="1"/>
    </i>
    <i>
      <x v="74"/>
      <x v="166"/>
      <x v="60"/>
      <x v="1"/>
    </i>
    <i>
      <x v="119"/>
      <x v="265"/>
      <x v="48"/>
      <x v="1"/>
    </i>
    <i>
      <x v="15"/>
      <x v="5"/>
      <x v="14"/>
      <x v="1"/>
    </i>
    <i>
      <x v="29"/>
      <x v="272"/>
      <x v="1"/>
      <x v="1"/>
    </i>
    <i>
      <x v="131"/>
      <x v="277"/>
      <x v="85"/>
      <x v="1"/>
    </i>
    <i>
      <x v="59"/>
      <x v="20"/>
      <x v="61"/>
      <x v="1"/>
    </i>
    <i>
      <x v="9"/>
      <x v="34"/>
      <x v="11"/>
      <x v="1"/>
    </i>
    <i>
      <x v="97"/>
      <x v="27"/>
      <x v="74"/>
      <x v="1"/>
    </i>
    <i>
      <x v="54"/>
      <x v="206"/>
      <x v="35"/>
      <x v="1"/>
    </i>
    <i>
      <x v="82"/>
      <x v="44"/>
      <x v="76"/>
      <x v="3"/>
    </i>
    <i>
      <x v="57"/>
      <x v="48"/>
      <x v="76"/>
      <x v="3"/>
    </i>
    <i>
      <x/>
      <x v="1"/>
      <x/>
      <x/>
    </i>
    <i>
      <x v="391"/>
      <x v="284"/>
      <x v="10"/>
      <x v="14"/>
    </i>
    <i>
      <x v="14"/>
      <x v="9"/>
      <x v="109"/>
      <x v="1"/>
    </i>
    <i>
      <x v="139"/>
      <x v="270"/>
      <x v="101"/>
      <x v="1"/>
    </i>
    <i>
      <x v="229"/>
      <x v="190"/>
      <x v="108"/>
      <x v="1"/>
    </i>
    <i>
      <x v="326"/>
      <x v="51"/>
      <x v="13"/>
      <x v="1"/>
    </i>
    <i>
      <x v="104"/>
      <x v="87"/>
      <x v="20"/>
      <x v="1"/>
    </i>
    <i>
      <x v="338"/>
      <x v="276"/>
      <x v="32"/>
      <x v="1"/>
    </i>
    <i>
      <x v="329"/>
      <x v="58"/>
      <x v="29"/>
      <x v="1"/>
    </i>
    <i>
      <x v="143"/>
      <x v="80"/>
      <x v="53"/>
      <x v="9"/>
    </i>
    <i>
      <x v="216"/>
      <x v="18"/>
      <x v="90"/>
      <x v="1"/>
    </i>
    <i>
      <x v="247"/>
      <x v="179"/>
      <x v="66"/>
      <x v="9"/>
    </i>
    <i>
      <x v="351"/>
      <x v="177"/>
      <x v="87"/>
      <x v="1"/>
    </i>
    <i>
      <x v="172"/>
      <x v="138"/>
      <x v="19"/>
      <x v="1"/>
    </i>
    <i>
      <x v="66"/>
      <x v="35"/>
      <x v="12"/>
      <x v="1"/>
    </i>
    <i>
      <x v="109"/>
      <x v="280"/>
      <x v="12"/>
      <x v="1"/>
    </i>
    <i>
      <x v="127"/>
      <x v="243"/>
      <x v="67"/>
      <x v="1"/>
    </i>
    <i>
      <x v="187"/>
      <x v="269"/>
      <x v="75"/>
      <x v="1"/>
    </i>
    <i>
      <x v="135"/>
      <x v="271"/>
      <x v="48"/>
      <x v="1"/>
    </i>
    <i>
      <x v="171"/>
      <x v="278"/>
      <x v="69"/>
      <x v="1"/>
    </i>
    <i>
      <x v="300"/>
      <x v="72"/>
      <x v="27"/>
      <x v="9"/>
    </i>
    <i>
      <x v="355"/>
      <x v="244"/>
      <x v="17"/>
      <x v="9"/>
    </i>
    <i>
      <x v="33"/>
      <x v="224"/>
      <x v="72"/>
      <x v="1"/>
    </i>
    <i>
      <x v="352"/>
      <x v="196"/>
      <x v="98"/>
      <x v="1"/>
    </i>
    <i>
      <x v="17"/>
      <x v="180"/>
      <x v="16"/>
      <x v="1"/>
    </i>
    <i>
      <x v="313"/>
      <x v="254"/>
      <x v="22"/>
      <x v="1"/>
    </i>
    <i>
      <x v="140"/>
      <x v="246"/>
      <x v="86"/>
      <x v="1"/>
    </i>
    <i>
      <x v="76"/>
      <x v="110"/>
      <x v="34"/>
      <x v="1"/>
    </i>
    <i>
      <x v="36"/>
      <x v="230"/>
      <x v="89"/>
      <x v="1"/>
    </i>
    <i>
      <x v="276"/>
      <x v="124"/>
      <x v="85"/>
      <x v="1"/>
    </i>
    <i>
      <x v="211"/>
      <x v="131"/>
      <x v="68"/>
      <x v="1"/>
    </i>
    <i>
      <x v="295"/>
      <x v="78"/>
      <x v="93"/>
      <x v="1"/>
    </i>
    <i>
      <x v="193"/>
      <x v="128"/>
      <x v="26"/>
      <x v="1"/>
    </i>
    <i>
      <x v="213"/>
      <x v="32"/>
      <x v="89"/>
      <x v="1"/>
    </i>
    <i>
      <x v="230"/>
      <x v="212"/>
      <x v="99"/>
      <x v="1"/>
    </i>
    <i>
      <x v="221"/>
      <x v="202"/>
      <x v="83"/>
      <x v="1"/>
    </i>
    <i>
      <x v="334"/>
      <x v="211"/>
      <x v="38"/>
      <x v="1"/>
    </i>
    <i>
      <x v="210"/>
      <x v="21"/>
      <x v="5"/>
      <x v="1"/>
    </i>
    <i>
      <x v="209"/>
      <x v="179"/>
      <x v="66"/>
      <x v="1"/>
    </i>
    <i>
      <x v="6"/>
      <x v="142"/>
      <x v="82"/>
      <x v="1"/>
    </i>
    <i>
      <x v="218"/>
      <x v="229"/>
      <x v="38"/>
      <x v="1"/>
    </i>
    <i>
      <x v="64"/>
      <x v="69"/>
      <x v="52"/>
      <x v="1"/>
    </i>
    <i>
      <x v="335"/>
      <x v="184"/>
      <x v="53"/>
      <x v="1"/>
    </i>
    <i>
      <x v="301"/>
      <x v="72"/>
      <x v="27"/>
      <x v="1"/>
    </i>
    <i>
      <x v="190"/>
      <x v="261"/>
      <x v="66"/>
      <x v="1"/>
    </i>
    <i>
      <x v="149"/>
      <x v="191"/>
      <x v="53"/>
      <x v="1"/>
    </i>
    <i>
      <x v="280"/>
      <x v="123"/>
      <x v="40"/>
      <x v="1"/>
    </i>
    <i>
      <x v="61"/>
      <x v="222"/>
      <x v="41"/>
      <x v="1"/>
    </i>
    <i>
      <x v="92"/>
      <x v="184"/>
      <x v="53"/>
      <x v="1"/>
    </i>
    <i>
      <x v="298"/>
      <x v="257"/>
      <x v="51"/>
      <x v="1"/>
    </i>
    <i>
      <x v="316"/>
      <x v="143"/>
      <x v="76"/>
      <x v="1"/>
    </i>
    <i>
      <x v="62"/>
      <x v="86"/>
      <x v="57"/>
      <x v="1"/>
    </i>
    <i>
      <x v="224"/>
      <x v="199"/>
      <x v="76"/>
      <x v="1"/>
    </i>
    <i>
      <x v="325"/>
      <x v="51"/>
      <x v="13"/>
      <x v="9"/>
    </i>
    <i>
      <x v="261"/>
      <x v="39"/>
      <x v="13"/>
      <x v="9"/>
    </i>
    <i>
      <x v="339"/>
      <x v="188"/>
      <x v="20"/>
      <x v="1"/>
    </i>
    <i>
      <x v="161"/>
      <x v="16"/>
      <x v="9"/>
      <x v="1"/>
    </i>
    <i>
      <x v="303"/>
      <x v="227"/>
      <x v="30"/>
      <x v="9"/>
    </i>
    <i>
      <x v="281"/>
      <x v="56"/>
      <x v="84"/>
      <x v="3"/>
    </i>
    <i>
      <x v="347"/>
      <x v="176"/>
      <x v="65"/>
      <x v="1"/>
    </i>
    <i>
      <x v="227"/>
      <x v="233"/>
      <x v="7"/>
      <x v="1"/>
    </i>
    <i>
      <x v="354"/>
      <x v="132"/>
      <x v="14"/>
      <x v="1"/>
    </i>
    <i>
      <x v="348"/>
      <x v="102"/>
      <x v="46"/>
      <x v="1"/>
    </i>
    <i>
      <x v="310"/>
      <x v="161"/>
      <x v="7"/>
      <x v="1"/>
    </i>
    <i>
      <x v="165"/>
      <x v="138"/>
      <x v="19"/>
      <x v="1"/>
    </i>
    <i>
      <x v="350"/>
      <x v="77"/>
      <x v="82"/>
      <x v="1"/>
    </i>
    <i>
      <x v="7"/>
      <x v="142"/>
      <x v="82"/>
      <x v="9"/>
    </i>
    <i>
      <x v="331"/>
      <x v="51"/>
      <x v="13"/>
      <x v="1"/>
    </i>
    <i>
      <x v="369"/>
      <x v="40"/>
      <x v="13"/>
      <x v="1"/>
    </i>
    <i>
      <x v="341"/>
      <x v="15"/>
      <x v="75"/>
      <x v="1"/>
    </i>
    <i>
      <x v="356"/>
      <x v="244"/>
      <x v="17"/>
      <x v="1"/>
    </i>
    <i>
      <x v="371"/>
      <x v="216"/>
      <x v="68"/>
      <x v="1"/>
    </i>
    <i>
      <x v="381"/>
      <x v="50"/>
      <x v="21"/>
      <x v="1"/>
    </i>
    <i>
      <x v="365"/>
      <x v="29"/>
      <x v="44"/>
      <x v="1"/>
    </i>
    <i>
      <x v="372"/>
      <x v="79"/>
      <x v="80"/>
      <x v="1"/>
    </i>
    <i>
      <x v="374"/>
      <x v="135"/>
      <x v="66"/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Overall Result2" fld="23" baseField="2" baseItem="0"/>
    <dataField name="Sum of Overall Result" fld="20" baseField="2" baseItem="46" numFmtId="168"/>
  </dataFields>
  <formats count="2">
    <format dxfId="0">
      <pivotArea outline="0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growShrinkType="overwriteClear" connectionId="26" xr16:uid="{EA3FAA0E-C4CA-4337-AECC-B7D1AF21EE88}" autoFormatId="16" applyNumberFormats="0" applyBorderFormats="0" applyFontFormats="0" applyPatternFormats="0" applyAlignmentFormats="0" applyWidthHeightFormats="0">
  <queryTableRefresh nextId="291">
    <queryTableFields count="62">
      <queryTableField id="180" name="SR Accounting Period" tableColumnId="38"/>
      <queryTableField id="184" name="Supplier Location" tableColumnId="42"/>
      <queryTableField id="159" name="MR Operating Company" tableColumnId="17"/>
      <queryTableField id="161" name="MR Operating Unit" tableColumnId="19"/>
      <queryTableField id="148" name="Configuration Code" tableColumnId="6"/>
      <queryTableField id="167" name="Product Number" tableColumnId="25"/>
      <queryTableField id="155" name="Expanded UPC Number" tableColumnId="13"/>
      <queryTableField id="216" name="Artist Description" tableColumnId="16"/>
      <queryTableField id="169" name="Product Title" tableColumnId="27"/>
      <queryTableField id="217" name="Label" tableColumnId="41"/>
      <queryTableField id="181" name="Sub Label" tableColumnId="39"/>
      <queryTableField id="160" name="MR Operating Company Description" tableColumnId="18"/>
      <queryTableField id="218" name="Super Label" tableColumnId="49"/>
      <queryTableField id="149" name="Configuration Description" tableColumnId="7"/>
      <queryTableField id="165" name="Product Description" tableColumnId="23"/>
      <queryTableField id="182" name="Sub Label Description" tableColumnId="40"/>
      <queryTableField id="162" name="MR Reporting Company" tableColumnId="20"/>
      <queryTableField id="163" name="MR Reporting Unit" tableColumnId="21"/>
      <queryTableField id="168" name="Product Status" tableColumnId="26"/>
      <queryTableField id="219" name="Repertoire Owner" tableColumnId="50"/>
      <queryTableField id="220" name="Artist" tableColumnId="51"/>
      <queryTableField id="166" name="Product Life Cycle" tableColumnId="24"/>
      <queryTableField id="221" name="R2 Project Code" tableColumnId="52"/>
      <queryTableField id="222" name="Profit Center" tableColumnId="53"/>
      <queryTableField id="185" name="TRACS Company Code" tableColumnId="43"/>
      <queryTableField id="223" name="Product Type" tableColumnId="54"/>
      <queryTableField id="224" name="Exploitation" tableColumnId="55"/>
      <queryTableField id="225" name="Commercial Model" tableColumnId="56"/>
      <queryTableField id="156" name="Final Customer" tableColumnId="14"/>
      <queryTableField id="147" name="Child Number" tableColumnId="5"/>
      <queryTableField id="150" name="Country of Sale" tableColumnId="8"/>
      <queryTableField id="226" name="Fiscal Year/Period" tableColumnId="57"/>
      <queryTableField id="227" name="POC Source File Reference" tableColumnId="58"/>
      <queryTableField id="228" name="POC_Load Date Time" tableColumnId="59"/>
      <queryTableField id="157" name="LipLog Batch Name" tableColumnId="15"/>
      <queryTableField id="229" name="POC Support Source Name" tableColumnId="60"/>
      <queryTableField id="230" name="File Name" tableColumnId="61"/>
      <queryTableField id="231" name="Kunnr" tableColumnId="62"/>
      <queryTableField id="164" name="New Standard Cost" tableColumnId="22"/>
      <queryTableField id="146" name="Beginning Balance Quantity" tableColumnId="4"/>
      <queryTableField id="145" name="Beginning Balance Amount" tableColumnId="3"/>
      <queryTableField id="171" name="Production Quantity" tableColumnId="29"/>
      <queryTableField id="170" name="Production Amount" tableColumnId="28"/>
      <queryTableField id="173" name="Return Quantity" tableColumnId="31"/>
      <queryTableField id="172" name="Return Amount" tableColumnId="30"/>
      <queryTableField id="175" name="Return Scrap Quantity" tableColumnId="33"/>
      <queryTableField id="174" name="Return Scrap Amount" tableColumnId="32"/>
      <queryTableField id="177" name="Sales Quantity" tableColumnId="35"/>
      <queryTableField id="176" name="Sales Amount" tableColumnId="34"/>
      <queryTableField id="179" name="Scrap Quantity" tableColumnId="37"/>
      <queryTableField id="178" name="Scrap Amount" tableColumnId="36"/>
      <queryTableField id="152" name="Defective Credit Quantity" tableColumnId="10"/>
      <queryTableField id="151" name="Defective Credit Amount" tableColumnId="9"/>
      <queryTableField id="190" name="Adjustment type 1 Quantity" tableColumnId="48"/>
      <queryTableField id="189" name="Adjustment type 1 Amount" tableColumnId="47"/>
      <queryTableField id="144" name="Adjustment type 2 Quantity" tableColumnId="2"/>
      <queryTableField id="143" name="Adjustment type 2 Amount" tableColumnId="1"/>
      <queryTableField id="187" name="Transfer Quantity" tableColumnId="45"/>
      <queryTableField id="186" name="Transfer Amount" tableColumnId="44"/>
      <queryTableField id="154" name="Ending Balance Quantity" tableColumnId="12"/>
      <queryTableField id="153" name="Ending Balance Amount" tableColumnId="11"/>
      <queryTableField id="188" name="Units Per Set" tableColumnId="46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growShrinkType="overwriteClear" connectionId="29" xr16:uid="{7BE8FF6C-A932-4B16-A576-7E127F6893E9}" autoFormatId="16" applyNumberFormats="0" applyBorderFormats="0" applyFontFormats="0" applyPatternFormats="0" applyAlignmentFormats="0" applyWidthHeightFormats="0">
  <queryTableRefresh nextId="81">
    <queryTableFields count="1">
      <queryTableField id="80" name="No data returned for this view. This might be because the applied filter excludes all data." tableColumnId="1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growShrinkType="overwriteClear" connectionId="27" xr16:uid="{D553C5C4-B1FB-4464-B031-7F4A3C4436D6}" autoFormatId="16" applyNumberFormats="0" applyBorderFormats="0" applyFontFormats="0" applyPatternFormats="0" applyAlignmentFormats="0" applyWidthHeightFormats="0">
  <queryTableRefresh nextId="4">
    <queryTableFields count="1">
      <queryTableField id="3" name="Column1" tableColumnId="1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growShrinkType="overwriteClear" connectionId="28" xr16:uid="{5FA9BF48-9B66-468C-900B-23C7FE6E8584}" autoFormatId="16" applyNumberFormats="0" applyBorderFormats="0" applyFontFormats="0" applyPatternFormats="0" applyAlignmentFormats="0" applyWidthHeightFormats="0">
  <queryTableRefresh nextId="336">
    <queryTableFields count="1">
      <queryTableField id="335" name="Column1" tableColumnId="1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backgroundRefresh="0" connectionId="4" xr16:uid="{850BE96E-AF4B-47EB-BA85-317428B35177}" autoFormatId="16" applyNumberFormats="0" applyBorderFormats="0" applyFontFormats="0" applyPatternFormats="0" applyAlignmentFormats="0" applyWidthHeightFormats="0">
  <queryTableRefresh nextId="86">
    <queryTableFields count="1">
      <queryTableField id="85" name="No data returned for this view. This might be because the applied filter excludes all data." tableColumnId="1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backgroundRefresh="0" connectionId="9" xr16:uid="{1EA4C7FB-BC3B-493D-9B65-11328D95FED9}" autoFormatId="16" applyNumberFormats="0" applyBorderFormats="0" applyFontFormats="0" applyPatternFormats="0" applyAlignmentFormats="0" applyWidthHeightFormats="0">
  <queryTableRefresh nextId="87">
    <queryTableFields count="1">
      <queryTableField id="86" name="No data returned for this view. This might be because the applied filter excludes all data." tableColumnId="1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backgroundRefresh="0" connectionId="16" xr16:uid="{6F91FECD-CF2D-473D-8A5B-89B2710F5D29}" autoFormatId="16" applyNumberFormats="0" applyBorderFormats="0" applyFontFormats="0" applyPatternFormats="0" applyAlignmentFormats="0" applyWidthHeightFormats="0">
  <queryTableRefresh nextId="87">
    <queryTableFields count="1">
      <queryTableField id="86" name="Column1" tableColumnId="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E42C3590-0FB1-4AD2-B934-B58A7377D21C}" name="SR_PERPETUAL_INVENTORY" displayName="SR_PERPETUAL_INVENTORY" ref="B5:BK790" tableType="queryTable" totalsRowShown="0" headerRowDxfId="23" dataDxfId="22">
  <autoFilter ref="B5:BK790" xr:uid="{8C4C5FE1-15D3-4901-8447-A73932F4C8E3}"/>
  <tableColumns count="62">
    <tableColumn id="38" xr3:uid="{6AD73274-C409-4932-AD3F-99C620A5AF29}" uniqueName="38" name="SR Accounting Period" queryTableFieldId="180"/>
    <tableColumn id="42" xr3:uid="{5BC1659F-9251-4EE1-AC35-878EB891D7D2}" uniqueName="42" name="Supplier Location" queryTableFieldId="184"/>
    <tableColumn id="17" xr3:uid="{85BC87FF-2F33-43A0-A8D5-C5CDA4F2BEE5}" uniqueName="17" name="MR Operating Company" queryTableFieldId="159"/>
    <tableColumn id="19" xr3:uid="{8153370B-8360-4DDA-8589-73DD9DADD4F7}" uniqueName="19" name="MR Operating Unit" queryTableFieldId="161"/>
    <tableColumn id="6" xr3:uid="{D2109AE1-7DBF-4A2C-AA83-89E06A8C905E}" uniqueName="6" name="Configuration Code" queryTableFieldId="148"/>
    <tableColumn id="25" xr3:uid="{75E148F4-5681-4139-AFF6-4D04C49E3EA6}" uniqueName="25" name="Product Number" queryTableFieldId="167"/>
    <tableColumn id="13" xr3:uid="{9AD3DD05-215A-4077-BF7B-AD31543E99B9}" uniqueName="13" name="Expanded UPC Number" queryTableFieldId="155"/>
    <tableColumn id="16" xr3:uid="{A721705B-4B29-466A-98C3-292793A28B74}" uniqueName="16" name="Artist Description" queryTableFieldId="216"/>
    <tableColumn id="27" xr3:uid="{448E4E98-0B1B-431E-A764-B7AA30841BFB}" uniqueName="27" name="Product Title" queryTableFieldId="169"/>
    <tableColumn id="41" xr3:uid="{3280A5D1-930F-4893-9E8E-945B4922B07A}" uniqueName="41" name="Label" queryTableFieldId="217"/>
    <tableColumn id="39" xr3:uid="{8F996FF7-2CB8-41C2-A59E-9159A223FB78}" uniqueName="39" name="Sub Label" queryTableFieldId="181"/>
    <tableColumn id="18" xr3:uid="{5E0CCA0D-5A66-4DF6-BE4A-0A43A2C34439}" uniqueName="18" name="MR Operating Company Description" queryTableFieldId="160"/>
    <tableColumn id="49" xr3:uid="{FD29969A-1B6E-48F2-88A0-97024DF7A194}" uniqueName="49" name="Super Label" queryTableFieldId="218"/>
    <tableColumn id="7" xr3:uid="{8F66814E-1C9A-4EFD-87EC-FB1893800008}" uniqueName="7" name="Configuration Description" queryTableFieldId="149"/>
    <tableColumn id="23" xr3:uid="{9B49F4F8-3553-445E-8A6B-84372E2EDCB1}" uniqueName="23" name="Product Description" queryTableFieldId="165"/>
    <tableColumn id="40" xr3:uid="{367E2EB7-9E8B-4B28-932E-490B4B12785F}" uniqueName="40" name="Sub Label Description" queryTableFieldId="182"/>
    <tableColumn id="20" xr3:uid="{7CE8FC8B-FF39-439C-A53F-AE1C9141A5D4}" uniqueName="20" name="MR Reporting Company" queryTableFieldId="162"/>
    <tableColumn id="21" xr3:uid="{FD83E3FD-AAB0-4188-A309-C44D33B23599}" uniqueName="21" name="MR Reporting Unit" queryTableFieldId="163"/>
    <tableColumn id="26" xr3:uid="{B7F8DCC3-482B-4211-849E-864087AD9086}" uniqueName="26" name="Product Status" queryTableFieldId="168"/>
    <tableColumn id="50" xr3:uid="{0E0D9DDE-7BC2-4B93-B579-5E9B339989D2}" uniqueName="50" name="Repertoire Owner" queryTableFieldId="219"/>
    <tableColumn id="51" xr3:uid="{91B37565-2923-4E1F-9765-308916CFEBD0}" uniqueName="51" name="Artist" queryTableFieldId="220"/>
    <tableColumn id="24" xr3:uid="{24037F7E-61E8-4650-B2EE-81C62E29FA25}" uniqueName="24" name="Product Life Cycle" queryTableFieldId="166"/>
    <tableColumn id="52" xr3:uid="{A7755FAA-8253-49D4-8D6F-F883D9B60B83}" uniqueName="52" name="R2 Project Code" queryTableFieldId="221"/>
    <tableColumn id="53" xr3:uid="{D57F877A-354E-4483-8E9A-4B85EA3656AE}" uniqueName="53" name="Profit Center" queryTableFieldId="222"/>
    <tableColumn id="43" xr3:uid="{A50DBCFA-E6FF-4724-8092-94C7F6633B6D}" uniqueName="43" name="TRACS Company Code" queryTableFieldId="185"/>
    <tableColumn id="54" xr3:uid="{410BD8F7-2C61-41C6-87DD-16CBDF8C87AB}" uniqueName="54" name="Product Type" queryTableFieldId="223"/>
    <tableColumn id="55" xr3:uid="{3853F585-F192-4747-8CFF-8410B8255732}" uniqueName="55" name="Exploitation" queryTableFieldId="224"/>
    <tableColumn id="56" xr3:uid="{79099C76-0D0A-43EC-B60E-27A75EF854EF}" uniqueName="56" name="Commercial Model" queryTableFieldId="225"/>
    <tableColumn id="14" xr3:uid="{CD2AFB48-ED50-463E-9FD8-5EAFBFB94315}" uniqueName="14" name="Final Customer" queryTableFieldId="156"/>
    <tableColumn id="5" xr3:uid="{4A750BB6-0ECF-496E-BA5D-2AF4810C6040}" uniqueName="5" name="Child Number" queryTableFieldId="147"/>
    <tableColumn id="8" xr3:uid="{13668175-CD6D-4B42-9434-77656C17CD8D}" uniqueName="8" name="Country of Sale" queryTableFieldId="150"/>
    <tableColumn id="57" xr3:uid="{7F25D48C-4C76-4C88-BB15-DEC2D7F5B10B}" uniqueName="57" name="Fiscal Year/Period" queryTableFieldId="226"/>
    <tableColumn id="58" xr3:uid="{C76F629B-011C-4D0C-ABC7-0C59EE91F95D}" uniqueName="58" name="POC Source File Reference" queryTableFieldId="227"/>
    <tableColumn id="59" xr3:uid="{BF02F337-6FAB-4B95-A75F-D8D8DFF51E6E}" uniqueName="59" name="POC_Load Date Time" queryTableFieldId="228"/>
    <tableColumn id="15" xr3:uid="{1D1081D8-5BCA-408D-BD61-C7700E88563A}" uniqueName="15" name="LipLog Batch Name" queryTableFieldId="157"/>
    <tableColumn id="60" xr3:uid="{DD8523C8-32A4-411A-8DC6-9B09B3A6F0F3}" uniqueName="60" name="POC Support Source Name" queryTableFieldId="229"/>
    <tableColumn id="61" xr3:uid="{FF2139A3-8ACF-432A-B4B9-EDE7E4558357}" uniqueName="61" name="File Name" queryTableFieldId="230"/>
    <tableColumn id="62" xr3:uid="{AE13C661-5486-44AA-82B0-A4F6659FA160}" uniqueName="62" name="Kunnr" queryTableFieldId="231"/>
    <tableColumn id="22" xr3:uid="{9D343EF5-9F73-4BA8-8C85-8F950126E0B5}" uniqueName="22" name="New Standard Cost" queryTableFieldId="164"/>
    <tableColumn id="4" xr3:uid="{D494C4BD-68C8-4DBA-B390-C9DA95800292}" uniqueName="4" name="Beginning Balance Quantity" queryTableFieldId="146"/>
    <tableColumn id="3" xr3:uid="{658C2F28-0D87-4E83-AD92-9C670F8722CB}" uniqueName="3" name="Beginning Balance Amount" queryTableFieldId="145"/>
    <tableColumn id="29" xr3:uid="{C61DD1FB-DD2F-4A46-B0A3-9785BFF6EF44}" uniqueName="29" name="Production Quantity" queryTableFieldId="171"/>
    <tableColumn id="28" xr3:uid="{F3A7448A-DACC-4D77-B776-DA81288B7256}" uniqueName="28" name="Production Amount" queryTableFieldId="170"/>
    <tableColumn id="31" xr3:uid="{16409E69-DBF7-45CB-B3EE-7FCC3ED25606}" uniqueName="31" name="Return Quantity" queryTableFieldId="173"/>
    <tableColumn id="30" xr3:uid="{50404247-6D11-4A6B-83AA-C992129359F0}" uniqueName="30" name="Return Amount" queryTableFieldId="172"/>
    <tableColumn id="33" xr3:uid="{EB89EF24-1545-4300-9363-79FD2172839C}" uniqueName="33" name="Return Scrap Quantity" queryTableFieldId="175"/>
    <tableColumn id="32" xr3:uid="{48464E34-1B43-4D2E-B298-54757A72ECCA}" uniqueName="32" name="Return Scrap Amount" queryTableFieldId="174"/>
    <tableColumn id="35" xr3:uid="{0EEF3EED-69C4-451F-8A76-1E5FD82704FB}" uniqueName="35" name="Sales Quantity" queryTableFieldId="177"/>
    <tableColumn id="34" xr3:uid="{B09BFCB1-CC71-44C4-9F12-FF9CCC87DCA3}" uniqueName="34" name="Sales Amount" queryTableFieldId="176"/>
    <tableColumn id="37" xr3:uid="{9DCD33E5-70C0-41EF-9EF3-1BA6D36BAF7B}" uniqueName="37" name="Scrap Quantity" queryTableFieldId="179"/>
    <tableColumn id="36" xr3:uid="{8D4BAE15-CA88-4A31-B315-49404D3608B5}" uniqueName="36" name="Scrap Amount" queryTableFieldId="178"/>
    <tableColumn id="10" xr3:uid="{6CAC97D2-B551-4C6E-9A88-1FA834BC2708}" uniqueName="10" name="Defective Credit Quantity" queryTableFieldId="152"/>
    <tableColumn id="9" xr3:uid="{700B7E1F-063F-4DD7-85F9-2E8BE5DAFE51}" uniqueName="9" name="Defective Credit Amount" queryTableFieldId="151"/>
    <tableColumn id="48" xr3:uid="{2013A3C9-3CE3-46DD-9410-66C8687264DF}" uniqueName="48" name="Adjustment type 1 Quantity" queryTableFieldId="190"/>
    <tableColumn id="47" xr3:uid="{41D8B837-5AE4-4E1E-BFD0-BE37964B17D2}" uniqueName="47" name="Adjustment type 1 Amount" queryTableFieldId="189"/>
    <tableColumn id="2" xr3:uid="{243DD45B-ED72-4DAB-8C98-5151D71C2FFA}" uniqueName="2" name="Adjustment type 2 Quantity" queryTableFieldId="144"/>
    <tableColumn id="1" xr3:uid="{4E2D59CA-B354-40DF-8A11-A2E69C331742}" uniqueName="1" name="Adjustment type 2 Amount" queryTableFieldId="143"/>
    <tableColumn id="45" xr3:uid="{4252D512-AFDE-491C-BA6A-6543F1DEC009}" uniqueName="45" name="Transfer Quantity" queryTableFieldId="187"/>
    <tableColumn id="44" xr3:uid="{E3037353-2E92-4ACE-BC2B-9F99B62CD00A}" uniqueName="44" name="Transfer Amount" queryTableFieldId="186"/>
    <tableColumn id="12" xr3:uid="{25683D3D-D4F7-4892-9385-5B0B24E1597D}" uniqueName="12" name="Ending Balance Quantity" queryTableFieldId="154"/>
    <tableColumn id="11" xr3:uid="{DA8158E0-6343-4BFD-96EC-DCADD033E34B}" uniqueName="11" name="Ending Balance Amount" queryTableFieldId="153"/>
    <tableColumn id="46" xr3:uid="{9D0662B8-ACAA-44E4-902C-7210AB54BF9B}" uniqueName="46" name="Units Per Set" queryTableFieldId="18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9A09B974-BA72-4634-95D9-24B50E4DCB4D}" name="SR_SKU" displayName="SR_SKU" ref="B5:B6" tableType="queryTable" insertRow="1" totalsRowShown="0" headerRowDxfId="21" dataDxfId="20">
  <autoFilter ref="B5:B6" xr:uid="{A1458C3C-7232-4983-B3BF-B9526B7BFFA1}"/>
  <tableColumns count="1">
    <tableColumn id="1" xr3:uid="{41E5E8F1-FE63-4EEC-BDC6-C01F3B1FA627}" uniqueName="1" name="No data returned for this view. This might be because the applied filter excludes all data." queryTableFieldId="8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5D0E64BF-5387-4048-8911-B23AC39890F1}" name="SR_REFURBISHMENT" displayName="SR_REFURBISHMENT" ref="B5:B6" tableType="queryTable" insertRow="1" totalsRowShown="0" headerRowDxfId="19" dataDxfId="18">
  <autoFilter ref="B5:B6" xr:uid="{8223E573-FAFD-4938-9186-C715B4CDC0F6}"/>
  <tableColumns count="1">
    <tableColumn id="1" xr3:uid="{7DF34B2A-61D9-4861-8F44-080AAF471916}" uniqueName="1" name="Column1" queryTableFieldId="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EC443AC1-6E4E-489F-8758-43BF78C6B947}" name="SR_SCRAP" displayName="SR_SCRAP" ref="B5:B6" tableType="queryTable" insertRow="1" totalsRowShown="0" headerRowDxfId="17" dataDxfId="16">
  <autoFilter ref="B5:B6" xr:uid="{D2917F76-C787-4D90-AE64-42342941949A}"/>
  <tableColumns count="1">
    <tableColumn id="1" xr3:uid="{0B5A8E12-539B-4BE2-954D-E1C943AC6AAF}" uniqueName="1" name="Column1" queryTableFieldId="33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686B18F-5CC8-4E90-B0F8-303DCCEE9F5A}" name="GCH_AIF" displayName="GCH_AIF" ref="B5:B6" tableType="queryTable" totalsRowShown="0">
  <autoFilter ref="B5:B6" xr:uid="{3686B18F-5CC8-4E90-B0F8-303DCCEE9F5A}"/>
  <tableColumns count="1">
    <tableColumn id="1" xr3:uid="{A85D12D9-79D9-4CF9-92CB-FBD31383CBA2}" uniqueName="1" name="No data returned for this view. This might be because the applied filter excludes all data." queryTableFieldId="8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B5A2E254-449D-49DC-B913-6705459B743A}" name="RDW_AIJ" displayName="RDW_AIJ" ref="B5:B6" tableType="queryTable" totalsRowShown="0">
  <autoFilter ref="B5:B6" xr:uid="{B5A2E254-449D-49DC-B913-6705459B743A}"/>
  <tableColumns count="1">
    <tableColumn id="1" xr3:uid="{0E933C01-C96C-47AD-AF65-0CB1A3682681}" uniqueName="1" name="No data returned for this view. This might be because the applied filter excludes all data." queryTableFieldId="86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EFC61C2A-41EA-4548-BE54-C4ADE6706CDF}" name="RDW_PMJ" displayName="RDW_PMJ" ref="B5:B6" tableType="queryTable" insertRow="1" totalsRowShown="0">
  <autoFilter ref="B5:B6" xr:uid="{EFC61C2A-41EA-4548-BE54-C4ADE6706CDF}"/>
  <tableColumns count="1">
    <tableColumn id="1" xr3:uid="{554CB6BE-C540-4ECA-8A2A-1A36B9EDCAC4}" uniqueName="1" name="Column1" queryTableFieldId="8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Relationship Id="rId4" Type="http://schemas.openxmlformats.org/officeDocument/2006/relationships/customProperty" Target="../customProperty4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1.bin"/><Relationship Id="rId2" Type="http://schemas.openxmlformats.org/officeDocument/2006/relationships/customProperty" Target="../customProperty20.bin"/><Relationship Id="rId1" Type="http://schemas.openxmlformats.org/officeDocument/2006/relationships/printerSettings" Target="../printerSettings/printerSettings4.bin"/><Relationship Id="rId4" Type="http://schemas.openxmlformats.org/officeDocument/2006/relationships/customProperty" Target="../customProperty22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4.bin"/><Relationship Id="rId2" Type="http://schemas.openxmlformats.org/officeDocument/2006/relationships/customProperty" Target="../customProperty23.bin"/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7.bin"/><Relationship Id="rId2" Type="http://schemas.openxmlformats.org/officeDocument/2006/relationships/customProperty" Target="../customProperty26.bin"/><Relationship Id="rId1" Type="http://schemas.openxmlformats.org/officeDocument/2006/relationships/customProperty" Target="../customProperty25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9.bin"/><Relationship Id="rId2" Type="http://schemas.openxmlformats.org/officeDocument/2006/relationships/customProperty" Target="../customProperty28.bin"/><Relationship Id="rId1" Type="http://schemas.openxmlformats.org/officeDocument/2006/relationships/printerSettings" Target="../printerSettings/printerSettings6.bin"/><Relationship Id="rId4" Type="http://schemas.openxmlformats.org/officeDocument/2006/relationships/customProperty" Target="../customProperty30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2.bin"/><Relationship Id="rId1" Type="http://schemas.openxmlformats.org/officeDocument/2006/relationships/customProperty" Target="../customProperty31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customProperty" Target="../customProperty34.bin"/><Relationship Id="rId1" Type="http://schemas.openxmlformats.org/officeDocument/2006/relationships/customProperty" Target="../customProperty33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36.bin"/><Relationship Id="rId1" Type="http://schemas.openxmlformats.org/officeDocument/2006/relationships/customProperty" Target="../customProperty35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customProperty" Target="../customProperty38.bin"/><Relationship Id="rId1" Type="http://schemas.openxmlformats.org/officeDocument/2006/relationships/customProperty" Target="../customProperty37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customProperty" Target="../customProperty40.bin"/><Relationship Id="rId1" Type="http://schemas.openxmlformats.org/officeDocument/2006/relationships/customProperty" Target="../customProperty3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6.bin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1.bin"/><Relationship Id="rId4" Type="http://schemas.openxmlformats.org/officeDocument/2006/relationships/customProperty" Target="../customProperty7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customProperty" Target="../customProperty41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customProperty" Target="../customProperty42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customProperty" Target="../customProperty4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9.bin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2.bin"/><Relationship Id="rId4" Type="http://schemas.openxmlformats.org/officeDocument/2006/relationships/customProperty" Target="../customProperty1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4.bin"/><Relationship Id="rId2" Type="http://schemas.openxmlformats.org/officeDocument/2006/relationships/customProperty" Target="../customProperty13.bin"/><Relationship Id="rId1" Type="http://schemas.openxmlformats.org/officeDocument/2006/relationships/customProperty" Target="../customProperty1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8.bin"/><Relationship Id="rId2" Type="http://schemas.openxmlformats.org/officeDocument/2006/relationships/customProperty" Target="../customProperty17.bin"/><Relationship Id="rId1" Type="http://schemas.openxmlformats.org/officeDocument/2006/relationships/printerSettings" Target="../printerSettings/printerSettings3.bin"/><Relationship Id="rId4" Type="http://schemas.openxmlformats.org/officeDocument/2006/relationships/customProperty" Target="../customProperty1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5FCDE-79DB-4EAE-BB1B-B0B27F9705FE}">
  <sheetPr codeName="Sheet1"/>
  <dimension ref="EZ1"/>
  <sheetViews>
    <sheetView workbookViewId="0"/>
  </sheetViews>
  <sheetFormatPr baseColWidth="10" defaultColWidth="8.83203125" defaultRowHeight="15" x14ac:dyDescent="0.2"/>
  <sheetData>
    <row r="1" spans="156:156" x14ac:dyDescent="0.2">
      <c r="EZ1" s="24" t="s">
        <v>106</v>
      </c>
    </row>
  </sheetData>
  <hyperlinks>
    <hyperlink ref="EZ1" location="Table of Contents!A1" display="Table of Contents!A1" xr:uid="{133DC65F-0A1B-4B49-8357-046E9CFC906B}"/>
  </hyperlinks>
  <pageMargins left="0.7" right="0.7" top="0.75" bottom="0.75" header="0.3" footer="0.3"/>
  <customProperties>
    <customPr name="_pios_id" r:id="rId1"/>
    <customPr name="CofWorksheetType" r:id="rId2"/>
    <customPr name="EpmWorksheetKeyString_GUID" r:id="rId3"/>
    <customPr name="serializedData2" r:id="rId4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AA402-83C1-8C4A-B266-1E786056FA37}">
  <sheetPr>
    <tabColor theme="4"/>
  </sheetPr>
  <dimension ref="A3:F399"/>
  <sheetViews>
    <sheetView workbookViewId="0">
      <selection sqref="A1:XFD1048576"/>
    </sheetView>
  </sheetViews>
  <sheetFormatPr baseColWidth="10" defaultColWidth="8.83203125" defaultRowHeight="15" x14ac:dyDescent="0.2"/>
  <cols>
    <col min="1" max="1" width="16" bestFit="1" customWidth="1"/>
    <col min="2" max="2" width="36.6640625" bestFit="1" customWidth="1"/>
    <col min="3" max="3" width="25.83203125" bestFit="1" customWidth="1"/>
    <col min="4" max="4" width="25.83203125" style="117" bestFit="1" customWidth="1"/>
    <col min="5" max="5" width="21.5" bestFit="1" customWidth="1"/>
    <col min="6" max="6" width="21.83203125" bestFit="1" customWidth="1"/>
  </cols>
  <sheetData>
    <row r="3" spans="1:6" x14ac:dyDescent="0.2">
      <c r="A3" s="118" t="s">
        <v>4</v>
      </c>
      <c r="B3" s="118" t="s">
        <v>11</v>
      </c>
      <c r="C3" s="118" t="s">
        <v>2</v>
      </c>
      <c r="D3" s="118" t="s">
        <v>14</v>
      </c>
      <c r="E3" s="118" t="s">
        <v>5844</v>
      </c>
      <c r="F3" s="116" t="s">
        <v>85</v>
      </c>
    </row>
    <row r="4" spans="1:6" x14ac:dyDescent="0.2">
      <c r="A4" t="s">
        <v>5845</v>
      </c>
      <c r="B4" t="s">
        <v>5846</v>
      </c>
      <c r="C4" t="s">
        <v>1703</v>
      </c>
      <c r="D4" t="s">
        <v>199</v>
      </c>
      <c r="E4">
        <v>748</v>
      </c>
      <c r="F4" s="116">
        <v>33388.639999999999</v>
      </c>
    </row>
    <row r="5" spans="1:6" x14ac:dyDescent="0.2">
      <c r="A5" t="s">
        <v>1736</v>
      </c>
      <c r="B5" t="s">
        <v>1737</v>
      </c>
      <c r="C5" t="s">
        <v>1703</v>
      </c>
      <c r="D5" t="s">
        <v>188</v>
      </c>
      <c r="E5">
        <v>297</v>
      </c>
      <c r="F5" s="116">
        <v>7873.4399999999969</v>
      </c>
    </row>
    <row r="6" spans="1:6" x14ac:dyDescent="0.2">
      <c r="A6" t="s">
        <v>1742</v>
      </c>
      <c r="B6" t="s">
        <v>1743</v>
      </c>
      <c r="C6" t="s">
        <v>1703</v>
      </c>
      <c r="D6" t="s">
        <v>199</v>
      </c>
      <c r="E6">
        <v>153</v>
      </c>
      <c r="F6" s="116">
        <v>6698.52</v>
      </c>
    </row>
    <row r="7" spans="1:6" x14ac:dyDescent="0.2">
      <c r="A7" t="s">
        <v>1136</v>
      </c>
      <c r="B7" t="s">
        <v>1132</v>
      </c>
      <c r="C7" t="s">
        <v>1081</v>
      </c>
      <c r="D7" t="s">
        <v>199</v>
      </c>
      <c r="E7">
        <v>253</v>
      </c>
      <c r="F7" s="116">
        <v>4204.6600000000008</v>
      </c>
    </row>
    <row r="8" spans="1:6" x14ac:dyDescent="0.2">
      <c r="A8" t="s">
        <v>1114</v>
      </c>
      <c r="B8" t="s">
        <v>1115</v>
      </c>
      <c r="C8" t="s">
        <v>1081</v>
      </c>
      <c r="D8" t="s">
        <v>199</v>
      </c>
      <c r="E8">
        <v>243</v>
      </c>
      <c r="F8" s="116">
        <v>4201.1400000000003</v>
      </c>
    </row>
    <row r="9" spans="1:6" x14ac:dyDescent="0.2">
      <c r="A9" t="s">
        <v>695</v>
      </c>
      <c r="B9" t="s">
        <v>682</v>
      </c>
      <c r="C9" t="s">
        <v>675</v>
      </c>
      <c r="D9" t="s">
        <v>199</v>
      </c>
      <c r="E9">
        <v>188</v>
      </c>
      <c r="F9" s="116">
        <v>3996</v>
      </c>
    </row>
    <row r="10" spans="1:6" x14ac:dyDescent="0.2">
      <c r="A10" t="s">
        <v>1159</v>
      </c>
      <c r="B10" t="s">
        <v>1121</v>
      </c>
      <c r="C10" t="s">
        <v>1081</v>
      </c>
      <c r="D10" t="s">
        <v>199</v>
      </c>
      <c r="E10">
        <v>220</v>
      </c>
      <c r="F10" s="116">
        <v>3865.57</v>
      </c>
    </row>
    <row r="11" spans="1:6" x14ac:dyDescent="0.2">
      <c r="A11" t="s">
        <v>809</v>
      </c>
      <c r="B11" t="s">
        <v>793</v>
      </c>
      <c r="C11" t="s">
        <v>793</v>
      </c>
      <c r="D11" t="s">
        <v>199</v>
      </c>
      <c r="E11">
        <v>173</v>
      </c>
      <c r="F11" s="116">
        <v>3605.19</v>
      </c>
    </row>
    <row r="12" spans="1:6" x14ac:dyDescent="0.2">
      <c r="A12" t="s">
        <v>681</v>
      </c>
      <c r="B12" t="s">
        <v>682</v>
      </c>
      <c r="C12" t="s">
        <v>675</v>
      </c>
      <c r="D12" t="s">
        <v>199</v>
      </c>
      <c r="E12">
        <v>222</v>
      </c>
      <c r="F12" s="116">
        <v>3412.73</v>
      </c>
    </row>
    <row r="13" spans="1:6" x14ac:dyDescent="0.2">
      <c r="A13" t="s">
        <v>1164</v>
      </c>
      <c r="B13" t="s">
        <v>1155</v>
      </c>
      <c r="C13" t="s">
        <v>1081</v>
      </c>
      <c r="D13" t="s">
        <v>199</v>
      </c>
      <c r="E13">
        <v>68</v>
      </c>
      <c r="F13" s="116">
        <v>2222.88</v>
      </c>
    </row>
    <row r="14" spans="1:6" x14ac:dyDescent="0.2">
      <c r="A14" t="s">
        <v>5847</v>
      </c>
      <c r="B14" t="s">
        <v>5848</v>
      </c>
      <c r="C14" t="s">
        <v>846</v>
      </c>
      <c r="D14" t="s">
        <v>188</v>
      </c>
      <c r="E14">
        <v>279</v>
      </c>
      <c r="F14" s="116">
        <v>2177.04</v>
      </c>
    </row>
    <row r="15" spans="1:6" x14ac:dyDescent="0.2">
      <c r="A15" t="s">
        <v>1169</v>
      </c>
      <c r="B15" t="s">
        <v>1112</v>
      </c>
      <c r="C15" t="s">
        <v>1081</v>
      </c>
      <c r="D15" t="s">
        <v>199</v>
      </c>
      <c r="E15">
        <v>116</v>
      </c>
      <c r="F15" s="116">
        <v>1917.9900000000002</v>
      </c>
    </row>
    <row r="16" spans="1:6" x14ac:dyDescent="0.2">
      <c r="A16" t="s">
        <v>5849</v>
      </c>
      <c r="B16" t="s">
        <v>5848</v>
      </c>
      <c r="C16" t="s">
        <v>846</v>
      </c>
      <c r="D16" t="s">
        <v>199</v>
      </c>
      <c r="E16">
        <v>120</v>
      </c>
      <c r="F16" s="116">
        <v>1811.8800000000006</v>
      </c>
    </row>
    <row r="17" spans="1:6" x14ac:dyDescent="0.2">
      <c r="A17" t="s">
        <v>772</v>
      </c>
      <c r="B17" t="s">
        <v>767</v>
      </c>
      <c r="C17" t="s">
        <v>767</v>
      </c>
      <c r="D17" t="s">
        <v>199</v>
      </c>
      <c r="E17">
        <v>111</v>
      </c>
      <c r="F17" s="116">
        <v>1668.7900000000004</v>
      </c>
    </row>
    <row r="18" spans="1:6" x14ac:dyDescent="0.2">
      <c r="A18" t="s">
        <v>1158</v>
      </c>
      <c r="B18" t="s">
        <v>1107</v>
      </c>
      <c r="C18" t="s">
        <v>1081</v>
      </c>
      <c r="D18" t="s">
        <v>199</v>
      </c>
      <c r="E18">
        <v>78</v>
      </c>
      <c r="F18" s="116">
        <v>1524.48</v>
      </c>
    </row>
    <row r="19" spans="1:6" x14ac:dyDescent="0.2">
      <c r="A19" t="s">
        <v>656</v>
      </c>
      <c r="B19" t="s">
        <v>657</v>
      </c>
      <c r="C19" t="s">
        <v>642</v>
      </c>
      <c r="D19" t="s">
        <v>199</v>
      </c>
      <c r="E19">
        <v>102</v>
      </c>
      <c r="F19" s="116">
        <v>1497.0400000000002</v>
      </c>
    </row>
    <row r="20" spans="1:6" x14ac:dyDescent="0.2">
      <c r="A20" t="s">
        <v>1108</v>
      </c>
      <c r="B20" t="s">
        <v>1109</v>
      </c>
      <c r="C20" t="s">
        <v>1081</v>
      </c>
      <c r="D20" t="s">
        <v>199</v>
      </c>
      <c r="E20">
        <v>82</v>
      </c>
      <c r="F20" s="116">
        <v>1427.7200000000003</v>
      </c>
    </row>
    <row r="21" spans="1:6" x14ac:dyDescent="0.2">
      <c r="A21" t="s">
        <v>1166</v>
      </c>
      <c r="B21" t="s">
        <v>1091</v>
      </c>
      <c r="C21" t="s">
        <v>1081</v>
      </c>
      <c r="D21" t="s">
        <v>199</v>
      </c>
      <c r="E21">
        <v>91</v>
      </c>
      <c r="F21" s="116">
        <v>1368.69</v>
      </c>
    </row>
    <row r="22" spans="1:6" x14ac:dyDescent="0.2">
      <c r="A22" t="s">
        <v>803</v>
      </c>
      <c r="B22" t="s">
        <v>793</v>
      </c>
      <c r="C22" t="s">
        <v>793</v>
      </c>
      <c r="D22" t="s">
        <v>199</v>
      </c>
      <c r="E22">
        <v>84</v>
      </c>
      <c r="F22" s="116">
        <v>1311.42</v>
      </c>
    </row>
    <row r="23" spans="1:6" x14ac:dyDescent="0.2">
      <c r="A23" t="s">
        <v>1262</v>
      </c>
      <c r="B23" t="s">
        <v>1263</v>
      </c>
      <c r="C23" t="s">
        <v>1217</v>
      </c>
      <c r="D23" t="s">
        <v>199</v>
      </c>
      <c r="E23">
        <v>82</v>
      </c>
      <c r="F23" s="116">
        <v>1134.51</v>
      </c>
    </row>
    <row r="24" spans="1:6" x14ac:dyDescent="0.2">
      <c r="A24" t="s">
        <v>1141</v>
      </c>
      <c r="B24" t="s">
        <v>1138</v>
      </c>
      <c r="C24" t="s">
        <v>1081</v>
      </c>
      <c r="D24" t="s">
        <v>199</v>
      </c>
      <c r="E24">
        <v>57</v>
      </c>
      <c r="F24" s="116">
        <v>1078.69</v>
      </c>
    </row>
    <row r="25" spans="1:6" x14ac:dyDescent="0.2">
      <c r="A25" t="s">
        <v>1246</v>
      </c>
      <c r="B25" t="s">
        <v>1225</v>
      </c>
      <c r="C25" t="s">
        <v>1217</v>
      </c>
      <c r="D25" t="s">
        <v>199</v>
      </c>
      <c r="E25">
        <v>62</v>
      </c>
      <c r="F25" s="116">
        <v>1072.49</v>
      </c>
    </row>
    <row r="26" spans="1:6" x14ac:dyDescent="0.2">
      <c r="A26" t="s">
        <v>1163</v>
      </c>
      <c r="B26" t="s">
        <v>1124</v>
      </c>
      <c r="C26" t="s">
        <v>1081</v>
      </c>
      <c r="D26" t="s">
        <v>2942</v>
      </c>
      <c r="E26">
        <v>16</v>
      </c>
      <c r="F26" s="116">
        <v>640</v>
      </c>
    </row>
    <row r="27" spans="1:6" x14ac:dyDescent="0.2">
      <c r="D27" t="s">
        <v>199</v>
      </c>
      <c r="E27">
        <v>11</v>
      </c>
      <c r="F27" s="116">
        <v>308</v>
      </c>
    </row>
    <row r="28" spans="1:6" x14ac:dyDescent="0.2">
      <c r="A28" t="s">
        <v>1172</v>
      </c>
      <c r="B28" t="s">
        <v>1129</v>
      </c>
      <c r="C28" t="s">
        <v>1081</v>
      </c>
      <c r="D28" t="s">
        <v>199</v>
      </c>
      <c r="E28">
        <v>47</v>
      </c>
      <c r="F28" s="116">
        <v>866.25000000000011</v>
      </c>
    </row>
    <row r="29" spans="1:6" x14ac:dyDescent="0.2">
      <c r="A29" t="s">
        <v>1127</v>
      </c>
      <c r="B29" t="s">
        <v>1124</v>
      </c>
      <c r="C29" t="s">
        <v>1081</v>
      </c>
      <c r="D29" t="s">
        <v>199</v>
      </c>
      <c r="E29">
        <v>49</v>
      </c>
      <c r="F29" s="116">
        <v>853.91000000000031</v>
      </c>
    </row>
    <row r="30" spans="1:6" x14ac:dyDescent="0.2">
      <c r="A30" t="s">
        <v>1103</v>
      </c>
      <c r="B30" t="s">
        <v>1104</v>
      </c>
      <c r="C30" t="s">
        <v>1081</v>
      </c>
      <c r="D30" t="s">
        <v>199</v>
      </c>
      <c r="E30">
        <v>41</v>
      </c>
      <c r="F30" s="116">
        <v>793.19999999999993</v>
      </c>
    </row>
    <row r="31" spans="1:6" x14ac:dyDescent="0.2">
      <c r="A31" t="s">
        <v>1218</v>
      </c>
      <c r="B31" t="s">
        <v>1219</v>
      </c>
      <c r="C31" t="s">
        <v>1217</v>
      </c>
      <c r="D31" t="s">
        <v>199</v>
      </c>
      <c r="E31">
        <v>46</v>
      </c>
      <c r="F31" s="116">
        <v>784.67</v>
      </c>
    </row>
    <row r="32" spans="1:6" x14ac:dyDescent="0.2">
      <c r="A32" t="s">
        <v>1133</v>
      </c>
      <c r="B32" t="s">
        <v>1132</v>
      </c>
      <c r="C32" t="s">
        <v>1081</v>
      </c>
      <c r="D32" t="s">
        <v>188</v>
      </c>
      <c r="E32">
        <v>86</v>
      </c>
      <c r="F32" s="116">
        <v>777.32</v>
      </c>
    </row>
    <row r="33" spans="1:6" x14ac:dyDescent="0.2">
      <c r="A33" t="s">
        <v>709</v>
      </c>
      <c r="B33" t="s">
        <v>677</v>
      </c>
      <c r="C33" t="s">
        <v>675</v>
      </c>
      <c r="D33" t="s">
        <v>199</v>
      </c>
      <c r="E33">
        <v>50</v>
      </c>
      <c r="F33" s="116">
        <v>725.83000000000015</v>
      </c>
    </row>
    <row r="34" spans="1:6" x14ac:dyDescent="0.2">
      <c r="A34" t="s">
        <v>1409</v>
      </c>
      <c r="B34" t="s">
        <v>1410</v>
      </c>
      <c r="C34" t="s">
        <v>1392</v>
      </c>
      <c r="D34" t="s">
        <v>1413</v>
      </c>
      <c r="E34">
        <v>98</v>
      </c>
      <c r="F34" s="116">
        <v>724</v>
      </c>
    </row>
    <row r="35" spans="1:6" x14ac:dyDescent="0.2">
      <c r="A35" t="s">
        <v>779</v>
      </c>
      <c r="B35" t="s">
        <v>780</v>
      </c>
      <c r="C35" t="s">
        <v>767</v>
      </c>
      <c r="D35" t="s">
        <v>188</v>
      </c>
      <c r="E35">
        <v>93</v>
      </c>
      <c r="F35" s="116">
        <v>682.07999999999993</v>
      </c>
    </row>
    <row r="36" spans="1:6" x14ac:dyDescent="0.2">
      <c r="A36" t="s">
        <v>1534</v>
      </c>
      <c r="B36" t="s">
        <v>1528</v>
      </c>
      <c r="C36" t="s">
        <v>1522</v>
      </c>
      <c r="D36" t="s">
        <v>199</v>
      </c>
      <c r="E36">
        <v>31</v>
      </c>
      <c r="F36" s="116">
        <v>662.4</v>
      </c>
    </row>
    <row r="37" spans="1:6" x14ac:dyDescent="0.2">
      <c r="A37" t="s">
        <v>1111</v>
      </c>
      <c r="B37" t="s">
        <v>1112</v>
      </c>
      <c r="C37" t="s">
        <v>1081</v>
      </c>
      <c r="D37" t="s">
        <v>188</v>
      </c>
      <c r="E37">
        <v>70</v>
      </c>
      <c r="F37" s="116">
        <v>634</v>
      </c>
    </row>
    <row r="38" spans="1:6" x14ac:dyDescent="0.2">
      <c r="A38" t="s">
        <v>1606</v>
      </c>
      <c r="B38" t="s">
        <v>1607</v>
      </c>
      <c r="C38" t="s">
        <v>1600</v>
      </c>
      <c r="D38" t="s">
        <v>199</v>
      </c>
      <c r="E38">
        <v>22</v>
      </c>
      <c r="F38" s="116">
        <v>612.64</v>
      </c>
    </row>
    <row r="39" spans="1:6" x14ac:dyDescent="0.2">
      <c r="A39" t="s">
        <v>1408</v>
      </c>
      <c r="B39" t="s">
        <v>1394</v>
      </c>
      <c r="C39" t="s">
        <v>1392</v>
      </c>
      <c r="D39" t="s">
        <v>199</v>
      </c>
      <c r="E39">
        <v>28</v>
      </c>
      <c r="F39" s="116">
        <v>607.04999999999995</v>
      </c>
    </row>
    <row r="40" spans="1:6" x14ac:dyDescent="0.2">
      <c r="A40" t="s">
        <v>1090</v>
      </c>
      <c r="B40" t="s">
        <v>1091</v>
      </c>
      <c r="C40" t="s">
        <v>1081</v>
      </c>
      <c r="D40" t="s">
        <v>188</v>
      </c>
      <c r="E40">
        <v>65</v>
      </c>
      <c r="F40" s="116">
        <v>591.20000000000005</v>
      </c>
    </row>
    <row r="41" spans="1:6" x14ac:dyDescent="0.2">
      <c r="A41" t="s">
        <v>1250</v>
      </c>
      <c r="B41" t="s">
        <v>1228</v>
      </c>
      <c r="C41" t="s">
        <v>1217</v>
      </c>
      <c r="D41" t="s">
        <v>199</v>
      </c>
      <c r="E41">
        <v>11</v>
      </c>
      <c r="F41" s="116">
        <v>545.49</v>
      </c>
    </row>
    <row r="42" spans="1:6" x14ac:dyDescent="0.2">
      <c r="A42" t="s">
        <v>1125</v>
      </c>
      <c r="B42" t="s">
        <v>1124</v>
      </c>
      <c r="C42" t="s">
        <v>1081</v>
      </c>
      <c r="D42" t="s">
        <v>188</v>
      </c>
      <c r="E42">
        <v>52</v>
      </c>
      <c r="F42" s="116">
        <v>508.99</v>
      </c>
    </row>
    <row r="43" spans="1:6" x14ac:dyDescent="0.2">
      <c r="A43" t="s">
        <v>1239</v>
      </c>
      <c r="B43" t="s">
        <v>1231</v>
      </c>
      <c r="C43" t="s">
        <v>1217</v>
      </c>
      <c r="D43" t="s">
        <v>199</v>
      </c>
      <c r="E43">
        <v>26</v>
      </c>
      <c r="F43" s="116">
        <v>459.19</v>
      </c>
    </row>
    <row r="44" spans="1:6" x14ac:dyDescent="0.2">
      <c r="A44" t="s">
        <v>1106</v>
      </c>
      <c r="B44" t="s">
        <v>1107</v>
      </c>
      <c r="C44" t="s">
        <v>1081</v>
      </c>
      <c r="D44" t="s">
        <v>188</v>
      </c>
      <c r="E44">
        <v>44</v>
      </c>
      <c r="F44" s="116">
        <v>447.38</v>
      </c>
    </row>
    <row r="45" spans="1:6" x14ac:dyDescent="0.2">
      <c r="A45" t="s">
        <v>1156</v>
      </c>
      <c r="B45" t="s">
        <v>1155</v>
      </c>
      <c r="C45" t="s">
        <v>1081</v>
      </c>
      <c r="D45" t="s">
        <v>199</v>
      </c>
      <c r="E45">
        <v>17</v>
      </c>
      <c r="F45" s="116">
        <v>422.49</v>
      </c>
    </row>
    <row r="46" spans="1:6" x14ac:dyDescent="0.2">
      <c r="A46" t="s">
        <v>1543</v>
      </c>
      <c r="B46" t="s">
        <v>1544</v>
      </c>
      <c r="C46" t="s">
        <v>1540</v>
      </c>
      <c r="D46" t="s">
        <v>199</v>
      </c>
      <c r="E46">
        <v>28</v>
      </c>
      <c r="F46" s="116">
        <v>402.54999999999995</v>
      </c>
    </row>
    <row r="47" spans="1:6" x14ac:dyDescent="0.2">
      <c r="A47" t="s">
        <v>694</v>
      </c>
      <c r="B47" t="s">
        <v>682</v>
      </c>
      <c r="C47" t="s">
        <v>675</v>
      </c>
      <c r="D47" t="s">
        <v>188</v>
      </c>
      <c r="E47">
        <v>49</v>
      </c>
      <c r="F47" s="116">
        <v>400.72999999999996</v>
      </c>
    </row>
    <row r="48" spans="1:6" x14ac:dyDescent="0.2">
      <c r="A48" t="s">
        <v>1660</v>
      </c>
      <c r="B48" t="s">
        <v>1661</v>
      </c>
      <c r="C48" t="s">
        <v>1647</v>
      </c>
      <c r="D48" t="s">
        <v>199</v>
      </c>
      <c r="E48">
        <v>17</v>
      </c>
      <c r="F48" s="116">
        <v>395.92</v>
      </c>
    </row>
    <row r="49" spans="1:6" x14ac:dyDescent="0.2">
      <c r="A49" t="s">
        <v>883</v>
      </c>
      <c r="B49" t="s">
        <v>873</v>
      </c>
      <c r="C49" t="s">
        <v>873</v>
      </c>
      <c r="D49" t="s">
        <v>199</v>
      </c>
      <c r="E49">
        <v>23</v>
      </c>
      <c r="F49" s="116">
        <v>379.04</v>
      </c>
    </row>
    <row r="50" spans="1:6" x14ac:dyDescent="0.2">
      <c r="A50" t="s">
        <v>838</v>
      </c>
      <c r="B50" t="s">
        <v>837</v>
      </c>
      <c r="C50" t="s">
        <v>833</v>
      </c>
      <c r="D50" t="s">
        <v>199</v>
      </c>
      <c r="E50">
        <v>22</v>
      </c>
      <c r="F50" s="116">
        <v>364.48999999999995</v>
      </c>
    </row>
    <row r="51" spans="1:6" x14ac:dyDescent="0.2">
      <c r="A51" t="s">
        <v>1105</v>
      </c>
      <c r="B51" t="s">
        <v>1104</v>
      </c>
      <c r="C51" t="s">
        <v>1081</v>
      </c>
      <c r="D51" t="s">
        <v>188</v>
      </c>
      <c r="E51">
        <v>31</v>
      </c>
      <c r="F51" s="116">
        <v>338.68</v>
      </c>
    </row>
    <row r="52" spans="1:6" x14ac:dyDescent="0.2">
      <c r="A52" t="s">
        <v>1603</v>
      </c>
      <c r="B52" t="s">
        <v>1602</v>
      </c>
      <c r="C52" t="s">
        <v>1600</v>
      </c>
      <c r="D52" t="s">
        <v>188</v>
      </c>
      <c r="E52">
        <v>40</v>
      </c>
      <c r="F52" s="116">
        <v>333.1</v>
      </c>
    </row>
    <row r="53" spans="1:6" x14ac:dyDescent="0.2">
      <c r="A53" t="s">
        <v>1144</v>
      </c>
      <c r="B53" t="s">
        <v>1145</v>
      </c>
      <c r="C53" t="s">
        <v>1081</v>
      </c>
      <c r="D53" t="s">
        <v>199</v>
      </c>
      <c r="E53">
        <v>13</v>
      </c>
      <c r="F53" s="116">
        <v>314.39999999999998</v>
      </c>
    </row>
    <row r="54" spans="1:6" x14ac:dyDescent="0.2">
      <c r="A54" t="s">
        <v>1096</v>
      </c>
      <c r="B54" t="s">
        <v>1097</v>
      </c>
      <c r="C54" t="s">
        <v>1081</v>
      </c>
      <c r="D54" t="s">
        <v>199</v>
      </c>
      <c r="E54">
        <v>7</v>
      </c>
      <c r="F54" s="116">
        <v>174.86</v>
      </c>
    </row>
    <row r="55" spans="1:6" x14ac:dyDescent="0.2">
      <c r="D55" t="s">
        <v>434</v>
      </c>
      <c r="E55">
        <v>9</v>
      </c>
      <c r="F55" s="116">
        <v>132.9</v>
      </c>
    </row>
    <row r="56" spans="1:6" x14ac:dyDescent="0.2">
      <c r="A56" t="s">
        <v>1732</v>
      </c>
      <c r="B56" t="s">
        <v>1733</v>
      </c>
      <c r="C56" t="s">
        <v>1703</v>
      </c>
      <c r="D56" t="s">
        <v>188</v>
      </c>
      <c r="E56">
        <v>35</v>
      </c>
      <c r="F56" s="116">
        <v>307.26</v>
      </c>
    </row>
    <row r="57" spans="1:6" x14ac:dyDescent="0.2">
      <c r="A57" t="s">
        <v>1085</v>
      </c>
      <c r="B57" t="s">
        <v>1083</v>
      </c>
      <c r="C57" t="s">
        <v>1081</v>
      </c>
      <c r="D57" t="s">
        <v>199</v>
      </c>
      <c r="E57">
        <v>20</v>
      </c>
      <c r="F57" s="116">
        <v>307.01</v>
      </c>
    </row>
    <row r="58" spans="1:6" x14ac:dyDescent="0.2">
      <c r="A58" t="s">
        <v>1720</v>
      </c>
      <c r="B58" t="s">
        <v>1721</v>
      </c>
      <c r="C58" t="s">
        <v>1703</v>
      </c>
      <c r="D58" t="s">
        <v>199</v>
      </c>
      <c r="E58">
        <v>7</v>
      </c>
      <c r="F58" s="116">
        <v>288</v>
      </c>
    </row>
    <row r="59" spans="1:6" x14ac:dyDescent="0.2">
      <c r="A59" t="s">
        <v>724</v>
      </c>
      <c r="B59" t="s">
        <v>722</v>
      </c>
      <c r="C59" t="s">
        <v>714</v>
      </c>
      <c r="D59" t="s">
        <v>199</v>
      </c>
      <c r="E59">
        <v>20</v>
      </c>
      <c r="F59" s="116">
        <v>286.51</v>
      </c>
    </row>
    <row r="60" spans="1:6" x14ac:dyDescent="0.2">
      <c r="A60" t="s">
        <v>1270</v>
      </c>
      <c r="B60" t="s">
        <v>1267</v>
      </c>
      <c r="C60" t="s">
        <v>1217</v>
      </c>
      <c r="D60" t="s">
        <v>199</v>
      </c>
      <c r="E60">
        <v>17</v>
      </c>
      <c r="F60" s="116">
        <v>282.52999999999997</v>
      </c>
    </row>
    <row r="61" spans="1:6" x14ac:dyDescent="0.2">
      <c r="A61" t="s">
        <v>1471</v>
      </c>
      <c r="B61" t="s">
        <v>1457</v>
      </c>
      <c r="C61" t="s">
        <v>1457</v>
      </c>
      <c r="D61" t="s">
        <v>199</v>
      </c>
      <c r="E61">
        <v>10</v>
      </c>
      <c r="F61" s="116">
        <v>274.95999999999998</v>
      </c>
    </row>
    <row r="62" spans="1:6" x14ac:dyDescent="0.2">
      <c r="A62" t="s">
        <v>1119</v>
      </c>
      <c r="B62" t="s">
        <v>1115</v>
      </c>
      <c r="C62" t="s">
        <v>1081</v>
      </c>
      <c r="D62" t="s">
        <v>188</v>
      </c>
      <c r="E62">
        <v>21</v>
      </c>
      <c r="F62" s="116">
        <v>272.82</v>
      </c>
    </row>
    <row r="63" spans="1:6" x14ac:dyDescent="0.2">
      <c r="A63" t="s">
        <v>1102</v>
      </c>
      <c r="B63" t="s">
        <v>1101</v>
      </c>
      <c r="C63" t="s">
        <v>1081</v>
      </c>
      <c r="D63" t="s">
        <v>188</v>
      </c>
      <c r="E63">
        <v>27</v>
      </c>
      <c r="F63" s="116">
        <v>267.36</v>
      </c>
    </row>
    <row r="64" spans="1:6" x14ac:dyDescent="0.2">
      <c r="A64" t="s">
        <v>1604</v>
      </c>
      <c r="B64" t="s">
        <v>1605</v>
      </c>
      <c r="C64" t="s">
        <v>1600</v>
      </c>
      <c r="D64" t="s">
        <v>199</v>
      </c>
      <c r="E64">
        <v>10</v>
      </c>
      <c r="F64" s="116">
        <v>264.04000000000002</v>
      </c>
    </row>
    <row r="65" spans="1:6" x14ac:dyDescent="0.2">
      <c r="A65" t="s">
        <v>1490</v>
      </c>
      <c r="B65" t="s">
        <v>1489</v>
      </c>
      <c r="C65" t="s">
        <v>1483</v>
      </c>
      <c r="D65" t="s">
        <v>199</v>
      </c>
      <c r="E65">
        <v>18</v>
      </c>
      <c r="F65" s="116">
        <v>263.41000000000003</v>
      </c>
    </row>
    <row r="66" spans="1:6" x14ac:dyDescent="0.2">
      <c r="A66" t="s">
        <v>931</v>
      </c>
      <c r="B66" t="s">
        <v>932</v>
      </c>
      <c r="C66" t="s">
        <v>928</v>
      </c>
      <c r="D66" t="s">
        <v>199</v>
      </c>
      <c r="E66">
        <v>18</v>
      </c>
      <c r="F66" s="116">
        <v>260.06</v>
      </c>
    </row>
    <row r="67" spans="1:6" x14ac:dyDescent="0.2">
      <c r="A67" t="s">
        <v>745</v>
      </c>
      <c r="B67" t="s">
        <v>746</v>
      </c>
      <c r="C67" t="s">
        <v>738</v>
      </c>
      <c r="D67" t="s">
        <v>199</v>
      </c>
      <c r="E67">
        <v>17</v>
      </c>
      <c r="F67" s="116">
        <v>249.73000000000002</v>
      </c>
    </row>
    <row r="68" spans="1:6" x14ac:dyDescent="0.2">
      <c r="A68" t="s">
        <v>1151</v>
      </c>
      <c r="B68" t="s">
        <v>1150</v>
      </c>
      <c r="C68" t="s">
        <v>1081</v>
      </c>
      <c r="D68" t="s">
        <v>188</v>
      </c>
      <c r="E68">
        <v>21</v>
      </c>
      <c r="F68" s="116">
        <v>249.61</v>
      </c>
    </row>
    <row r="69" spans="1:6" x14ac:dyDescent="0.2">
      <c r="A69" t="s">
        <v>5850</v>
      </c>
      <c r="B69" t="s">
        <v>1327</v>
      </c>
      <c r="C69" t="s">
        <v>1320</v>
      </c>
      <c r="D69" t="s">
        <v>199</v>
      </c>
      <c r="E69">
        <v>17</v>
      </c>
      <c r="F69" s="116">
        <v>243.67</v>
      </c>
    </row>
    <row r="70" spans="1:6" x14ac:dyDescent="0.2">
      <c r="A70" t="s">
        <v>1547</v>
      </c>
      <c r="B70" t="s">
        <v>1542</v>
      </c>
      <c r="C70" t="s">
        <v>1540</v>
      </c>
      <c r="D70" t="s">
        <v>199</v>
      </c>
      <c r="E70">
        <v>17</v>
      </c>
      <c r="F70" s="116">
        <v>242.87</v>
      </c>
    </row>
    <row r="71" spans="1:6" x14ac:dyDescent="0.2">
      <c r="A71" t="s">
        <v>1403</v>
      </c>
      <c r="B71" t="s">
        <v>1400</v>
      </c>
      <c r="C71" t="s">
        <v>1392</v>
      </c>
      <c r="D71" t="s">
        <v>199</v>
      </c>
      <c r="E71">
        <v>15</v>
      </c>
      <c r="F71" s="116">
        <v>231.36</v>
      </c>
    </row>
    <row r="72" spans="1:6" x14ac:dyDescent="0.2">
      <c r="A72" t="s">
        <v>1559</v>
      </c>
      <c r="B72" t="s">
        <v>1560</v>
      </c>
      <c r="C72" t="s">
        <v>1551</v>
      </c>
      <c r="D72" t="s">
        <v>199</v>
      </c>
      <c r="E72">
        <v>11</v>
      </c>
      <c r="F72" s="116">
        <v>217.14</v>
      </c>
    </row>
    <row r="73" spans="1:6" x14ac:dyDescent="0.2">
      <c r="A73" t="s">
        <v>1404</v>
      </c>
      <c r="B73" t="s">
        <v>1397</v>
      </c>
      <c r="C73" t="s">
        <v>1392</v>
      </c>
      <c r="D73" t="s">
        <v>434</v>
      </c>
      <c r="E73">
        <v>10</v>
      </c>
      <c r="F73" s="116">
        <v>214.2</v>
      </c>
    </row>
    <row r="74" spans="1:6" x14ac:dyDescent="0.2">
      <c r="A74" t="s">
        <v>735</v>
      </c>
      <c r="B74" t="s">
        <v>736</v>
      </c>
      <c r="C74" t="s">
        <v>714</v>
      </c>
      <c r="D74" t="s">
        <v>199</v>
      </c>
      <c r="E74">
        <v>16</v>
      </c>
      <c r="F74" s="116">
        <v>199.42</v>
      </c>
    </row>
    <row r="75" spans="1:6" x14ac:dyDescent="0.2">
      <c r="A75" t="s">
        <v>894</v>
      </c>
      <c r="B75" t="s">
        <v>880</v>
      </c>
      <c r="C75" t="s">
        <v>873</v>
      </c>
      <c r="D75" t="s">
        <v>199</v>
      </c>
      <c r="E75">
        <v>13</v>
      </c>
      <c r="F75" s="116">
        <v>196.56</v>
      </c>
    </row>
    <row r="76" spans="1:6" x14ac:dyDescent="0.2">
      <c r="A76" t="s">
        <v>747</v>
      </c>
      <c r="B76" t="s">
        <v>744</v>
      </c>
      <c r="C76" t="s">
        <v>738</v>
      </c>
      <c r="D76" t="s">
        <v>199</v>
      </c>
      <c r="E76">
        <v>13</v>
      </c>
      <c r="F76" s="116">
        <v>192.01</v>
      </c>
    </row>
    <row r="77" spans="1:6" x14ac:dyDescent="0.2">
      <c r="A77" t="s">
        <v>650</v>
      </c>
      <c r="B77" t="s">
        <v>646</v>
      </c>
      <c r="C77" t="s">
        <v>642</v>
      </c>
      <c r="D77" t="s">
        <v>199</v>
      </c>
      <c r="E77">
        <v>13</v>
      </c>
      <c r="F77" s="116">
        <v>183.63</v>
      </c>
    </row>
    <row r="78" spans="1:6" x14ac:dyDescent="0.2">
      <c r="A78" t="s">
        <v>1253</v>
      </c>
      <c r="B78" t="s">
        <v>1254</v>
      </c>
      <c r="C78" t="s">
        <v>1217</v>
      </c>
      <c r="D78" t="s">
        <v>199</v>
      </c>
      <c r="E78">
        <v>7</v>
      </c>
      <c r="F78" s="116">
        <v>182.56</v>
      </c>
    </row>
    <row r="79" spans="1:6" x14ac:dyDescent="0.2">
      <c r="A79" t="s">
        <v>1147</v>
      </c>
      <c r="B79" t="s">
        <v>1148</v>
      </c>
      <c r="C79" t="s">
        <v>1081</v>
      </c>
      <c r="D79" t="s">
        <v>556</v>
      </c>
      <c r="E79">
        <v>14</v>
      </c>
      <c r="F79" s="116">
        <v>182</v>
      </c>
    </row>
    <row r="80" spans="1:6" x14ac:dyDescent="0.2">
      <c r="A80" t="s">
        <v>918</v>
      </c>
      <c r="B80" t="s">
        <v>919</v>
      </c>
      <c r="C80" t="s">
        <v>915</v>
      </c>
      <c r="D80" t="s">
        <v>199</v>
      </c>
      <c r="E80">
        <v>3</v>
      </c>
      <c r="F80" s="116">
        <v>178.14999999999998</v>
      </c>
    </row>
    <row r="81" spans="1:6" x14ac:dyDescent="0.2">
      <c r="A81" t="s">
        <v>1666</v>
      </c>
      <c r="B81" t="s">
        <v>1667</v>
      </c>
      <c r="C81" t="s">
        <v>1647</v>
      </c>
      <c r="D81" t="s">
        <v>199</v>
      </c>
      <c r="E81">
        <v>12</v>
      </c>
      <c r="F81" s="116">
        <v>177.73000000000002</v>
      </c>
    </row>
    <row r="82" spans="1:6" x14ac:dyDescent="0.2">
      <c r="A82" t="s">
        <v>1681</v>
      </c>
      <c r="B82" t="s">
        <v>1682</v>
      </c>
      <c r="C82" t="s">
        <v>1647</v>
      </c>
      <c r="D82" t="s">
        <v>188</v>
      </c>
      <c r="E82">
        <v>15</v>
      </c>
      <c r="F82" s="116">
        <v>175.34</v>
      </c>
    </row>
    <row r="83" spans="1:6" x14ac:dyDescent="0.2">
      <c r="A83" t="s">
        <v>1729</v>
      </c>
      <c r="B83" t="s">
        <v>1728</v>
      </c>
      <c r="C83" t="s">
        <v>1703</v>
      </c>
      <c r="D83" t="s">
        <v>188</v>
      </c>
      <c r="E83">
        <v>8</v>
      </c>
      <c r="F83" s="116">
        <v>175.27999999999997</v>
      </c>
    </row>
    <row r="84" spans="1:6" x14ac:dyDescent="0.2">
      <c r="A84" t="s">
        <v>1362</v>
      </c>
      <c r="B84" t="s">
        <v>1363</v>
      </c>
      <c r="C84" t="s">
        <v>1357</v>
      </c>
      <c r="D84" t="s">
        <v>199</v>
      </c>
      <c r="E84">
        <v>12</v>
      </c>
      <c r="F84" s="116">
        <v>173.26999999999998</v>
      </c>
    </row>
    <row r="85" spans="1:6" x14ac:dyDescent="0.2">
      <c r="A85" t="s">
        <v>741</v>
      </c>
      <c r="B85" t="s">
        <v>742</v>
      </c>
      <c r="C85" t="s">
        <v>738</v>
      </c>
      <c r="D85" t="s">
        <v>199</v>
      </c>
      <c r="E85">
        <v>11</v>
      </c>
      <c r="F85" s="116">
        <v>167.09</v>
      </c>
    </row>
    <row r="86" spans="1:6" x14ac:dyDescent="0.2">
      <c r="A86" t="s">
        <v>853</v>
      </c>
      <c r="B86" t="s">
        <v>854</v>
      </c>
      <c r="C86" t="s">
        <v>850</v>
      </c>
      <c r="D86" t="s">
        <v>199</v>
      </c>
      <c r="E86">
        <v>11</v>
      </c>
      <c r="F86" s="116">
        <v>164.35999999999999</v>
      </c>
    </row>
    <row r="87" spans="1:6" x14ac:dyDescent="0.2">
      <c r="A87" t="s">
        <v>1098</v>
      </c>
      <c r="B87" t="s">
        <v>1097</v>
      </c>
      <c r="C87" t="s">
        <v>1081</v>
      </c>
      <c r="D87" t="s">
        <v>188</v>
      </c>
      <c r="E87">
        <v>15</v>
      </c>
      <c r="F87" s="116">
        <v>164.24</v>
      </c>
    </row>
    <row r="88" spans="1:6" x14ac:dyDescent="0.2">
      <c r="A88" t="s">
        <v>1761</v>
      </c>
      <c r="B88" t="s">
        <v>1762</v>
      </c>
      <c r="C88" t="s">
        <v>1703</v>
      </c>
      <c r="D88" t="s">
        <v>199</v>
      </c>
      <c r="E88">
        <v>11</v>
      </c>
      <c r="F88" s="116">
        <v>163.88</v>
      </c>
    </row>
    <row r="89" spans="1:6" x14ac:dyDescent="0.2">
      <c r="A89" t="s">
        <v>1470</v>
      </c>
      <c r="B89" t="s">
        <v>1468</v>
      </c>
      <c r="C89" t="s">
        <v>1457</v>
      </c>
      <c r="D89" t="s">
        <v>199</v>
      </c>
      <c r="E89">
        <v>11</v>
      </c>
      <c r="F89" s="116">
        <v>162.94999999999999</v>
      </c>
    </row>
    <row r="90" spans="1:6" x14ac:dyDescent="0.2">
      <c r="A90" t="s">
        <v>1527</v>
      </c>
      <c r="B90" t="s">
        <v>1528</v>
      </c>
      <c r="C90" t="s">
        <v>1522</v>
      </c>
      <c r="D90" t="s">
        <v>188</v>
      </c>
      <c r="E90">
        <v>20</v>
      </c>
      <c r="F90" s="116">
        <v>158.82</v>
      </c>
    </row>
    <row r="91" spans="1:6" x14ac:dyDescent="0.2">
      <c r="A91" t="s">
        <v>1130</v>
      </c>
      <c r="B91" t="s">
        <v>1129</v>
      </c>
      <c r="C91" t="s">
        <v>1081</v>
      </c>
      <c r="D91" t="s">
        <v>188</v>
      </c>
      <c r="E91">
        <v>17</v>
      </c>
      <c r="F91" s="116">
        <v>150.92000000000002</v>
      </c>
    </row>
    <row r="92" spans="1:6" x14ac:dyDescent="0.2">
      <c r="A92" t="s">
        <v>1759</v>
      </c>
      <c r="B92" t="s">
        <v>1760</v>
      </c>
      <c r="C92" t="s">
        <v>1703</v>
      </c>
      <c r="D92" t="s">
        <v>188</v>
      </c>
      <c r="E92">
        <v>19</v>
      </c>
      <c r="F92" s="116">
        <v>149.72999999999999</v>
      </c>
    </row>
    <row r="93" spans="1:6" x14ac:dyDescent="0.2">
      <c r="A93" t="s">
        <v>702</v>
      </c>
      <c r="B93" t="s">
        <v>677</v>
      </c>
      <c r="C93" t="s">
        <v>675</v>
      </c>
      <c r="D93" t="s">
        <v>199</v>
      </c>
      <c r="E93">
        <v>8</v>
      </c>
      <c r="F93" s="116">
        <v>146.70000000000002</v>
      </c>
    </row>
    <row r="94" spans="1:6" x14ac:dyDescent="0.2">
      <c r="A94" t="s">
        <v>1704</v>
      </c>
      <c r="B94" t="s">
        <v>1705</v>
      </c>
      <c r="C94" t="s">
        <v>1703</v>
      </c>
      <c r="D94" t="s">
        <v>188</v>
      </c>
      <c r="E94">
        <v>11</v>
      </c>
      <c r="F94" s="116">
        <v>141.55000000000001</v>
      </c>
    </row>
    <row r="95" spans="1:6" x14ac:dyDescent="0.2">
      <c r="A95" t="s">
        <v>1561</v>
      </c>
      <c r="B95" t="s">
        <v>1562</v>
      </c>
      <c r="C95" t="s">
        <v>1551</v>
      </c>
      <c r="D95" t="s">
        <v>199</v>
      </c>
      <c r="E95">
        <v>4</v>
      </c>
      <c r="F95" s="116">
        <v>139.96</v>
      </c>
    </row>
    <row r="96" spans="1:6" x14ac:dyDescent="0.2">
      <c r="A96" t="s">
        <v>1541</v>
      </c>
      <c r="B96" t="s">
        <v>1542</v>
      </c>
      <c r="C96" t="s">
        <v>1540</v>
      </c>
      <c r="D96" t="s">
        <v>1339</v>
      </c>
      <c r="E96">
        <v>22</v>
      </c>
      <c r="F96" s="116">
        <v>139.76</v>
      </c>
    </row>
    <row r="97" spans="1:6" x14ac:dyDescent="0.2">
      <c r="A97" t="s">
        <v>1360</v>
      </c>
      <c r="B97" t="s">
        <v>1359</v>
      </c>
      <c r="C97" t="s">
        <v>1357</v>
      </c>
      <c r="D97" t="s">
        <v>199</v>
      </c>
      <c r="E97">
        <v>11</v>
      </c>
      <c r="F97" s="116">
        <v>139.1</v>
      </c>
    </row>
    <row r="98" spans="1:6" x14ac:dyDescent="0.2">
      <c r="A98" t="s">
        <v>1698</v>
      </c>
      <c r="B98" t="s">
        <v>1699</v>
      </c>
      <c r="C98" t="s">
        <v>1697</v>
      </c>
      <c r="D98" t="s">
        <v>199</v>
      </c>
      <c r="E98">
        <v>6</v>
      </c>
      <c r="F98" s="116">
        <v>135.36000000000001</v>
      </c>
    </row>
    <row r="99" spans="1:6" x14ac:dyDescent="0.2">
      <c r="A99" t="s">
        <v>1662</v>
      </c>
      <c r="B99" t="s">
        <v>1663</v>
      </c>
      <c r="C99" t="s">
        <v>1647</v>
      </c>
      <c r="D99" t="s">
        <v>199</v>
      </c>
      <c r="E99">
        <v>7</v>
      </c>
      <c r="F99" s="116">
        <v>133</v>
      </c>
    </row>
    <row r="100" spans="1:6" x14ac:dyDescent="0.2">
      <c r="A100" t="s">
        <v>1678</v>
      </c>
      <c r="B100" t="s">
        <v>1679</v>
      </c>
      <c r="C100" t="s">
        <v>1647</v>
      </c>
      <c r="D100" t="s">
        <v>188</v>
      </c>
      <c r="E100">
        <v>9</v>
      </c>
      <c r="F100" s="116">
        <v>132.24</v>
      </c>
    </row>
    <row r="101" spans="1:6" x14ac:dyDescent="0.2">
      <c r="A101" t="s">
        <v>1368</v>
      </c>
      <c r="B101" t="s">
        <v>1369</v>
      </c>
      <c r="C101" t="s">
        <v>1357</v>
      </c>
      <c r="D101" t="s">
        <v>199</v>
      </c>
      <c r="E101">
        <v>9</v>
      </c>
      <c r="F101" s="116">
        <v>130.34</v>
      </c>
    </row>
    <row r="102" spans="1:6" x14ac:dyDescent="0.2">
      <c r="A102" t="s">
        <v>1146</v>
      </c>
      <c r="B102" t="s">
        <v>1145</v>
      </c>
      <c r="C102" t="s">
        <v>1081</v>
      </c>
      <c r="D102" t="s">
        <v>188</v>
      </c>
      <c r="E102">
        <v>11</v>
      </c>
      <c r="F102" s="116">
        <v>127.28</v>
      </c>
    </row>
    <row r="103" spans="1:6" x14ac:dyDescent="0.2">
      <c r="A103" t="s">
        <v>1754</v>
      </c>
      <c r="B103" t="s">
        <v>1755</v>
      </c>
      <c r="C103" t="s">
        <v>1703</v>
      </c>
      <c r="D103" t="s">
        <v>188</v>
      </c>
      <c r="E103">
        <v>14</v>
      </c>
      <c r="F103" s="116">
        <v>124.02000000000001</v>
      </c>
    </row>
    <row r="104" spans="1:6" x14ac:dyDescent="0.2">
      <c r="A104" t="s">
        <v>1293</v>
      </c>
      <c r="B104" t="s">
        <v>1292</v>
      </c>
      <c r="C104" t="s">
        <v>1285</v>
      </c>
      <c r="D104" t="s">
        <v>199</v>
      </c>
      <c r="E104">
        <v>9</v>
      </c>
      <c r="F104" s="116">
        <v>123.81</v>
      </c>
    </row>
    <row r="105" spans="1:6" x14ac:dyDescent="0.2">
      <c r="A105" t="s">
        <v>1401</v>
      </c>
      <c r="B105" t="s">
        <v>1400</v>
      </c>
      <c r="C105" t="s">
        <v>1392</v>
      </c>
      <c r="D105" t="s">
        <v>188</v>
      </c>
      <c r="E105">
        <v>16</v>
      </c>
      <c r="F105" s="116">
        <v>117.86</v>
      </c>
    </row>
    <row r="106" spans="1:6" x14ac:dyDescent="0.2">
      <c r="A106" t="s">
        <v>1657</v>
      </c>
      <c r="B106" t="s">
        <v>1656</v>
      </c>
      <c r="C106" t="s">
        <v>1647</v>
      </c>
      <c r="D106" t="s">
        <v>199</v>
      </c>
      <c r="E106">
        <v>5</v>
      </c>
      <c r="F106" s="116">
        <v>117.5</v>
      </c>
    </row>
    <row r="107" spans="1:6" x14ac:dyDescent="0.2">
      <c r="A107" t="s">
        <v>1651</v>
      </c>
      <c r="B107" t="s">
        <v>1652</v>
      </c>
      <c r="C107" t="s">
        <v>1647</v>
      </c>
      <c r="D107" t="s">
        <v>199</v>
      </c>
      <c r="E107">
        <v>5</v>
      </c>
      <c r="F107" s="116">
        <v>112.5</v>
      </c>
    </row>
    <row r="108" spans="1:6" x14ac:dyDescent="0.2">
      <c r="A108" t="s">
        <v>1365</v>
      </c>
      <c r="B108" t="s">
        <v>527</v>
      </c>
      <c r="C108" t="s">
        <v>1357</v>
      </c>
      <c r="D108" t="s">
        <v>199</v>
      </c>
      <c r="E108">
        <v>7</v>
      </c>
      <c r="F108" s="116">
        <v>103.67</v>
      </c>
    </row>
    <row r="109" spans="1:6" x14ac:dyDescent="0.2">
      <c r="A109" t="s">
        <v>847</v>
      </c>
      <c r="B109" t="s">
        <v>848</v>
      </c>
      <c r="C109" t="s">
        <v>846</v>
      </c>
      <c r="D109" t="s">
        <v>199</v>
      </c>
      <c r="E109">
        <v>7</v>
      </c>
      <c r="F109" s="116">
        <v>103.6</v>
      </c>
    </row>
    <row r="110" spans="1:6" x14ac:dyDescent="0.2">
      <c r="A110" t="s">
        <v>1532</v>
      </c>
      <c r="B110" t="s">
        <v>1526</v>
      </c>
      <c r="C110" t="s">
        <v>1522</v>
      </c>
      <c r="D110" t="s">
        <v>199</v>
      </c>
      <c r="E110">
        <v>5</v>
      </c>
      <c r="F110" s="116">
        <v>100.35</v>
      </c>
    </row>
    <row r="111" spans="1:6" x14ac:dyDescent="0.2">
      <c r="A111" t="s">
        <v>1345</v>
      </c>
      <c r="B111" t="s">
        <v>461</v>
      </c>
      <c r="C111" t="s">
        <v>1335</v>
      </c>
      <c r="D111" t="s">
        <v>434</v>
      </c>
      <c r="E111">
        <v>5</v>
      </c>
      <c r="F111" s="116">
        <v>95</v>
      </c>
    </row>
    <row r="112" spans="1:6" x14ac:dyDescent="0.2">
      <c r="A112" t="s">
        <v>706</v>
      </c>
      <c r="B112" t="s">
        <v>677</v>
      </c>
      <c r="C112" t="s">
        <v>675</v>
      </c>
      <c r="D112" t="s">
        <v>188</v>
      </c>
      <c r="E112">
        <v>12</v>
      </c>
      <c r="F112" s="116">
        <v>93.74</v>
      </c>
    </row>
    <row r="113" spans="1:6" x14ac:dyDescent="0.2">
      <c r="A113" t="s">
        <v>1664</v>
      </c>
      <c r="B113" t="s">
        <v>1665</v>
      </c>
      <c r="C113" t="s">
        <v>1647</v>
      </c>
      <c r="D113" t="s">
        <v>199</v>
      </c>
      <c r="E113">
        <v>5</v>
      </c>
      <c r="F113" s="116">
        <v>92.72</v>
      </c>
    </row>
    <row r="114" spans="1:6" x14ac:dyDescent="0.2">
      <c r="A114" t="s">
        <v>751</v>
      </c>
      <c r="B114" t="s">
        <v>752</v>
      </c>
      <c r="C114" t="s">
        <v>738</v>
      </c>
      <c r="D114" t="s">
        <v>199</v>
      </c>
      <c r="E114">
        <v>6</v>
      </c>
      <c r="F114" s="116">
        <v>91.14</v>
      </c>
    </row>
    <row r="115" spans="1:6" x14ac:dyDescent="0.2">
      <c r="A115" t="s">
        <v>953</v>
      </c>
      <c r="B115" t="s">
        <v>5851</v>
      </c>
      <c r="C115" t="s">
        <v>941</v>
      </c>
      <c r="D115" t="s">
        <v>199</v>
      </c>
      <c r="E115">
        <v>5</v>
      </c>
      <c r="F115" s="116">
        <v>90.16</v>
      </c>
    </row>
    <row r="116" spans="1:6" x14ac:dyDescent="0.2">
      <c r="A116" t="s">
        <v>807</v>
      </c>
      <c r="B116" t="s">
        <v>793</v>
      </c>
      <c r="C116" t="s">
        <v>793</v>
      </c>
      <c r="D116" t="s">
        <v>188</v>
      </c>
      <c r="E116">
        <v>11</v>
      </c>
      <c r="F116" s="116">
        <v>89.31</v>
      </c>
    </row>
    <row r="117" spans="1:6" x14ac:dyDescent="0.2">
      <c r="A117" t="s">
        <v>891</v>
      </c>
      <c r="B117" t="s">
        <v>888</v>
      </c>
      <c r="C117" t="s">
        <v>873</v>
      </c>
      <c r="D117" t="s">
        <v>893</v>
      </c>
      <c r="E117">
        <v>6</v>
      </c>
      <c r="F117" s="116">
        <v>91.14</v>
      </c>
    </row>
    <row r="118" spans="1:6" x14ac:dyDescent="0.2">
      <c r="D118" t="s">
        <v>199</v>
      </c>
      <c r="F118" s="116">
        <v>-2.13</v>
      </c>
    </row>
    <row r="119" spans="1:6" x14ac:dyDescent="0.2">
      <c r="A119" t="s">
        <v>1366</v>
      </c>
      <c r="B119" t="s">
        <v>1367</v>
      </c>
      <c r="C119" t="s">
        <v>1357</v>
      </c>
      <c r="D119" t="s">
        <v>199</v>
      </c>
      <c r="E119">
        <v>6</v>
      </c>
      <c r="F119" s="116">
        <v>88.86</v>
      </c>
    </row>
    <row r="120" spans="1:6" x14ac:dyDescent="0.2">
      <c r="A120" t="s">
        <v>947</v>
      </c>
      <c r="B120" t="s">
        <v>948</v>
      </c>
      <c r="C120" t="s">
        <v>941</v>
      </c>
      <c r="D120" t="s">
        <v>199</v>
      </c>
      <c r="E120">
        <v>5</v>
      </c>
      <c r="F120" s="116">
        <v>86.89</v>
      </c>
    </row>
    <row r="121" spans="1:6" x14ac:dyDescent="0.2">
      <c r="A121" t="s">
        <v>896</v>
      </c>
      <c r="B121" t="s">
        <v>897</v>
      </c>
      <c r="C121" t="s">
        <v>873</v>
      </c>
      <c r="D121" t="s">
        <v>199</v>
      </c>
      <c r="E121">
        <v>7</v>
      </c>
      <c r="F121" s="116">
        <v>85.03</v>
      </c>
    </row>
    <row r="122" spans="1:6" x14ac:dyDescent="0.2">
      <c r="A122" t="s">
        <v>1752</v>
      </c>
      <c r="B122" t="s">
        <v>1753</v>
      </c>
      <c r="C122" t="s">
        <v>1703</v>
      </c>
      <c r="D122" t="s">
        <v>188</v>
      </c>
      <c r="E122">
        <v>7</v>
      </c>
      <c r="F122" s="116">
        <v>84.98</v>
      </c>
    </row>
    <row r="123" spans="1:6" x14ac:dyDescent="0.2">
      <c r="A123" t="s">
        <v>1467</v>
      </c>
      <c r="B123" t="s">
        <v>1468</v>
      </c>
      <c r="C123" t="s">
        <v>1457</v>
      </c>
      <c r="D123" t="s">
        <v>188</v>
      </c>
      <c r="E123">
        <v>11</v>
      </c>
      <c r="F123" s="116">
        <v>82.71</v>
      </c>
    </row>
    <row r="124" spans="1:6" x14ac:dyDescent="0.2">
      <c r="A124" t="s">
        <v>1671</v>
      </c>
      <c r="B124" t="s">
        <v>1672</v>
      </c>
      <c r="C124" t="s">
        <v>1647</v>
      </c>
      <c r="D124" t="s">
        <v>188</v>
      </c>
      <c r="E124">
        <v>9</v>
      </c>
      <c r="F124" s="116">
        <v>81.72</v>
      </c>
    </row>
    <row r="125" spans="1:6" x14ac:dyDescent="0.2">
      <c r="A125" t="s">
        <v>877</v>
      </c>
      <c r="B125" t="s">
        <v>878</v>
      </c>
      <c r="C125" t="s">
        <v>873</v>
      </c>
      <c r="D125" t="s">
        <v>188</v>
      </c>
      <c r="E125">
        <v>9</v>
      </c>
      <c r="F125" s="116">
        <v>81.63</v>
      </c>
    </row>
    <row r="126" spans="1:6" x14ac:dyDescent="0.2">
      <c r="A126" t="s">
        <v>1685</v>
      </c>
      <c r="B126" t="s">
        <v>1686</v>
      </c>
      <c r="C126" t="s">
        <v>1647</v>
      </c>
      <c r="D126" t="s">
        <v>188</v>
      </c>
      <c r="E126">
        <v>9</v>
      </c>
      <c r="F126" s="116">
        <v>81.5</v>
      </c>
    </row>
    <row r="127" spans="1:6" x14ac:dyDescent="0.2">
      <c r="A127" t="s">
        <v>784</v>
      </c>
      <c r="B127" t="s">
        <v>780</v>
      </c>
      <c r="C127" t="s">
        <v>767</v>
      </c>
      <c r="D127" t="s">
        <v>199</v>
      </c>
      <c r="E127">
        <v>7</v>
      </c>
      <c r="F127" s="116">
        <v>81.279999999999987</v>
      </c>
    </row>
    <row r="128" spans="1:6" x14ac:dyDescent="0.2">
      <c r="A128" t="s">
        <v>5852</v>
      </c>
      <c r="B128" t="s">
        <v>1641</v>
      </c>
      <c r="C128" t="s">
        <v>1389</v>
      </c>
      <c r="D128" t="s">
        <v>188</v>
      </c>
      <c r="E128">
        <v>1</v>
      </c>
      <c r="F128" s="116">
        <v>79.75</v>
      </c>
    </row>
    <row r="129" spans="1:6" x14ac:dyDescent="0.2">
      <c r="A129" t="s">
        <v>717</v>
      </c>
      <c r="B129" t="s">
        <v>718</v>
      </c>
      <c r="C129" t="s">
        <v>714</v>
      </c>
      <c r="D129" t="s">
        <v>199</v>
      </c>
      <c r="E129">
        <v>4</v>
      </c>
      <c r="F129" s="116">
        <v>78.209999999999994</v>
      </c>
    </row>
    <row r="130" spans="1:6" x14ac:dyDescent="0.2">
      <c r="A130" t="s">
        <v>1393</v>
      </c>
      <c r="B130" t="s">
        <v>1394</v>
      </c>
      <c r="C130" t="s">
        <v>1392</v>
      </c>
      <c r="D130" t="s">
        <v>188</v>
      </c>
      <c r="E130">
        <v>11</v>
      </c>
      <c r="F130" s="116">
        <v>76.16</v>
      </c>
    </row>
    <row r="131" spans="1:6" x14ac:dyDescent="0.2">
      <c r="A131" t="s">
        <v>1405</v>
      </c>
      <c r="B131" t="s">
        <v>1406</v>
      </c>
      <c r="C131" t="s">
        <v>1392</v>
      </c>
      <c r="D131" t="s">
        <v>199</v>
      </c>
      <c r="E131">
        <v>6</v>
      </c>
      <c r="F131" s="116">
        <v>74.789999999999992</v>
      </c>
    </row>
    <row r="132" spans="1:6" x14ac:dyDescent="0.2">
      <c r="A132" t="s">
        <v>1684</v>
      </c>
      <c r="B132" t="s">
        <v>1663</v>
      </c>
      <c r="C132" t="s">
        <v>1647</v>
      </c>
      <c r="D132" t="s">
        <v>188</v>
      </c>
      <c r="E132">
        <v>10</v>
      </c>
      <c r="F132" s="116">
        <v>73.670000000000016</v>
      </c>
    </row>
    <row r="133" spans="1:6" x14ac:dyDescent="0.2">
      <c r="A133" t="s">
        <v>1675</v>
      </c>
      <c r="B133" t="s">
        <v>1676</v>
      </c>
      <c r="C133" t="s">
        <v>1647</v>
      </c>
      <c r="D133" t="s">
        <v>188</v>
      </c>
      <c r="E133">
        <v>6</v>
      </c>
      <c r="F133" s="116">
        <v>72.84</v>
      </c>
    </row>
    <row r="134" spans="1:6" x14ac:dyDescent="0.2">
      <c r="A134" t="s">
        <v>734</v>
      </c>
      <c r="B134" t="s">
        <v>714</v>
      </c>
      <c r="C134" t="s">
        <v>714</v>
      </c>
      <c r="D134" t="s">
        <v>199</v>
      </c>
      <c r="E134">
        <v>5</v>
      </c>
      <c r="F134" s="116">
        <v>72.31</v>
      </c>
    </row>
    <row r="135" spans="1:6" x14ac:dyDescent="0.2">
      <c r="A135" t="s">
        <v>1531</v>
      </c>
      <c r="B135" t="s">
        <v>1530</v>
      </c>
      <c r="C135" t="s">
        <v>1522</v>
      </c>
      <c r="D135" t="s">
        <v>893</v>
      </c>
      <c r="E135">
        <v>6</v>
      </c>
      <c r="F135" s="116">
        <v>72.150000000000006</v>
      </c>
    </row>
    <row r="136" spans="1:6" x14ac:dyDescent="0.2">
      <c r="A136" t="s">
        <v>1230</v>
      </c>
      <c r="B136" t="s">
        <v>1231</v>
      </c>
      <c r="C136" t="s">
        <v>1217</v>
      </c>
      <c r="D136" t="s">
        <v>188</v>
      </c>
      <c r="E136">
        <v>9</v>
      </c>
      <c r="F136" s="116">
        <v>71.849999999999994</v>
      </c>
    </row>
    <row r="137" spans="1:6" x14ac:dyDescent="0.2">
      <c r="A137" t="s">
        <v>1001</v>
      </c>
      <c r="B137" t="s">
        <v>1002</v>
      </c>
      <c r="C137" t="s">
        <v>1000</v>
      </c>
      <c r="D137" t="s">
        <v>199</v>
      </c>
      <c r="E137">
        <v>5</v>
      </c>
      <c r="F137" s="116">
        <v>70.180000000000007</v>
      </c>
    </row>
    <row r="138" spans="1:6" x14ac:dyDescent="0.2">
      <c r="A138" t="s">
        <v>5853</v>
      </c>
      <c r="B138" t="s">
        <v>5854</v>
      </c>
      <c r="C138" t="s">
        <v>5855</v>
      </c>
      <c r="D138" t="s">
        <v>199</v>
      </c>
      <c r="E138">
        <v>5</v>
      </c>
      <c r="F138" s="116">
        <v>70.180000000000007</v>
      </c>
    </row>
    <row r="139" spans="1:6" x14ac:dyDescent="0.2">
      <c r="A139" t="s">
        <v>1690</v>
      </c>
      <c r="B139" t="s">
        <v>1691</v>
      </c>
      <c r="C139" t="s">
        <v>1647</v>
      </c>
      <c r="D139" t="s">
        <v>199</v>
      </c>
      <c r="E139">
        <v>4</v>
      </c>
      <c r="F139" s="116">
        <v>69.920000000000016</v>
      </c>
    </row>
    <row r="140" spans="1:6" x14ac:dyDescent="0.2">
      <c r="A140" t="s">
        <v>1491</v>
      </c>
      <c r="B140" t="s">
        <v>1492</v>
      </c>
      <c r="C140" t="s">
        <v>489</v>
      </c>
      <c r="D140" t="s">
        <v>199</v>
      </c>
      <c r="E140">
        <v>4</v>
      </c>
      <c r="F140" s="116">
        <v>67.56</v>
      </c>
    </row>
    <row r="141" spans="1:6" x14ac:dyDescent="0.2">
      <c r="A141" t="s">
        <v>1687</v>
      </c>
      <c r="B141" t="s">
        <v>453</v>
      </c>
      <c r="C141" t="s">
        <v>1647</v>
      </c>
      <c r="D141" t="s">
        <v>199</v>
      </c>
      <c r="E141">
        <v>5</v>
      </c>
      <c r="F141" s="116">
        <v>67.14</v>
      </c>
    </row>
    <row r="142" spans="1:6" x14ac:dyDescent="0.2">
      <c r="A142" t="s">
        <v>1153</v>
      </c>
      <c r="B142" t="s">
        <v>1150</v>
      </c>
      <c r="C142" t="s">
        <v>1081</v>
      </c>
      <c r="D142" t="s">
        <v>199</v>
      </c>
      <c r="E142">
        <v>3</v>
      </c>
      <c r="F142" s="116">
        <v>64.8</v>
      </c>
    </row>
    <row r="143" spans="1:6" x14ac:dyDescent="0.2">
      <c r="A143" t="s">
        <v>1258</v>
      </c>
      <c r="B143" t="s">
        <v>1259</v>
      </c>
      <c r="C143" t="s">
        <v>1217</v>
      </c>
      <c r="D143" t="s">
        <v>199</v>
      </c>
      <c r="E143">
        <v>3</v>
      </c>
      <c r="F143" s="116">
        <v>64.5</v>
      </c>
    </row>
    <row r="144" spans="1:6" x14ac:dyDescent="0.2">
      <c r="A144" t="s">
        <v>1555</v>
      </c>
      <c r="B144" t="s">
        <v>1556</v>
      </c>
      <c r="C144" t="s">
        <v>1551</v>
      </c>
      <c r="D144" t="s">
        <v>199</v>
      </c>
      <c r="E144">
        <v>3</v>
      </c>
      <c r="F144" s="116">
        <v>64.28</v>
      </c>
    </row>
    <row r="145" spans="1:6" x14ac:dyDescent="0.2">
      <c r="A145" t="s">
        <v>5856</v>
      </c>
      <c r="B145" t="s">
        <v>1489</v>
      </c>
      <c r="C145" t="s">
        <v>1483</v>
      </c>
      <c r="D145" t="s">
        <v>199</v>
      </c>
      <c r="E145">
        <v>4</v>
      </c>
      <c r="F145" s="116">
        <v>60.76</v>
      </c>
    </row>
    <row r="146" spans="1:6" x14ac:dyDescent="0.2">
      <c r="A146" t="s">
        <v>1722</v>
      </c>
      <c r="B146" t="s">
        <v>1723</v>
      </c>
      <c r="C146" t="s">
        <v>1703</v>
      </c>
      <c r="D146" t="s">
        <v>188</v>
      </c>
      <c r="E146">
        <v>8</v>
      </c>
      <c r="F146" s="116">
        <v>60.31</v>
      </c>
    </row>
    <row r="147" spans="1:6" x14ac:dyDescent="0.2">
      <c r="A147" t="s">
        <v>2675</v>
      </c>
      <c r="B147" t="s">
        <v>1461</v>
      </c>
      <c r="C147" t="s">
        <v>1457</v>
      </c>
      <c r="D147" t="s">
        <v>199</v>
      </c>
      <c r="E147">
        <v>4</v>
      </c>
      <c r="F147" s="116">
        <v>59.85</v>
      </c>
    </row>
    <row r="148" spans="1:6" x14ac:dyDescent="0.2">
      <c r="A148" t="s">
        <v>1460</v>
      </c>
      <c r="B148" t="s">
        <v>1461</v>
      </c>
      <c r="C148" t="s">
        <v>1457</v>
      </c>
      <c r="D148" t="s">
        <v>188</v>
      </c>
      <c r="E148">
        <v>8</v>
      </c>
      <c r="F148" s="116">
        <v>59.52</v>
      </c>
    </row>
    <row r="149" spans="1:6" x14ac:dyDescent="0.2">
      <c r="A149" t="s">
        <v>875</v>
      </c>
      <c r="B149" t="s">
        <v>876</v>
      </c>
      <c r="C149" t="s">
        <v>873</v>
      </c>
      <c r="D149" t="s">
        <v>199</v>
      </c>
      <c r="E149">
        <v>4</v>
      </c>
      <c r="F149" s="116">
        <v>59.24</v>
      </c>
    </row>
    <row r="150" spans="1:6" x14ac:dyDescent="0.2">
      <c r="A150" t="s">
        <v>1725</v>
      </c>
      <c r="B150" t="s">
        <v>1726</v>
      </c>
      <c r="C150" t="s">
        <v>1703</v>
      </c>
      <c r="D150" t="s">
        <v>188</v>
      </c>
      <c r="E150">
        <v>7</v>
      </c>
      <c r="F150" s="116">
        <v>59.22</v>
      </c>
    </row>
    <row r="151" spans="1:6" x14ac:dyDescent="0.2">
      <c r="A151" t="s">
        <v>1256</v>
      </c>
      <c r="B151" t="s">
        <v>1252</v>
      </c>
      <c r="C151" t="s">
        <v>1217</v>
      </c>
      <c r="D151" t="s">
        <v>1257</v>
      </c>
      <c r="E151">
        <v>7</v>
      </c>
      <c r="F151" s="116">
        <v>59.22</v>
      </c>
    </row>
    <row r="152" spans="1:6" x14ac:dyDescent="0.2">
      <c r="A152" t="s">
        <v>1299</v>
      </c>
      <c r="B152" t="s">
        <v>1300</v>
      </c>
      <c r="C152" t="s">
        <v>573</v>
      </c>
      <c r="D152" t="s">
        <v>199</v>
      </c>
      <c r="E152">
        <v>4</v>
      </c>
      <c r="F152" s="116">
        <v>58.94</v>
      </c>
    </row>
    <row r="153" spans="1:6" x14ac:dyDescent="0.2">
      <c r="A153" t="s">
        <v>5857</v>
      </c>
      <c r="B153" t="s">
        <v>5858</v>
      </c>
      <c r="C153" t="s">
        <v>850</v>
      </c>
      <c r="D153" t="s">
        <v>199</v>
      </c>
      <c r="E153">
        <v>4</v>
      </c>
      <c r="F153" s="116">
        <v>58.94</v>
      </c>
    </row>
    <row r="154" spans="1:6" x14ac:dyDescent="0.2">
      <c r="A154" t="s">
        <v>988</v>
      </c>
      <c r="B154" t="s">
        <v>989</v>
      </c>
      <c r="C154" t="s">
        <v>984</v>
      </c>
      <c r="D154" t="s">
        <v>199</v>
      </c>
      <c r="E154">
        <v>4</v>
      </c>
      <c r="F154" s="116">
        <v>57.12</v>
      </c>
    </row>
    <row r="155" spans="1:6" x14ac:dyDescent="0.2">
      <c r="A155" t="s">
        <v>1185</v>
      </c>
      <c r="B155" t="s">
        <v>1186</v>
      </c>
      <c r="C155" t="s">
        <v>1182</v>
      </c>
      <c r="D155" t="s">
        <v>199</v>
      </c>
      <c r="E155">
        <v>4</v>
      </c>
      <c r="F155" s="116">
        <v>57.12</v>
      </c>
    </row>
    <row r="156" spans="1:6" x14ac:dyDescent="0.2">
      <c r="A156" t="s">
        <v>827</v>
      </c>
      <c r="B156" t="s">
        <v>828</v>
      </c>
      <c r="C156" t="s">
        <v>824</v>
      </c>
      <c r="D156" t="s">
        <v>199</v>
      </c>
      <c r="E156">
        <v>5</v>
      </c>
      <c r="F156" s="116">
        <v>56.550000000000004</v>
      </c>
    </row>
    <row r="157" spans="1:6" x14ac:dyDescent="0.2">
      <c r="A157" t="s">
        <v>796</v>
      </c>
      <c r="B157" t="s">
        <v>797</v>
      </c>
      <c r="C157" t="s">
        <v>793</v>
      </c>
      <c r="D157" t="s">
        <v>199</v>
      </c>
      <c r="E157">
        <v>2</v>
      </c>
      <c r="F157" s="116">
        <v>56</v>
      </c>
    </row>
    <row r="158" spans="1:6" x14ac:dyDescent="0.2">
      <c r="A158" t="s">
        <v>1514</v>
      </c>
      <c r="B158" t="s">
        <v>1515</v>
      </c>
      <c r="C158" t="s">
        <v>1513</v>
      </c>
      <c r="D158" t="s">
        <v>199</v>
      </c>
      <c r="E158">
        <v>5</v>
      </c>
      <c r="F158" s="116">
        <v>55.150000000000006</v>
      </c>
    </row>
    <row r="159" spans="1:6" x14ac:dyDescent="0.2">
      <c r="A159" t="s">
        <v>926</v>
      </c>
      <c r="B159" t="s">
        <v>922</v>
      </c>
      <c r="C159" t="s">
        <v>920</v>
      </c>
      <c r="D159" t="s">
        <v>188</v>
      </c>
      <c r="E159">
        <v>13</v>
      </c>
      <c r="F159" s="116">
        <v>54.54</v>
      </c>
    </row>
    <row r="160" spans="1:6" x14ac:dyDescent="0.2">
      <c r="A160" t="s">
        <v>819</v>
      </c>
      <c r="B160" t="s">
        <v>820</v>
      </c>
      <c r="C160" t="s">
        <v>793</v>
      </c>
      <c r="D160" t="s">
        <v>199</v>
      </c>
      <c r="E160">
        <v>3</v>
      </c>
      <c r="F160" s="116">
        <v>53.849999999999994</v>
      </c>
    </row>
    <row r="161" spans="1:6" x14ac:dyDescent="0.2">
      <c r="A161" t="s">
        <v>1734</v>
      </c>
      <c r="B161" t="s">
        <v>1735</v>
      </c>
      <c r="C161" t="s">
        <v>1703</v>
      </c>
      <c r="D161" t="s">
        <v>199</v>
      </c>
      <c r="E161">
        <v>1</v>
      </c>
      <c r="F161" s="116">
        <v>53.77</v>
      </c>
    </row>
    <row r="162" spans="1:6" x14ac:dyDescent="0.2">
      <c r="A162" t="s">
        <v>958</v>
      </c>
      <c r="B162" t="s">
        <v>959</v>
      </c>
      <c r="C162" t="s">
        <v>941</v>
      </c>
      <c r="D162" t="s">
        <v>961</v>
      </c>
      <c r="E162">
        <v>5</v>
      </c>
      <c r="F162" s="116">
        <v>52.75</v>
      </c>
    </row>
    <row r="163" spans="1:6" x14ac:dyDescent="0.2">
      <c r="A163" t="s">
        <v>1668</v>
      </c>
      <c r="B163" t="s">
        <v>1669</v>
      </c>
      <c r="C163" t="s">
        <v>1647</v>
      </c>
      <c r="D163" t="s">
        <v>188</v>
      </c>
      <c r="E163">
        <v>6</v>
      </c>
      <c r="F163" s="116">
        <v>52.62</v>
      </c>
    </row>
    <row r="164" spans="1:6" x14ac:dyDescent="0.2">
      <c r="A164" t="s">
        <v>1396</v>
      </c>
      <c r="B164" t="s">
        <v>1397</v>
      </c>
      <c r="C164" t="s">
        <v>1392</v>
      </c>
      <c r="D164" t="s">
        <v>188</v>
      </c>
      <c r="E164">
        <v>7</v>
      </c>
      <c r="F164" s="116">
        <v>51.42</v>
      </c>
    </row>
    <row r="165" spans="1:6" x14ac:dyDescent="0.2">
      <c r="A165" t="s">
        <v>1709</v>
      </c>
      <c r="B165" t="s">
        <v>1710</v>
      </c>
      <c r="C165" t="s">
        <v>1703</v>
      </c>
      <c r="D165" t="s">
        <v>188</v>
      </c>
      <c r="E165">
        <v>6</v>
      </c>
      <c r="F165" s="116">
        <v>50.76</v>
      </c>
    </row>
    <row r="166" spans="1:6" x14ac:dyDescent="0.2">
      <c r="A166" t="s">
        <v>1718</v>
      </c>
      <c r="B166" t="s">
        <v>1719</v>
      </c>
      <c r="C166" t="s">
        <v>1703</v>
      </c>
      <c r="D166" t="s">
        <v>188</v>
      </c>
      <c r="E166">
        <v>4</v>
      </c>
      <c r="F166" s="116">
        <v>49.66</v>
      </c>
    </row>
    <row r="167" spans="1:6" x14ac:dyDescent="0.2">
      <c r="A167" t="s">
        <v>1713</v>
      </c>
      <c r="B167" t="s">
        <v>1714</v>
      </c>
      <c r="C167" t="s">
        <v>1703</v>
      </c>
      <c r="D167" t="s">
        <v>188</v>
      </c>
      <c r="E167">
        <v>4</v>
      </c>
      <c r="F167" s="116">
        <v>48.56</v>
      </c>
    </row>
    <row r="168" spans="1:6" x14ac:dyDescent="0.2">
      <c r="A168" t="s">
        <v>5859</v>
      </c>
      <c r="B168" t="s">
        <v>5860</v>
      </c>
      <c r="C168" t="s">
        <v>873</v>
      </c>
      <c r="D168" t="s">
        <v>199</v>
      </c>
      <c r="E168">
        <v>4</v>
      </c>
      <c r="F168" s="116">
        <v>48.22</v>
      </c>
    </row>
    <row r="169" spans="1:6" x14ac:dyDescent="0.2">
      <c r="A169" t="s">
        <v>1272</v>
      </c>
      <c r="B169" t="s">
        <v>1273</v>
      </c>
      <c r="C169" t="s">
        <v>1271</v>
      </c>
      <c r="D169" t="s">
        <v>199</v>
      </c>
      <c r="E169">
        <v>3</v>
      </c>
      <c r="F169" s="116">
        <v>48.14</v>
      </c>
    </row>
    <row r="170" spans="1:6" x14ac:dyDescent="0.2">
      <c r="A170" t="s">
        <v>5861</v>
      </c>
      <c r="B170" t="s">
        <v>5862</v>
      </c>
      <c r="C170" t="s">
        <v>1457</v>
      </c>
      <c r="D170" t="s">
        <v>188</v>
      </c>
      <c r="E170">
        <v>6</v>
      </c>
      <c r="F170" s="116">
        <v>48</v>
      </c>
    </row>
    <row r="171" spans="1:6" x14ac:dyDescent="0.2">
      <c r="A171" t="s">
        <v>674</v>
      </c>
      <c r="B171" t="s">
        <v>657</v>
      </c>
      <c r="C171" t="s">
        <v>642</v>
      </c>
      <c r="D171" t="s">
        <v>188</v>
      </c>
      <c r="E171">
        <v>9</v>
      </c>
      <c r="F171" s="116">
        <v>46.54</v>
      </c>
    </row>
    <row r="172" spans="1:6" x14ac:dyDescent="0.2">
      <c r="A172" t="s">
        <v>923</v>
      </c>
      <c r="B172" t="s">
        <v>924</v>
      </c>
      <c r="C172" t="s">
        <v>920</v>
      </c>
      <c r="D172" t="s">
        <v>188</v>
      </c>
      <c r="E172">
        <v>9</v>
      </c>
      <c r="F172" s="116">
        <v>45.9</v>
      </c>
    </row>
    <row r="173" spans="1:6" x14ac:dyDescent="0.2">
      <c r="A173" t="s">
        <v>5863</v>
      </c>
      <c r="B173" t="s">
        <v>1334</v>
      </c>
      <c r="C173" t="s">
        <v>1320</v>
      </c>
      <c r="D173" t="s">
        <v>199</v>
      </c>
      <c r="E173">
        <v>3</v>
      </c>
      <c r="F173" s="116">
        <v>45.57</v>
      </c>
    </row>
    <row r="174" spans="1:6" x14ac:dyDescent="0.2">
      <c r="A174" t="s">
        <v>1486</v>
      </c>
      <c r="B174" t="s">
        <v>1485</v>
      </c>
      <c r="C174" t="s">
        <v>1483</v>
      </c>
      <c r="D174" t="s">
        <v>199</v>
      </c>
      <c r="E174">
        <v>3</v>
      </c>
      <c r="F174" s="116">
        <v>45.57</v>
      </c>
    </row>
    <row r="175" spans="1:6" x14ac:dyDescent="0.2">
      <c r="A175" t="s">
        <v>1343</v>
      </c>
      <c r="B175" t="s">
        <v>1342</v>
      </c>
      <c r="C175" t="s">
        <v>1335</v>
      </c>
      <c r="D175" t="s">
        <v>199</v>
      </c>
      <c r="E175">
        <v>3</v>
      </c>
      <c r="F175" s="116">
        <v>44.66</v>
      </c>
    </row>
    <row r="176" spans="1:6" x14ac:dyDescent="0.2">
      <c r="A176" t="s">
        <v>1294</v>
      </c>
      <c r="B176" t="s">
        <v>1292</v>
      </c>
      <c r="C176" t="s">
        <v>1285</v>
      </c>
      <c r="D176" t="s">
        <v>199</v>
      </c>
      <c r="E176">
        <v>3</v>
      </c>
      <c r="F176" s="116">
        <v>44.43</v>
      </c>
    </row>
    <row r="177" spans="1:6" x14ac:dyDescent="0.2">
      <c r="A177" t="s">
        <v>1649</v>
      </c>
      <c r="B177" t="s">
        <v>1650</v>
      </c>
      <c r="C177" t="s">
        <v>1647</v>
      </c>
      <c r="D177" t="s">
        <v>199</v>
      </c>
      <c r="E177">
        <v>3</v>
      </c>
      <c r="F177" s="116">
        <v>44.3</v>
      </c>
    </row>
    <row r="178" spans="1:6" x14ac:dyDescent="0.2">
      <c r="A178" t="s">
        <v>980</v>
      </c>
      <c r="B178" t="s">
        <v>979</v>
      </c>
      <c r="C178" t="s">
        <v>941</v>
      </c>
      <c r="D178" t="s">
        <v>199</v>
      </c>
      <c r="E178">
        <v>3</v>
      </c>
      <c r="F178" s="116">
        <v>43.68</v>
      </c>
    </row>
    <row r="179" spans="1:6" x14ac:dyDescent="0.2">
      <c r="A179" t="s">
        <v>1588</v>
      </c>
      <c r="B179" t="s">
        <v>5864</v>
      </c>
      <c r="C179" t="s">
        <v>441</v>
      </c>
      <c r="D179" t="s">
        <v>893</v>
      </c>
      <c r="E179">
        <v>4</v>
      </c>
      <c r="F179" s="116">
        <v>43.56</v>
      </c>
    </row>
    <row r="180" spans="1:6" x14ac:dyDescent="0.2">
      <c r="A180" t="s">
        <v>865</v>
      </c>
      <c r="B180" t="s">
        <v>866</v>
      </c>
      <c r="C180" t="s">
        <v>858</v>
      </c>
      <c r="D180" t="s">
        <v>199</v>
      </c>
      <c r="E180">
        <v>3</v>
      </c>
      <c r="F180" s="116">
        <v>43.44</v>
      </c>
    </row>
    <row r="181" spans="1:6" x14ac:dyDescent="0.2">
      <c r="A181" t="s">
        <v>1224</v>
      </c>
      <c r="B181" t="s">
        <v>1225</v>
      </c>
      <c r="C181" t="s">
        <v>1217</v>
      </c>
      <c r="D181" t="s">
        <v>188</v>
      </c>
      <c r="E181">
        <v>7</v>
      </c>
      <c r="F181" s="116">
        <v>43.04</v>
      </c>
    </row>
    <row r="182" spans="1:6" x14ac:dyDescent="0.2">
      <c r="A182" t="s">
        <v>1554</v>
      </c>
      <c r="B182" t="s">
        <v>1553</v>
      </c>
      <c r="C182" t="s">
        <v>1551</v>
      </c>
      <c r="D182" t="s">
        <v>199</v>
      </c>
      <c r="E182">
        <v>3</v>
      </c>
      <c r="F182" s="116">
        <v>42.84</v>
      </c>
    </row>
    <row r="183" spans="1:6" x14ac:dyDescent="0.2">
      <c r="A183" t="s">
        <v>1550</v>
      </c>
      <c r="B183" t="s">
        <v>1549</v>
      </c>
      <c r="C183" t="s">
        <v>1540</v>
      </c>
      <c r="D183" t="s">
        <v>199</v>
      </c>
      <c r="E183">
        <v>3</v>
      </c>
      <c r="F183" s="116">
        <v>42.529999999999994</v>
      </c>
    </row>
    <row r="184" spans="1:6" x14ac:dyDescent="0.2">
      <c r="A184" t="s">
        <v>1621</v>
      </c>
      <c r="B184" t="s">
        <v>1622</v>
      </c>
      <c r="C184" t="s">
        <v>1615</v>
      </c>
      <c r="D184" t="s">
        <v>188</v>
      </c>
      <c r="E184">
        <v>5</v>
      </c>
      <c r="F184" s="116">
        <v>42.3</v>
      </c>
    </row>
    <row r="185" spans="1:6" x14ac:dyDescent="0.2">
      <c r="A185" t="s">
        <v>1539</v>
      </c>
      <c r="B185" t="s">
        <v>1538</v>
      </c>
      <c r="C185" t="s">
        <v>1536</v>
      </c>
      <c r="D185" t="s">
        <v>188</v>
      </c>
      <c r="E185">
        <v>8</v>
      </c>
      <c r="F185" s="116">
        <v>42</v>
      </c>
    </row>
    <row r="186" spans="1:6" x14ac:dyDescent="0.2">
      <c r="A186" t="s">
        <v>1609</v>
      </c>
      <c r="B186" t="s">
        <v>1610</v>
      </c>
      <c r="C186" t="s">
        <v>1608</v>
      </c>
      <c r="D186" t="s">
        <v>188</v>
      </c>
      <c r="E186">
        <v>8</v>
      </c>
      <c r="F186" s="116">
        <v>42</v>
      </c>
    </row>
    <row r="187" spans="1:6" x14ac:dyDescent="0.2">
      <c r="A187" t="s">
        <v>1075</v>
      </c>
      <c r="B187" t="s">
        <v>1076</v>
      </c>
      <c r="C187" t="s">
        <v>1060</v>
      </c>
      <c r="D187" t="s">
        <v>199</v>
      </c>
      <c r="E187">
        <v>2</v>
      </c>
      <c r="F187" s="116">
        <v>41.85</v>
      </c>
    </row>
    <row r="188" spans="1:6" x14ac:dyDescent="0.2">
      <c r="A188" t="s">
        <v>982</v>
      </c>
      <c r="B188" t="s">
        <v>970</v>
      </c>
      <c r="C188" t="s">
        <v>941</v>
      </c>
      <c r="D188" t="s">
        <v>199</v>
      </c>
      <c r="E188">
        <v>2</v>
      </c>
      <c r="F188" s="116">
        <v>41.629999999999995</v>
      </c>
    </row>
    <row r="189" spans="1:6" x14ac:dyDescent="0.2">
      <c r="A189" t="s">
        <v>676</v>
      </c>
      <c r="B189" t="s">
        <v>677</v>
      </c>
      <c r="C189" t="s">
        <v>675</v>
      </c>
      <c r="D189" t="s">
        <v>188</v>
      </c>
      <c r="E189">
        <v>6</v>
      </c>
      <c r="F189" s="116">
        <v>39.78</v>
      </c>
    </row>
    <row r="190" spans="1:6" x14ac:dyDescent="0.2">
      <c r="A190" t="s">
        <v>1346</v>
      </c>
      <c r="B190" t="s">
        <v>1342</v>
      </c>
      <c r="C190" t="s">
        <v>1335</v>
      </c>
      <c r="D190" t="s">
        <v>188</v>
      </c>
      <c r="E190">
        <v>10</v>
      </c>
      <c r="F190" s="116">
        <v>39</v>
      </c>
    </row>
    <row r="191" spans="1:6" x14ac:dyDescent="0.2">
      <c r="A191" t="s">
        <v>1082</v>
      </c>
      <c r="B191" t="s">
        <v>1083</v>
      </c>
      <c r="C191" t="s">
        <v>1081</v>
      </c>
      <c r="D191" t="s">
        <v>188</v>
      </c>
      <c r="E191">
        <v>4</v>
      </c>
      <c r="F191" s="116">
        <v>39</v>
      </c>
    </row>
    <row r="192" spans="1:6" x14ac:dyDescent="0.2">
      <c r="A192" t="s">
        <v>800</v>
      </c>
      <c r="B192" t="s">
        <v>793</v>
      </c>
      <c r="C192" t="s">
        <v>793</v>
      </c>
      <c r="D192" t="s">
        <v>188</v>
      </c>
      <c r="E192">
        <v>8</v>
      </c>
      <c r="F192" s="116">
        <v>38.619999999999997</v>
      </c>
    </row>
    <row r="193" spans="1:6" x14ac:dyDescent="0.2">
      <c r="A193" t="s">
        <v>645</v>
      </c>
      <c r="B193" t="s">
        <v>646</v>
      </c>
      <c r="C193" t="s">
        <v>642</v>
      </c>
      <c r="D193" t="s">
        <v>188</v>
      </c>
      <c r="E193">
        <v>5</v>
      </c>
      <c r="F193" s="116">
        <v>38.32</v>
      </c>
    </row>
    <row r="194" spans="1:6" x14ac:dyDescent="0.2">
      <c r="A194" t="s">
        <v>981</v>
      </c>
      <c r="B194" t="s">
        <v>943</v>
      </c>
      <c r="C194" t="s">
        <v>941</v>
      </c>
      <c r="D194" t="s">
        <v>199</v>
      </c>
      <c r="E194">
        <v>2</v>
      </c>
      <c r="F194" s="116">
        <v>38</v>
      </c>
    </row>
    <row r="195" spans="1:6" x14ac:dyDescent="0.2">
      <c r="A195" t="s">
        <v>1174</v>
      </c>
      <c r="B195" t="s">
        <v>1175</v>
      </c>
      <c r="C195" t="s">
        <v>1173</v>
      </c>
      <c r="D195" t="s">
        <v>188</v>
      </c>
      <c r="E195">
        <v>5</v>
      </c>
      <c r="F195" s="116">
        <v>37.200000000000003</v>
      </c>
    </row>
    <row r="196" spans="1:6" x14ac:dyDescent="0.2">
      <c r="A196" t="s">
        <v>977</v>
      </c>
      <c r="B196" t="s">
        <v>976</v>
      </c>
      <c r="C196" t="s">
        <v>941</v>
      </c>
      <c r="D196" t="s">
        <v>188</v>
      </c>
      <c r="E196">
        <v>5</v>
      </c>
      <c r="F196" s="116">
        <v>37.200000000000003</v>
      </c>
    </row>
    <row r="197" spans="1:6" x14ac:dyDescent="0.2">
      <c r="A197" t="s">
        <v>1238</v>
      </c>
      <c r="B197" t="s">
        <v>1219</v>
      </c>
      <c r="C197" t="s">
        <v>1217</v>
      </c>
      <c r="D197" t="s">
        <v>188</v>
      </c>
      <c r="E197">
        <v>5</v>
      </c>
      <c r="F197" s="116">
        <v>37.200000000000003</v>
      </c>
    </row>
    <row r="198" spans="1:6" x14ac:dyDescent="0.2">
      <c r="A198" t="s">
        <v>1487</v>
      </c>
      <c r="B198" t="s">
        <v>1485</v>
      </c>
      <c r="C198" t="s">
        <v>1483</v>
      </c>
      <c r="D198" t="s">
        <v>199</v>
      </c>
      <c r="E198">
        <v>2</v>
      </c>
      <c r="F198" s="116">
        <v>36.659999999999997</v>
      </c>
    </row>
    <row r="199" spans="1:6" x14ac:dyDescent="0.2">
      <c r="A199" t="s">
        <v>1573</v>
      </c>
      <c r="B199" t="s">
        <v>1574</v>
      </c>
      <c r="C199" t="s">
        <v>1567</v>
      </c>
      <c r="D199" t="s">
        <v>199</v>
      </c>
      <c r="E199">
        <v>1</v>
      </c>
      <c r="F199" s="116">
        <v>35.799999999999997</v>
      </c>
    </row>
    <row r="200" spans="1:6" x14ac:dyDescent="0.2">
      <c r="A200" t="s">
        <v>1715</v>
      </c>
      <c r="B200" t="s">
        <v>1716</v>
      </c>
      <c r="C200" t="s">
        <v>1703</v>
      </c>
      <c r="D200" t="s">
        <v>188</v>
      </c>
      <c r="E200">
        <v>4</v>
      </c>
      <c r="F200" s="116">
        <v>35.700000000000003</v>
      </c>
    </row>
    <row r="201" spans="1:6" x14ac:dyDescent="0.2">
      <c r="A201" t="s">
        <v>1618</v>
      </c>
      <c r="B201" t="s">
        <v>1619</v>
      </c>
      <c r="C201" t="s">
        <v>1615</v>
      </c>
      <c r="D201" t="s">
        <v>199</v>
      </c>
      <c r="E201">
        <v>3</v>
      </c>
      <c r="F201" s="116">
        <v>35.619999999999997</v>
      </c>
    </row>
    <row r="202" spans="1:6" x14ac:dyDescent="0.2">
      <c r="A202" t="s">
        <v>5865</v>
      </c>
      <c r="B202" t="s">
        <v>1012</v>
      </c>
      <c r="C202" t="s">
        <v>1010</v>
      </c>
      <c r="D202" t="s">
        <v>199</v>
      </c>
      <c r="E202">
        <v>3</v>
      </c>
      <c r="F202" s="116">
        <v>34.770000000000003</v>
      </c>
    </row>
    <row r="203" spans="1:6" x14ac:dyDescent="0.2">
      <c r="A203" t="s">
        <v>1712</v>
      </c>
      <c r="B203" t="s">
        <v>1710</v>
      </c>
      <c r="C203" t="s">
        <v>1703</v>
      </c>
      <c r="D203" t="s">
        <v>188</v>
      </c>
      <c r="E203">
        <v>4</v>
      </c>
      <c r="F203" s="116">
        <v>34.260000000000005</v>
      </c>
    </row>
    <row r="204" spans="1:6" x14ac:dyDescent="0.2">
      <c r="A204" t="s">
        <v>1484</v>
      </c>
      <c r="B204" t="s">
        <v>1485</v>
      </c>
      <c r="C204" t="s">
        <v>1483</v>
      </c>
      <c r="D204" t="s">
        <v>188</v>
      </c>
      <c r="E204">
        <v>4</v>
      </c>
      <c r="F204" s="116">
        <v>33.24</v>
      </c>
    </row>
    <row r="205" spans="1:6" x14ac:dyDescent="0.2">
      <c r="A205" t="s">
        <v>1035</v>
      </c>
      <c r="B205" t="s">
        <v>1033</v>
      </c>
      <c r="C205" t="s">
        <v>1031</v>
      </c>
      <c r="D205" t="s">
        <v>199</v>
      </c>
      <c r="E205">
        <v>2</v>
      </c>
      <c r="F205" s="116">
        <v>30.98</v>
      </c>
    </row>
    <row r="206" spans="1:6" x14ac:dyDescent="0.2">
      <c r="A206" t="s">
        <v>1049</v>
      </c>
      <c r="B206" t="s">
        <v>1048</v>
      </c>
      <c r="C206" t="s">
        <v>1042</v>
      </c>
      <c r="D206" t="s">
        <v>434</v>
      </c>
      <c r="E206">
        <v>3</v>
      </c>
      <c r="F206" s="116">
        <v>30.9</v>
      </c>
    </row>
    <row r="207" spans="1:6" x14ac:dyDescent="0.2">
      <c r="A207" t="s">
        <v>5866</v>
      </c>
      <c r="B207" t="s">
        <v>5867</v>
      </c>
      <c r="C207" t="s">
        <v>941</v>
      </c>
      <c r="D207" t="s">
        <v>199</v>
      </c>
      <c r="E207">
        <v>2</v>
      </c>
      <c r="F207" s="116">
        <v>30.05</v>
      </c>
    </row>
    <row r="208" spans="1:6" x14ac:dyDescent="0.2">
      <c r="A208" t="s">
        <v>836</v>
      </c>
      <c r="B208" t="s">
        <v>837</v>
      </c>
      <c r="C208" t="s">
        <v>833</v>
      </c>
      <c r="D208" t="s">
        <v>188</v>
      </c>
      <c r="E208">
        <v>4</v>
      </c>
      <c r="F208" s="116">
        <v>29.810000000000002</v>
      </c>
    </row>
    <row r="209" spans="1:6" x14ac:dyDescent="0.2">
      <c r="A209" t="s">
        <v>969</v>
      </c>
      <c r="B209" t="s">
        <v>970</v>
      </c>
      <c r="C209" t="s">
        <v>941</v>
      </c>
      <c r="D209" t="s">
        <v>188</v>
      </c>
      <c r="E209">
        <v>4</v>
      </c>
      <c r="F209" s="116">
        <v>29.76</v>
      </c>
    </row>
    <row r="210" spans="1:6" x14ac:dyDescent="0.2">
      <c r="A210" t="s">
        <v>1575</v>
      </c>
      <c r="B210" t="s">
        <v>1574</v>
      </c>
      <c r="C210" t="s">
        <v>1567</v>
      </c>
      <c r="D210" t="s">
        <v>188</v>
      </c>
      <c r="E210">
        <v>4</v>
      </c>
      <c r="F210" s="116">
        <v>29.76</v>
      </c>
    </row>
    <row r="211" spans="1:6" x14ac:dyDescent="0.2">
      <c r="A211" t="s">
        <v>1187</v>
      </c>
      <c r="B211" t="s">
        <v>1186</v>
      </c>
      <c r="C211" t="s">
        <v>1182</v>
      </c>
      <c r="D211" t="s">
        <v>188</v>
      </c>
      <c r="E211">
        <v>4</v>
      </c>
      <c r="F211" s="116">
        <v>29.76</v>
      </c>
    </row>
    <row r="212" spans="1:6" x14ac:dyDescent="0.2">
      <c r="A212" t="s">
        <v>1008</v>
      </c>
      <c r="B212" t="s">
        <v>1009</v>
      </c>
      <c r="C212" t="s">
        <v>1007</v>
      </c>
      <c r="D212" t="s">
        <v>188</v>
      </c>
      <c r="E212">
        <v>4</v>
      </c>
      <c r="F212" s="116">
        <v>29.76</v>
      </c>
    </row>
    <row r="213" spans="1:6" x14ac:dyDescent="0.2">
      <c r="A213" t="s">
        <v>975</v>
      </c>
      <c r="B213" t="s">
        <v>976</v>
      </c>
      <c r="C213" t="s">
        <v>941</v>
      </c>
      <c r="D213" t="s">
        <v>199</v>
      </c>
      <c r="E213">
        <v>2</v>
      </c>
      <c r="F213" s="116">
        <v>29.47</v>
      </c>
    </row>
    <row r="214" spans="1:6" x14ac:dyDescent="0.2">
      <c r="A214" t="s">
        <v>1449</v>
      </c>
      <c r="B214" t="s">
        <v>1450</v>
      </c>
      <c r="C214" t="s">
        <v>1443</v>
      </c>
      <c r="D214" t="s">
        <v>199</v>
      </c>
      <c r="E214">
        <v>2</v>
      </c>
      <c r="F214" s="116">
        <v>28.56</v>
      </c>
    </row>
    <row r="215" spans="1:6" x14ac:dyDescent="0.2">
      <c r="A215" t="s">
        <v>971</v>
      </c>
      <c r="B215" t="s">
        <v>972</v>
      </c>
      <c r="C215" t="s">
        <v>941</v>
      </c>
      <c r="D215" t="s">
        <v>199</v>
      </c>
      <c r="E215">
        <v>2</v>
      </c>
      <c r="F215" s="116">
        <v>28.56</v>
      </c>
    </row>
    <row r="216" spans="1:6" x14ac:dyDescent="0.2">
      <c r="A216" t="s">
        <v>964</v>
      </c>
      <c r="B216" t="s">
        <v>965</v>
      </c>
      <c r="C216" t="s">
        <v>941</v>
      </c>
      <c r="D216" t="s">
        <v>188</v>
      </c>
      <c r="E216">
        <v>3</v>
      </c>
      <c r="F216" s="116">
        <v>28.08</v>
      </c>
    </row>
    <row r="217" spans="1:6" x14ac:dyDescent="0.2">
      <c r="A217" t="s">
        <v>5868</v>
      </c>
      <c r="B217" t="s">
        <v>5869</v>
      </c>
      <c r="C217" t="s">
        <v>1206</v>
      </c>
      <c r="D217" t="s">
        <v>199</v>
      </c>
      <c r="E217">
        <v>2</v>
      </c>
      <c r="F217" s="116">
        <v>27.84</v>
      </c>
    </row>
    <row r="218" spans="1:6" x14ac:dyDescent="0.2">
      <c r="A218" t="s">
        <v>1591</v>
      </c>
      <c r="B218" t="s">
        <v>1592</v>
      </c>
      <c r="C218" t="s">
        <v>363</v>
      </c>
      <c r="D218" t="s">
        <v>188</v>
      </c>
      <c r="E218">
        <v>3</v>
      </c>
      <c r="F218" s="116">
        <v>26.52</v>
      </c>
    </row>
    <row r="219" spans="1:6" x14ac:dyDescent="0.2">
      <c r="A219" t="s">
        <v>5870</v>
      </c>
      <c r="B219" t="s">
        <v>1624</v>
      </c>
      <c r="C219" t="s">
        <v>1615</v>
      </c>
      <c r="D219" t="s">
        <v>199</v>
      </c>
      <c r="E219">
        <v>1</v>
      </c>
      <c r="F219" s="116">
        <v>26.5</v>
      </c>
    </row>
    <row r="220" spans="1:6" x14ac:dyDescent="0.2">
      <c r="A220" t="s">
        <v>5871</v>
      </c>
      <c r="B220" t="s">
        <v>1450</v>
      </c>
      <c r="C220" t="s">
        <v>1443</v>
      </c>
      <c r="D220" t="s">
        <v>188</v>
      </c>
      <c r="E220">
        <v>4</v>
      </c>
      <c r="F220" s="116">
        <v>26.24</v>
      </c>
    </row>
    <row r="221" spans="1:6" x14ac:dyDescent="0.2">
      <c r="A221" t="s">
        <v>921</v>
      </c>
      <c r="B221" t="s">
        <v>922</v>
      </c>
      <c r="C221" t="s">
        <v>920</v>
      </c>
      <c r="D221" t="s">
        <v>199</v>
      </c>
      <c r="E221">
        <v>1</v>
      </c>
      <c r="F221" s="116">
        <v>25.76</v>
      </c>
    </row>
    <row r="222" spans="1:6" x14ac:dyDescent="0.2">
      <c r="A222" t="s">
        <v>5872</v>
      </c>
      <c r="B222" t="s">
        <v>5873</v>
      </c>
      <c r="C222" t="s">
        <v>1457</v>
      </c>
      <c r="D222" t="s">
        <v>475</v>
      </c>
      <c r="E222">
        <v>3</v>
      </c>
      <c r="F222" s="116">
        <v>25.38</v>
      </c>
    </row>
    <row r="223" spans="1:6" x14ac:dyDescent="0.2">
      <c r="A223" t="s">
        <v>1757</v>
      </c>
      <c r="B223" t="s">
        <v>1758</v>
      </c>
      <c r="C223" t="s">
        <v>1703</v>
      </c>
      <c r="D223" t="s">
        <v>188</v>
      </c>
      <c r="E223">
        <v>2</v>
      </c>
      <c r="F223" s="116">
        <v>24.28</v>
      </c>
    </row>
    <row r="224" spans="1:6" x14ac:dyDescent="0.2">
      <c r="A224" t="s">
        <v>849</v>
      </c>
      <c r="B224" t="s">
        <v>848</v>
      </c>
      <c r="C224" t="s">
        <v>846</v>
      </c>
      <c r="D224" t="s">
        <v>188</v>
      </c>
      <c r="E224">
        <v>3</v>
      </c>
      <c r="F224" s="116">
        <v>24.240000000000002</v>
      </c>
    </row>
    <row r="225" spans="1:6" x14ac:dyDescent="0.2">
      <c r="A225" t="s">
        <v>1222</v>
      </c>
      <c r="B225" t="s">
        <v>1223</v>
      </c>
      <c r="C225" t="s">
        <v>1217</v>
      </c>
      <c r="D225" t="s">
        <v>199</v>
      </c>
      <c r="E225">
        <v>1</v>
      </c>
      <c r="F225" s="116">
        <v>24.08</v>
      </c>
    </row>
    <row r="226" spans="1:6" x14ac:dyDescent="0.2">
      <c r="A226" t="s">
        <v>1054</v>
      </c>
      <c r="B226" t="s">
        <v>1053</v>
      </c>
      <c r="C226" t="s">
        <v>1042</v>
      </c>
      <c r="D226" t="s">
        <v>188</v>
      </c>
      <c r="E226">
        <v>3</v>
      </c>
      <c r="F226" s="116">
        <v>23.950000000000003</v>
      </c>
    </row>
    <row r="227" spans="1:6" x14ac:dyDescent="0.2">
      <c r="A227" t="s">
        <v>1655</v>
      </c>
      <c r="B227" t="s">
        <v>1656</v>
      </c>
      <c r="C227" t="s">
        <v>1647</v>
      </c>
      <c r="D227" t="s">
        <v>199</v>
      </c>
      <c r="E227">
        <v>1</v>
      </c>
      <c r="F227" s="116">
        <v>23.5</v>
      </c>
    </row>
    <row r="228" spans="1:6" x14ac:dyDescent="0.2">
      <c r="A228" t="s">
        <v>1328</v>
      </c>
      <c r="B228" t="s">
        <v>1327</v>
      </c>
      <c r="C228" t="s">
        <v>1320</v>
      </c>
      <c r="D228" t="s">
        <v>188</v>
      </c>
      <c r="E228">
        <v>6</v>
      </c>
      <c r="F228" s="116">
        <v>23.4</v>
      </c>
    </row>
    <row r="229" spans="1:6" x14ac:dyDescent="0.2">
      <c r="A229" t="s">
        <v>1568</v>
      </c>
      <c r="B229" t="s">
        <v>1569</v>
      </c>
      <c r="C229" t="s">
        <v>1567</v>
      </c>
      <c r="D229" t="s">
        <v>188</v>
      </c>
      <c r="E229">
        <v>6</v>
      </c>
      <c r="F229" s="116">
        <v>23.4</v>
      </c>
    </row>
    <row r="230" spans="1:6" x14ac:dyDescent="0.2">
      <c r="A230" t="s">
        <v>1623</v>
      </c>
      <c r="B230" t="s">
        <v>1624</v>
      </c>
      <c r="C230" t="s">
        <v>1615</v>
      </c>
      <c r="D230" t="s">
        <v>188</v>
      </c>
      <c r="E230">
        <v>3</v>
      </c>
      <c r="F230" s="116">
        <v>22.67</v>
      </c>
    </row>
    <row r="231" spans="1:6" x14ac:dyDescent="0.2">
      <c r="A231" t="s">
        <v>1325</v>
      </c>
      <c r="B231" t="s">
        <v>1322</v>
      </c>
      <c r="C231" t="s">
        <v>1320</v>
      </c>
      <c r="D231" t="s">
        <v>199</v>
      </c>
      <c r="E231">
        <v>2</v>
      </c>
      <c r="F231" s="116">
        <v>21.78</v>
      </c>
    </row>
    <row r="232" spans="1:6" x14ac:dyDescent="0.2">
      <c r="A232" t="s">
        <v>1078</v>
      </c>
      <c r="B232" t="s">
        <v>1079</v>
      </c>
      <c r="C232" t="s">
        <v>1077</v>
      </c>
      <c r="D232" t="s">
        <v>188</v>
      </c>
      <c r="E232">
        <v>3</v>
      </c>
      <c r="F232" s="116">
        <v>20.87</v>
      </c>
    </row>
    <row r="233" spans="1:6" x14ac:dyDescent="0.2">
      <c r="A233" t="s">
        <v>5874</v>
      </c>
      <c r="B233" t="s">
        <v>5875</v>
      </c>
      <c r="C233" t="s">
        <v>5876</v>
      </c>
      <c r="D233" t="s">
        <v>199</v>
      </c>
      <c r="E233">
        <v>2</v>
      </c>
      <c r="F233" s="116">
        <v>20.18</v>
      </c>
    </row>
    <row r="234" spans="1:6" x14ac:dyDescent="0.2">
      <c r="A234" t="s">
        <v>754</v>
      </c>
      <c r="B234" t="s">
        <v>752</v>
      </c>
      <c r="C234" t="s">
        <v>738</v>
      </c>
      <c r="D234" t="s">
        <v>188</v>
      </c>
      <c r="E234">
        <v>3</v>
      </c>
      <c r="F234" s="116">
        <v>19.73</v>
      </c>
    </row>
    <row r="235" spans="1:6" x14ac:dyDescent="0.2">
      <c r="A235" t="s">
        <v>5877</v>
      </c>
      <c r="B235" t="s">
        <v>5878</v>
      </c>
      <c r="C235" t="s">
        <v>5879</v>
      </c>
      <c r="D235" t="s">
        <v>199</v>
      </c>
      <c r="E235">
        <v>2</v>
      </c>
      <c r="F235" s="116">
        <v>19.559999999999999</v>
      </c>
    </row>
    <row r="236" spans="1:6" x14ac:dyDescent="0.2">
      <c r="A236" t="s">
        <v>5880</v>
      </c>
      <c r="B236" t="s">
        <v>5881</v>
      </c>
      <c r="C236" t="s">
        <v>5882</v>
      </c>
      <c r="D236" t="s">
        <v>188</v>
      </c>
      <c r="E236">
        <v>5</v>
      </c>
      <c r="F236" s="116">
        <v>19.5</v>
      </c>
    </row>
    <row r="237" spans="1:6" x14ac:dyDescent="0.2">
      <c r="A237" t="s">
        <v>1465</v>
      </c>
      <c r="B237" t="s">
        <v>1466</v>
      </c>
      <c r="C237" t="s">
        <v>1457</v>
      </c>
      <c r="D237" t="s">
        <v>188</v>
      </c>
      <c r="E237">
        <v>3</v>
      </c>
      <c r="F237" s="116">
        <v>19.5</v>
      </c>
    </row>
    <row r="238" spans="1:6" x14ac:dyDescent="0.2">
      <c r="A238" t="s">
        <v>1586</v>
      </c>
      <c r="B238" t="s">
        <v>1587</v>
      </c>
      <c r="C238" t="s">
        <v>1585</v>
      </c>
      <c r="D238" t="s">
        <v>188</v>
      </c>
      <c r="E238">
        <v>4</v>
      </c>
      <c r="F238" s="116">
        <v>19.2</v>
      </c>
    </row>
    <row r="239" spans="1:6" x14ac:dyDescent="0.2">
      <c r="A239" t="s">
        <v>5883</v>
      </c>
      <c r="B239" t="s">
        <v>5884</v>
      </c>
      <c r="C239" t="s">
        <v>489</v>
      </c>
      <c r="D239" t="s">
        <v>188</v>
      </c>
      <c r="E239">
        <v>3</v>
      </c>
      <c r="F239" s="116">
        <v>16.899999999999999</v>
      </c>
    </row>
    <row r="240" spans="1:6" x14ac:dyDescent="0.2">
      <c r="A240" t="s">
        <v>5885</v>
      </c>
      <c r="B240" t="s">
        <v>1327</v>
      </c>
      <c r="C240" t="s">
        <v>1320</v>
      </c>
      <c r="D240" t="s">
        <v>199</v>
      </c>
      <c r="E240">
        <v>1</v>
      </c>
      <c r="F240" s="116">
        <v>16.89</v>
      </c>
    </row>
    <row r="241" spans="1:6" x14ac:dyDescent="0.2">
      <c r="A241" t="s">
        <v>1288</v>
      </c>
      <c r="B241" t="s">
        <v>1289</v>
      </c>
      <c r="C241" t="s">
        <v>1285</v>
      </c>
      <c r="D241" t="s">
        <v>199</v>
      </c>
      <c r="E241">
        <v>1</v>
      </c>
      <c r="F241" s="116">
        <v>15.88</v>
      </c>
    </row>
    <row r="242" spans="1:6" x14ac:dyDescent="0.2">
      <c r="A242" t="s">
        <v>1205</v>
      </c>
      <c r="B242" t="s">
        <v>509</v>
      </c>
      <c r="C242" t="s">
        <v>1201</v>
      </c>
      <c r="D242" t="s">
        <v>199</v>
      </c>
      <c r="E242">
        <v>1</v>
      </c>
      <c r="F242" s="116">
        <v>15.88</v>
      </c>
    </row>
    <row r="243" spans="1:6" x14ac:dyDescent="0.2">
      <c r="A243" t="s">
        <v>1024</v>
      </c>
      <c r="B243" t="s">
        <v>1025</v>
      </c>
      <c r="C243" t="s">
        <v>1023</v>
      </c>
      <c r="D243" t="s">
        <v>188</v>
      </c>
      <c r="E243">
        <v>4</v>
      </c>
      <c r="F243" s="116">
        <v>15.6</v>
      </c>
    </row>
    <row r="244" spans="1:6" x14ac:dyDescent="0.2">
      <c r="A244" t="s">
        <v>765</v>
      </c>
      <c r="B244" t="s">
        <v>766</v>
      </c>
      <c r="C244" t="s">
        <v>762</v>
      </c>
      <c r="D244" t="s">
        <v>188</v>
      </c>
      <c r="E244">
        <v>4</v>
      </c>
      <c r="F244" s="116">
        <v>15.6</v>
      </c>
    </row>
    <row r="245" spans="1:6" x14ac:dyDescent="0.2">
      <c r="A245" t="s">
        <v>5886</v>
      </c>
      <c r="B245" t="s">
        <v>1468</v>
      </c>
      <c r="C245" t="s">
        <v>1457</v>
      </c>
      <c r="D245" t="s">
        <v>199</v>
      </c>
      <c r="E245">
        <v>1</v>
      </c>
      <c r="F245" s="116">
        <v>15.49</v>
      </c>
    </row>
    <row r="246" spans="1:6" x14ac:dyDescent="0.2">
      <c r="A246" t="s">
        <v>5887</v>
      </c>
      <c r="B246" t="s">
        <v>5888</v>
      </c>
      <c r="C246" t="s">
        <v>1615</v>
      </c>
      <c r="D246" t="s">
        <v>199</v>
      </c>
      <c r="E246">
        <v>1</v>
      </c>
      <c r="F246" s="116">
        <v>15.19</v>
      </c>
    </row>
    <row r="247" spans="1:6" x14ac:dyDescent="0.2">
      <c r="A247" t="s">
        <v>1303</v>
      </c>
      <c r="B247" t="s">
        <v>1304</v>
      </c>
      <c r="C247" t="s">
        <v>1302</v>
      </c>
      <c r="D247" t="s">
        <v>199</v>
      </c>
      <c r="E247">
        <v>1</v>
      </c>
      <c r="F247" s="116">
        <v>15.19</v>
      </c>
    </row>
    <row r="248" spans="1:6" x14ac:dyDescent="0.2">
      <c r="A248" t="s">
        <v>1045</v>
      </c>
      <c r="B248" t="s">
        <v>1046</v>
      </c>
      <c r="C248" t="s">
        <v>1042</v>
      </c>
      <c r="D248" t="s">
        <v>199</v>
      </c>
      <c r="E248">
        <v>1</v>
      </c>
      <c r="F248" s="116">
        <v>15.19</v>
      </c>
    </row>
    <row r="249" spans="1:6" x14ac:dyDescent="0.2">
      <c r="A249" t="s">
        <v>1373</v>
      </c>
      <c r="B249" t="s">
        <v>1374</v>
      </c>
      <c r="C249" t="s">
        <v>1372</v>
      </c>
      <c r="D249" t="s">
        <v>188</v>
      </c>
      <c r="E249">
        <v>2</v>
      </c>
      <c r="F249" s="116">
        <v>14.88</v>
      </c>
    </row>
    <row r="250" spans="1:6" x14ac:dyDescent="0.2">
      <c r="A250" t="s">
        <v>1612</v>
      </c>
      <c r="B250" t="s">
        <v>1613</v>
      </c>
      <c r="C250" t="s">
        <v>1608</v>
      </c>
      <c r="D250" t="s">
        <v>188</v>
      </c>
      <c r="E250">
        <v>2</v>
      </c>
      <c r="F250" s="116">
        <v>14.88</v>
      </c>
    </row>
    <row r="251" spans="1:6" x14ac:dyDescent="0.2">
      <c r="A251" t="s">
        <v>721</v>
      </c>
      <c r="B251" t="s">
        <v>722</v>
      </c>
      <c r="C251" t="s">
        <v>714</v>
      </c>
      <c r="D251" t="s">
        <v>188</v>
      </c>
      <c r="E251">
        <v>2</v>
      </c>
      <c r="F251" s="116">
        <v>14.88</v>
      </c>
    </row>
    <row r="252" spans="1:6" x14ac:dyDescent="0.2">
      <c r="A252" t="s">
        <v>1525</v>
      </c>
      <c r="B252" t="s">
        <v>1526</v>
      </c>
      <c r="C252" t="s">
        <v>1522</v>
      </c>
      <c r="D252" t="s">
        <v>188</v>
      </c>
      <c r="E252">
        <v>2</v>
      </c>
      <c r="F252" s="116">
        <v>14.88</v>
      </c>
    </row>
    <row r="253" spans="1:6" x14ac:dyDescent="0.2">
      <c r="A253" t="s">
        <v>1055</v>
      </c>
      <c r="B253" t="s">
        <v>1056</v>
      </c>
      <c r="C253" t="s">
        <v>1042</v>
      </c>
      <c r="D253" t="s">
        <v>199</v>
      </c>
      <c r="E253">
        <v>1</v>
      </c>
      <c r="F253" s="116">
        <v>14.81</v>
      </c>
    </row>
    <row r="254" spans="1:6" x14ac:dyDescent="0.2">
      <c r="A254" t="s">
        <v>1242</v>
      </c>
      <c r="B254" t="s">
        <v>1243</v>
      </c>
      <c r="C254" t="s">
        <v>1217</v>
      </c>
      <c r="D254" t="s">
        <v>199</v>
      </c>
      <c r="E254">
        <v>1</v>
      </c>
      <c r="F254" s="116">
        <v>14.28</v>
      </c>
    </row>
    <row r="255" spans="1:6" x14ac:dyDescent="0.2">
      <c r="A255" t="s">
        <v>1070</v>
      </c>
      <c r="B255" t="s">
        <v>1067</v>
      </c>
      <c r="C255" t="s">
        <v>1060</v>
      </c>
      <c r="D255" t="s">
        <v>199</v>
      </c>
      <c r="E255">
        <v>1</v>
      </c>
      <c r="F255" s="116">
        <v>14.28</v>
      </c>
    </row>
    <row r="256" spans="1:6" x14ac:dyDescent="0.2">
      <c r="A256" t="s">
        <v>1179</v>
      </c>
      <c r="B256" t="s">
        <v>1178</v>
      </c>
      <c r="C256" t="s">
        <v>1176</v>
      </c>
      <c r="D256" t="s">
        <v>199</v>
      </c>
      <c r="E256">
        <v>1</v>
      </c>
      <c r="F256" s="116">
        <v>14.28</v>
      </c>
    </row>
    <row r="257" spans="1:6" x14ac:dyDescent="0.2">
      <c r="A257" t="s">
        <v>859</v>
      </c>
      <c r="B257" t="s">
        <v>459</v>
      </c>
      <c r="C257" t="s">
        <v>858</v>
      </c>
      <c r="D257" t="s">
        <v>199</v>
      </c>
      <c r="E257">
        <v>1</v>
      </c>
      <c r="F257" s="116">
        <v>14.28</v>
      </c>
    </row>
    <row r="258" spans="1:6" x14ac:dyDescent="0.2">
      <c r="A258" t="s">
        <v>5889</v>
      </c>
      <c r="B258" t="s">
        <v>1355</v>
      </c>
      <c r="C258" t="s">
        <v>1335</v>
      </c>
      <c r="D258" t="s">
        <v>199</v>
      </c>
      <c r="E258">
        <v>1</v>
      </c>
      <c r="F258" s="116">
        <v>14.28</v>
      </c>
    </row>
    <row r="259" spans="1:6" x14ac:dyDescent="0.2">
      <c r="A259" t="s">
        <v>890</v>
      </c>
      <c r="B259" t="s">
        <v>876</v>
      </c>
      <c r="C259" t="s">
        <v>873</v>
      </c>
      <c r="D259" t="s">
        <v>199</v>
      </c>
      <c r="E259">
        <v>1</v>
      </c>
      <c r="F259" s="116">
        <v>14.28</v>
      </c>
    </row>
    <row r="260" spans="1:6" x14ac:dyDescent="0.2">
      <c r="A260" t="s">
        <v>1595</v>
      </c>
      <c r="B260" t="s">
        <v>1596</v>
      </c>
      <c r="C260" t="s">
        <v>363</v>
      </c>
      <c r="D260" t="s">
        <v>199</v>
      </c>
      <c r="E260">
        <v>1</v>
      </c>
      <c r="F260" s="116">
        <v>14.28</v>
      </c>
    </row>
    <row r="261" spans="1:6" x14ac:dyDescent="0.2">
      <c r="A261" t="s">
        <v>5890</v>
      </c>
      <c r="B261" t="s">
        <v>5891</v>
      </c>
      <c r="C261" t="s">
        <v>1217</v>
      </c>
      <c r="D261" t="s">
        <v>5892</v>
      </c>
      <c r="E261">
        <v>3</v>
      </c>
      <c r="F261" s="116">
        <v>13.95</v>
      </c>
    </row>
    <row r="262" spans="1:6" x14ac:dyDescent="0.2">
      <c r="A262" t="s">
        <v>1331</v>
      </c>
      <c r="B262" t="s">
        <v>1332</v>
      </c>
      <c r="C262" t="s">
        <v>1320</v>
      </c>
      <c r="D262" t="s">
        <v>199</v>
      </c>
      <c r="E262">
        <v>1</v>
      </c>
      <c r="F262" s="116">
        <v>13.92</v>
      </c>
    </row>
    <row r="263" spans="1:6" x14ac:dyDescent="0.2">
      <c r="A263" t="s">
        <v>938</v>
      </c>
      <c r="B263" t="s">
        <v>939</v>
      </c>
      <c r="C263" t="s">
        <v>934</v>
      </c>
      <c r="D263" t="s">
        <v>199</v>
      </c>
      <c r="E263">
        <v>1</v>
      </c>
      <c r="F263" s="116">
        <v>13.92</v>
      </c>
    </row>
    <row r="264" spans="1:6" x14ac:dyDescent="0.2">
      <c r="A264" t="s">
        <v>761</v>
      </c>
      <c r="B264" t="s">
        <v>760</v>
      </c>
      <c r="C264" t="s">
        <v>755</v>
      </c>
      <c r="D264" t="s">
        <v>199</v>
      </c>
      <c r="E264">
        <v>1</v>
      </c>
      <c r="F264" s="116">
        <v>13.92</v>
      </c>
    </row>
    <row r="265" spans="1:6" x14ac:dyDescent="0.2">
      <c r="A265" t="s">
        <v>5893</v>
      </c>
      <c r="B265" t="s">
        <v>1512</v>
      </c>
      <c r="C265" t="s">
        <v>1508</v>
      </c>
      <c r="D265" t="s">
        <v>199</v>
      </c>
      <c r="E265">
        <v>1</v>
      </c>
      <c r="F265" s="116">
        <v>13.92</v>
      </c>
    </row>
    <row r="266" spans="1:6" x14ac:dyDescent="0.2">
      <c r="A266" t="s">
        <v>2825</v>
      </c>
      <c r="B266" t="s">
        <v>2826</v>
      </c>
      <c r="C266" t="s">
        <v>2822</v>
      </c>
      <c r="D266" t="s">
        <v>188</v>
      </c>
      <c r="E266">
        <v>1</v>
      </c>
      <c r="F266" s="116">
        <v>12.98</v>
      </c>
    </row>
    <row r="267" spans="1:6" x14ac:dyDescent="0.2">
      <c r="A267" t="s">
        <v>5894</v>
      </c>
      <c r="B267" t="s">
        <v>5895</v>
      </c>
      <c r="C267" t="s">
        <v>1567</v>
      </c>
      <c r="D267" t="s">
        <v>5892</v>
      </c>
      <c r="E267">
        <v>3</v>
      </c>
      <c r="F267" s="116">
        <v>12.6</v>
      </c>
    </row>
    <row r="268" spans="1:6" x14ac:dyDescent="0.2">
      <c r="A268" t="s">
        <v>1209</v>
      </c>
      <c r="B268" t="s">
        <v>1208</v>
      </c>
      <c r="C268" t="s">
        <v>1206</v>
      </c>
      <c r="D268" t="s">
        <v>199</v>
      </c>
      <c r="E268">
        <v>1</v>
      </c>
      <c r="F268" s="116">
        <v>12.22</v>
      </c>
    </row>
    <row r="269" spans="1:6" x14ac:dyDescent="0.2">
      <c r="A269" t="s">
        <v>1557</v>
      </c>
      <c r="B269" t="s">
        <v>1558</v>
      </c>
      <c r="C269" t="s">
        <v>1551</v>
      </c>
      <c r="D269" t="s">
        <v>199</v>
      </c>
      <c r="E269">
        <v>1</v>
      </c>
      <c r="F269" s="116">
        <v>12.149999999999999</v>
      </c>
    </row>
    <row r="270" spans="1:6" x14ac:dyDescent="0.2">
      <c r="A270" t="s">
        <v>1464</v>
      </c>
      <c r="B270" t="s">
        <v>1463</v>
      </c>
      <c r="C270" t="s">
        <v>1457</v>
      </c>
      <c r="D270" t="s">
        <v>199</v>
      </c>
      <c r="E270">
        <v>1</v>
      </c>
      <c r="F270" s="116">
        <v>11.93</v>
      </c>
    </row>
    <row r="271" spans="1:6" x14ac:dyDescent="0.2">
      <c r="A271" t="s">
        <v>1039</v>
      </c>
      <c r="B271" t="s">
        <v>1038</v>
      </c>
      <c r="C271" t="s">
        <v>1036</v>
      </c>
      <c r="D271" t="s">
        <v>188</v>
      </c>
      <c r="E271">
        <v>3</v>
      </c>
      <c r="F271" s="116">
        <v>11.7</v>
      </c>
    </row>
    <row r="272" spans="1:6" x14ac:dyDescent="0.2">
      <c r="A272" t="s">
        <v>5896</v>
      </c>
      <c r="B272" t="s">
        <v>1438</v>
      </c>
      <c r="C272" t="s">
        <v>1434</v>
      </c>
      <c r="D272" t="s">
        <v>188</v>
      </c>
      <c r="E272">
        <v>3</v>
      </c>
      <c r="F272" s="116">
        <v>11.7</v>
      </c>
    </row>
    <row r="273" spans="1:6" x14ac:dyDescent="0.2">
      <c r="A273" t="s">
        <v>790</v>
      </c>
      <c r="B273" t="s">
        <v>791</v>
      </c>
      <c r="C273" t="s">
        <v>789</v>
      </c>
      <c r="D273" t="s">
        <v>188</v>
      </c>
      <c r="E273">
        <v>3</v>
      </c>
      <c r="F273" s="116">
        <v>11.7</v>
      </c>
    </row>
    <row r="274" spans="1:6" x14ac:dyDescent="0.2">
      <c r="A274" t="s">
        <v>5897</v>
      </c>
      <c r="B274" t="s">
        <v>5898</v>
      </c>
      <c r="C274" t="s">
        <v>5899</v>
      </c>
      <c r="D274" t="s">
        <v>188</v>
      </c>
      <c r="E274">
        <v>3</v>
      </c>
      <c r="F274" s="116">
        <v>11.7</v>
      </c>
    </row>
    <row r="275" spans="1:6" x14ac:dyDescent="0.2">
      <c r="A275" t="s">
        <v>1627</v>
      </c>
      <c r="B275" t="s">
        <v>1628</v>
      </c>
      <c r="C275" t="s">
        <v>1625</v>
      </c>
      <c r="D275" t="s">
        <v>188</v>
      </c>
      <c r="E275">
        <v>3</v>
      </c>
      <c r="F275" s="116">
        <v>11.7</v>
      </c>
    </row>
    <row r="276" spans="1:6" x14ac:dyDescent="0.2">
      <c r="A276" t="s">
        <v>1645</v>
      </c>
      <c r="B276" t="s">
        <v>1646</v>
      </c>
      <c r="C276" t="s">
        <v>1642</v>
      </c>
      <c r="D276" t="s">
        <v>188</v>
      </c>
      <c r="E276">
        <v>3</v>
      </c>
      <c r="F276" s="116">
        <v>11.7</v>
      </c>
    </row>
    <row r="277" spans="1:6" x14ac:dyDescent="0.2">
      <c r="A277" t="s">
        <v>5900</v>
      </c>
      <c r="B277" t="s">
        <v>5901</v>
      </c>
      <c r="C277" t="s">
        <v>714</v>
      </c>
      <c r="D277" t="s">
        <v>556</v>
      </c>
      <c r="E277">
        <v>1</v>
      </c>
      <c r="F277" s="116">
        <v>11.49</v>
      </c>
    </row>
    <row r="278" spans="1:6" x14ac:dyDescent="0.2">
      <c r="A278" t="s">
        <v>1181</v>
      </c>
      <c r="B278" t="s">
        <v>1178</v>
      </c>
      <c r="C278" t="s">
        <v>1176</v>
      </c>
      <c r="D278" t="s">
        <v>188</v>
      </c>
      <c r="E278">
        <v>2</v>
      </c>
      <c r="F278" s="116">
        <v>10.93</v>
      </c>
    </row>
    <row r="279" spans="1:6" x14ac:dyDescent="0.2">
      <c r="A279" t="s">
        <v>1577</v>
      </c>
      <c r="B279" t="s">
        <v>1578</v>
      </c>
      <c r="C279" t="s">
        <v>1576</v>
      </c>
      <c r="D279" t="s">
        <v>199</v>
      </c>
      <c r="E279">
        <v>1</v>
      </c>
      <c r="F279" s="116">
        <v>10.89</v>
      </c>
    </row>
    <row r="280" spans="1:6" x14ac:dyDescent="0.2">
      <c r="A280" t="s">
        <v>5902</v>
      </c>
      <c r="B280" t="s">
        <v>5903</v>
      </c>
      <c r="C280" t="s">
        <v>1031</v>
      </c>
      <c r="D280" t="s">
        <v>199</v>
      </c>
      <c r="E280">
        <v>1</v>
      </c>
      <c r="F280" s="116">
        <v>10.220000000000001</v>
      </c>
    </row>
    <row r="281" spans="1:6" x14ac:dyDescent="0.2">
      <c r="A281" t="s">
        <v>1018</v>
      </c>
      <c r="B281" t="s">
        <v>5904</v>
      </c>
      <c r="C281" t="s">
        <v>1014</v>
      </c>
      <c r="D281" t="s">
        <v>199</v>
      </c>
      <c r="E281">
        <v>1</v>
      </c>
      <c r="F281" s="116">
        <v>9.7799999999999994</v>
      </c>
    </row>
    <row r="282" spans="1:6" x14ac:dyDescent="0.2">
      <c r="A282" t="s">
        <v>5905</v>
      </c>
      <c r="B282" t="s">
        <v>5906</v>
      </c>
      <c r="C282" t="s">
        <v>5907</v>
      </c>
      <c r="D282" t="s">
        <v>199</v>
      </c>
      <c r="E282">
        <v>1</v>
      </c>
      <c r="F282" s="116">
        <v>9.7799999999999994</v>
      </c>
    </row>
    <row r="283" spans="1:6" x14ac:dyDescent="0.2">
      <c r="A283" t="s">
        <v>998</v>
      </c>
      <c r="B283" t="s">
        <v>999</v>
      </c>
      <c r="C283" t="s">
        <v>997</v>
      </c>
      <c r="D283" t="s">
        <v>199</v>
      </c>
      <c r="E283">
        <v>1</v>
      </c>
      <c r="F283" s="116">
        <v>9.7799999999999994</v>
      </c>
    </row>
    <row r="284" spans="1:6" x14ac:dyDescent="0.2">
      <c r="A284" t="s">
        <v>887</v>
      </c>
      <c r="B284" t="s">
        <v>888</v>
      </c>
      <c r="C284" t="s">
        <v>873</v>
      </c>
      <c r="D284" t="s">
        <v>188</v>
      </c>
      <c r="E284">
        <v>1</v>
      </c>
      <c r="F284" s="116">
        <v>9.5</v>
      </c>
    </row>
    <row r="285" spans="1:6" x14ac:dyDescent="0.2">
      <c r="A285" t="s">
        <v>817</v>
      </c>
      <c r="B285" t="s">
        <v>816</v>
      </c>
      <c r="C285" t="s">
        <v>793</v>
      </c>
      <c r="D285" t="s">
        <v>199</v>
      </c>
      <c r="E285">
        <v>1</v>
      </c>
      <c r="F285" s="116">
        <v>8.8899999999999952</v>
      </c>
    </row>
    <row r="286" spans="1:6" x14ac:dyDescent="0.2">
      <c r="A286" t="s">
        <v>942</v>
      </c>
      <c r="B286" t="s">
        <v>943</v>
      </c>
      <c r="C286" t="s">
        <v>941</v>
      </c>
      <c r="D286" t="s">
        <v>946</v>
      </c>
      <c r="E286">
        <v>1</v>
      </c>
      <c r="F286" s="116">
        <v>8.84</v>
      </c>
    </row>
    <row r="287" spans="1:6" x14ac:dyDescent="0.2">
      <c r="A287" t="s">
        <v>5908</v>
      </c>
      <c r="B287" t="s">
        <v>5909</v>
      </c>
      <c r="C287" t="s">
        <v>1647</v>
      </c>
      <c r="D287" t="s">
        <v>188</v>
      </c>
      <c r="E287">
        <v>1</v>
      </c>
      <c r="F287" s="116">
        <v>8.81</v>
      </c>
    </row>
    <row r="288" spans="1:6" x14ac:dyDescent="0.2">
      <c r="A288" t="s">
        <v>1707</v>
      </c>
      <c r="B288" t="s">
        <v>1708</v>
      </c>
      <c r="C288" t="s">
        <v>1703</v>
      </c>
      <c r="D288" t="s">
        <v>188</v>
      </c>
      <c r="E288">
        <v>1</v>
      </c>
      <c r="F288" s="116">
        <v>8.4600000000000009</v>
      </c>
    </row>
    <row r="289" spans="1:6" x14ac:dyDescent="0.2">
      <c r="A289" t="s">
        <v>5910</v>
      </c>
      <c r="B289" t="s">
        <v>5911</v>
      </c>
      <c r="C289" t="s">
        <v>5912</v>
      </c>
      <c r="D289" t="s">
        <v>188</v>
      </c>
      <c r="E289">
        <v>2</v>
      </c>
      <c r="F289" s="116">
        <v>7.8</v>
      </c>
    </row>
    <row r="290" spans="1:6" x14ac:dyDescent="0.2">
      <c r="A290" t="s">
        <v>1446</v>
      </c>
      <c r="B290" t="s">
        <v>1447</v>
      </c>
      <c r="C290" t="s">
        <v>1443</v>
      </c>
      <c r="D290" t="s">
        <v>188</v>
      </c>
      <c r="E290">
        <v>2</v>
      </c>
      <c r="F290" s="116">
        <v>7.8</v>
      </c>
    </row>
    <row r="291" spans="1:6" x14ac:dyDescent="0.2">
      <c r="A291" t="s">
        <v>5913</v>
      </c>
      <c r="B291" t="s">
        <v>5914</v>
      </c>
      <c r="C291" t="s">
        <v>1036</v>
      </c>
      <c r="D291" t="s">
        <v>188</v>
      </c>
      <c r="E291">
        <v>2</v>
      </c>
      <c r="F291" s="116">
        <v>7.8</v>
      </c>
    </row>
    <row r="292" spans="1:6" x14ac:dyDescent="0.2">
      <c r="A292" t="s">
        <v>830</v>
      </c>
      <c r="B292" t="s">
        <v>828</v>
      </c>
      <c r="C292" t="s">
        <v>824</v>
      </c>
      <c r="D292" t="s">
        <v>188</v>
      </c>
      <c r="E292">
        <v>2</v>
      </c>
      <c r="F292" s="116">
        <v>7.8</v>
      </c>
    </row>
    <row r="293" spans="1:6" x14ac:dyDescent="0.2">
      <c r="A293" t="s">
        <v>5915</v>
      </c>
      <c r="B293" t="s">
        <v>5867</v>
      </c>
      <c r="C293" t="s">
        <v>941</v>
      </c>
      <c r="D293" t="s">
        <v>188</v>
      </c>
      <c r="E293">
        <v>2</v>
      </c>
      <c r="F293" s="116">
        <v>7.8</v>
      </c>
    </row>
    <row r="294" spans="1:6" x14ac:dyDescent="0.2">
      <c r="A294" t="s">
        <v>5916</v>
      </c>
      <c r="B294" t="s">
        <v>1498</v>
      </c>
      <c r="C294" t="s">
        <v>1494</v>
      </c>
      <c r="D294" t="s">
        <v>188</v>
      </c>
      <c r="E294">
        <v>1</v>
      </c>
      <c r="F294" s="116">
        <v>7.5</v>
      </c>
    </row>
    <row r="295" spans="1:6" x14ac:dyDescent="0.2">
      <c r="A295" t="s">
        <v>1834</v>
      </c>
      <c r="B295" t="s">
        <v>746</v>
      </c>
      <c r="C295" t="s">
        <v>738</v>
      </c>
      <c r="D295" t="s">
        <v>188</v>
      </c>
      <c r="E295">
        <v>1</v>
      </c>
      <c r="F295" s="116">
        <v>7.5</v>
      </c>
    </row>
    <row r="296" spans="1:6" x14ac:dyDescent="0.2">
      <c r="A296" t="s">
        <v>1308</v>
      </c>
      <c r="B296" t="s">
        <v>1307</v>
      </c>
      <c r="C296" t="s">
        <v>1305</v>
      </c>
      <c r="D296" t="s">
        <v>188</v>
      </c>
      <c r="E296">
        <v>1</v>
      </c>
      <c r="F296" s="116">
        <v>7.44</v>
      </c>
    </row>
    <row r="297" spans="1:6" x14ac:dyDescent="0.2">
      <c r="A297" t="s">
        <v>950</v>
      </c>
      <c r="B297" t="s">
        <v>951</v>
      </c>
      <c r="C297" t="s">
        <v>941</v>
      </c>
      <c r="D297" t="s">
        <v>188</v>
      </c>
      <c r="E297">
        <v>1</v>
      </c>
      <c r="F297" s="116">
        <v>7.44</v>
      </c>
    </row>
    <row r="298" spans="1:6" x14ac:dyDescent="0.2">
      <c r="A298" t="s">
        <v>1631</v>
      </c>
      <c r="B298" t="s">
        <v>1632</v>
      </c>
      <c r="C298" t="s">
        <v>1625</v>
      </c>
      <c r="D298" t="s">
        <v>188</v>
      </c>
      <c r="E298">
        <v>1</v>
      </c>
      <c r="F298" s="116">
        <v>7.44</v>
      </c>
    </row>
    <row r="299" spans="1:6" x14ac:dyDescent="0.2">
      <c r="A299" t="s">
        <v>914</v>
      </c>
      <c r="B299" t="s">
        <v>468</v>
      </c>
      <c r="C299" t="s">
        <v>913</v>
      </c>
      <c r="D299" t="s">
        <v>188</v>
      </c>
      <c r="E299">
        <v>1</v>
      </c>
      <c r="F299" s="116">
        <v>7.44</v>
      </c>
    </row>
    <row r="300" spans="1:6" x14ac:dyDescent="0.2">
      <c r="A300" t="s">
        <v>1340</v>
      </c>
      <c r="B300" t="s">
        <v>461</v>
      </c>
      <c r="C300" t="s">
        <v>1335</v>
      </c>
      <c r="D300" t="s">
        <v>188</v>
      </c>
      <c r="E300">
        <v>1</v>
      </c>
      <c r="F300" s="116">
        <v>7.44</v>
      </c>
    </row>
    <row r="301" spans="1:6" x14ac:dyDescent="0.2">
      <c r="A301" t="s">
        <v>5917</v>
      </c>
      <c r="B301" t="s">
        <v>5918</v>
      </c>
      <c r="C301" t="s">
        <v>1188</v>
      </c>
      <c r="D301" t="s">
        <v>188</v>
      </c>
      <c r="E301">
        <v>1</v>
      </c>
      <c r="F301" s="116">
        <v>6.56</v>
      </c>
    </row>
    <row r="302" spans="1:6" x14ac:dyDescent="0.2">
      <c r="A302" t="s">
        <v>1139</v>
      </c>
      <c r="B302" t="s">
        <v>1138</v>
      </c>
      <c r="C302" t="s">
        <v>1081</v>
      </c>
      <c r="D302" t="s">
        <v>188</v>
      </c>
      <c r="E302">
        <v>1</v>
      </c>
      <c r="F302" s="116">
        <v>6.56</v>
      </c>
    </row>
    <row r="303" spans="1:6" x14ac:dyDescent="0.2">
      <c r="A303" t="s">
        <v>1323</v>
      </c>
      <c r="B303" t="s">
        <v>1322</v>
      </c>
      <c r="C303" t="s">
        <v>1320</v>
      </c>
      <c r="D303" t="s">
        <v>188</v>
      </c>
      <c r="E303">
        <v>1</v>
      </c>
      <c r="F303" s="116">
        <v>6.56</v>
      </c>
    </row>
    <row r="304" spans="1:6" x14ac:dyDescent="0.2">
      <c r="A304" t="s">
        <v>909</v>
      </c>
      <c r="B304" t="s">
        <v>910</v>
      </c>
      <c r="C304" t="s">
        <v>903</v>
      </c>
      <c r="D304" t="s">
        <v>188</v>
      </c>
      <c r="E304">
        <v>1</v>
      </c>
      <c r="F304" s="116">
        <v>6.56</v>
      </c>
    </row>
    <row r="305" spans="1:6" x14ac:dyDescent="0.2">
      <c r="A305" t="s">
        <v>1203</v>
      </c>
      <c r="B305" t="s">
        <v>1204</v>
      </c>
      <c r="C305" t="s">
        <v>1201</v>
      </c>
      <c r="D305" t="s">
        <v>188</v>
      </c>
      <c r="E305">
        <v>1</v>
      </c>
      <c r="F305" s="116">
        <v>5.629999999999999</v>
      </c>
    </row>
    <row r="306" spans="1:6" x14ac:dyDescent="0.2">
      <c r="A306" t="s">
        <v>974</v>
      </c>
      <c r="B306" t="s">
        <v>972</v>
      </c>
      <c r="C306" t="s">
        <v>941</v>
      </c>
      <c r="D306" t="s">
        <v>188</v>
      </c>
      <c r="E306">
        <v>1</v>
      </c>
      <c r="F306" s="116">
        <v>4.7700000000000005</v>
      </c>
    </row>
    <row r="307" spans="1:6" x14ac:dyDescent="0.2">
      <c r="A307" t="s">
        <v>1065</v>
      </c>
      <c r="B307" t="s">
        <v>1064</v>
      </c>
      <c r="C307" t="s">
        <v>1060</v>
      </c>
      <c r="D307" t="s">
        <v>188</v>
      </c>
      <c r="E307">
        <v>0</v>
      </c>
      <c r="F307" s="116">
        <v>3.9099999999999997</v>
      </c>
    </row>
    <row r="308" spans="1:6" x14ac:dyDescent="0.2">
      <c r="A308" t="s">
        <v>1296</v>
      </c>
      <c r="B308" t="s">
        <v>1297</v>
      </c>
      <c r="C308" t="s">
        <v>1295</v>
      </c>
      <c r="D308" t="s">
        <v>188</v>
      </c>
      <c r="E308">
        <v>1</v>
      </c>
      <c r="F308" s="116">
        <v>3.9</v>
      </c>
    </row>
    <row r="309" spans="1:6" x14ac:dyDescent="0.2">
      <c r="A309" t="s">
        <v>5919</v>
      </c>
      <c r="B309" t="s">
        <v>5920</v>
      </c>
      <c r="C309" t="s">
        <v>903</v>
      </c>
      <c r="D309" t="s">
        <v>188</v>
      </c>
      <c r="E309">
        <v>1</v>
      </c>
      <c r="F309" s="116">
        <v>3.9</v>
      </c>
    </row>
    <row r="310" spans="1:6" x14ac:dyDescent="0.2">
      <c r="A310" t="s">
        <v>5921</v>
      </c>
      <c r="B310" t="s">
        <v>5922</v>
      </c>
      <c r="C310" t="s">
        <v>5922</v>
      </c>
      <c r="D310" t="s">
        <v>188</v>
      </c>
      <c r="E310">
        <v>1</v>
      </c>
      <c r="F310" s="116">
        <v>3.9</v>
      </c>
    </row>
    <row r="311" spans="1:6" x14ac:dyDescent="0.2">
      <c r="A311" t="s">
        <v>1383</v>
      </c>
      <c r="B311" t="s">
        <v>1384</v>
      </c>
      <c r="C311" t="s">
        <v>1379</v>
      </c>
      <c r="D311" t="s">
        <v>188</v>
      </c>
      <c r="E311">
        <v>1</v>
      </c>
      <c r="F311" s="116">
        <v>3.9</v>
      </c>
    </row>
    <row r="312" spans="1:6" x14ac:dyDescent="0.2">
      <c r="A312" t="s">
        <v>5923</v>
      </c>
      <c r="B312" t="s">
        <v>5922</v>
      </c>
      <c r="C312" t="s">
        <v>5922</v>
      </c>
      <c r="D312" t="s">
        <v>188</v>
      </c>
      <c r="E312">
        <v>1</v>
      </c>
      <c r="F312" s="116">
        <v>3.9</v>
      </c>
    </row>
    <row r="313" spans="1:6" x14ac:dyDescent="0.2">
      <c r="A313" t="s">
        <v>1068</v>
      </c>
      <c r="B313" t="s">
        <v>1067</v>
      </c>
      <c r="C313" t="s">
        <v>1060</v>
      </c>
      <c r="D313" t="s">
        <v>188</v>
      </c>
      <c r="E313">
        <v>1</v>
      </c>
      <c r="F313" s="116">
        <v>3.9</v>
      </c>
    </row>
    <row r="314" spans="1:6" x14ac:dyDescent="0.2">
      <c r="A314" t="s">
        <v>1634</v>
      </c>
      <c r="B314" t="s">
        <v>1635</v>
      </c>
      <c r="C314" t="s">
        <v>824</v>
      </c>
      <c r="D314" t="s">
        <v>188</v>
      </c>
      <c r="E314">
        <v>1</v>
      </c>
      <c r="F314" s="116">
        <v>3.9</v>
      </c>
    </row>
    <row r="315" spans="1:6" x14ac:dyDescent="0.2">
      <c r="A315" t="s">
        <v>633</v>
      </c>
      <c r="B315" t="s">
        <v>634</v>
      </c>
      <c r="C315" t="s">
        <v>425</v>
      </c>
      <c r="D315" t="s">
        <v>188</v>
      </c>
      <c r="E315">
        <v>1</v>
      </c>
      <c r="F315" s="116">
        <v>3.9</v>
      </c>
    </row>
    <row r="316" spans="1:6" x14ac:dyDescent="0.2">
      <c r="A316" t="s">
        <v>1441</v>
      </c>
      <c r="B316" t="s">
        <v>1440</v>
      </c>
      <c r="C316" t="s">
        <v>1434</v>
      </c>
      <c r="D316" t="s">
        <v>188</v>
      </c>
      <c r="E316">
        <v>1</v>
      </c>
      <c r="F316" s="116">
        <v>3.9</v>
      </c>
    </row>
    <row r="317" spans="1:6" x14ac:dyDescent="0.2">
      <c r="A317" t="s">
        <v>1202</v>
      </c>
      <c r="B317" t="s">
        <v>509</v>
      </c>
      <c r="C317" t="s">
        <v>1201</v>
      </c>
      <c r="D317" t="s">
        <v>188</v>
      </c>
      <c r="E317">
        <v>1</v>
      </c>
      <c r="F317" s="116">
        <v>3.9</v>
      </c>
    </row>
    <row r="318" spans="1:6" x14ac:dyDescent="0.2">
      <c r="A318" t="s">
        <v>5924</v>
      </c>
      <c r="B318" t="s">
        <v>789</v>
      </c>
      <c r="C318" t="s">
        <v>789</v>
      </c>
      <c r="D318" t="s">
        <v>188</v>
      </c>
      <c r="E318">
        <v>1</v>
      </c>
      <c r="F318" s="116">
        <v>3.9</v>
      </c>
    </row>
    <row r="319" spans="1:6" x14ac:dyDescent="0.2">
      <c r="A319" t="s">
        <v>5925</v>
      </c>
      <c r="B319" t="s">
        <v>1312</v>
      </c>
      <c r="C319" t="s">
        <v>1305</v>
      </c>
      <c r="D319" t="s">
        <v>188</v>
      </c>
      <c r="E319">
        <v>1</v>
      </c>
      <c r="F319" s="116">
        <v>3.9</v>
      </c>
    </row>
    <row r="320" spans="1:6" x14ac:dyDescent="0.2">
      <c r="A320" t="s">
        <v>5926</v>
      </c>
      <c r="B320" t="s">
        <v>5927</v>
      </c>
      <c r="C320" t="s">
        <v>5928</v>
      </c>
      <c r="D320" t="s">
        <v>188</v>
      </c>
      <c r="E320">
        <v>1</v>
      </c>
      <c r="F320" s="116">
        <v>3.9</v>
      </c>
    </row>
    <row r="321" spans="1:6" x14ac:dyDescent="0.2">
      <c r="A321" t="s">
        <v>1350</v>
      </c>
      <c r="B321" t="s">
        <v>1351</v>
      </c>
      <c r="C321" t="s">
        <v>1335</v>
      </c>
      <c r="D321" t="s">
        <v>1339</v>
      </c>
      <c r="E321">
        <v>2</v>
      </c>
      <c r="F321" s="116">
        <v>3.22</v>
      </c>
    </row>
    <row r="322" spans="1:6" x14ac:dyDescent="0.2">
      <c r="A322" t="s">
        <v>1336</v>
      </c>
      <c r="B322" t="s">
        <v>1337</v>
      </c>
      <c r="C322" t="s">
        <v>1335</v>
      </c>
      <c r="D322" t="s">
        <v>1339</v>
      </c>
      <c r="E322">
        <v>1</v>
      </c>
      <c r="F322" s="116">
        <v>1.9</v>
      </c>
    </row>
    <row r="323" spans="1:6" x14ac:dyDescent="0.2">
      <c r="A323" t="s">
        <v>173</v>
      </c>
      <c r="B323" t="s">
        <v>173</v>
      </c>
      <c r="C323" t="s">
        <v>173</v>
      </c>
      <c r="D323"/>
      <c r="E323">
        <v>0</v>
      </c>
      <c r="F323" s="116">
        <v>0</v>
      </c>
    </row>
    <row r="324" spans="1:6" x14ac:dyDescent="0.2">
      <c r="A324" t="s">
        <v>4</v>
      </c>
      <c r="B324" t="s">
        <v>5929</v>
      </c>
      <c r="C324" t="s">
        <v>2</v>
      </c>
      <c r="D324" t="s">
        <v>5929</v>
      </c>
      <c r="E324">
        <v>0</v>
      </c>
      <c r="F324" s="116">
        <v>0</v>
      </c>
    </row>
    <row r="325" spans="1:6" x14ac:dyDescent="0.2">
      <c r="A325" t="s">
        <v>5930</v>
      </c>
      <c r="B325" t="s">
        <v>5931</v>
      </c>
      <c r="C325" t="s">
        <v>5932</v>
      </c>
      <c r="D325" t="s">
        <v>188</v>
      </c>
      <c r="E325">
        <v>0</v>
      </c>
      <c r="F325" s="116">
        <v>-0.04</v>
      </c>
    </row>
    <row r="326" spans="1:6" x14ac:dyDescent="0.2">
      <c r="A326" t="s">
        <v>5933</v>
      </c>
      <c r="B326" t="s">
        <v>5934</v>
      </c>
      <c r="C326" t="s">
        <v>2822</v>
      </c>
      <c r="D326" t="s">
        <v>188</v>
      </c>
      <c r="F326" s="116">
        <v>-0.18</v>
      </c>
    </row>
    <row r="327" spans="1:6" x14ac:dyDescent="0.2">
      <c r="A327" t="s">
        <v>5935</v>
      </c>
      <c r="B327" t="s">
        <v>2880</v>
      </c>
      <c r="C327" t="s">
        <v>2878</v>
      </c>
      <c r="D327" t="s">
        <v>188</v>
      </c>
      <c r="E327">
        <v>0</v>
      </c>
      <c r="F327" s="116">
        <v>-0.85000000000000053</v>
      </c>
    </row>
    <row r="328" spans="1:6" x14ac:dyDescent="0.2">
      <c r="A328" t="s">
        <v>5936</v>
      </c>
      <c r="B328" t="s">
        <v>820</v>
      </c>
      <c r="C328" t="s">
        <v>793</v>
      </c>
      <c r="D328" t="s">
        <v>188</v>
      </c>
      <c r="F328" s="116">
        <v>-0.93</v>
      </c>
    </row>
    <row r="329" spans="1:6" x14ac:dyDescent="0.2">
      <c r="A329" t="s">
        <v>881</v>
      </c>
      <c r="B329" t="s">
        <v>880</v>
      </c>
      <c r="C329" t="s">
        <v>873</v>
      </c>
      <c r="D329" t="s">
        <v>188</v>
      </c>
      <c r="F329" s="116">
        <v>-1.05</v>
      </c>
    </row>
    <row r="330" spans="1:6" x14ac:dyDescent="0.2">
      <c r="A330" t="s">
        <v>1004</v>
      </c>
      <c r="B330" t="s">
        <v>1002</v>
      </c>
      <c r="C330" t="s">
        <v>1000</v>
      </c>
      <c r="D330" t="s">
        <v>188</v>
      </c>
      <c r="F330" s="116">
        <v>-1.1200000000000001</v>
      </c>
    </row>
    <row r="331" spans="1:6" x14ac:dyDescent="0.2">
      <c r="A331" t="s">
        <v>2083</v>
      </c>
      <c r="B331" t="s">
        <v>989</v>
      </c>
      <c r="C331" t="s">
        <v>984</v>
      </c>
      <c r="D331" t="s">
        <v>188</v>
      </c>
      <c r="E331">
        <v>0</v>
      </c>
      <c r="F331" s="116">
        <v>-1.4000000000000004</v>
      </c>
    </row>
    <row r="332" spans="1:6" x14ac:dyDescent="0.2">
      <c r="A332" t="s">
        <v>1100</v>
      </c>
      <c r="B332" t="s">
        <v>1101</v>
      </c>
      <c r="C332" t="s">
        <v>1081</v>
      </c>
      <c r="D332" t="s">
        <v>199</v>
      </c>
      <c r="F332" s="116">
        <v>-2.17</v>
      </c>
    </row>
    <row r="333" spans="1:6" x14ac:dyDescent="0.2">
      <c r="A333" t="s">
        <v>1488</v>
      </c>
      <c r="B333" t="s">
        <v>1489</v>
      </c>
      <c r="C333" t="s">
        <v>1483</v>
      </c>
      <c r="D333" t="s">
        <v>188</v>
      </c>
      <c r="E333">
        <v>0</v>
      </c>
      <c r="F333" s="116">
        <v>-2.4399999999999995</v>
      </c>
    </row>
    <row r="334" spans="1:6" x14ac:dyDescent="0.2">
      <c r="A334" t="s">
        <v>5937</v>
      </c>
      <c r="B334" t="s">
        <v>1217</v>
      </c>
      <c r="C334" t="s">
        <v>1217</v>
      </c>
      <c r="D334" t="s">
        <v>199</v>
      </c>
      <c r="F334" s="116">
        <v>-2.66</v>
      </c>
    </row>
    <row r="335" spans="1:6" x14ac:dyDescent="0.2">
      <c r="A335" t="s">
        <v>1453</v>
      </c>
      <c r="B335" t="s">
        <v>1454</v>
      </c>
      <c r="C335" t="s">
        <v>1452</v>
      </c>
      <c r="D335" t="s">
        <v>188</v>
      </c>
      <c r="E335">
        <v>0</v>
      </c>
      <c r="F335" s="116">
        <v>-2.71</v>
      </c>
    </row>
    <row r="336" spans="1:6" x14ac:dyDescent="0.2">
      <c r="A336" t="s">
        <v>5938</v>
      </c>
      <c r="B336" t="s">
        <v>854</v>
      </c>
      <c r="C336" t="s">
        <v>850</v>
      </c>
      <c r="D336" t="s">
        <v>188</v>
      </c>
      <c r="F336" s="116">
        <v>-2.88</v>
      </c>
    </row>
    <row r="337" spans="1:6" x14ac:dyDescent="0.2">
      <c r="A337" t="s">
        <v>5939</v>
      </c>
      <c r="B337" t="s">
        <v>5940</v>
      </c>
      <c r="C337" t="s">
        <v>5940</v>
      </c>
      <c r="D337" t="s">
        <v>188</v>
      </c>
      <c r="E337">
        <v>0</v>
      </c>
      <c r="F337" s="116">
        <v>-3.31</v>
      </c>
    </row>
    <row r="338" spans="1:6" x14ac:dyDescent="0.2">
      <c r="A338" t="s">
        <v>5941</v>
      </c>
      <c r="B338" t="s">
        <v>5942</v>
      </c>
      <c r="C338" t="s">
        <v>5940</v>
      </c>
      <c r="D338" t="s">
        <v>188</v>
      </c>
      <c r="E338">
        <v>0</v>
      </c>
      <c r="F338" s="116">
        <v>-3.4</v>
      </c>
    </row>
    <row r="339" spans="1:6" x14ac:dyDescent="0.2">
      <c r="A339" t="s">
        <v>5943</v>
      </c>
      <c r="B339" t="s">
        <v>5944</v>
      </c>
      <c r="C339" t="s">
        <v>5945</v>
      </c>
      <c r="D339" t="s">
        <v>188</v>
      </c>
      <c r="E339">
        <v>0</v>
      </c>
      <c r="F339" s="116">
        <v>-3.4099999999999997</v>
      </c>
    </row>
    <row r="340" spans="1:6" x14ac:dyDescent="0.2">
      <c r="A340" t="s">
        <v>5946</v>
      </c>
      <c r="B340" t="s">
        <v>1332</v>
      </c>
      <c r="C340" t="s">
        <v>1320</v>
      </c>
      <c r="D340" t="s">
        <v>188</v>
      </c>
      <c r="E340">
        <v>-1</v>
      </c>
      <c r="F340" s="116">
        <v>-3.72</v>
      </c>
    </row>
    <row r="341" spans="1:6" x14ac:dyDescent="0.2">
      <c r="A341" t="s">
        <v>2177</v>
      </c>
      <c r="B341" t="s">
        <v>2178</v>
      </c>
      <c r="C341" t="s">
        <v>1060</v>
      </c>
      <c r="D341" t="s">
        <v>188</v>
      </c>
      <c r="E341">
        <v>-1</v>
      </c>
      <c r="F341" s="116">
        <v>-3.72</v>
      </c>
    </row>
    <row r="342" spans="1:6" x14ac:dyDescent="0.2">
      <c r="A342" t="s">
        <v>1281</v>
      </c>
      <c r="B342" t="s">
        <v>1282</v>
      </c>
      <c r="C342" t="s">
        <v>1275</v>
      </c>
      <c r="D342" t="s">
        <v>188</v>
      </c>
      <c r="E342">
        <v>-1</v>
      </c>
      <c r="F342" s="116">
        <v>-3.9</v>
      </c>
    </row>
    <row r="343" spans="1:6" x14ac:dyDescent="0.2">
      <c r="A343" t="s">
        <v>935</v>
      </c>
      <c r="B343" t="s">
        <v>936</v>
      </c>
      <c r="C343" t="s">
        <v>934</v>
      </c>
      <c r="D343" t="s">
        <v>199</v>
      </c>
      <c r="F343" s="116">
        <v>-4.26</v>
      </c>
    </row>
    <row r="344" spans="1:6" x14ac:dyDescent="0.2">
      <c r="A344" t="s">
        <v>843</v>
      </c>
      <c r="B344" t="s">
        <v>844</v>
      </c>
      <c r="C344" t="s">
        <v>839</v>
      </c>
      <c r="D344" t="s">
        <v>199</v>
      </c>
      <c r="F344" s="116">
        <v>-4.26</v>
      </c>
    </row>
    <row r="345" spans="1:6" x14ac:dyDescent="0.2">
      <c r="A345" t="s">
        <v>1629</v>
      </c>
      <c r="B345" t="s">
        <v>1630</v>
      </c>
      <c r="C345" t="s">
        <v>1625</v>
      </c>
      <c r="D345" t="s">
        <v>188</v>
      </c>
      <c r="E345">
        <v>-1</v>
      </c>
      <c r="F345" s="116">
        <v>-5.19</v>
      </c>
    </row>
    <row r="346" spans="1:6" x14ac:dyDescent="0.2">
      <c r="A346" t="s">
        <v>1548</v>
      </c>
      <c r="B346" t="s">
        <v>1549</v>
      </c>
      <c r="C346" t="s">
        <v>1540</v>
      </c>
      <c r="D346" t="s">
        <v>188</v>
      </c>
      <c r="E346">
        <v>2</v>
      </c>
      <c r="F346" s="116">
        <v>-5.1999999999999984</v>
      </c>
    </row>
    <row r="347" spans="1:6" x14ac:dyDescent="0.2">
      <c r="A347" t="s">
        <v>5947</v>
      </c>
      <c r="B347" t="s">
        <v>5948</v>
      </c>
      <c r="C347" t="s">
        <v>5949</v>
      </c>
      <c r="D347" t="s">
        <v>188</v>
      </c>
      <c r="E347">
        <v>-1</v>
      </c>
      <c r="F347" s="116">
        <v>-5.3</v>
      </c>
    </row>
    <row r="348" spans="1:6" x14ac:dyDescent="0.2">
      <c r="A348" t="s">
        <v>904</v>
      </c>
      <c r="B348" t="s">
        <v>905</v>
      </c>
      <c r="C348" t="s">
        <v>903</v>
      </c>
      <c r="D348" t="s">
        <v>188</v>
      </c>
      <c r="E348">
        <v>-1</v>
      </c>
      <c r="F348" s="116">
        <v>-6.56</v>
      </c>
    </row>
    <row r="349" spans="1:6" x14ac:dyDescent="0.2">
      <c r="A349" t="s">
        <v>1448</v>
      </c>
      <c r="B349" t="s">
        <v>516</v>
      </c>
      <c r="C349" t="s">
        <v>1443</v>
      </c>
      <c r="D349" t="s">
        <v>188</v>
      </c>
      <c r="E349">
        <v>-1</v>
      </c>
      <c r="F349" s="116">
        <v>-6.75</v>
      </c>
    </row>
    <row r="350" spans="1:6" x14ac:dyDescent="0.2">
      <c r="A350" t="s">
        <v>5950</v>
      </c>
      <c r="B350" t="s">
        <v>1010</v>
      </c>
      <c r="C350" t="s">
        <v>1010</v>
      </c>
      <c r="D350" t="s">
        <v>188</v>
      </c>
      <c r="E350">
        <v>-1</v>
      </c>
      <c r="F350" s="116">
        <v>-7.28</v>
      </c>
    </row>
    <row r="351" spans="1:6" x14ac:dyDescent="0.2">
      <c r="A351" t="s">
        <v>1476</v>
      </c>
      <c r="B351" t="s">
        <v>1477</v>
      </c>
      <c r="C351" t="s">
        <v>1473</v>
      </c>
      <c r="D351" t="s">
        <v>188</v>
      </c>
      <c r="E351">
        <v>-1</v>
      </c>
      <c r="F351" s="116">
        <v>-7.35</v>
      </c>
    </row>
    <row r="352" spans="1:6" x14ac:dyDescent="0.2">
      <c r="A352" t="s">
        <v>5951</v>
      </c>
      <c r="B352" t="s">
        <v>5952</v>
      </c>
      <c r="C352" t="s">
        <v>1434</v>
      </c>
      <c r="D352" t="s">
        <v>188</v>
      </c>
      <c r="E352">
        <v>-1</v>
      </c>
      <c r="F352" s="116">
        <v>-7.41</v>
      </c>
    </row>
    <row r="353" spans="1:6" x14ac:dyDescent="0.2">
      <c r="A353" t="s">
        <v>5953</v>
      </c>
      <c r="B353" t="s">
        <v>5954</v>
      </c>
      <c r="C353" t="s">
        <v>1271</v>
      </c>
      <c r="D353" t="s">
        <v>188</v>
      </c>
      <c r="E353">
        <v>-1</v>
      </c>
      <c r="F353" s="116">
        <v>-7.41</v>
      </c>
    </row>
    <row r="354" spans="1:6" x14ac:dyDescent="0.2">
      <c r="A354" t="s">
        <v>1507</v>
      </c>
      <c r="B354" t="s">
        <v>1506</v>
      </c>
      <c r="C354" t="s">
        <v>1499</v>
      </c>
      <c r="D354" t="s">
        <v>188</v>
      </c>
      <c r="E354">
        <v>-1</v>
      </c>
      <c r="F354" s="116">
        <v>-7.43</v>
      </c>
    </row>
    <row r="355" spans="1:6" x14ac:dyDescent="0.2">
      <c r="A355" t="s">
        <v>5955</v>
      </c>
      <c r="B355" t="s">
        <v>932</v>
      </c>
      <c r="C355" t="s">
        <v>928</v>
      </c>
      <c r="D355" t="s">
        <v>188</v>
      </c>
      <c r="E355">
        <v>-1</v>
      </c>
      <c r="F355" s="116">
        <v>-7.49</v>
      </c>
    </row>
    <row r="356" spans="1:6" x14ac:dyDescent="0.2">
      <c r="A356" t="s">
        <v>2701</v>
      </c>
      <c r="B356" t="s">
        <v>2702</v>
      </c>
      <c r="C356" t="s">
        <v>1473</v>
      </c>
      <c r="D356" t="s">
        <v>188</v>
      </c>
      <c r="E356">
        <v>-1</v>
      </c>
      <c r="F356" s="116">
        <v>-7.54</v>
      </c>
    </row>
    <row r="357" spans="1:6" x14ac:dyDescent="0.2">
      <c r="A357" t="s">
        <v>5956</v>
      </c>
      <c r="B357" t="s">
        <v>1556</v>
      </c>
      <c r="C357" t="s">
        <v>1551</v>
      </c>
      <c r="D357" t="s">
        <v>188</v>
      </c>
      <c r="E357">
        <v>-1</v>
      </c>
      <c r="F357" s="116">
        <v>-7.65</v>
      </c>
    </row>
    <row r="358" spans="1:6" x14ac:dyDescent="0.2">
      <c r="A358" t="s">
        <v>5957</v>
      </c>
      <c r="B358" t="s">
        <v>5958</v>
      </c>
      <c r="C358" t="s">
        <v>5959</v>
      </c>
      <c r="D358" t="s">
        <v>188</v>
      </c>
      <c r="E358">
        <v>-1</v>
      </c>
      <c r="F358" s="116">
        <v>-7.65</v>
      </c>
    </row>
    <row r="359" spans="1:6" x14ac:dyDescent="0.2">
      <c r="A359" t="s">
        <v>1028</v>
      </c>
      <c r="B359" t="s">
        <v>1029</v>
      </c>
      <c r="C359" t="s">
        <v>1027</v>
      </c>
      <c r="D359" t="s">
        <v>188</v>
      </c>
      <c r="E359">
        <v>-1</v>
      </c>
      <c r="F359" s="116">
        <v>-7.82</v>
      </c>
    </row>
    <row r="360" spans="1:6" x14ac:dyDescent="0.2">
      <c r="A360" t="s">
        <v>5960</v>
      </c>
      <c r="B360" t="s">
        <v>728</v>
      </c>
      <c r="C360" t="s">
        <v>714</v>
      </c>
      <c r="D360" t="s">
        <v>188</v>
      </c>
      <c r="E360">
        <v>-1</v>
      </c>
      <c r="F360" s="116">
        <v>-8.4499999999999993</v>
      </c>
    </row>
    <row r="361" spans="1:6" x14ac:dyDescent="0.2">
      <c r="A361" t="s">
        <v>1249</v>
      </c>
      <c r="B361" t="s">
        <v>1217</v>
      </c>
      <c r="C361" t="s">
        <v>1217</v>
      </c>
      <c r="D361" t="s">
        <v>188</v>
      </c>
      <c r="E361">
        <v>-1</v>
      </c>
      <c r="F361" s="116">
        <v>-8.64</v>
      </c>
    </row>
    <row r="362" spans="1:6" x14ac:dyDescent="0.2">
      <c r="A362" t="s">
        <v>5961</v>
      </c>
      <c r="B362" t="s">
        <v>1641</v>
      </c>
      <c r="C362" t="s">
        <v>1389</v>
      </c>
      <c r="D362" t="s">
        <v>188</v>
      </c>
      <c r="E362">
        <v>-1</v>
      </c>
      <c r="F362" s="116">
        <v>-8.86</v>
      </c>
    </row>
    <row r="363" spans="1:6" x14ac:dyDescent="0.2">
      <c r="A363" t="s">
        <v>5962</v>
      </c>
      <c r="B363" t="s">
        <v>5963</v>
      </c>
      <c r="C363" t="s">
        <v>1027</v>
      </c>
      <c r="D363" t="s">
        <v>188</v>
      </c>
      <c r="E363">
        <v>-2</v>
      </c>
      <c r="F363" s="116">
        <v>-8.9699999999999989</v>
      </c>
    </row>
    <row r="364" spans="1:6" x14ac:dyDescent="0.2">
      <c r="A364" t="s">
        <v>5964</v>
      </c>
      <c r="B364" t="s">
        <v>5965</v>
      </c>
      <c r="C364" t="s">
        <v>2257</v>
      </c>
      <c r="D364" t="s">
        <v>188</v>
      </c>
      <c r="E364">
        <v>-1</v>
      </c>
      <c r="F364" s="116">
        <v>-9.44</v>
      </c>
    </row>
    <row r="365" spans="1:6" x14ac:dyDescent="0.2">
      <c r="A365" t="s">
        <v>1165</v>
      </c>
      <c r="B365" t="s">
        <v>1155</v>
      </c>
      <c r="C365" t="s">
        <v>1081</v>
      </c>
      <c r="D365" t="s">
        <v>188</v>
      </c>
      <c r="F365" s="116">
        <v>-9.51</v>
      </c>
    </row>
    <row r="366" spans="1:6" x14ac:dyDescent="0.2">
      <c r="A366" t="s">
        <v>937</v>
      </c>
      <c r="B366" t="s">
        <v>936</v>
      </c>
      <c r="C366" t="s">
        <v>934</v>
      </c>
      <c r="D366" t="s">
        <v>188</v>
      </c>
      <c r="E366">
        <v>-2</v>
      </c>
      <c r="F366" s="116">
        <v>-10.3</v>
      </c>
    </row>
    <row r="367" spans="1:6" x14ac:dyDescent="0.2">
      <c r="A367" t="s">
        <v>1244</v>
      </c>
      <c r="B367" t="s">
        <v>1243</v>
      </c>
      <c r="C367" t="s">
        <v>1217</v>
      </c>
      <c r="D367" t="s">
        <v>188</v>
      </c>
      <c r="E367">
        <v>-3</v>
      </c>
      <c r="F367" s="116">
        <v>-11.16</v>
      </c>
    </row>
    <row r="368" spans="1:6" x14ac:dyDescent="0.2">
      <c r="A368" t="s">
        <v>1110</v>
      </c>
      <c r="B368" t="s">
        <v>1109</v>
      </c>
      <c r="C368" t="s">
        <v>1081</v>
      </c>
      <c r="D368" t="s">
        <v>188</v>
      </c>
      <c r="E368">
        <v>-1</v>
      </c>
      <c r="F368" s="116">
        <v>-13</v>
      </c>
    </row>
    <row r="369" spans="1:6" x14ac:dyDescent="0.2">
      <c r="A369" t="s">
        <v>5966</v>
      </c>
      <c r="B369" t="s">
        <v>5967</v>
      </c>
      <c r="C369" t="s">
        <v>2107</v>
      </c>
      <c r="D369" t="s">
        <v>188</v>
      </c>
      <c r="E369">
        <v>-2</v>
      </c>
      <c r="F369" s="116">
        <v>-13.969999999999999</v>
      </c>
    </row>
    <row r="370" spans="1:6" x14ac:dyDescent="0.2">
      <c r="A370" t="s">
        <v>5968</v>
      </c>
      <c r="B370" t="s">
        <v>5903</v>
      </c>
      <c r="C370" t="s">
        <v>1031</v>
      </c>
      <c r="D370" t="s">
        <v>188</v>
      </c>
      <c r="E370">
        <v>-2</v>
      </c>
      <c r="F370" s="116">
        <v>-14.08</v>
      </c>
    </row>
    <row r="371" spans="1:6" x14ac:dyDescent="0.2">
      <c r="A371" t="s">
        <v>5969</v>
      </c>
      <c r="B371" t="s">
        <v>1155</v>
      </c>
      <c r="C371" t="s">
        <v>1081</v>
      </c>
      <c r="D371" t="s">
        <v>188</v>
      </c>
      <c r="E371">
        <v>-2</v>
      </c>
      <c r="F371" s="116">
        <v>-14.469999999999999</v>
      </c>
    </row>
    <row r="372" spans="1:6" x14ac:dyDescent="0.2">
      <c r="A372" t="s">
        <v>1057</v>
      </c>
      <c r="B372" t="s">
        <v>1058</v>
      </c>
      <c r="C372" t="s">
        <v>1042</v>
      </c>
      <c r="D372" t="s">
        <v>188</v>
      </c>
      <c r="E372">
        <v>-2</v>
      </c>
      <c r="F372" s="116">
        <v>-15.56</v>
      </c>
    </row>
    <row r="373" spans="1:6" x14ac:dyDescent="0.2">
      <c r="A373" t="s">
        <v>1354</v>
      </c>
      <c r="B373" t="s">
        <v>1355</v>
      </c>
      <c r="C373" t="s">
        <v>1335</v>
      </c>
      <c r="D373" t="s">
        <v>188</v>
      </c>
      <c r="E373">
        <v>-1</v>
      </c>
      <c r="F373" s="116">
        <v>-15.759999999999998</v>
      </c>
    </row>
    <row r="374" spans="1:6" x14ac:dyDescent="0.2">
      <c r="A374" t="s">
        <v>5970</v>
      </c>
      <c r="B374" t="s">
        <v>2945</v>
      </c>
      <c r="C374" t="s">
        <v>2943</v>
      </c>
      <c r="D374" t="s">
        <v>188</v>
      </c>
      <c r="E374">
        <v>-2</v>
      </c>
      <c r="F374" s="116">
        <v>-17.38</v>
      </c>
    </row>
    <row r="375" spans="1:6" x14ac:dyDescent="0.2">
      <c r="A375" t="s">
        <v>1352</v>
      </c>
      <c r="B375" t="s">
        <v>1353</v>
      </c>
      <c r="C375" t="s">
        <v>1335</v>
      </c>
      <c r="D375" t="s">
        <v>188</v>
      </c>
      <c r="E375">
        <v>-1</v>
      </c>
      <c r="F375" s="116">
        <v>-17.38</v>
      </c>
    </row>
    <row r="376" spans="1:6" x14ac:dyDescent="0.2">
      <c r="A376" t="s">
        <v>822</v>
      </c>
      <c r="B376" t="s">
        <v>820</v>
      </c>
      <c r="C376" t="s">
        <v>793</v>
      </c>
      <c r="D376" t="s">
        <v>199</v>
      </c>
      <c r="F376" s="116">
        <v>-17.57</v>
      </c>
    </row>
    <row r="377" spans="1:6" x14ac:dyDescent="0.2">
      <c r="A377" t="s">
        <v>5971</v>
      </c>
      <c r="B377" t="s">
        <v>793</v>
      </c>
      <c r="C377" t="s">
        <v>793</v>
      </c>
      <c r="D377" t="s">
        <v>199</v>
      </c>
      <c r="F377" s="116">
        <v>-18.899999999999999</v>
      </c>
    </row>
    <row r="378" spans="1:6" x14ac:dyDescent="0.2">
      <c r="A378" t="s">
        <v>902</v>
      </c>
      <c r="B378" t="s">
        <v>901</v>
      </c>
      <c r="C378" t="s">
        <v>873</v>
      </c>
      <c r="D378" t="s">
        <v>188</v>
      </c>
      <c r="E378">
        <v>-3</v>
      </c>
      <c r="F378" s="116">
        <v>-26.040000000000003</v>
      </c>
    </row>
    <row r="379" spans="1:6" x14ac:dyDescent="0.2">
      <c r="A379" t="s">
        <v>769</v>
      </c>
      <c r="B379" t="s">
        <v>767</v>
      </c>
      <c r="C379" t="s">
        <v>767</v>
      </c>
      <c r="D379" t="s">
        <v>188</v>
      </c>
      <c r="E379">
        <v>-4</v>
      </c>
      <c r="F379" s="116">
        <v>-28.22</v>
      </c>
    </row>
    <row r="380" spans="1:6" x14ac:dyDescent="0.2">
      <c r="A380" t="s">
        <v>995</v>
      </c>
      <c r="B380" t="s">
        <v>996</v>
      </c>
      <c r="C380" t="s">
        <v>994</v>
      </c>
      <c r="D380" t="s">
        <v>199</v>
      </c>
      <c r="E380">
        <v>-2</v>
      </c>
      <c r="F380" s="116">
        <v>-28.56</v>
      </c>
    </row>
    <row r="381" spans="1:6" x14ac:dyDescent="0.2">
      <c r="A381" t="s">
        <v>1407</v>
      </c>
      <c r="B381" t="s">
        <v>1406</v>
      </c>
      <c r="C381" t="s">
        <v>1392</v>
      </c>
      <c r="D381" t="s">
        <v>1339</v>
      </c>
      <c r="E381">
        <v>-5</v>
      </c>
      <c r="F381" s="116">
        <v>-30.880000000000003</v>
      </c>
    </row>
    <row r="382" spans="1:6" x14ac:dyDescent="0.2">
      <c r="A382" t="s">
        <v>1216</v>
      </c>
      <c r="B382" t="s">
        <v>1215</v>
      </c>
      <c r="C382" t="s">
        <v>1213</v>
      </c>
      <c r="D382" t="s">
        <v>188</v>
      </c>
      <c r="E382">
        <v>-4</v>
      </c>
      <c r="F382" s="116">
        <v>-32.32</v>
      </c>
    </row>
    <row r="383" spans="1:6" x14ac:dyDescent="0.2">
      <c r="A383" t="s">
        <v>756</v>
      </c>
      <c r="B383" t="s">
        <v>757</v>
      </c>
      <c r="C383" t="s">
        <v>755</v>
      </c>
      <c r="D383" t="s">
        <v>188</v>
      </c>
      <c r="E383">
        <v>-5</v>
      </c>
      <c r="F383" s="116">
        <v>-46.33</v>
      </c>
    </row>
    <row r="384" spans="1:6" x14ac:dyDescent="0.2">
      <c r="A384" t="s">
        <v>831</v>
      </c>
      <c r="B384" t="s">
        <v>832</v>
      </c>
      <c r="C384" t="s">
        <v>824</v>
      </c>
      <c r="D384" t="s">
        <v>188</v>
      </c>
      <c r="E384">
        <v>-7</v>
      </c>
      <c r="F384" s="116">
        <v>-62.860000000000007</v>
      </c>
    </row>
    <row r="385" spans="1:6" x14ac:dyDescent="0.2">
      <c r="A385" t="s">
        <v>1763</v>
      </c>
      <c r="B385" t="s">
        <v>1764</v>
      </c>
      <c r="C385" t="s">
        <v>1703</v>
      </c>
      <c r="D385" t="s">
        <v>188</v>
      </c>
      <c r="E385">
        <v>-10</v>
      </c>
      <c r="F385" s="116">
        <v>-74.839999999999989</v>
      </c>
    </row>
    <row r="386" spans="1:6" x14ac:dyDescent="0.2">
      <c r="A386" t="s">
        <v>759</v>
      </c>
      <c r="B386" t="s">
        <v>760</v>
      </c>
      <c r="C386" t="s">
        <v>755</v>
      </c>
      <c r="D386" t="s">
        <v>188</v>
      </c>
      <c r="E386">
        <v>-9</v>
      </c>
      <c r="F386" s="116">
        <v>-75.66</v>
      </c>
    </row>
    <row r="387" spans="1:6" x14ac:dyDescent="0.2">
      <c r="A387" t="s">
        <v>855</v>
      </c>
      <c r="B387" t="s">
        <v>854</v>
      </c>
      <c r="C387" t="s">
        <v>850</v>
      </c>
      <c r="D387" t="s">
        <v>188</v>
      </c>
      <c r="E387">
        <v>-10</v>
      </c>
      <c r="F387" s="116">
        <v>-77.27000000000001</v>
      </c>
    </row>
    <row r="388" spans="1:6" x14ac:dyDescent="0.2">
      <c r="A388" t="s">
        <v>1390</v>
      </c>
      <c r="B388" t="s">
        <v>575</v>
      </c>
      <c r="C388" t="s">
        <v>1389</v>
      </c>
      <c r="D388" t="s">
        <v>188</v>
      </c>
      <c r="E388">
        <v>-9</v>
      </c>
      <c r="F388" s="116">
        <v>-84</v>
      </c>
    </row>
    <row r="389" spans="1:6" x14ac:dyDescent="0.2">
      <c r="A389" t="s">
        <v>1640</v>
      </c>
      <c r="B389" t="s">
        <v>1641</v>
      </c>
      <c r="C389" t="s">
        <v>1389</v>
      </c>
      <c r="D389" t="s">
        <v>199</v>
      </c>
      <c r="E389">
        <v>-4</v>
      </c>
      <c r="F389" s="116">
        <v>-90</v>
      </c>
    </row>
    <row r="390" spans="1:6" x14ac:dyDescent="0.2">
      <c r="A390" t="s">
        <v>823</v>
      </c>
      <c r="B390" t="s">
        <v>820</v>
      </c>
      <c r="C390" t="s">
        <v>793</v>
      </c>
      <c r="D390" t="s">
        <v>188</v>
      </c>
      <c r="E390">
        <v>-10</v>
      </c>
      <c r="F390" s="116">
        <v>-114.4</v>
      </c>
    </row>
    <row r="391" spans="1:6" x14ac:dyDescent="0.2">
      <c r="A391" t="s">
        <v>798</v>
      </c>
      <c r="B391" t="s">
        <v>797</v>
      </c>
      <c r="C391" t="s">
        <v>793</v>
      </c>
      <c r="D391" t="s">
        <v>188</v>
      </c>
      <c r="E391">
        <v>-14</v>
      </c>
      <c r="F391" s="116">
        <v>-138.14999999999998</v>
      </c>
    </row>
    <row r="392" spans="1:6" x14ac:dyDescent="0.2">
      <c r="A392" t="s">
        <v>1333</v>
      </c>
      <c r="B392" t="s">
        <v>1334</v>
      </c>
      <c r="C392" t="s">
        <v>1320</v>
      </c>
      <c r="D392" t="s">
        <v>188</v>
      </c>
      <c r="E392">
        <v>-28</v>
      </c>
      <c r="F392" s="116">
        <v>-209.64</v>
      </c>
    </row>
    <row r="393" spans="1:6" x14ac:dyDescent="0.2">
      <c r="A393" t="s">
        <v>845</v>
      </c>
      <c r="B393" t="s">
        <v>844</v>
      </c>
      <c r="C393" t="s">
        <v>839</v>
      </c>
      <c r="D393" t="s">
        <v>188</v>
      </c>
      <c r="E393">
        <v>-33</v>
      </c>
      <c r="F393" s="116">
        <v>-280.84999999999997</v>
      </c>
    </row>
    <row r="394" spans="1:6" x14ac:dyDescent="0.2">
      <c r="A394" t="s">
        <v>1274</v>
      </c>
      <c r="B394" t="s">
        <v>1273</v>
      </c>
      <c r="C394" t="s">
        <v>1271</v>
      </c>
      <c r="D394" t="s">
        <v>188</v>
      </c>
      <c r="E394">
        <v>-44</v>
      </c>
      <c r="F394" s="116">
        <v>-313.91999999999996</v>
      </c>
    </row>
    <row r="395" spans="1:6" x14ac:dyDescent="0.2">
      <c r="A395" t="s">
        <v>868</v>
      </c>
      <c r="B395" t="s">
        <v>866</v>
      </c>
      <c r="C395" t="s">
        <v>858</v>
      </c>
      <c r="D395" t="s">
        <v>188</v>
      </c>
      <c r="E395">
        <v>-45</v>
      </c>
      <c r="F395" s="116">
        <v>-361.15000000000003</v>
      </c>
    </row>
    <row r="396" spans="1:6" x14ac:dyDescent="0.2">
      <c r="A396" t="s">
        <v>1653</v>
      </c>
      <c r="B396" t="s">
        <v>1654</v>
      </c>
      <c r="C396" t="s">
        <v>1647</v>
      </c>
      <c r="D396" t="s">
        <v>188</v>
      </c>
      <c r="E396">
        <v>-32</v>
      </c>
      <c r="F396" s="116">
        <v>-457.65</v>
      </c>
    </row>
    <row r="397" spans="1:6" x14ac:dyDescent="0.2">
      <c r="A397" t="s">
        <v>1378</v>
      </c>
      <c r="B397" t="s">
        <v>1377</v>
      </c>
      <c r="C397" t="s">
        <v>1372</v>
      </c>
      <c r="D397" t="s">
        <v>188</v>
      </c>
      <c r="E397">
        <v>-97</v>
      </c>
      <c r="F397" s="116">
        <v>-807.81999999999994</v>
      </c>
    </row>
    <row r="398" spans="1:6" x14ac:dyDescent="0.2">
      <c r="A398" t="s">
        <v>1266</v>
      </c>
      <c r="B398" t="s">
        <v>1267</v>
      </c>
      <c r="C398" t="s">
        <v>1217</v>
      </c>
      <c r="D398" t="s">
        <v>188</v>
      </c>
      <c r="E398">
        <v>-193</v>
      </c>
      <c r="F398" s="116">
        <v>-1495.4899999999998</v>
      </c>
    </row>
    <row r="399" spans="1:6" x14ac:dyDescent="0.2">
      <c r="A399" t="s">
        <v>17</v>
      </c>
      <c r="D399"/>
      <c r="E399">
        <v>5793</v>
      </c>
      <c r="F399" s="116">
        <v>119524.14999999998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02885-354D-4C7D-B64D-01133776708E}">
  <sheetPr codeName="Sheet21">
    <outlinePr summaryBelow="0"/>
  </sheetPr>
  <dimension ref="A1:AG17"/>
  <sheetViews>
    <sheetView topLeftCell="Y22" workbookViewId="0">
      <selection activeCell="AE6" sqref="AE6:AG12"/>
    </sheetView>
  </sheetViews>
  <sheetFormatPr baseColWidth="10" defaultColWidth="8.83203125" defaultRowHeight="15" outlineLevelRow="1" x14ac:dyDescent="0.2"/>
  <cols>
    <col min="1" max="1" width="17.5" bestFit="1" customWidth="1"/>
    <col min="2" max="2" width="7.5" bestFit="1" customWidth="1"/>
    <col min="3" max="3" width="28.83203125" bestFit="1" customWidth="1"/>
    <col min="4" max="4" width="10.5" bestFit="1" customWidth="1"/>
    <col min="5" max="5" width="34.83203125" bestFit="1" customWidth="1"/>
    <col min="6" max="6" width="13.1640625" bestFit="1" customWidth="1"/>
    <col min="7" max="7" width="16.1640625" bestFit="1" customWidth="1"/>
    <col min="8" max="8" width="12.1640625" bestFit="1" customWidth="1"/>
    <col min="9" max="9" width="23.1640625" bestFit="1" customWidth="1"/>
    <col min="10" max="10" width="11" bestFit="1" customWidth="1"/>
    <col min="11" max="11" width="28" bestFit="1" customWidth="1"/>
    <col min="12" max="12" width="13.5" bestFit="1" customWidth="1"/>
    <col min="13" max="13" width="20.5" bestFit="1" customWidth="1"/>
    <col min="14" max="14" width="16.83203125" bestFit="1" customWidth="1"/>
    <col min="15" max="15" width="33" bestFit="1" customWidth="1"/>
    <col min="16" max="16" width="20.1640625" bestFit="1" customWidth="1"/>
    <col min="17" max="17" width="14.1640625" bestFit="1" customWidth="1"/>
    <col min="18" max="18" width="20.1640625" bestFit="1" customWidth="1"/>
    <col min="19" max="19" width="14.1640625" bestFit="1" customWidth="1"/>
    <col min="20" max="20" width="25.1640625" bestFit="1" customWidth="1"/>
    <col min="21" max="21" width="14.1640625" bestFit="1" customWidth="1"/>
    <col min="22" max="22" width="31.5" bestFit="1" customWidth="1"/>
    <col min="23" max="23" width="14.1640625" bestFit="1" customWidth="1"/>
    <col min="24" max="24" width="15.1640625" bestFit="1" customWidth="1"/>
    <col min="25" max="25" width="14" bestFit="1" customWidth="1"/>
    <col min="26" max="26" width="20.1640625" bestFit="1" customWidth="1"/>
    <col min="27" max="27" width="34" bestFit="1" customWidth="1"/>
    <col min="31" max="31" width="77" bestFit="1" customWidth="1"/>
    <col min="33" max="33" width="11.33203125" bestFit="1" customWidth="1"/>
  </cols>
  <sheetData>
    <row r="1" spans="1:33" ht="26" x14ac:dyDescent="0.3">
      <c r="A1" s="2" t="s">
        <v>19</v>
      </c>
    </row>
    <row r="3" spans="1:33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10</v>
      </c>
      <c r="F3" s="1" t="s">
        <v>4</v>
      </c>
      <c r="G3" s="1" t="s">
        <v>11</v>
      </c>
      <c r="H3" s="1" t="s">
        <v>6</v>
      </c>
      <c r="I3" s="1" t="s">
        <v>13</v>
      </c>
      <c r="J3" s="1" t="s">
        <v>56</v>
      </c>
      <c r="K3" s="1" t="s">
        <v>58</v>
      </c>
      <c r="L3" s="1" t="s">
        <v>7</v>
      </c>
      <c r="M3" s="1" t="s">
        <v>14</v>
      </c>
      <c r="N3" s="1" t="s">
        <v>15</v>
      </c>
      <c r="O3" s="1" t="s">
        <v>57</v>
      </c>
      <c r="P3" s="1" t="s">
        <v>5831</v>
      </c>
      <c r="Q3" s="1" t="s">
        <v>5832</v>
      </c>
      <c r="R3" s="1" t="s">
        <v>5833</v>
      </c>
      <c r="S3" s="1" t="s">
        <v>5834</v>
      </c>
      <c r="T3" s="1" t="s">
        <v>5835</v>
      </c>
      <c r="U3" s="1" t="s">
        <v>5835</v>
      </c>
      <c r="V3" s="1" t="s">
        <v>5835</v>
      </c>
      <c r="W3" s="1" t="s">
        <v>5835</v>
      </c>
    </row>
    <row r="4" spans="1:33" outlineLevel="1" x14ac:dyDescent="0.2">
      <c r="A4" s="49" t="s">
        <v>173</v>
      </c>
      <c r="B4" s="50" t="s">
        <v>173</v>
      </c>
      <c r="C4" s="50" t="s">
        <v>173</v>
      </c>
      <c r="D4" s="50" t="s">
        <v>173</v>
      </c>
      <c r="E4" s="50" t="s">
        <v>173</v>
      </c>
      <c r="F4" s="50" t="s">
        <v>173</v>
      </c>
      <c r="G4" s="50" t="s">
        <v>173</v>
      </c>
      <c r="H4" s="50" t="s">
        <v>173</v>
      </c>
      <c r="I4" s="50" t="s">
        <v>173</v>
      </c>
      <c r="J4" s="50" t="s">
        <v>173</v>
      </c>
      <c r="K4" s="50" t="s">
        <v>173</v>
      </c>
      <c r="L4" s="50" t="s">
        <v>173</v>
      </c>
      <c r="M4" s="50" t="s">
        <v>173</v>
      </c>
      <c r="N4" s="50" t="s">
        <v>173</v>
      </c>
      <c r="O4" s="51" t="s">
        <v>173</v>
      </c>
      <c r="P4" s="42" t="s">
        <v>19</v>
      </c>
      <c r="Q4" s="42" t="s">
        <v>19</v>
      </c>
      <c r="R4" s="42" t="s">
        <v>603</v>
      </c>
      <c r="S4" s="52" t="s">
        <v>603</v>
      </c>
    </row>
    <row r="5" spans="1:33" ht="16" outlineLevel="1" x14ac:dyDescent="0.2">
      <c r="A5" s="53" t="s">
        <v>0</v>
      </c>
      <c r="B5" s="54" t="s">
        <v>1</v>
      </c>
      <c r="C5" s="54" t="s">
        <v>2</v>
      </c>
      <c r="D5" s="54" t="s">
        <v>3</v>
      </c>
      <c r="E5" s="48"/>
      <c r="F5" s="54" t="s">
        <v>4</v>
      </c>
      <c r="G5" s="48"/>
      <c r="H5" s="54" t="s">
        <v>6</v>
      </c>
      <c r="I5" s="48"/>
      <c r="J5" s="54" t="s">
        <v>56</v>
      </c>
      <c r="K5" s="48"/>
      <c r="L5" s="54" t="s">
        <v>7</v>
      </c>
      <c r="M5" s="48"/>
      <c r="N5" s="54" t="s">
        <v>15</v>
      </c>
      <c r="O5" s="55" t="s">
        <v>342</v>
      </c>
      <c r="P5" s="31" t="s">
        <v>604</v>
      </c>
      <c r="Q5" s="56" t="s">
        <v>176</v>
      </c>
      <c r="R5" s="31" t="s">
        <v>604</v>
      </c>
      <c r="S5" s="57" t="s">
        <v>176</v>
      </c>
      <c r="X5" s="104" t="s">
        <v>4</v>
      </c>
      <c r="Y5" s="104"/>
      <c r="Z5" s="104" t="s">
        <v>5836</v>
      </c>
      <c r="AA5" s="104" t="s">
        <v>2</v>
      </c>
      <c r="AB5" s="104" t="s">
        <v>5837</v>
      </c>
      <c r="AC5" s="104"/>
      <c r="AD5" s="104"/>
      <c r="AE5" s="104"/>
      <c r="AF5" s="104"/>
      <c r="AG5" s="105"/>
    </row>
    <row r="6" spans="1:33" x14ac:dyDescent="0.2">
      <c r="A6" s="28" t="s">
        <v>174</v>
      </c>
      <c r="B6" s="29" t="s">
        <v>375</v>
      </c>
      <c r="C6" s="29" t="s">
        <v>941</v>
      </c>
      <c r="D6" s="29" t="s">
        <v>967</v>
      </c>
      <c r="E6" s="29" t="s">
        <v>968</v>
      </c>
      <c r="F6" s="29" t="s">
        <v>971</v>
      </c>
      <c r="G6" s="29" t="s">
        <v>972</v>
      </c>
      <c r="H6" s="29" t="s">
        <v>621</v>
      </c>
      <c r="I6" s="29" t="s">
        <v>622</v>
      </c>
      <c r="J6" s="29" t="s">
        <v>623</v>
      </c>
      <c r="K6" s="29" t="s">
        <v>624</v>
      </c>
      <c r="L6" s="29" t="s">
        <v>198</v>
      </c>
      <c r="M6" s="29" t="s">
        <v>199</v>
      </c>
      <c r="N6" s="29" t="s">
        <v>169</v>
      </c>
      <c r="O6" s="30" t="s">
        <v>2926</v>
      </c>
      <c r="P6" s="32">
        <v>-17.86</v>
      </c>
      <c r="Q6" s="37">
        <v>-17.86</v>
      </c>
      <c r="R6" s="36"/>
      <c r="S6" s="64"/>
      <c r="X6" s="29" t="s">
        <v>3789</v>
      </c>
      <c r="Z6" s="106" t="str">
        <f>VLOOKUP($X6,'[1]Inventory and Orders Report'!$C:$H,2,FALSE)</f>
        <v>THE UNRAVELING</v>
      </c>
      <c r="AA6" s="106" t="str">
        <f>VLOOKUP($X6,'[1]Inventory and Orders Report'!$C:$H,3,FALSE)</f>
        <v>DRIVE-BY TRUCKERS</v>
      </c>
      <c r="AB6" s="106" t="str">
        <f>VLOOKUP($X6,'[1]Inventory and Orders Report'!$C:$H,5,FALSE)</f>
        <v>vinyl album 12" 33 rpm</v>
      </c>
      <c r="AC6" s="107" t="s">
        <v>3029</v>
      </c>
      <c r="AE6" t="str">
        <f>CONCATENATE(C6," - ",G6," - ",AC6," - ",X6)</f>
        <v>Drive-By Truckers - The Unraveling - LP - 00880882388515</v>
      </c>
      <c r="AG6" s="108">
        <f>-Q6</f>
        <v>17.86</v>
      </c>
    </row>
    <row r="7" spans="1:33" x14ac:dyDescent="0.2">
      <c r="A7" s="28" t="s">
        <v>174</v>
      </c>
      <c r="B7" s="29" t="s">
        <v>375</v>
      </c>
      <c r="C7" s="29" t="s">
        <v>1081</v>
      </c>
      <c r="D7" s="29" t="s">
        <v>1135</v>
      </c>
      <c r="E7" s="29" t="s">
        <v>1132</v>
      </c>
      <c r="F7" s="29" t="s">
        <v>1136</v>
      </c>
      <c r="G7" s="29" t="s">
        <v>1132</v>
      </c>
      <c r="H7" s="29" t="s">
        <v>621</v>
      </c>
      <c r="I7" s="29" t="s">
        <v>622</v>
      </c>
      <c r="J7" s="29" t="s">
        <v>623</v>
      </c>
      <c r="K7" s="29" t="s">
        <v>624</v>
      </c>
      <c r="L7" s="29" t="s">
        <v>198</v>
      </c>
      <c r="M7" s="29" t="s">
        <v>199</v>
      </c>
      <c r="N7" s="29" t="s">
        <v>169</v>
      </c>
      <c r="O7" s="30" t="s">
        <v>625</v>
      </c>
      <c r="P7" s="32">
        <v>-107.22</v>
      </c>
      <c r="Q7" s="37">
        <v>-107.22</v>
      </c>
      <c r="R7" s="36"/>
      <c r="S7" s="64"/>
      <c r="X7" s="29" t="s">
        <v>3613</v>
      </c>
      <c r="Z7" s="106" t="str">
        <f>VLOOKUP($X7,'[1]Inventory and Orders Report'!$C:$H,2,FALSE)</f>
        <v>POLYGONDWANALAND</v>
      </c>
      <c r="AA7" s="106" t="str">
        <f>VLOOKUP($X7,'[1]Inventory and Orders Report'!$C:$H,3,FALSE)</f>
        <v>KING GIZZARD &amp; THE LIZARD WIZARD</v>
      </c>
      <c r="AB7" s="106" t="str">
        <f>VLOOKUP($X7,'[1]Inventory and Orders Report'!$C:$H,5,FALSE)</f>
        <v>vinyl album 12" 33 rpm</v>
      </c>
      <c r="AC7" s="107" t="s">
        <v>3029</v>
      </c>
      <c r="AE7" t="str">
        <f t="shared" ref="AE7:AE12" si="0">CONCATENATE(C7," - ",G7," - ",AC7," - ",X7)</f>
        <v>King Gizzard &amp; The Lizard Wizard - Polygondwanaland - LP - 00880882321215</v>
      </c>
      <c r="AG7" s="108">
        <f t="shared" ref="AG7:AG12" si="1">-Q7</f>
        <v>107.22</v>
      </c>
    </row>
    <row r="8" spans="1:33" x14ac:dyDescent="0.2">
      <c r="A8" s="28" t="s">
        <v>174</v>
      </c>
      <c r="B8" s="29" t="s">
        <v>375</v>
      </c>
      <c r="C8" s="29" t="s">
        <v>1081</v>
      </c>
      <c r="D8" s="29" t="s">
        <v>1135</v>
      </c>
      <c r="E8" s="29" t="s">
        <v>1132</v>
      </c>
      <c r="F8" s="29" t="s">
        <v>1136</v>
      </c>
      <c r="G8" s="29" t="s">
        <v>1132</v>
      </c>
      <c r="H8" s="29" t="s">
        <v>621</v>
      </c>
      <c r="I8" s="29" t="s">
        <v>622</v>
      </c>
      <c r="J8" s="29" t="s">
        <v>623</v>
      </c>
      <c r="K8" s="29" t="s">
        <v>624</v>
      </c>
      <c r="L8" s="29" t="s">
        <v>198</v>
      </c>
      <c r="M8" s="29" t="s">
        <v>199</v>
      </c>
      <c r="N8" s="29" t="s">
        <v>169</v>
      </c>
      <c r="O8" s="30" t="s">
        <v>2926</v>
      </c>
      <c r="P8" s="32">
        <v>-35.74</v>
      </c>
      <c r="Q8" s="37">
        <v>-35.74</v>
      </c>
      <c r="R8" s="36"/>
      <c r="S8" s="64"/>
      <c r="X8" s="29" t="s">
        <v>3613</v>
      </c>
      <c r="Z8" s="106" t="str">
        <f>VLOOKUP($X8,'[1]Inventory and Orders Report'!$C:$H,2,FALSE)</f>
        <v>POLYGONDWANALAND</v>
      </c>
      <c r="AA8" s="106" t="str">
        <f>VLOOKUP($X8,'[1]Inventory and Orders Report'!$C:$H,3,FALSE)</f>
        <v>KING GIZZARD &amp; THE LIZARD WIZARD</v>
      </c>
      <c r="AB8" s="106" t="str">
        <f>VLOOKUP($X8,'[1]Inventory and Orders Report'!$C:$H,5,FALSE)</f>
        <v>vinyl album 12" 33 rpm</v>
      </c>
      <c r="AC8" s="107" t="s">
        <v>2979</v>
      </c>
      <c r="AE8" t="str">
        <f t="shared" si="0"/>
        <v>King Gizzard &amp; The Lizard Wizard - Polygondwanaland - CD - 00880882321215</v>
      </c>
      <c r="AG8" s="108">
        <f t="shared" si="1"/>
        <v>35.74</v>
      </c>
    </row>
    <row r="9" spans="1:33" x14ac:dyDescent="0.2">
      <c r="A9" s="28" t="s">
        <v>174</v>
      </c>
      <c r="B9" s="29" t="s">
        <v>375</v>
      </c>
      <c r="C9" s="29" t="s">
        <v>1081</v>
      </c>
      <c r="D9" s="29" t="s">
        <v>1154</v>
      </c>
      <c r="E9" s="29" t="s">
        <v>1155</v>
      </c>
      <c r="F9" s="29" t="s">
        <v>1156</v>
      </c>
      <c r="G9" s="29" t="s">
        <v>1155</v>
      </c>
      <c r="H9" s="29" t="s">
        <v>621</v>
      </c>
      <c r="I9" s="29" t="s">
        <v>622</v>
      </c>
      <c r="J9" s="29" t="s">
        <v>623</v>
      </c>
      <c r="K9" s="29" t="s">
        <v>624</v>
      </c>
      <c r="L9" s="29" t="s">
        <v>198</v>
      </c>
      <c r="M9" s="29" t="s">
        <v>199</v>
      </c>
      <c r="N9" s="29" t="s">
        <v>169</v>
      </c>
      <c r="O9" s="30" t="s">
        <v>625</v>
      </c>
      <c r="P9" s="32">
        <v>-230.1</v>
      </c>
      <c r="Q9" s="37">
        <v>-230.1</v>
      </c>
      <c r="R9" s="36"/>
      <c r="S9" s="64"/>
      <c r="X9" s="29" t="s">
        <v>5434</v>
      </c>
      <c r="Z9" s="106" t="str">
        <f>VLOOKUP($X9,'[1]Inventory and Orders Report'!$C:$H,2,FALSE)</f>
        <v>NONAGON INFINITY</v>
      </c>
      <c r="AA9" s="106" t="str">
        <f>VLOOKUP($X9,'[1]Inventory and Orders Report'!$C:$H,3,FALSE)</f>
        <v>KING GIZZARD &amp; THE LIZARD WIZARD</v>
      </c>
      <c r="AB9" s="106" t="str">
        <f>VLOOKUP($X9,'[1]Inventory and Orders Report'!$C:$H,5,FALSE)</f>
        <v>vinyl album 12" 33 rpm</v>
      </c>
      <c r="AC9" s="107" t="s">
        <v>3029</v>
      </c>
      <c r="AE9" t="str">
        <f t="shared" si="0"/>
        <v>King Gizzard &amp; The Lizard Wizard - Nonagon Infinity - LP - 00880882413613</v>
      </c>
      <c r="AG9" s="108">
        <f t="shared" si="1"/>
        <v>230.1</v>
      </c>
    </row>
    <row r="10" spans="1:33" x14ac:dyDescent="0.2">
      <c r="A10" s="28" t="s">
        <v>174</v>
      </c>
      <c r="B10" s="29" t="s">
        <v>375</v>
      </c>
      <c r="C10" s="29" t="s">
        <v>1081</v>
      </c>
      <c r="D10" s="29" t="s">
        <v>1154</v>
      </c>
      <c r="E10" s="29" t="s">
        <v>1155</v>
      </c>
      <c r="F10" s="29" t="s">
        <v>1156</v>
      </c>
      <c r="G10" s="29" t="s">
        <v>1155</v>
      </c>
      <c r="H10" s="29" t="s">
        <v>621</v>
      </c>
      <c r="I10" s="29" t="s">
        <v>622</v>
      </c>
      <c r="J10" s="29" t="s">
        <v>623</v>
      </c>
      <c r="K10" s="29" t="s">
        <v>624</v>
      </c>
      <c r="L10" s="29" t="s">
        <v>198</v>
      </c>
      <c r="M10" s="29" t="s">
        <v>199</v>
      </c>
      <c r="N10" s="29" t="s">
        <v>169</v>
      </c>
      <c r="O10" s="30" t="s">
        <v>2926</v>
      </c>
      <c r="P10" s="32">
        <v>-35.4</v>
      </c>
      <c r="Q10" s="37">
        <v>-35.4</v>
      </c>
      <c r="R10" s="36"/>
      <c r="S10" s="64"/>
      <c r="X10" s="29" t="s">
        <v>5434</v>
      </c>
      <c r="Z10" s="106" t="str">
        <f>VLOOKUP($X10,'[1]Inventory and Orders Report'!$C:$H,2,FALSE)</f>
        <v>NONAGON INFINITY</v>
      </c>
      <c r="AA10" s="106" t="str">
        <f>VLOOKUP($X10,'[1]Inventory and Orders Report'!$C:$H,3,FALSE)</f>
        <v>KING GIZZARD &amp; THE LIZARD WIZARD</v>
      </c>
      <c r="AB10" s="106" t="str">
        <f>VLOOKUP($X10,'[1]Inventory and Orders Report'!$C:$H,5,FALSE)</f>
        <v>vinyl album 12" 33 rpm</v>
      </c>
      <c r="AC10" s="107" t="s">
        <v>3029</v>
      </c>
      <c r="AE10" t="str">
        <f t="shared" si="0"/>
        <v>King Gizzard &amp; The Lizard Wizard - Nonagon Infinity - LP - 00880882413613</v>
      </c>
      <c r="AG10" s="108">
        <f t="shared" si="1"/>
        <v>35.4</v>
      </c>
    </row>
    <row r="11" spans="1:33" x14ac:dyDescent="0.2">
      <c r="A11" s="28" t="s">
        <v>174</v>
      </c>
      <c r="B11" s="29" t="s">
        <v>375</v>
      </c>
      <c r="C11" s="29" t="s">
        <v>1217</v>
      </c>
      <c r="D11" s="29" t="s">
        <v>1240</v>
      </c>
      <c r="E11" s="29" t="s">
        <v>1241</v>
      </c>
      <c r="F11" s="29" t="s">
        <v>1242</v>
      </c>
      <c r="G11" s="29" t="s">
        <v>1243</v>
      </c>
      <c r="H11" s="29" t="s">
        <v>621</v>
      </c>
      <c r="I11" s="29" t="s">
        <v>622</v>
      </c>
      <c r="J11" s="29" t="s">
        <v>623</v>
      </c>
      <c r="K11" s="29" t="s">
        <v>624</v>
      </c>
      <c r="L11" s="29" t="s">
        <v>198</v>
      </c>
      <c r="M11" s="29" t="s">
        <v>199</v>
      </c>
      <c r="N11" s="29" t="s">
        <v>169</v>
      </c>
      <c r="O11" s="30" t="s">
        <v>625</v>
      </c>
      <c r="P11" s="32">
        <v>-17.690000000000001</v>
      </c>
      <c r="Q11" s="37">
        <v>-17.690000000000001</v>
      </c>
      <c r="R11" s="36"/>
      <c r="S11" s="64"/>
      <c r="X11" s="29" t="s">
        <v>3834</v>
      </c>
      <c r="Z11" s="106" t="str">
        <f>VLOOKUP($X11,'[1]Inventory and Orders Report'!$C:$H,2,FALSE)</f>
        <v>THE WATERFALL II</v>
      </c>
      <c r="AA11" s="106" t="str">
        <f>VLOOKUP($X11,'[1]Inventory and Orders Report'!$C:$H,3,FALSE)</f>
        <v>MY MORNING JACKET</v>
      </c>
      <c r="AB11" s="106" t="str">
        <f>VLOOKUP($X11,'[1]Inventory and Orders Report'!$C:$H,5,FALSE)</f>
        <v>vinyl album 12" 33 rpm</v>
      </c>
      <c r="AC11" s="107" t="s">
        <v>3029</v>
      </c>
      <c r="AE11" t="str">
        <f t="shared" si="0"/>
        <v>My Morning Jacket - The Waterfall II - LP - 00880882415112</v>
      </c>
      <c r="AG11" s="108">
        <f t="shared" si="1"/>
        <v>17.690000000000001</v>
      </c>
    </row>
    <row r="12" spans="1:33" ht="18" x14ac:dyDescent="0.35">
      <c r="A12" s="28" t="s">
        <v>174</v>
      </c>
      <c r="B12" s="29" t="s">
        <v>379</v>
      </c>
      <c r="C12" s="29" t="s">
        <v>1647</v>
      </c>
      <c r="D12" s="29" t="s">
        <v>1658</v>
      </c>
      <c r="E12" s="29" t="s">
        <v>1659</v>
      </c>
      <c r="F12" s="29" t="s">
        <v>1660</v>
      </c>
      <c r="G12" s="29" t="s">
        <v>1661</v>
      </c>
      <c r="H12" s="29" t="s">
        <v>621</v>
      </c>
      <c r="I12" s="29" t="s">
        <v>622</v>
      </c>
      <c r="J12" s="29" t="s">
        <v>623</v>
      </c>
      <c r="K12" s="29" t="s">
        <v>624</v>
      </c>
      <c r="L12" s="29" t="s">
        <v>198</v>
      </c>
      <c r="M12" s="29" t="s">
        <v>199</v>
      </c>
      <c r="N12" s="29" t="s">
        <v>169</v>
      </c>
      <c r="O12" s="30" t="s">
        <v>2926</v>
      </c>
      <c r="P12" s="32">
        <v>-127.96</v>
      </c>
      <c r="Q12" s="37">
        <v>-127.96</v>
      </c>
      <c r="R12" s="36"/>
      <c r="S12" s="64"/>
      <c r="X12" s="29" t="s">
        <v>3079</v>
      </c>
      <c r="Z12" s="106" t="str">
        <f>VLOOKUP($X12,'[1]Inventory and Orders Report'!$C:$H,2,FALSE)</f>
        <v>GARCIA</v>
      </c>
      <c r="AA12" s="106" t="str">
        <f>VLOOKUP($X12,'[1]Inventory and Orders Report'!$C:$H,3,FALSE)</f>
        <v>JERRY GARCIA</v>
      </c>
      <c r="AB12" s="106" t="str">
        <f>VLOOKUP($X12,'[1]Inventory and Orders Report'!$C:$H,5,FALSE)</f>
        <v>vinyl album 12" 33 rpm</v>
      </c>
      <c r="AC12" s="107" t="s">
        <v>3029</v>
      </c>
      <c r="AE12" t="str">
        <f t="shared" si="0"/>
        <v>Jerry Garcia - Garcia - LP - 00880882531416</v>
      </c>
      <c r="AG12" s="110">
        <f t="shared" si="1"/>
        <v>127.96</v>
      </c>
    </row>
    <row r="13" spans="1:33" x14ac:dyDescent="0.2">
      <c r="A13" s="58" t="s">
        <v>176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1"/>
      <c r="P13" s="38">
        <v>-571.97</v>
      </c>
      <c r="Q13" s="103">
        <v>-571.97</v>
      </c>
      <c r="R13" s="63"/>
      <c r="S13" s="62"/>
      <c r="AG13" s="109">
        <f>SUM(AG6:AG12)</f>
        <v>571.96999999999991</v>
      </c>
    </row>
    <row r="15" spans="1:33" x14ac:dyDescent="0.2">
      <c r="O15" t="s">
        <v>16</v>
      </c>
      <c r="P15" t="s">
        <v>166</v>
      </c>
      <c r="Q15" t="s">
        <v>167</v>
      </c>
    </row>
    <row r="16" spans="1:33" x14ac:dyDescent="0.2">
      <c r="O16" t="s">
        <v>169</v>
      </c>
      <c r="P16">
        <v>-571.97</v>
      </c>
    </row>
    <row r="17" spans="15:16" x14ac:dyDescent="0.2">
      <c r="O17" t="s">
        <v>17</v>
      </c>
      <c r="P17">
        <v>-571.97</v>
      </c>
    </row>
  </sheetData>
  <pageMargins left="0.2" right="0.2" top="0.5" bottom="0.5" header="0.3" footer="0.3"/>
  <pageSetup paperSize="5" scale="38" orientation="landscape" r:id="rId1"/>
  <headerFooter>
    <oddHeader xml:space="preserve">&amp;LManufacturing Calendar Year 2019 Calendar month JUN Segment US18 </oddHeader>
  </headerFooter>
  <customProperties>
    <customPr name="_pios_id" r:id="rId2"/>
    <customPr name="CofWorksheetType" r:id="rId3"/>
    <customPr name="EpmWorksheetKeyString_GUID" r:id="rId4"/>
  </customPropertie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FB3BC-A275-45E4-BF49-132321ED0B0D}">
  <sheetPr codeName="Sheet38">
    <outlinePr summaryBelow="0"/>
  </sheetPr>
  <dimension ref="A1:V7"/>
  <sheetViews>
    <sheetView topLeftCell="L1" workbookViewId="0">
      <pane ySplit="3" topLeftCell="A4" activePane="bottomLeft" state="frozen"/>
      <selection activeCell="Q10" sqref="Q10"/>
      <selection pane="bottomLeft" sqref="A1:V7"/>
    </sheetView>
  </sheetViews>
  <sheetFormatPr baseColWidth="10" defaultColWidth="8.83203125" defaultRowHeight="15" outlineLevelRow="1" x14ac:dyDescent="0.2"/>
  <cols>
    <col min="1" max="1" width="17.5" bestFit="1" customWidth="1"/>
    <col min="2" max="2" width="7.5" bestFit="1" customWidth="1"/>
    <col min="3" max="3" width="16.1640625" bestFit="1" customWidth="1"/>
    <col min="4" max="4" width="10.5" bestFit="1" customWidth="1"/>
    <col min="5" max="5" width="36" bestFit="1" customWidth="1"/>
    <col min="6" max="6" width="13.1640625" bestFit="1" customWidth="1"/>
    <col min="7" max="7" width="13.5" bestFit="1" customWidth="1"/>
    <col min="8" max="8" width="13.83203125" bestFit="1" customWidth="1"/>
    <col min="9" max="9" width="14" bestFit="1" customWidth="1"/>
    <col min="10" max="10" width="12.1640625" bestFit="1" customWidth="1"/>
    <col min="11" max="11" width="25" bestFit="1" customWidth="1"/>
    <col min="12" max="12" width="13.5" bestFit="1" customWidth="1"/>
    <col min="13" max="13" width="25.1640625" bestFit="1" customWidth="1"/>
    <col min="14" max="14" width="32.83203125" bestFit="1" customWidth="1"/>
    <col min="15" max="15" width="16.83203125" bestFit="1" customWidth="1"/>
    <col min="16" max="16" width="16.5" bestFit="1" customWidth="1"/>
    <col min="17" max="17" width="20.5" bestFit="1" customWidth="1"/>
    <col min="19" max="19" width="12.5" bestFit="1" customWidth="1"/>
    <col min="20" max="20" width="14.5" bestFit="1" customWidth="1"/>
    <col min="21" max="21" width="15.5" bestFit="1" customWidth="1"/>
    <col min="22" max="22" width="17.83203125" bestFit="1" customWidth="1"/>
  </cols>
  <sheetData>
    <row r="1" spans="1:22" ht="26" x14ac:dyDescent="0.3">
      <c r="A1" s="2" t="s">
        <v>172</v>
      </c>
    </row>
    <row r="3" spans="1:22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10</v>
      </c>
      <c r="F3" s="1" t="s">
        <v>4</v>
      </c>
      <c r="G3" s="1" t="s">
        <v>11</v>
      </c>
      <c r="H3" s="1" t="s">
        <v>54</v>
      </c>
      <c r="I3" s="1" t="s">
        <v>55</v>
      </c>
      <c r="J3" s="1" t="s">
        <v>6</v>
      </c>
      <c r="K3" s="1" t="s">
        <v>13</v>
      </c>
      <c r="L3" s="1" t="s">
        <v>7</v>
      </c>
      <c r="M3" s="1" t="s">
        <v>14</v>
      </c>
      <c r="N3" s="1" t="s">
        <v>18</v>
      </c>
      <c r="O3" s="1" t="s">
        <v>15</v>
      </c>
      <c r="P3" s="1" t="s">
        <v>82</v>
      </c>
      <c r="Q3" s="1" t="s">
        <v>84</v>
      </c>
    </row>
    <row r="4" spans="1:22" outlineLevel="1" x14ac:dyDescent="0.2">
      <c r="A4" s="25" t="s">
        <v>0</v>
      </c>
      <c r="B4" s="26" t="s">
        <v>1</v>
      </c>
      <c r="C4" s="26" t="s">
        <v>2</v>
      </c>
      <c r="D4" s="26" t="s">
        <v>3</v>
      </c>
      <c r="E4" s="34"/>
      <c r="F4" s="26" t="s">
        <v>4</v>
      </c>
      <c r="G4" s="34"/>
      <c r="H4" s="26" t="s">
        <v>54</v>
      </c>
      <c r="I4" s="34"/>
      <c r="J4" s="26" t="s">
        <v>6</v>
      </c>
      <c r="K4" s="34"/>
      <c r="L4" s="26" t="s">
        <v>7</v>
      </c>
      <c r="M4" s="34"/>
      <c r="N4" s="26" t="s">
        <v>18</v>
      </c>
      <c r="O4" s="27" t="s">
        <v>15</v>
      </c>
      <c r="P4" s="61" t="s">
        <v>82</v>
      </c>
      <c r="Q4" s="35" t="s">
        <v>84</v>
      </c>
    </row>
    <row r="5" spans="1:22" x14ac:dyDescent="0.2">
      <c r="A5" s="28" t="s">
        <v>174</v>
      </c>
      <c r="B5" s="29" t="s">
        <v>375</v>
      </c>
      <c r="C5" s="29" t="s">
        <v>941</v>
      </c>
      <c r="D5" s="29" t="s">
        <v>707</v>
      </c>
      <c r="E5" s="29" t="s">
        <v>708</v>
      </c>
      <c r="F5" s="29" t="s">
        <v>2951</v>
      </c>
      <c r="G5" s="29" t="s">
        <v>970</v>
      </c>
      <c r="H5" s="29" t="s">
        <v>2952</v>
      </c>
      <c r="I5" s="29" t="s">
        <v>2953</v>
      </c>
      <c r="J5" s="29" t="s">
        <v>315</v>
      </c>
      <c r="K5" s="29" t="s">
        <v>316</v>
      </c>
      <c r="L5" s="29" t="s">
        <v>292</v>
      </c>
      <c r="M5" s="29" t="s">
        <v>293</v>
      </c>
      <c r="N5" s="29" t="s">
        <v>352</v>
      </c>
      <c r="O5" s="30" t="s">
        <v>353</v>
      </c>
      <c r="P5" s="36"/>
      <c r="Q5" s="33">
        <v>-0.01</v>
      </c>
      <c r="S5" t="s">
        <v>16</v>
      </c>
      <c r="T5" t="s">
        <v>95</v>
      </c>
      <c r="U5" t="s">
        <v>91</v>
      </c>
      <c r="V5" t="s">
        <v>96</v>
      </c>
    </row>
    <row r="6" spans="1:22" x14ac:dyDescent="0.2">
      <c r="A6" s="28" t="s">
        <v>174</v>
      </c>
      <c r="B6" s="29" t="s">
        <v>375</v>
      </c>
      <c r="C6" s="29" t="s">
        <v>941</v>
      </c>
      <c r="D6" s="29" t="s">
        <v>707</v>
      </c>
      <c r="E6" s="29" t="s">
        <v>708</v>
      </c>
      <c r="F6" s="29" t="s">
        <v>2951</v>
      </c>
      <c r="G6" s="29" t="s">
        <v>970</v>
      </c>
      <c r="H6" s="29" t="s">
        <v>2954</v>
      </c>
      <c r="I6" s="29" t="s">
        <v>2955</v>
      </c>
      <c r="J6" s="29" t="s">
        <v>315</v>
      </c>
      <c r="K6" s="29" t="s">
        <v>316</v>
      </c>
      <c r="L6" s="29" t="s">
        <v>292</v>
      </c>
      <c r="M6" s="29" t="s">
        <v>293</v>
      </c>
      <c r="N6" s="29" t="s">
        <v>352</v>
      </c>
      <c r="O6" s="30" t="s">
        <v>353</v>
      </c>
      <c r="P6" s="36"/>
      <c r="Q6" s="33">
        <v>-0.01</v>
      </c>
      <c r="S6" t="s">
        <v>353</v>
      </c>
      <c r="U6">
        <v>-0.02</v>
      </c>
      <c r="V6" t="e">
        <v>#DIV/0!</v>
      </c>
    </row>
    <row r="7" spans="1:22" x14ac:dyDescent="0.2">
      <c r="A7" s="58" t="s">
        <v>176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1"/>
      <c r="P7" s="63"/>
      <c r="Q7" s="40">
        <v>-0.02</v>
      </c>
      <c r="S7" t="s">
        <v>17</v>
      </c>
      <c r="U7">
        <v>-0.02</v>
      </c>
      <c r="V7" t="e">
        <v>#DIV/0!</v>
      </c>
    </row>
  </sheetData>
  <pageMargins left="0.7" right="0.7" top="0.75" bottom="0.75" header="0.3" footer="0.3"/>
  <pageSetup orientation="portrait" r:id="rId1"/>
  <customProperties>
    <customPr name="_pios_id" r:id="rId2"/>
    <customPr name="CofWorksheetType" r:id="rId3"/>
  </customPropertie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1B2F0-698D-4CCC-A91A-B7E024E78D3F}">
  <sheetPr codeName="Sheet30">
    <outlinePr summaryBelow="0"/>
  </sheetPr>
  <dimension ref="A1:U12"/>
  <sheetViews>
    <sheetView topLeftCell="M1" workbookViewId="0">
      <selection sqref="A1:U12"/>
    </sheetView>
  </sheetViews>
  <sheetFormatPr baseColWidth="10" defaultColWidth="8.83203125" defaultRowHeight="15" outlineLevelRow="1" x14ac:dyDescent="0.2"/>
  <cols>
    <col min="1" max="1" width="17.5" bestFit="1" customWidth="1"/>
    <col min="2" max="2" width="7.5" bestFit="1" customWidth="1"/>
    <col min="3" max="3" width="14.83203125" bestFit="1" customWidth="1"/>
    <col min="4" max="4" width="10.5" bestFit="1" customWidth="1"/>
    <col min="5" max="5" width="36" bestFit="1" customWidth="1"/>
    <col min="6" max="6" width="13.1640625" bestFit="1" customWidth="1"/>
    <col min="7" max="7" width="32.5" bestFit="1" customWidth="1"/>
    <col min="8" max="8" width="13.83203125" bestFit="1" customWidth="1"/>
    <col min="9" max="9" width="16.1640625" bestFit="1" customWidth="1"/>
    <col min="10" max="10" width="12.1640625" bestFit="1" customWidth="1"/>
    <col min="11" max="11" width="37" bestFit="1" customWidth="1"/>
    <col min="12" max="12" width="13.5" bestFit="1" customWidth="1"/>
    <col min="13" max="13" width="28.1640625" bestFit="1" customWidth="1"/>
    <col min="14" max="15" width="16.83203125" bestFit="1" customWidth="1"/>
    <col min="16" max="16" width="23.83203125" bestFit="1" customWidth="1"/>
    <col min="17" max="17" width="24.5" bestFit="1" customWidth="1"/>
    <col min="18" max="18" width="22.1640625" bestFit="1" customWidth="1"/>
    <col min="19" max="19" width="12.5" bestFit="1" customWidth="1"/>
    <col min="20" max="20" width="29.83203125" bestFit="1" customWidth="1"/>
    <col min="21" max="21" width="30.5" bestFit="1" customWidth="1"/>
  </cols>
  <sheetData>
    <row r="1" spans="1:21" ht="26" x14ac:dyDescent="0.3">
      <c r="A1" s="2" t="s">
        <v>20</v>
      </c>
    </row>
    <row r="3" spans="1:2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10</v>
      </c>
      <c r="F3" s="1" t="s">
        <v>4</v>
      </c>
      <c r="G3" s="1" t="s">
        <v>11</v>
      </c>
      <c r="H3" s="1" t="s">
        <v>54</v>
      </c>
      <c r="I3" s="1" t="s">
        <v>55</v>
      </c>
      <c r="J3" s="1" t="s">
        <v>6</v>
      </c>
      <c r="K3" s="1" t="s">
        <v>13</v>
      </c>
      <c r="L3" s="1" t="s">
        <v>7</v>
      </c>
      <c r="M3" s="1" t="s">
        <v>14</v>
      </c>
      <c r="N3" s="1" t="s">
        <v>15</v>
      </c>
      <c r="O3" s="1" t="s">
        <v>59</v>
      </c>
      <c r="P3" s="1" t="s">
        <v>99</v>
      </c>
      <c r="Q3" s="1" t="s">
        <v>103</v>
      </c>
    </row>
    <row r="4" spans="1:21" outlineLevel="1" x14ac:dyDescent="0.2">
      <c r="A4" s="25" t="s">
        <v>0</v>
      </c>
      <c r="B4" s="26" t="s">
        <v>1</v>
      </c>
      <c r="C4" s="26" t="s">
        <v>2</v>
      </c>
      <c r="D4" s="26" t="s">
        <v>3</v>
      </c>
      <c r="E4" s="34"/>
      <c r="F4" s="26" t="s">
        <v>4</v>
      </c>
      <c r="G4" s="34"/>
      <c r="H4" s="26" t="s">
        <v>54</v>
      </c>
      <c r="I4" s="34"/>
      <c r="J4" s="26" t="s">
        <v>6</v>
      </c>
      <c r="K4" s="34"/>
      <c r="L4" s="26" t="s">
        <v>7</v>
      </c>
      <c r="M4" s="34"/>
      <c r="N4" s="26" t="s">
        <v>15</v>
      </c>
      <c r="O4" s="27" t="s">
        <v>59</v>
      </c>
      <c r="P4" s="61" t="s">
        <v>99</v>
      </c>
      <c r="Q4" s="35" t="s">
        <v>103</v>
      </c>
    </row>
    <row r="5" spans="1:21" x14ac:dyDescent="0.2">
      <c r="A5" s="28" t="s">
        <v>174</v>
      </c>
      <c r="B5" s="29" t="s">
        <v>375</v>
      </c>
      <c r="C5" s="29" t="s">
        <v>1213</v>
      </c>
      <c r="D5" s="29" t="s">
        <v>707</v>
      </c>
      <c r="E5" s="29" t="s">
        <v>708</v>
      </c>
      <c r="F5" s="29" t="s">
        <v>2400</v>
      </c>
      <c r="G5" s="29" t="s">
        <v>1215</v>
      </c>
      <c r="H5" s="29" t="s">
        <v>2401</v>
      </c>
      <c r="I5" s="29" t="s">
        <v>2402</v>
      </c>
      <c r="J5" s="29" t="s">
        <v>8</v>
      </c>
      <c r="K5" s="29" t="s">
        <v>354</v>
      </c>
      <c r="L5" s="29" t="s">
        <v>355</v>
      </c>
      <c r="M5" s="29" t="s">
        <v>356</v>
      </c>
      <c r="N5" s="29" t="s">
        <v>101</v>
      </c>
      <c r="O5" s="30" t="s">
        <v>424</v>
      </c>
      <c r="P5" s="32">
        <v>0.06</v>
      </c>
      <c r="Q5" s="60"/>
      <c r="S5" t="s">
        <v>16</v>
      </c>
      <c r="T5" t="s">
        <v>104</v>
      </c>
      <c r="U5" t="s">
        <v>105</v>
      </c>
    </row>
    <row r="6" spans="1:21" x14ac:dyDescent="0.2">
      <c r="A6" s="28" t="s">
        <v>174</v>
      </c>
      <c r="B6" s="29" t="s">
        <v>375</v>
      </c>
      <c r="C6" s="29" t="s">
        <v>1213</v>
      </c>
      <c r="D6" s="29" t="s">
        <v>707</v>
      </c>
      <c r="E6" s="29" t="s">
        <v>708</v>
      </c>
      <c r="F6" s="29" t="s">
        <v>2400</v>
      </c>
      <c r="G6" s="29" t="s">
        <v>1215</v>
      </c>
      <c r="H6" s="29" t="s">
        <v>2401</v>
      </c>
      <c r="I6" s="29" t="s">
        <v>2402</v>
      </c>
      <c r="J6" s="29" t="s">
        <v>8</v>
      </c>
      <c r="K6" s="29" t="s">
        <v>354</v>
      </c>
      <c r="L6" s="29" t="s">
        <v>357</v>
      </c>
      <c r="M6" s="29" t="s">
        <v>358</v>
      </c>
      <c r="N6" s="29" t="s">
        <v>101</v>
      </c>
      <c r="O6" s="30" t="s">
        <v>424</v>
      </c>
      <c r="P6" s="32">
        <v>1.95</v>
      </c>
      <c r="Q6" s="60"/>
      <c r="S6" t="s">
        <v>101</v>
      </c>
      <c r="T6">
        <v>41.11</v>
      </c>
    </row>
    <row r="7" spans="1:21" x14ac:dyDescent="0.2">
      <c r="A7" s="28" t="s">
        <v>174</v>
      </c>
      <c r="B7" s="29" t="s">
        <v>375</v>
      </c>
      <c r="C7" s="29" t="s">
        <v>1213</v>
      </c>
      <c r="D7" s="29" t="s">
        <v>707</v>
      </c>
      <c r="E7" s="29" t="s">
        <v>708</v>
      </c>
      <c r="F7" s="29" t="s">
        <v>2400</v>
      </c>
      <c r="G7" s="29" t="s">
        <v>1215</v>
      </c>
      <c r="H7" s="29" t="s">
        <v>2401</v>
      </c>
      <c r="I7" s="29" t="s">
        <v>2402</v>
      </c>
      <c r="J7" s="29" t="s">
        <v>359</v>
      </c>
      <c r="K7" s="29" t="s">
        <v>360</v>
      </c>
      <c r="L7" s="29" t="s">
        <v>361</v>
      </c>
      <c r="M7" s="29" t="s">
        <v>362</v>
      </c>
      <c r="N7" s="29" t="s">
        <v>101</v>
      </c>
      <c r="O7" s="30" t="s">
        <v>424</v>
      </c>
      <c r="P7" s="32">
        <v>18.53</v>
      </c>
      <c r="Q7" s="60"/>
      <c r="S7" t="s">
        <v>17</v>
      </c>
      <c r="T7">
        <v>41.11</v>
      </c>
    </row>
    <row r="8" spans="1:21" x14ac:dyDescent="0.2">
      <c r="A8" s="28" t="s">
        <v>174</v>
      </c>
      <c r="B8" s="29" t="s">
        <v>379</v>
      </c>
      <c r="C8" s="29" t="s">
        <v>1647</v>
      </c>
      <c r="D8" s="29" t="s">
        <v>1648</v>
      </c>
      <c r="E8" s="29" t="s">
        <v>394</v>
      </c>
      <c r="F8" s="29" t="s">
        <v>2896</v>
      </c>
      <c r="G8" s="29" t="s">
        <v>1654</v>
      </c>
      <c r="H8" s="29" t="s">
        <v>2897</v>
      </c>
      <c r="I8" s="29" t="s">
        <v>2898</v>
      </c>
      <c r="J8" s="29" t="s">
        <v>8</v>
      </c>
      <c r="K8" s="29" t="s">
        <v>354</v>
      </c>
      <c r="L8" s="29" t="s">
        <v>355</v>
      </c>
      <c r="M8" s="29" t="s">
        <v>356</v>
      </c>
      <c r="N8" s="29" t="s">
        <v>101</v>
      </c>
      <c r="O8" s="30" t="s">
        <v>424</v>
      </c>
      <c r="P8" s="32">
        <v>0.06</v>
      </c>
      <c r="Q8" s="60"/>
    </row>
    <row r="9" spans="1:21" x14ac:dyDescent="0.2">
      <c r="A9" s="28" t="s">
        <v>174</v>
      </c>
      <c r="B9" s="29" t="s">
        <v>379</v>
      </c>
      <c r="C9" s="29" t="s">
        <v>1647</v>
      </c>
      <c r="D9" s="29" t="s">
        <v>1648</v>
      </c>
      <c r="E9" s="29" t="s">
        <v>394</v>
      </c>
      <c r="F9" s="29" t="s">
        <v>2896</v>
      </c>
      <c r="G9" s="29" t="s">
        <v>1654</v>
      </c>
      <c r="H9" s="29" t="s">
        <v>2897</v>
      </c>
      <c r="I9" s="29" t="s">
        <v>2898</v>
      </c>
      <c r="J9" s="29" t="s">
        <v>8</v>
      </c>
      <c r="K9" s="29" t="s">
        <v>354</v>
      </c>
      <c r="L9" s="29" t="s">
        <v>357</v>
      </c>
      <c r="M9" s="29" t="s">
        <v>358</v>
      </c>
      <c r="N9" s="29" t="s">
        <v>101</v>
      </c>
      <c r="O9" s="30" t="s">
        <v>424</v>
      </c>
      <c r="P9" s="32">
        <v>1.95</v>
      </c>
      <c r="Q9" s="60"/>
    </row>
    <row r="10" spans="1:21" x14ac:dyDescent="0.2">
      <c r="A10" s="28" t="s">
        <v>174</v>
      </c>
      <c r="B10" s="29" t="s">
        <v>379</v>
      </c>
      <c r="C10" s="29" t="s">
        <v>1647</v>
      </c>
      <c r="D10" s="29" t="s">
        <v>1648</v>
      </c>
      <c r="E10" s="29" t="s">
        <v>394</v>
      </c>
      <c r="F10" s="29" t="s">
        <v>2896</v>
      </c>
      <c r="G10" s="29" t="s">
        <v>1654</v>
      </c>
      <c r="H10" s="29" t="s">
        <v>2897</v>
      </c>
      <c r="I10" s="29" t="s">
        <v>2898</v>
      </c>
      <c r="J10" s="29" t="s">
        <v>359</v>
      </c>
      <c r="K10" s="29" t="s">
        <v>360</v>
      </c>
      <c r="L10" s="29" t="s">
        <v>361</v>
      </c>
      <c r="M10" s="29" t="s">
        <v>362</v>
      </c>
      <c r="N10" s="29" t="s">
        <v>101</v>
      </c>
      <c r="O10" s="30" t="s">
        <v>424</v>
      </c>
      <c r="P10" s="32">
        <v>18.53</v>
      </c>
      <c r="Q10" s="60"/>
    </row>
    <row r="11" spans="1:21" x14ac:dyDescent="0.2">
      <c r="A11" s="28" t="s">
        <v>174</v>
      </c>
      <c r="B11" s="29" t="s">
        <v>379</v>
      </c>
      <c r="C11" s="29" t="s">
        <v>1647</v>
      </c>
      <c r="D11" s="29" t="s">
        <v>1648</v>
      </c>
      <c r="E11" s="29" t="s">
        <v>394</v>
      </c>
      <c r="F11" s="29" t="s">
        <v>2909</v>
      </c>
      <c r="G11" s="29" t="s">
        <v>1656</v>
      </c>
      <c r="H11" s="29" t="s">
        <v>2910</v>
      </c>
      <c r="I11" s="29" t="s">
        <v>2911</v>
      </c>
      <c r="J11" s="29" t="s">
        <v>8</v>
      </c>
      <c r="K11" s="29" t="s">
        <v>354</v>
      </c>
      <c r="L11" s="29" t="s">
        <v>355</v>
      </c>
      <c r="M11" s="29" t="s">
        <v>356</v>
      </c>
      <c r="N11" s="29" t="s">
        <v>101</v>
      </c>
      <c r="O11" s="30" t="s">
        <v>424</v>
      </c>
      <c r="P11" s="32">
        <v>0.03</v>
      </c>
      <c r="Q11" s="60"/>
    </row>
    <row r="12" spans="1:21" x14ac:dyDescent="0.2">
      <c r="A12" s="58" t="s">
        <v>176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1"/>
      <c r="P12" s="38">
        <v>41.11</v>
      </c>
      <c r="Q12" s="62"/>
    </row>
  </sheetData>
  <pageMargins left="0.7" right="0.7" top="0.75" bottom="0.75" header="0.3" footer="0.3"/>
  <customProperties>
    <customPr name="_pios_id" r:id="rId1"/>
    <customPr name="CofWorksheetType" r:id="rId2"/>
    <customPr name="EpmWorksheetKeyString_GUID" r:id="rId3"/>
  </customPropertie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90370-7F8C-43E7-B650-6CDBEC4755C8}">
  <sheetPr codeName="Sheet33">
    <outlinePr summaryBelow="0"/>
  </sheetPr>
  <dimension ref="A1:Y8"/>
  <sheetViews>
    <sheetView topLeftCell="K1" workbookViewId="0">
      <selection activeCell="Y7" sqref="Y7"/>
    </sheetView>
  </sheetViews>
  <sheetFormatPr baseColWidth="10" defaultColWidth="8.83203125" defaultRowHeight="15" outlineLevelRow="1" x14ac:dyDescent="0.2"/>
  <cols>
    <col min="1" max="1" width="17.5" bestFit="1" customWidth="1"/>
    <col min="2" max="2" width="7.5" bestFit="1" customWidth="1"/>
    <col min="3" max="3" width="12.1640625" bestFit="1" customWidth="1"/>
    <col min="4" max="4" width="23" bestFit="1" customWidth="1"/>
    <col min="5" max="5" width="23.1640625" bestFit="1" customWidth="1"/>
    <col min="6" max="6" width="10.5" bestFit="1" customWidth="1"/>
    <col min="7" max="7" width="37.1640625" bestFit="1" customWidth="1"/>
    <col min="8" max="8" width="17.1640625" bestFit="1" customWidth="1"/>
    <col min="9" max="9" width="12.1640625" bestFit="1" customWidth="1"/>
    <col min="10" max="10" width="21.5" bestFit="1" customWidth="1"/>
    <col min="11" max="11" width="13.5" bestFit="1" customWidth="1"/>
    <col min="12" max="12" width="17.1640625" bestFit="1" customWidth="1"/>
    <col min="13" max="13" width="16.83203125" bestFit="1" customWidth="1"/>
    <col min="14" max="14" width="11" bestFit="1" customWidth="1"/>
    <col min="15" max="15" width="2.1640625" bestFit="1" customWidth="1"/>
    <col min="16" max="16" width="16.5" bestFit="1" customWidth="1"/>
    <col min="17" max="17" width="18" bestFit="1" customWidth="1"/>
    <col min="18" max="18" width="8" bestFit="1" customWidth="1"/>
    <col min="19" max="19" width="20.5" bestFit="1" customWidth="1"/>
    <col min="20" max="20" width="11.5" bestFit="1" customWidth="1"/>
    <col min="21" max="21" width="19.1640625" bestFit="1" customWidth="1"/>
    <col min="22" max="22" width="12.5" bestFit="1" customWidth="1"/>
    <col min="23" max="23" width="15.83203125" bestFit="1" customWidth="1"/>
  </cols>
  <sheetData>
    <row r="1" spans="1:25" ht="26" x14ac:dyDescent="0.3">
      <c r="A1" s="2" t="s">
        <v>21</v>
      </c>
    </row>
    <row r="3" spans="1:25" s="1" customFormat="1" x14ac:dyDescent="0.2">
      <c r="A3" s="1" t="s">
        <v>0</v>
      </c>
      <c r="B3" s="1" t="s">
        <v>1</v>
      </c>
      <c r="C3" s="1" t="s">
        <v>2</v>
      </c>
      <c r="D3" s="1" t="s">
        <v>62</v>
      </c>
      <c r="E3" s="1" t="s">
        <v>64</v>
      </c>
      <c r="F3" s="1" t="s">
        <v>3</v>
      </c>
      <c r="G3" s="1" t="s">
        <v>10</v>
      </c>
      <c r="H3" s="1" t="s">
        <v>18</v>
      </c>
      <c r="I3" s="1" t="s">
        <v>6</v>
      </c>
      <c r="J3" s="1" t="s">
        <v>13</v>
      </c>
      <c r="K3" s="1" t="s">
        <v>7</v>
      </c>
      <c r="L3" s="1" t="s">
        <v>14</v>
      </c>
      <c r="M3" s="1" t="s">
        <v>15</v>
      </c>
      <c r="N3" s="1" t="s">
        <v>56</v>
      </c>
      <c r="O3" s="1" t="s">
        <v>58</v>
      </c>
      <c r="P3" s="1" t="s">
        <v>59</v>
      </c>
      <c r="Q3" s="1" t="s">
        <v>63</v>
      </c>
      <c r="R3" s="1" t="s">
        <v>65</v>
      </c>
      <c r="S3" s="1" t="s">
        <v>57</v>
      </c>
      <c r="T3" s="1" t="s">
        <v>21</v>
      </c>
    </row>
    <row r="4" spans="1:25" outlineLevel="1" x14ac:dyDescent="0.2">
      <c r="A4" s="25" t="s">
        <v>0</v>
      </c>
      <c r="B4" s="26" t="s">
        <v>1</v>
      </c>
      <c r="C4" s="26" t="s">
        <v>2</v>
      </c>
      <c r="D4" s="26" t="s">
        <v>62</v>
      </c>
      <c r="E4" s="34"/>
      <c r="F4" s="26" t="s">
        <v>3</v>
      </c>
      <c r="G4" s="34"/>
      <c r="H4" s="26" t="s">
        <v>18</v>
      </c>
      <c r="I4" s="26" t="s">
        <v>6</v>
      </c>
      <c r="J4" s="34"/>
      <c r="K4" s="26" t="s">
        <v>7</v>
      </c>
      <c r="L4" s="34"/>
      <c r="M4" s="26" t="s">
        <v>15</v>
      </c>
      <c r="N4" s="26" t="s">
        <v>56</v>
      </c>
      <c r="O4" s="34"/>
      <c r="P4" s="26" t="s">
        <v>59</v>
      </c>
      <c r="Q4" s="26" t="s">
        <v>63</v>
      </c>
      <c r="R4" s="34"/>
      <c r="S4" s="27" t="s">
        <v>57</v>
      </c>
      <c r="T4" s="35" t="s">
        <v>21</v>
      </c>
    </row>
    <row r="5" spans="1:25" x14ac:dyDescent="0.2">
      <c r="A5" s="28" t="s">
        <v>174</v>
      </c>
      <c r="B5" s="29" t="s">
        <v>375</v>
      </c>
      <c r="C5" s="29" t="s">
        <v>793</v>
      </c>
      <c r="D5" s="29" t="s">
        <v>2956</v>
      </c>
      <c r="E5" s="29" t="s">
        <v>2957</v>
      </c>
      <c r="F5" s="29" t="s">
        <v>2958</v>
      </c>
      <c r="G5" s="29" t="s">
        <v>2959</v>
      </c>
      <c r="H5" s="29" t="s">
        <v>2960</v>
      </c>
      <c r="I5" s="29" t="s">
        <v>270</v>
      </c>
      <c r="J5" s="29" t="s">
        <v>271</v>
      </c>
      <c r="K5" s="29" t="s">
        <v>364</v>
      </c>
      <c r="L5" s="29" t="s">
        <v>365</v>
      </c>
      <c r="M5" s="29" t="s">
        <v>165</v>
      </c>
      <c r="N5" s="29" t="s">
        <v>80</v>
      </c>
      <c r="O5" s="29" t="s">
        <v>80</v>
      </c>
      <c r="P5" s="29" t="s">
        <v>366</v>
      </c>
      <c r="Q5" s="29" t="s">
        <v>367</v>
      </c>
      <c r="R5" s="29" t="s">
        <v>368</v>
      </c>
      <c r="S5" s="30" t="s">
        <v>2961</v>
      </c>
      <c r="T5" s="33">
        <v>-250</v>
      </c>
      <c r="U5" s="89" t="s">
        <v>5805</v>
      </c>
      <c r="V5" t="s">
        <v>16</v>
      </c>
      <c r="W5" t="s">
        <v>102</v>
      </c>
      <c r="Y5" t="s">
        <v>793</v>
      </c>
    </row>
    <row r="6" spans="1:25" x14ac:dyDescent="0.2">
      <c r="A6" s="28" t="s">
        <v>174</v>
      </c>
      <c r="B6" s="29" t="s">
        <v>375</v>
      </c>
      <c r="C6" s="29" t="s">
        <v>2962</v>
      </c>
      <c r="D6" s="29" t="s">
        <v>2963</v>
      </c>
      <c r="E6" s="29" t="s">
        <v>2964</v>
      </c>
      <c r="F6" s="29" t="s">
        <v>2965</v>
      </c>
      <c r="G6" s="29" t="s">
        <v>2966</v>
      </c>
      <c r="H6" s="29" t="s">
        <v>2967</v>
      </c>
      <c r="I6" s="29" t="s">
        <v>270</v>
      </c>
      <c r="J6" s="29" t="s">
        <v>271</v>
      </c>
      <c r="K6" s="29" t="s">
        <v>364</v>
      </c>
      <c r="L6" s="29" t="s">
        <v>365</v>
      </c>
      <c r="M6" s="29" t="s">
        <v>165</v>
      </c>
      <c r="N6" s="29" t="s">
        <v>80</v>
      </c>
      <c r="O6" s="29" t="s">
        <v>80</v>
      </c>
      <c r="P6" s="29" t="s">
        <v>366</v>
      </c>
      <c r="Q6" s="29" t="s">
        <v>367</v>
      </c>
      <c r="R6" s="29" t="s">
        <v>368</v>
      </c>
      <c r="S6" s="30" t="s">
        <v>2968</v>
      </c>
      <c r="T6" s="33">
        <v>-55.72</v>
      </c>
      <c r="U6" s="89" t="s">
        <v>5806</v>
      </c>
      <c r="V6" t="s">
        <v>165</v>
      </c>
      <c r="W6">
        <v>-305.72000000000003</v>
      </c>
      <c r="Y6" t="s">
        <v>5838</v>
      </c>
    </row>
    <row r="7" spans="1:25" x14ac:dyDescent="0.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30"/>
      <c r="T7" s="33"/>
      <c r="U7" s="89"/>
      <c r="V7" t="s">
        <v>17</v>
      </c>
      <c r="W7">
        <v>-305.72000000000003</v>
      </c>
    </row>
    <row r="8" spans="1:25" x14ac:dyDescent="0.2">
      <c r="A8" s="58" t="s">
        <v>176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1"/>
      <c r="T8" s="40">
        <v>-305.72000000000003</v>
      </c>
    </row>
  </sheetData>
  <pageMargins left="0.2" right="0.2" top="0.5" bottom="0.5" header="0.3" footer="0.3"/>
  <pageSetup scale="40" orientation="landscape" r:id="rId1"/>
  <headerFooter>
    <oddHeader xml:space="preserve">&amp;LMarketing Calendar Year 2019 Calendar month JUN Segment US18 </oddHeader>
  </headerFooter>
  <customProperties>
    <customPr name="_pios_id" r:id="rId2"/>
    <customPr name="CofWorksheetType" r:id="rId3"/>
    <customPr name="EpmWorksheetKeyString_GUID" r:id="rId4"/>
  </customPropertie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18145-06E4-4063-8C4B-C1488A597AB9}">
  <dimension ref="A1:U5"/>
  <sheetViews>
    <sheetView workbookViewId="0">
      <selection activeCell="G4" sqref="G4"/>
    </sheetView>
  </sheetViews>
  <sheetFormatPr baseColWidth="10" defaultColWidth="8.83203125" defaultRowHeight="15" x14ac:dyDescent="0.2"/>
  <cols>
    <col min="1" max="1" width="11.1640625" bestFit="1" customWidth="1"/>
    <col min="4" max="4" width="16.5" bestFit="1" customWidth="1"/>
    <col min="5" max="5" width="17.5" bestFit="1" customWidth="1"/>
    <col min="6" max="6" width="11.83203125" bestFit="1" customWidth="1"/>
    <col min="7" max="7" width="17.5" bestFit="1" customWidth="1"/>
    <col min="8" max="8" width="20.5" bestFit="1" customWidth="1"/>
    <col min="10" max="10" width="8.1640625" bestFit="1" customWidth="1"/>
    <col min="11" max="11" width="16.5" bestFit="1" customWidth="1"/>
    <col min="12" max="12" width="20" bestFit="1" customWidth="1"/>
    <col min="13" max="13" width="9" bestFit="1" customWidth="1"/>
    <col min="14" max="14" width="10.5" bestFit="1" customWidth="1"/>
    <col min="15" max="15" width="7.5" bestFit="1" customWidth="1"/>
    <col min="16" max="16" width="13.83203125" bestFit="1" customWidth="1"/>
    <col min="17" max="17" width="23.83203125" bestFit="1" customWidth="1"/>
    <col min="18" max="18" width="18.83203125" bestFit="1" customWidth="1"/>
    <col min="19" max="19" width="23.83203125" bestFit="1" customWidth="1"/>
    <col min="20" max="20" width="8.83203125" bestFit="1" customWidth="1"/>
    <col min="21" max="21" width="11.5" bestFit="1" customWidth="1"/>
  </cols>
  <sheetData>
    <row r="1" spans="1:21" x14ac:dyDescent="0.2">
      <c r="A1" s="1" t="s">
        <v>5802</v>
      </c>
    </row>
    <row r="3" spans="1:21" ht="48" x14ac:dyDescent="0.2">
      <c r="A3" s="5" t="s">
        <v>24</v>
      </c>
      <c r="B3" s="5" t="s">
        <v>108</v>
      </c>
      <c r="C3" s="5" t="s">
        <v>5746</v>
      </c>
      <c r="D3" s="5" t="s">
        <v>5747</v>
      </c>
      <c r="E3" s="5" t="s">
        <v>5748</v>
      </c>
      <c r="F3" s="5" t="s">
        <v>5749</v>
      </c>
      <c r="G3" s="5" t="s">
        <v>5750</v>
      </c>
      <c r="H3" s="5" t="s">
        <v>5751</v>
      </c>
      <c r="I3" s="6" t="s">
        <v>5752</v>
      </c>
      <c r="J3" s="6" t="s">
        <v>5753</v>
      </c>
      <c r="K3" s="5" t="s">
        <v>5754</v>
      </c>
      <c r="L3" s="5" t="s">
        <v>5755</v>
      </c>
      <c r="M3" s="6" t="s">
        <v>5756</v>
      </c>
      <c r="N3" s="5" t="s">
        <v>0</v>
      </c>
      <c r="O3" s="5" t="s">
        <v>5757</v>
      </c>
      <c r="P3" s="5" t="s">
        <v>5758</v>
      </c>
      <c r="Q3" s="5" t="s">
        <v>5759</v>
      </c>
      <c r="R3" s="5" t="s">
        <v>5760</v>
      </c>
      <c r="S3" s="5" t="s">
        <v>62</v>
      </c>
      <c r="T3" s="6" t="s">
        <v>5761</v>
      </c>
      <c r="U3" s="5" t="s">
        <v>23</v>
      </c>
    </row>
    <row r="4" spans="1:21" x14ac:dyDescent="0.2">
      <c r="A4" s="85">
        <v>45884</v>
      </c>
      <c r="B4" s="86" t="s">
        <v>5762</v>
      </c>
      <c r="C4" s="86" t="s">
        <v>5763</v>
      </c>
      <c r="D4" s="86" t="s">
        <v>5764</v>
      </c>
      <c r="E4" s="86" t="s">
        <v>2957</v>
      </c>
      <c r="F4" s="86" t="s">
        <v>5765</v>
      </c>
      <c r="G4" s="86" t="s">
        <v>5766</v>
      </c>
      <c r="H4" s="86" t="s">
        <v>5767</v>
      </c>
      <c r="I4" s="87">
        <v>250</v>
      </c>
      <c r="J4" s="86" t="s">
        <v>81</v>
      </c>
      <c r="K4" s="86" t="s">
        <v>5768</v>
      </c>
      <c r="L4" s="86" t="s">
        <v>5769</v>
      </c>
      <c r="M4" s="86" t="s">
        <v>5770</v>
      </c>
      <c r="N4" s="86" t="s">
        <v>98</v>
      </c>
      <c r="O4" s="86" t="s">
        <v>173</v>
      </c>
      <c r="P4" s="86" t="s">
        <v>173</v>
      </c>
      <c r="Q4" s="86" t="s">
        <v>5771</v>
      </c>
      <c r="R4" s="86" t="s">
        <v>173</v>
      </c>
      <c r="S4" s="86" t="s">
        <v>2956</v>
      </c>
      <c r="T4" s="86" t="s">
        <v>69</v>
      </c>
      <c r="U4" s="86" t="s">
        <v>373</v>
      </c>
    </row>
    <row r="5" spans="1:21" x14ac:dyDescent="0.2">
      <c r="A5" s="7"/>
      <c r="B5" s="7"/>
      <c r="C5" s="7"/>
      <c r="D5" s="7"/>
      <c r="E5" s="7"/>
      <c r="F5" s="7"/>
      <c r="G5" s="7"/>
      <c r="H5" s="7"/>
      <c r="I5" s="88">
        <v>250</v>
      </c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</row>
  </sheetData>
  <pageMargins left="0.7" right="0.7" top="0.75" bottom="0.75" header="0.3" footer="0.3"/>
  <customProperties>
    <customPr name="_pios_id" r:id="rId1"/>
    <customPr name="CofWorksheetType" r:id="rId2"/>
  </customPropertie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FFA53-D745-4168-9626-F00BA63C394A}">
  <sheetPr codeName="Sheet57">
    <tabColor theme="4" tint="0.59999389629810485"/>
  </sheetPr>
  <dimension ref="A1:CJ790"/>
  <sheetViews>
    <sheetView showGridLines="0" workbookViewId="0">
      <pane ySplit="5" topLeftCell="A6" activePane="bottomLeft" state="frozen"/>
      <selection activeCell="B1" sqref="B1"/>
      <selection pane="bottomLeft" activeCell="B1" sqref="B1"/>
    </sheetView>
  </sheetViews>
  <sheetFormatPr baseColWidth="10" defaultColWidth="9.1640625" defaultRowHeight="15" x14ac:dyDescent="0.2"/>
  <cols>
    <col min="1" max="1" width="2.83203125" style="3" customWidth="1"/>
    <col min="2" max="2" width="22.1640625" style="3" bestFit="1" customWidth="1"/>
    <col min="3" max="3" width="18.83203125" style="3" bestFit="1" customWidth="1"/>
    <col min="4" max="4" width="24.5" style="3" bestFit="1" customWidth="1"/>
    <col min="5" max="5" width="19.83203125" style="3" bestFit="1" customWidth="1"/>
    <col min="6" max="6" width="20.83203125" style="3" bestFit="1" customWidth="1"/>
    <col min="7" max="7" width="18" style="3" bestFit="1" customWidth="1"/>
    <col min="8" max="8" width="24.1640625" style="3" bestFit="1" customWidth="1"/>
    <col min="9" max="9" width="54.1640625" style="3" bestFit="1" customWidth="1"/>
    <col min="10" max="10" width="47.1640625" style="3" bestFit="1" customWidth="1"/>
    <col min="11" max="11" width="8" style="3" bestFit="1" customWidth="1"/>
    <col min="12" max="12" width="11.83203125" style="3" bestFit="1" customWidth="1"/>
    <col min="13" max="13" width="35.5" style="3" bestFit="1" customWidth="1"/>
    <col min="14" max="14" width="13.5" style="3" bestFit="1" customWidth="1"/>
    <col min="15" max="15" width="26.5" style="3" bestFit="1" customWidth="1"/>
    <col min="16" max="16" width="47.1640625" style="3" bestFit="1" customWidth="1"/>
    <col min="17" max="17" width="22.5" style="3" bestFit="1" customWidth="1"/>
    <col min="18" max="18" width="24.5" style="3" bestFit="1" customWidth="1"/>
    <col min="19" max="19" width="19.83203125" style="3" bestFit="1" customWidth="1"/>
    <col min="20" max="20" width="16.1640625" style="3" bestFit="1" customWidth="1"/>
    <col min="21" max="21" width="19.5" style="3" bestFit="1" customWidth="1"/>
    <col min="22" max="22" width="12" style="3" bestFit="1" customWidth="1"/>
    <col min="23" max="23" width="19.1640625" style="3" bestFit="1" customWidth="1"/>
    <col min="24" max="24" width="17.1640625" style="3" bestFit="1" customWidth="1"/>
    <col min="25" max="25" width="14.83203125" style="3" bestFit="1" customWidth="1"/>
    <col min="26" max="26" width="22.83203125" style="3" bestFit="1" customWidth="1"/>
    <col min="27" max="27" width="14.83203125" style="3" bestFit="1" customWidth="1"/>
    <col min="28" max="28" width="14" style="3" bestFit="1" customWidth="1"/>
    <col min="29" max="29" width="20.1640625" style="3" bestFit="1" customWidth="1"/>
    <col min="30" max="30" width="16.83203125" style="3" bestFit="1" customWidth="1"/>
    <col min="31" max="31" width="15.83203125" style="3" bestFit="1" customWidth="1"/>
    <col min="32" max="32" width="16.83203125" style="3" bestFit="1" customWidth="1"/>
    <col min="33" max="33" width="19.1640625" style="3" bestFit="1" customWidth="1"/>
    <col min="34" max="34" width="81.1640625" style="3" bestFit="1" customWidth="1"/>
    <col min="35" max="35" width="21.83203125" style="3" bestFit="1" customWidth="1"/>
    <col min="36" max="36" width="20.1640625" style="3" bestFit="1" customWidth="1"/>
    <col min="37" max="37" width="27" style="3" bestFit="1" customWidth="1"/>
    <col min="38" max="38" width="60.5" style="3" bestFit="1" customWidth="1"/>
    <col min="39" max="39" width="11.1640625" style="3" bestFit="1" customWidth="1"/>
    <col min="40" max="40" width="20.1640625" style="3" bestFit="1" customWidth="1"/>
    <col min="41" max="41" width="28.1640625" style="3" bestFit="1" customWidth="1"/>
    <col min="42" max="42" width="27.5" style="3" bestFit="1" customWidth="1"/>
    <col min="43" max="43" width="21.5" style="3" bestFit="1" customWidth="1"/>
    <col min="44" max="44" width="20.83203125" style="3" bestFit="1" customWidth="1"/>
    <col min="45" max="45" width="17.5" style="3" bestFit="1" customWidth="1"/>
    <col min="46" max="46" width="17" style="3" bestFit="1" customWidth="1"/>
    <col min="47" max="47" width="22.83203125" style="3" bestFit="1" customWidth="1"/>
    <col min="48" max="48" width="22.1640625" style="3" bestFit="1" customWidth="1"/>
    <col min="49" max="49" width="16.1640625" style="3" bestFit="1" customWidth="1"/>
    <col min="50" max="50" width="15.5" style="3" bestFit="1" customWidth="1"/>
    <col min="51" max="51" width="16.1640625" style="3" bestFit="1" customWidth="1"/>
    <col min="52" max="52" width="15.83203125" style="3" bestFit="1" customWidth="1"/>
    <col min="53" max="53" width="26.1640625" style="3" bestFit="1" customWidth="1"/>
    <col min="54" max="54" width="25.83203125" style="3" bestFit="1" customWidth="1"/>
    <col min="55" max="55" width="28.1640625" style="3" bestFit="1" customWidth="1"/>
    <col min="56" max="56" width="27.5" style="3" bestFit="1" customWidth="1"/>
    <col min="57" max="57" width="28.1640625" style="3" bestFit="1" customWidth="1"/>
    <col min="58" max="58" width="27.5" style="3" bestFit="1" customWidth="1"/>
    <col min="59" max="59" width="18.83203125" style="3" bestFit="1" customWidth="1"/>
    <col min="60" max="60" width="18.1640625" style="3" bestFit="1" customWidth="1"/>
    <col min="61" max="61" width="25.1640625" style="3" bestFit="1" customWidth="1"/>
    <col min="62" max="62" width="24.5" style="3" bestFit="1" customWidth="1"/>
    <col min="63" max="63" width="14.5" style="3" bestFit="1" customWidth="1"/>
    <col min="64" max="64" width="27.5" style="3" bestFit="1" customWidth="1"/>
    <col min="65" max="65" width="28.1640625" style="3" bestFit="1" customWidth="1"/>
    <col min="66" max="66" width="9.83203125" style="3" bestFit="1" customWidth="1"/>
    <col min="67" max="67" width="29.83203125" style="3" bestFit="1" customWidth="1"/>
    <col min="68" max="68" width="30.1640625" style="3" bestFit="1" customWidth="1"/>
    <col min="69" max="69" width="29.83203125" style="3" bestFit="1" customWidth="1"/>
    <col min="70" max="70" width="30.1640625" style="3" bestFit="1" customWidth="1"/>
    <col min="71" max="71" width="29.5" style="3" bestFit="1" customWidth="1"/>
    <col min="72" max="72" width="30.1640625" style="3" bestFit="1" customWidth="1"/>
    <col min="73" max="73" width="27.83203125" style="3" bestFit="1" customWidth="1"/>
    <col min="74" max="74" width="28.5" style="3" bestFit="1" customWidth="1"/>
    <col min="75" max="75" width="26.5" style="3" bestFit="1" customWidth="1"/>
    <col min="76" max="76" width="28.1640625" style="3" bestFit="1" customWidth="1"/>
    <col min="77" max="77" width="23.1640625" style="3" bestFit="1" customWidth="1"/>
    <col min="78" max="78" width="24" style="3" bestFit="1" customWidth="1"/>
    <col min="79" max="79" width="24.5" style="3" bestFit="1" customWidth="1"/>
    <col min="80" max="80" width="20.1640625" style="3" bestFit="1" customWidth="1"/>
    <col min="81" max="81" width="20.83203125" style="3" bestFit="1" customWidth="1"/>
    <col min="82" max="82" width="25.5" style="3" bestFit="1" customWidth="1"/>
    <col min="83" max="83" width="26" style="3" bestFit="1" customWidth="1"/>
    <col min="84" max="84" width="18.5" style="3" bestFit="1" customWidth="1"/>
    <col min="85" max="85" width="19.1640625" style="3" bestFit="1" customWidth="1"/>
    <col min="86" max="86" width="18.83203125" style="3" bestFit="1" customWidth="1"/>
    <col min="87" max="87" width="19.1640625" style="3" bestFit="1" customWidth="1"/>
    <col min="88" max="88" width="21.5" style="3" bestFit="1" customWidth="1"/>
    <col min="89" max="89" width="22" style="3" bestFit="1" customWidth="1"/>
    <col min="90" max="90" width="17.83203125" style="3" bestFit="1" customWidth="1"/>
    <col min="91" max="91" width="22" style="3" bestFit="1" customWidth="1"/>
    <col min="92" max="92" width="17.83203125" style="3" bestFit="1" customWidth="1"/>
    <col min="93" max="93" width="12.83203125" style="3" bestFit="1" customWidth="1"/>
    <col min="94" max="94" width="14" style="3" bestFit="1" customWidth="1"/>
    <col min="95" max="95" width="18.1640625" style="3" bestFit="1" customWidth="1"/>
    <col min="96" max="96" width="11.83203125" style="3" bestFit="1" customWidth="1"/>
    <col min="97" max="97" width="15.5" style="3" bestFit="1" customWidth="1"/>
    <col min="98" max="98" width="14.1640625" style="3" bestFit="1" customWidth="1"/>
    <col min="99" max="99" width="14.83203125" style="3" bestFit="1" customWidth="1"/>
    <col min="100" max="100" width="17" style="3" bestFit="1" customWidth="1"/>
    <col min="101" max="101" width="17.5" style="3" bestFit="1" customWidth="1"/>
    <col min="102" max="102" width="12.83203125" style="3" bestFit="1" customWidth="1"/>
    <col min="103" max="103" width="13.1640625" style="3" bestFit="1" customWidth="1"/>
    <col min="104" max="104" width="18.5" style="3" bestFit="1" customWidth="1"/>
    <col min="105" max="105" width="19" style="3" bestFit="1" customWidth="1"/>
    <col min="106" max="106" width="11.5" style="3" bestFit="1" customWidth="1"/>
    <col min="107" max="107" width="12.1640625" style="3" bestFit="1" customWidth="1"/>
    <col min="108" max="108" width="11.83203125" style="3" bestFit="1" customWidth="1"/>
    <col min="109" max="109" width="12.1640625" style="3" bestFit="1" customWidth="1"/>
    <col min="110" max="110" width="22" style="3" bestFit="1" customWidth="1"/>
    <col min="111" max="111" width="22.5" style="3" bestFit="1" customWidth="1"/>
    <col min="112" max="112" width="24.83203125" style="3" bestFit="1" customWidth="1"/>
    <col min="113" max="113" width="25.1640625" style="3" bestFit="1" customWidth="1"/>
    <col min="114" max="114" width="24.83203125" style="3" bestFit="1" customWidth="1"/>
    <col min="115" max="115" width="25.1640625" style="3" bestFit="1" customWidth="1"/>
    <col min="116" max="116" width="14.1640625" style="3" bestFit="1" customWidth="1"/>
    <col min="117" max="117" width="14.83203125" style="3" bestFit="1" customWidth="1"/>
    <col min="118" max="118" width="14.1640625" style="3" bestFit="1" customWidth="1"/>
    <col min="119" max="119" width="14.83203125" style="3" bestFit="1" customWidth="1"/>
    <col min="120" max="120" width="13.5" style="3" bestFit="1" customWidth="1"/>
    <col min="121" max="121" width="22.1640625" style="3" bestFit="1" customWidth="1"/>
    <col min="122" max="122" width="19.5" style="3" bestFit="1" customWidth="1"/>
    <col min="123" max="123" width="18.83203125" style="3" bestFit="1" customWidth="1"/>
    <col min="124" max="124" width="25.1640625" style="3" bestFit="1" customWidth="1"/>
    <col min="125" max="125" width="22.1640625" style="3" bestFit="1" customWidth="1"/>
    <col min="126" max="126" width="14.83203125" style="3" bestFit="1" customWidth="1"/>
    <col min="127" max="127" width="19.83203125" style="3" bestFit="1" customWidth="1"/>
    <col min="128" max="128" width="24.83203125" style="3" bestFit="1" customWidth="1"/>
    <col min="129" max="129" width="23" style="3" bestFit="1" customWidth="1"/>
    <col min="130" max="130" width="25.1640625" style="3" bestFit="1" customWidth="1"/>
    <col min="131" max="131" width="16.5" style="3" bestFit="1" customWidth="1"/>
    <col min="132" max="132" width="15.5" style="3" bestFit="1" customWidth="1"/>
    <col min="133" max="133" width="19.1640625" style="3" bestFit="1" customWidth="1"/>
    <col min="134" max="134" width="7.83203125" style="3" bestFit="1" customWidth="1"/>
    <col min="135" max="135" width="12" style="3" bestFit="1" customWidth="1"/>
    <col min="136" max="136" width="8.5" style="3" bestFit="1" customWidth="1"/>
    <col min="137" max="137" width="5.83203125" style="3" bestFit="1" customWidth="1"/>
    <col min="138" max="138" width="17.83203125" style="3" bestFit="1" customWidth="1"/>
    <col min="139" max="139" width="15" style="3" bestFit="1" customWidth="1"/>
    <col min="140" max="140" width="16.83203125" style="3" bestFit="1" customWidth="1"/>
    <col min="141" max="141" width="15.1640625" style="3" bestFit="1" customWidth="1"/>
    <col min="142" max="142" width="14.1640625" style="3" bestFit="1" customWidth="1"/>
    <col min="143" max="143" width="14.83203125" style="3" bestFit="1" customWidth="1"/>
    <col min="144" max="144" width="20.5" style="3" bestFit="1" customWidth="1"/>
    <col min="145" max="145" width="16.83203125" style="3" bestFit="1" customWidth="1"/>
    <col min="146" max="146" width="19.83203125" style="3" bestFit="1" customWidth="1"/>
    <col min="147" max="147" width="15.83203125" style="3" bestFit="1" customWidth="1"/>
    <col min="148" max="148" width="11.1640625" style="3" bestFit="1" customWidth="1"/>
    <col min="149" max="149" width="18.5" style="3" bestFit="1" customWidth="1"/>
    <col min="150" max="150" width="23.1640625" style="3" bestFit="1" customWidth="1"/>
    <col min="151" max="151" width="20.83203125" style="3" bestFit="1" customWidth="1"/>
    <col min="152" max="152" width="11.83203125" style="3" bestFit="1" customWidth="1"/>
    <col min="153" max="153" width="18.83203125" style="3" bestFit="1" customWidth="1"/>
    <col min="154" max="154" width="81.1640625" style="3" bestFit="1" customWidth="1"/>
    <col min="155" max="155" width="26" style="3" bestFit="1" customWidth="1"/>
    <col min="156" max="16384" width="9.1640625" style="3"/>
  </cols>
  <sheetData>
    <row r="1" spans="1:88" ht="26" x14ac:dyDescent="0.3">
      <c r="A1" s="22" t="str">
        <f ca="1">MID(CELL("filename",A1),FIND("]",CELL("filename",A1))+1,255)</f>
        <v>SR - Perpetual Inventory</v>
      </c>
      <c r="B1" s="22"/>
    </row>
    <row r="2" spans="1:88" ht="15" customHeight="1" x14ac:dyDescent="0.3">
      <c r="CJ2" s="22"/>
    </row>
    <row r="3" spans="1:88" ht="15" customHeight="1" x14ac:dyDescent="0.3">
      <c r="CJ3" s="22"/>
    </row>
    <row r="5" spans="1:88" s="23" customFormat="1" x14ac:dyDescent="0.2">
      <c r="B5" t="s">
        <v>156</v>
      </c>
      <c r="C5" t="s">
        <v>159</v>
      </c>
      <c r="D5" t="s">
        <v>110</v>
      </c>
      <c r="E5" t="s">
        <v>111</v>
      </c>
      <c r="F5" t="s">
        <v>131</v>
      </c>
      <c r="G5" t="s">
        <v>144</v>
      </c>
      <c r="H5" t="s">
        <v>138</v>
      </c>
      <c r="I5" t="s">
        <v>171</v>
      </c>
      <c r="J5" t="s">
        <v>146</v>
      </c>
      <c r="K5" t="s">
        <v>1</v>
      </c>
      <c r="L5" t="s">
        <v>157</v>
      </c>
      <c r="M5" t="s">
        <v>139</v>
      </c>
      <c r="N5" t="s">
        <v>123</v>
      </c>
      <c r="O5" t="s">
        <v>132</v>
      </c>
      <c r="P5" t="s">
        <v>143</v>
      </c>
      <c r="Q5" t="s">
        <v>158</v>
      </c>
      <c r="R5" t="s">
        <v>140</v>
      </c>
      <c r="S5" t="s">
        <v>141</v>
      </c>
      <c r="T5" t="s">
        <v>145</v>
      </c>
      <c r="U5" t="s">
        <v>114</v>
      </c>
      <c r="V5" t="s">
        <v>2</v>
      </c>
      <c r="W5" t="s">
        <v>63</v>
      </c>
      <c r="X5" t="s">
        <v>116</v>
      </c>
      <c r="Y5" t="s">
        <v>23</v>
      </c>
      <c r="Z5" t="s">
        <v>112</v>
      </c>
      <c r="AA5" t="s">
        <v>7</v>
      </c>
      <c r="AB5" t="s">
        <v>6</v>
      </c>
      <c r="AC5" t="s">
        <v>115</v>
      </c>
      <c r="AD5" t="s">
        <v>5</v>
      </c>
      <c r="AE5" t="s">
        <v>130</v>
      </c>
      <c r="AF5" t="s">
        <v>133</v>
      </c>
      <c r="AG5" t="s">
        <v>119</v>
      </c>
      <c r="AH5" t="s">
        <v>117</v>
      </c>
      <c r="AI5" t="s">
        <v>118</v>
      </c>
      <c r="AJ5" t="s">
        <v>125</v>
      </c>
      <c r="AK5" t="s">
        <v>120</v>
      </c>
      <c r="AL5" t="s">
        <v>97</v>
      </c>
      <c r="AM5" t="s">
        <v>121</v>
      </c>
      <c r="AN5" t="s">
        <v>142</v>
      </c>
      <c r="AO5" t="s">
        <v>129</v>
      </c>
      <c r="AP5" t="s">
        <v>128</v>
      </c>
      <c r="AQ5" t="s">
        <v>148</v>
      </c>
      <c r="AR5" t="s">
        <v>147</v>
      </c>
      <c r="AS5" t="s">
        <v>150</v>
      </c>
      <c r="AT5" t="s">
        <v>149</v>
      </c>
      <c r="AU5" t="s">
        <v>152</v>
      </c>
      <c r="AV5" t="s">
        <v>151</v>
      </c>
      <c r="AW5" t="s">
        <v>83</v>
      </c>
      <c r="AX5" t="s">
        <v>153</v>
      </c>
      <c r="AY5" t="s">
        <v>155</v>
      </c>
      <c r="AZ5" t="s">
        <v>154</v>
      </c>
      <c r="BA5" t="s">
        <v>135</v>
      </c>
      <c r="BB5" t="s">
        <v>134</v>
      </c>
      <c r="BC5" t="s">
        <v>164</v>
      </c>
      <c r="BD5" t="s">
        <v>163</v>
      </c>
      <c r="BE5" t="s">
        <v>127</v>
      </c>
      <c r="BF5" t="s">
        <v>126</v>
      </c>
      <c r="BG5" t="s">
        <v>161</v>
      </c>
      <c r="BH5" t="s">
        <v>160</v>
      </c>
      <c r="BI5" t="s">
        <v>137</v>
      </c>
      <c r="BJ5" t="s">
        <v>136</v>
      </c>
      <c r="BK5" t="s">
        <v>162</v>
      </c>
    </row>
    <row r="6" spans="1:88" x14ac:dyDescent="0.2">
      <c r="B6" t="s">
        <v>2981</v>
      </c>
      <c r="C6" t="s">
        <v>4449</v>
      </c>
      <c r="D6" t="s">
        <v>2977</v>
      </c>
      <c r="E6" t="s">
        <v>2978</v>
      </c>
      <c r="F6" t="s">
        <v>2979</v>
      </c>
      <c r="G6" t="s">
        <v>3259</v>
      </c>
      <c r="H6" t="s">
        <v>3258</v>
      </c>
      <c r="I6" t="s">
        <v>3260</v>
      </c>
      <c r="J6" t="s">
        <v>3261</v>
      </c>
      <c r="K6" t="s">
        <v>375</v>
      </c>
      <c r="L6"/>
      <c r="M6" t="s">
        <v>4450</v>
      </c>
      <c r="N6" t="s">
        <v>2972</v>
      </c>
      <c r="O6" t="s">
        <v>4451</v>
      </c>
      <c r="P6" t="s">
        <v>3261</v>
      </c>
      <c r="Q6"/>
      <c r="R6" t="s">
        <v>2975</v>
      </c>
      <c r="S6" t="s">
        <v>2976</v>
      </c>
      <c r="T6" t="s">
        <v>66</v>
      </c>
      <c r="U6" t="s">
        <v>2984</v>
      </c>
      <c r="V6" t="s">
        <v>3262</v>
      </c>
      <c r="W6" t="s">
        <v>68</v>
      </c>
      <c r="X6" t="s">
        <v>3158</v>
      </c>
      <c r="Y6" t="s">
        <v>373</v>
      </c>
      <c r="Z6" t="s">
        <v>2971</v>
      </c>
      <c r="AA6" t="s">
        <v>2987</v>
      </c>
      <c r="AB6" t="s">
        <v>2988</v>
      </c>
      <c r="AC6"/>
      <c r="AD6"/>
      <c r="AE6"/>
      <c r="AF6"/>
      <c r="AG6">
        <v>202508</v>
      </c>
      <c r="AH6" t="s">
        <v>4452</v>
      </c>
      <c r="AI6">
        <v>45891.650732141206</v>
      </c>
      <c r="AJ6" t="s">
        <v>3083</v>
      </c>
      <c r="AK6" t="s">
        <v>4453</v>
      </c>
      <c r="AL6" t="s">
        <v>2973</v>
      </c>
      <c r="AM6" t="s">
        <v>374</v>
      </c>
      <c r="AN6">
        <v>0.02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1</v>
      </c>
    </row>
    <row r="7" spans="1:88" x14ac:dyDescent="0.2">
      <c r="B7" t="s">
        <v>2981</v>
      </c>
      <c r="C7" t="s">
        <v>4449</v>
      </c>
      <c r="D7" t="s">
        <v>2977</v>
      </c>
      <c r="E7" t="s">
        <v>2978</v>
      </c>
      <c r="F7" t="s">
        <v>2979</v>
      </c>
      <c r="G7" t="s">
        <v>3177</v>
      </c>
      <c r="H7" t="s">
        <v>3176</v>
      </c>
      <c r="I7" t="s">
        <v>3167</v>
      </c>
      <c r="J7" t="s">
        <v>3178</v>
      </c>
      <c r="K7" t="s">
        <v>375</v>
      </c>
      <c r="L7"/>
      <c r="M7" t="s">
        <v>4450</v>
      </c>
      <c r="N7" t="s">
        <v>2972</v>
      </c>
      <c r="O7" t="s">
        <v>4451</v>
      </c>
      <c r="P7" t="s">
        <v>3178</v>
      </c>
      <c r="Q7"/>
      <c r="R7" t="s">
        <v>2975</v>
      </c>
      <c r="S7" t="s">
        <v>2976</v>
      </c>
      <c r="T7" t="s">
        <v>66</v>
      </c>
      <c r="U7" t="s">
        <v>2984</v>
      </c>
      <c r="V7" t="s">
        <v>3169</v>
      </c>
      <c r="W7" t="s">
        <v>68</v>
      </c>
      <c r="X7" t="s">
        <v>3158</v>
      </c>
      <c r="Y7" t="s">
        <v>373</v>
      </c>
      <c r="Z7" t="s">
        <v>2971</v>
      </c>
      <c r="AA7" t="s">
        <v>2987</v>
      </c>
      <c r="AB7" t="s">
        <v>2988</v>
      </c>
      <c r="AC7"/>
      <c r="AD7"/>
      <c r="AE7"/>
      <c r="AF7"/>
      <c r="AG7">
        <v>202508</v>
      </c>
      <c r="AH7" t="s">
        <v>4452</v>
      </c>
      <c r="AI7">
        <v>45891.650732141206</v>
      </c>
      <c r="AJ7" t="s">
        <v>3083</v>
      </c>
      <c r="AK7" t="s">
        <v>4453</v>
      </c>
      <c r="AL7" t="s">
        <v>2973</v>
      </c>
      <c r="AM7" t="s">
        <v>374</v>
      </c>
      <c r="AN7">
        <v>0.75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1</v>
      </c>
    </row>
    <row r="8" spans="1:88" x14ac:dyDescent="0.2">
      <c r="B8" t="s">
        <v>2981</v>
      </c>
      <c r="C8" t="s">
        <v>4449</v>
      </c>
      <c r="D8" t="s">
        <v>2977</v>
      </c>
      <c r="E8" t="s">
        <v>2978</v>
      </c>
      <c r="F8" t="s">
        <v>2979</v>
      </c>
      <c r="G8" t="s">
        <v>4454</v>
      </c>
      <c r="H8" t="s">
        <v>4455</v>
      </c>
      <c r="I8" t="s">
        <v>3149</v>
      </c>
      <c r="J8" t="s">
        <v>4456</v>
      </c>
      <c r="K8" t="s">
        <v>378</v>
      </c>
      <c r="L8"/>
      <c r="M8" t="s">
        <v>4450</v>
      </c>
      <c r="N8" t="s">
        <v>4457</v>
      </c>
      <c r="O8" t="s">
        <v>4451</v>
      </c>
      <c r="P8" t="s">
        <v>4456</v>
      </c>
      <c r="Q8"/>
      <c r="R8" t="s">
        <v>2975</v>
      </c>
      <c r="S8" t="s">
        <v>2976</v>
      </c>
      <c r="T8" t="s">
        <v>66</v>
      </c>
      <c r="U8" t="s">
        <v>2984</v>
      </c>
      <c r="V8" t="s">
        <v>3151</v>
      </c>
      <c r="W8" t="s">
        <v>68</v>
      </c>
      <c r="X8" t="s">
        <v>3152</v>
      </c>
      <c r="Y8" t="s">
        <v>373</v>
      </c>
      <c r="Z8" t="s">
        <v>2971</v>
      </c>
      <c r="AA8" t="s">
        <v>2987</v>
      </c>
      <c r="AB8" t="s">
        <v>2988</v>
      </c>
      <c r="AC8"/>
      <c r="AD8"/>
      <c r="AE8"/>
      <c r="AF8"/>
      <c r="AG8">
        <v>202508</v>
      </c>
      <c r="AH8" t="s">
        <v>4452</v>
      </c>
      <c r="AI8">
        <v>45891.650732141206</v>
      </c>
      <c r="AJ8" t="s">
        <v>3083</v>
      </c>
      <c r="AK8" t="s">
        <v>4453</v>
      </c>
      <c r="AL8" t="s">
        <v>2973</v>
      </c>
      <c r="AM8" t="s">
        <v>374</v>
      </c>
      <c r="AN8">
        <v>0.02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1</v>
      </c>
    </row>
    <row r="9" spans="1:88" x14ac:dyDescent="0.2">
      <c r="B9" t="s">
        <v>2981</v>
      </c>
      <c r="C9" t="s">
        <v>4449</v>
      </c>
      <c r="D9" t="s">
        <v>2977</v>
      </c>
      <c r="E9" t="s">
        <v>2978</v>
      </c>
      <c r="F9" t="s">
        <v>4458</v>
      </c>
      <c r="G9" t="s">
        <v>4459</v>
      </c>
      <c r="H9" t="s">
        <v>4460</v>
      </c>
      <c r="I9" t="s">
        <v>3260</v>
      </c>
      <c r="J9" t="s">
        <v>4461</v>
      </c>
      <c r="K9" t="s">
        <v>375</v>
      </c>
      <c r="L9"/>
      <c r="M9" t="s">
        <v>4450</v>
      </c>
      <c r="N9" t="s">
        <v>2972</v>
      </c>
      <c r="O9" t="s">
        <v>4462</v>
      </c>
      <c r="P9" t="s">
        <v>4461</v>
      </c>
      <c r="Q9"/>
      <c r="R9" t="s">
        <v>2975</v>
      </c>
      <c r="S9" t="s">
        <v>2976</v>
      </c>
      <c r="T9" t="s">
        <v>66</v>
      </c>
      <c r="U9" t="s">
        <v>2984</v>
      </c>
      <c r="V9" t="s">
        <v>3262</v>
      </c>
      <c r="W9" t="s">
        <v>68</v>
      </c>
      <c r="X9" t="s">
        <v>3216</v>
      </c>
      <c r="Y9" t="s">
        <v>373</v>
      </c>
      <c r="Z9" t="s">
        <v>2971</v>
      </c>
      <c r="AA9" t="s">
        <v>4463</v>
      </c>
      <c r="AB9" t="s">
        <v>2988</v>
      </c>
      <c r="AC9"/>
      <c r="AD9"/>
      <c r="AE9"/>
      <c r="AF9"/>
      <c r="AG9">
        <v>202508</v>
      </c>
      <c r="AH9" t="s">
        <v>4452</v>
      </c>
      <c r="AI9">
        <v>45891.650732141206</v>
      </c>
      <c r="AJ9" t="s">
        <v>3083</v>
      </c>
      <c r="AK9" t="s">
        <v>4453</v>
      </c>
      <c r="AL9" t="s">
        <v>2973</v>
      </c>
      <c r="AM9" t="s">
        <v>374</v>
      </c>
      <c r="AN9">
        <v>9.4350000000000005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1</v>
      </c>
    </row>
    <row r="10" spans="1:88" x14ac:dyDescent="0.2">
      <c r="B10" t="s">
        <v>2981</v>
      </c>
      <c r="C10" t="s">
        <v>4449</v>
      </c>
      <c r="D10" t="s">
        <v>2977</v>
      </c>
      <c r="E10" t="s">
        <v>2978</v>
      </c>
      <c r="F10" t="s">
        <v>3029</v>
      </c>
      <c r="G10" t="s">
        <v>3332</v>
      </c>
      <c r="H10" t="s">
        <v>3331</v>
      </c>
      <c r="I10" t="s">
        <v>3333</v>
      </c>
      <c r="J10" t="s">
        <v>3334</v>
      </c>
      <c r="K10" t="s">
        <v>375</v>
      </c>
      <c r="L10"/>
      <c r="M10" t="s">
        <v>4450</v>
      </c>
      <c r="N10" t="s">
        <v>2972</v>
      </c>
      <c r="O10" t="s">
        <v>4464</v>
      </c>
      <c r="P10" t="s">
        <v>3334</v>
      </c>
      <c r="Q10"/>
      <c r="R10" t="s">
        <v>2975</v>
      </c>
      <c r="S10" t="s">
        <v>2976</v>
      </c>
      <c r="T10" t="s">
        <v>66</v>
      </c>
      <c r="U10" t="s">
        <v>2984</v>
      </c>
      <c r="V10" t="s">
        <v>3335</v>
      </c>
      <c r="W10" t="s">
        <v>68</v>
      </c>
      <c r="X10" t="s">
        <v>3158</v>
      </c>
      <c r="Y10" t="s">
        <v>373</v>
      </c>
      <c r="Z10" t="s">
        <v>2971</v>
      </c>
      <c r="AA10" t="s">
        <v>3336</v>
      </c>
      <c r="AB10" t="s">
        <v>2988</v>
      </c>
      <c r="AC10"/>
      <c r="AD10"/>
      <c r="AE10"/>
      <c r="AF10"/>
      <c r="AG10">
        <v>202508</v>
      </c>
      <c r="AH10" t="s">
        <v>4452</v>
      </c>
      <c r="AI10">
        <v>45891.650732141206</v>
      </c>
      <c r="AJ10" t="s">
        <v>3083</v>
      </c>
      <c r="AK10" t="s">
        <v>4453</v>
      </c>
      <c r="AL10" t="s">
        <v>2973</v>
      </c>
      <c r="AM10" t="s">
        <v>374</v>
      </c>
      <c r="AN10">
        <v>1.8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1</v>
      </c>
    </row>
    <row r="11" spans="1:88" x14ac:dyDescent="0.2">
      <c r="B11" t="s">
        <v>2981</v>
      </c>
      <c r="C11" t="s">
        <v>4449</v>
      </c>
      <c r="D11" t="s">
        <v>2977</v>
      </c>
      <c r="E11" t="s">
        <v>2978</v>
      </c>
      <c r="F11" t="s">
        <v>3029</v>
      </c>
      <c r="G11" t="s">
        <v>3375</v>
      </c>
      <c r="H11" t="s">
        <v>3374</v>
      </c>
      <c r="I11" t="s">
        <v>3376</v>
      </c>
      <c r="J11" t="s">
        <v>3377</v>
      </c>
      <c r="K11" t="s">
        <v>375</v>
      </c>
      <c r="L11"/>
      <c r="M11" t="s">
        <v>4450</v>
      </c>
      <c r="N11" t="s">
        <v>2972</v>
      </c>
      <c r="O11" t="s">
        <v>4464</v>
      </c>
      <c r="P11" t="s">
        <v>3377</v>
      </c>
      <c r="Q11"/>
      <c r="R11" t="s">
        <v>2975</v>
      </c>
      <c r="S11" t="s">
        <v>2976</v>
      </c>
      <c r="T11" t="s">
        <v>66</v>
      </c>
      <c r="U11" t="s">
        <v>2984</v>
      </c>
      <c r="V11" t="s">
        <v>3378</v>
      </c>
      <c r="W11" t="s">
        <v>68</v>
      </c>
      <c r="X11" t="s">
        <v>3216</v>
      </c>
      <c r="Y11" t="s">
        <v>373</v>
      </c>
      <c r="Z11" t="s">
        <v>2971</v>
      </c>
      <c r="AA11" t="s">
        <v>3034</v>
      </c>
      <c r="AB11" t="s">
        <v>2988</v>
      </c>
      <c r="AC11"/>
      <c r="AD11"/>
      <c r="AE11"/>
      <c r="AF11"/>
      <c r="AG11">
        <v>202508</v>
      </c>
      <c r="AH11" t="s">
        <v>4452</v>
      </c>
      <c r="AI11">
        <v>45891.650732141206</v>
      </c>
      <c r="AJ11" t="s">
        <v>3083</v>
      </c>
      <c r="AK11" t="s">
        <v>4453</v>
      </c>
      <c r="AL11" t="s">
        <v>2973</v>
      </c>
      <c r="AM11" t="s">
        <v>374</v>
      </c>
      <c r="AN11">
        <v>5.3369999999999997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1</v>
      </c>
    </row>
    <row r="12" spans="1:88" x14ac:dyDescent="0.2">
      <c r="B12" t="s">
        <v>2981</v>
      </c>
      <c r="C12" t="s">
        <v>4449</v>
      </c>
      <c r="D12" t="s">
        <v>2977</v>
      </c>
      <c r="E12" t="s">
        <v>2978</v>
      </c>
      <c r="F12" t="s">
        <v>3029</v>
      </c>
      <c r="G12" t="s">
        <v>4465</v>
      </c>
      <c r="H12" t="s">
        <v>4466</v>
      </c>
      <c r="I12" t="s">
        <v>4467</v>
      </c>
      <c r="J12" t="s">
        <v>4468</v>
      </c>
      <c r="K12" t="s">
        <v>375</v>
      </c>
      <c r="L12"/>
      <c r="M12" t="s">
        <v>4450</v>
      </c>
      <c r="N12" t="s">
        <v>2972</v>
      </c>
      <c r="O12" t="s">
        <v>4464</v>
      </c>
      <c r="P12" t="s">
        <v>4468</v>
      </c>
      <c r="Q12"/>
      <c r="R12" t="s">
        <v>2975</v>
      </c>
      <c r="S12" t="s">
        <v>2976</v>
      </c>
      <c r="T12" t="s">
        <v>66</v>
      </c>
      <c r="U12" t="s">
        <v>2984</v>
      </c>
      <c r="V12" t="s">
        <v>4469</v>
      </c>
      <c r="W12" t="s">
        <v>68</v>
      </c>
      <c r="X12" t="s">
        <v>4470</v>
      </c>
      <c r="Y12" t="s">
        <v>373</v>
      </c>
      <c r="Z12" t="s">
        <v>2971</v>
      </c>
      <c r="AA12" t="s">
        <v>3034</v>
      </c>
      <c r="AB12" t="s">
        <v>2988</v>
      </c>
      <c r="AC12"/>
      <c r="AD12"/>
      <c r="AE12"/>
      <c r="AF12"/>
      <c r="AG12">
        <v>202508</v>
      </c>
      <c r="AH12" t="s">
        <v>4452</v>
      </c>
      <c r="AI12">
        <v>45891.650732141206</v>
      </c>
      <c r="AJ12" t="s">
        <v>3083</v>
      </c>
      <c r="AK12" t="s">
        <v>4453</v>
      </c>
      <c r="AL12" t="s">
        <v>2973</v>
      </c>
      <c r="AM12" t="s">
        <v>374</v>
      </c>
      <c r="AN12">
        <v>1.8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1</v>
      </c>
    </row>
    <row r="13" spans="1:88" x14ac:dyDescent="0.2">
      <c r="B13" t="s">
        <v>2981</v>
      </c>
      <c r="C13" t="s">
        <v>4449</v>
      </c>
      <c r="D13" t="s">
        <v>2977</v>
      </c>
      <c r="E13" t="s">
        <v>2978</v>
      </c>
      <c r="F13" t="s">
        <v>3029</v>
      </c>
      <c r="G13" t="s">
        <v>4471</v>
      </c>
      <c r="H13" t="s">
        <v>4472</v>
      </c>
      <c r="I13" t="s">
        <v>4473</v>
      </c>
      <c r="J13" t="s">
        <v>4474</v>
      </c>
      <c r="K13" t="s">
        <v>375</v>
      </c>
      <c r="L13"/>
      <c r="M13" t="s">
        <v>4450</v>
      </c>
      <c r="N13" t="s">
        <v>2972</v>
      </c>
      <c r="O13" t="s">
        <v>4464</v>
      </c>
      <c r="P13" t="s">
        <v>4474</v>
      </c>
      <c r="Q13"/>
      <c r="R13" t="s">
        <v>2975</v>
      </c>
      <c r="S13" t="s">
        <v>2976</v>
      </c>
      <c r="T13" t="s">
        <v>66</v>
      </c>
      <c r="U13" t="s">
        <v>2984</v>
      </c>
      <c r="V13" t="s">
        <v>4475</v>
      </c>
      <c r="W13" t="s">
        <v>68</v>
      </c>
      <c r="X13" t="s">
        <v>4476</v>
      </c>
      <c r="Y13" t="s">
        <v>373</v>
      </c>
      <c r="Z13" t="s">
        <v>2971</v>
      </c>
      <c r="AA13" t="s">
        <v>3034</v>
      </c>
      <c r="AB13" t="s">
        <v>2988</v>
      </c>
      <c r="AC13"/>
      <c r="AD13"/>
      <c r="AE13"/>
      <c r="AF13"/>
      <c r="AG13">
        <v>202508</v>
      </c>
      <c r="AH13" t="s">
        <v>4452</v>
      </c>
      <c r="AI13">
        <v>45891.650732141206</v>
      </c>
      <c r="AJ13" t="s">
        <v>3083</v>
      </c>
      <c r="AK13" t="s">
        <v>4453</v>
      </c>
      <c r="AL13" t="s">
        <v>2973</v>
      </c>
      <c r="AM13" t="s">
        <v>374</v>
      </c>
      <c r="AN13">
        <v>1.8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1</v>
      </c>
    </row>
    <row r="14" spans="1:88" x14ac:dyDescent="0.2">
      <c r="B14" t="s">
        <v>2981</v>
      </c>
      <c r="C14" t="s">
        <v>4449</v>
      </c>
      <c r="D14" t="s">
        <v>2977</v>
      </c>
      <c r="E14" t="s">
        <v>2978</v>
      </c>
      <c r="F14" t="s">
        <v>3029</v>
      </c>
      <c r="G14" t="s">
        <v>3994</v>
      </c>
      <c r="H14" t="s">
        <v>3993</v>
      </c>
      <c r="I14" t="s">
        <v>1042</v>
      </c>
      <c r="J14" t="s">
        <v>3995</v>
      </c>
      <c r="K14" t="s">
        <v>375</v>
      </c>
      <c r="L14"/>
      <c r="M14" t="s">
        <v>4450</v>
      </c>
      <c r="N14" t="s">
        <v>2972</v>
      </c>
      <c r="O14" t="s">
        <v>4464</v>
      </c>
      <c r="P14" t="s">
        <v>3995</v>
      </c>
      <c r="Q14"/>
      <c r="R14" t="s">
        <v>2975</v>
      </c>
      <c r="S14" t="s">
        <v>2976</v>
      </c>
      <c r="T14" t="s">
        <v>66</v>
      </c>
      <c r="U14" t="s">
        <v>2984</v>
      </c>
      <c r="V14" t="s">
        <v>3606</v>
      </c>
      <c r="W14" t="s">
        <v>68</v>
      </c>
      <c r="X14" t="s">
        <v>3904</v>
      </c>
      <c r="Y14" t="s">
        <v>373</v>
      </c>
      <c r="Z14" t="s">
        <v>2971</v>
      </c>
      <c r="AA14" t="s">
        <v>3034</v>
      </c>
      <c r="AB14" t="s">
        <v>2988</v>
      </c>
      <c r="AC14"/>
      <c r="AD14"/>
      <c r="AE14"/>
      <c r="AF14"/>
      <c r="AG14">
        <v>202508</v>
      </c>
      <c r="AH14" t="s">
        <v>4452</v>
      </c>
      <c r="AI14">
        <v>45891.650732141206</v>
      </c>
      <c r="AJ14" t="s">
        <v>3083</v>
      </c>
      <c r="AK14" t="s">
        <v>4453</v>
      </c>
      <c r="AL14" t="s">
        <v>2973</v>
      </c>
      <c r="AM14" t="s">
        <v>374</v>
      </c>
      <c r="AN14">
        <v>1.8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1</v>
      </c>
    </row>
    <row r="15" spans="1:88" x14ac:dyDescent="0.2">
      <c r="B15" t="s">
        <v>2981</v>
      </c>
      <c r="C15" t="s">
        <v>4449</v>
      </c>
      <c r="D15" t="s">
        <v>2977</v>
      </c>
      <c r="E15" t="s">
        <v>2978</v>
      </c>
      <c r="F15" t="s">
        <v>3029</v>
      </c>
      <c r="G15" t="s">
        <v>4004</v>
      </c>
      <c r="H15" t="s">
        <v>4003</v>
      </c>
      <c r="I15" t="s">
        <v>3454</v>
      </c>
      <c r="J15" t="s">
        <v>4005</v>
      </c>
      <c r="K15" t="s">
        <v>375</v>
      </c>
      <c r="L15"/>
      <c r="M15" t="s">
        <v>4450</v>
      </c>
      <c r="N15" t="s">
        <v>2972</v>
      </c>
      <c r="O15" t="s">
        <v>4464</v>
      </c>
      <c r="P15" t="s">
        <v>4005</v>
      </c>
      <c r="Q15"/>
      <c r="R15" t="s">
        <v>2975</v>
      </c>
      <c r="S15" t="s">
        <v>2976</v>
      </c>
      <c r="T15" t="s">
        <v>66</v>
      </c>
      <c r="U15" t="s">
        <v>2984</v>
      </c>
      <c r="V15" t="s">
        <v>3188</v>
      </c>
      <c r="W15" t="s">
        <v>68</v>
      </c>
      <c r="X15" t="s">
        <v>3216</v>
      </c>
      <c r="Y15" t="s">
        <v>373</v>
      </c>
      <c r="Z15" t="s">
        <v>2971</v>
      </c>
      <c r="AA15" t="s">
        <v>3034</v>
      </c>
      <c r="AB15" t="s">
        <v>2988</v>
      </c>
      <c r="AC15"/>
      <c r="AD15"/>
      <c r="AE15"/>
      <c r="AF15"/>
      <c r="AG15">
        <v>202508</v>
      </c>
      <c r="AH15" t="s">
        <v>4452</v>
      </c>
      <c r="AI15">
        <v>45891.650732141206</v>
      </c>
      <c r="AJ15" t="s">
        <v>3083</v>
      </c>
      <c r="AK15" t="s">
        <v>4453</v>
      </c>
      <c r="AL15" t="s">
        <v>2973</v>
      </c>
      <c r="AM15" t="s">
        <v>374</v>
      </c>
      <c r="AN15">
        <v>1.8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3</v>
      </c>
    </row>
    <row r="16" spans="1:88" x14ac:dyDescent="0.2">
      <c r="B16" t="s">
        <v>2981</v>
      </c>
      <c r="C16" t="s">
        <v>4449</v>
      </c>
      <c r="D16" t="s">
        <v>2977</v>
      </c>
      <c r="E16" t="s">
        <v>2978</v>
      </c>
      <c r="F16" t="s">
        <v>3029</v>
      </c>
      <c r="G16" t="s">
        <v>4029</v>
      </c>
      <c r="H16" t="s">
        <v>4028</v>
      </c>
      <c r="I16" t="s">
        <v>3500</v>
      </c>
      <c r="J16" t="s">
        <v>4030</v>
      </c>
      <c r="K16" t="s">
        <v>375</v>
      </c>
      <c r="L16"/>
      <c r="M16" t="s">
        <v>4450</v>
      </c>
      <c r="N16" t="s">
        <v>2972</v>
      </c>
      <c r="O16" t="s">
        <v>4464</v>
      </c>
      <c r="P16" t="s">
        <v>4030</v>
      </c>
      <c r="Q16"/>
      <c r="R16" t="s">
        <v>2975</v>
      </c>
      <c r="S16" t="s">
        <v>2976</v>
      </c>
      <c r="T16" t="s">
        <v>66</v>
      </c>
      <c r="U16" t="s">
        <v>2984</v>
      </c>
      <c r="V16" t="s">
        <v>3502</v>
      </c>
      <c r="W16" t="s">
        <v>68</v>
      </c>
      <c r="X16" t="s">
        <v>3904</v>
      </c>
      <c r="Y16" t="s">
        <v>373</v>
      </c>
      <c r="Z16" t="s">
        <v>2971</v>
      </c>
      <c r="AA16" t="s">
        <v>3336</v>
      </c>
      <c r="AB16" t="s">
        <v>2988</v>
      </c>
      <c r="AC16"/>
      <c r="AD16"/>
      <c r="AE16"/>
      <c r="AF16"/>
      <c r="AG16">
        <v>202508</v>
      </c>
      <c r="AH16" t="s">
        <v>4452</v>
      </c>
      <c r="AI16">
        <v>45891.650732141206</v>
      </c>
      <c r="AJ16" t="s">
        <v>3083</v>
      </c>
      <c r="AK16" t="s">
        <v>4453</v>
      </c>
      <c r="AL16" t="s">
        <v>2973</v>
      </c>
      <c r="AM16" t="s">
        <v>374</v>
      </c>
      <c r="AN16">
        <v>1.8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1</v>
      </c>
    </row>
    <row r="17" spans="2:63" x14ac:dyDescent="0.2">
      <c r="B17" t="s">
        <v>2981</v>
      </c>
      <c r="C17" t="s">
        <v>4449</v>
      </c>
      <c r="D17" t="s">
        <v>2977</v>
      </c>
      <c r="E17" t="s">
        <v>2978</v>
      </c>
      <c r="F17" t="s">
        <v>3029</v>
      </c>
      <c r="G17" t="s">
        <v>4155</v>
      </c>
      <c r="H17" t="s">
        <v>4154</v>
      </c>
      <c r="I17" t="s">
        <v>3775</v>
      </c>
      <c r="J17" t="s">
        <v>4156</v>
      </c>
      <c r="K17" t="s">
        <v>375</v>
      </c>
      <c r="L17"/>
      <c r="M17" t="s">
        <v>4450</v>
      </c>
      <c r="N17" t="s">
        <v>2972</v>
      </c>
      <c r="O17" t="s">
        <v>4464</v>
      </c>
      <c r="P17" t="s">
        <v>4156</v>
      </c>
      <c r="Q17"/>
      <c r="R17" t="s">
        <v>2975</v>
      </c>
      <c r="S17" t="s">
        <v>2976</v>
      </c>
      <c r="T17" t="s">
        <v>66</v>
      </c>
      <c r="U17" t="s">
        <v>2984</v>
      </c>
      <c r="V17" t="s">
        <v>3777</v>
      </c>
      <c r="W17" t="s">
        <v>68</v>
      </c>
      <c r="X17" t="s">
        <v>3778</v>
      </c>
      <c r="Y17" t="s">
        <v>373</v>
      </c>
      <c r="Z17" t="s">
        <v>2971</v>
      </c>
      <c r="AA17" t="s">
        <v>3034</v>
      </c>
      <c r="AB17" t="s">
        <v>2988</v>
      </c>
      <c r="AC17"/>
      <c r="AD17"/>
      <c r="AE17"/>
      <c r="AF17"/>
      <c r="AG17">
        <v>202508</v>
      </c>
      <c r="AH17" t="s">
        <v>4452</v>
      </c>
      <c r="AI17">
        <v>45891.650732141206</v>
      </c>
      <c r="AJ17" t="s">
        <v>3083</v>
      </c>
      <c r="AK17" t="s">
        <v>4453</v>
      </c>
      <c r="AL17" t="s">
        <v>2973</v>
      </c>
      <c r="AM17" t="s">
        <v>374</v>
      </c>
      <c r="AN17">
        <v>1.8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1</v>
      </c>
    </row>
    <row r="18" spans="2:63" x14ac:dyDescent="0.2">
      <c r="B18" t="s">
        <v>2981</v>
      </c>
      <c r="C18" t="s">
        <v>4449</v>
      </c>
      <c r="D18" t="s">
        <v>2977</v>
      </c>
      <c r="E18" t="s">
        <v>2978</v>
      </c>
      <c r="F18" t="s">
        <v>3029</v>
      </c>
      <c r="G18" t="s">
        <v>4195</v>
      </c>
      <c r="H18" t="s">
        <v>4194</v>
      </c>
      <c r="I18" t="s">
        <v>4192</v>
      </c>
      <c r="J18" t="s">
        <v>4196</v>
      </c>
      <c r="K18" t="s">
        <v>375</v>
      </c>
      <c r="L18"/>
      <c r="M18" t="s">
        <v>4450</v>
      </c>
      <c r="N18" t="s">
        <v>2972</v>
      </c>
      <c r="O18" t="s">
        <v>4464</v>
      </c>
      <c r="P18" t="s">
        <v>4196</v>
      </c>
      <c r="Q18"/>
      <c r="R18" t="s">
        <v>2975</v>
      </c>
      <c r="S18" t="s">
        <v>2976</v>
      </c>
      <c r="T18" t="s">
        <v>66</v>
      </c>
      <c r="U18" t="s">
        <v>2984</v>
      </c>
      <c r="V18" t="s">
        <v>3957</v>
      </c>
      <c r="W18" t="s">
        <v>67</v>
      </c>
      <c r="X18" t="s">
        <v>3919</v>
      </c>
      <c r="Y18" t="s">
        <v>373</v>
      </c>
      <c r="Z18" t="s">
        <v>2971</v>
      </c>
      <c r="AA18" t="s">
        <v>3034</v>
      </c>
      <c r="AB18" t="s">
        <v>2988</v>
      </c>
      <c r="AC18"/>
      <c r="AD18"/>
      <c r="AE18"/>
      <c r="AF18"/>
      <c r="AG18">
        <v>202508</v>
      </c>
      <c r="AH18" t="s">
        <v>4452</v>
      </c>
      <c r="AI18">
        <v>45891.650732141206</v>
      </c>
      <c r="AJ18" t="s">
        <v>3083</v>
      </c>
      <c r="AK18" t="s">
        <v>4453</v>
      </c>
      <c r="AL18" t="s">
        <v>2973</v>
      </c>
      <c r="AM18" t="s">
        <v>374</v>
      </c>
      <c r="AN18">
        <v>1.8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1</v>
      </c>
    </row>
    <row r="19" spans="2:63" x14ac:dyDescent="0.2">
      <c r="B19" t="s">
        <v>2981</v>
      </c>
      <c r="C19"/>
      <c r="D19" t="s">
        <v>2977</v>
      </c>
      <c r="E19" t="s">
        <v>2978</v>
      </c>
      <c r="F19" t="s">
        <v>2979</v>
      </c>
      <c r="G19" t="s">
        <v>4477</v>
      </c>
      <c r="H19" t="s">
        <v>4478</v>
      </c>
      <c r="I19" t="s">
        <v>3702</v>
      </c>
      <c r="J19" t="s">
        <v>4479</v>
      </c>
      <c r="K19" t="s">
        <v>375</v>
      </c>
      <c r="L19"/>
      <c r="M19" t="s">
        <v>4450</v>
      </c>
      <c r="N19" t="s">
        <v>2972</v>
      </c>
      <c r="O19" t="s">
        <v>4451</v>
      </c>
      <c r="P19" t="s">
        <v>4479</v>
      </c>
      <c r="Q19"/>
      <c r="R19" t="s">
        <v>2975</v>
      </c>
      <c r="S19" t="s">
        <v>2976</v>
      </c>
      <c r="T19" t="s">
        <v>4480</v>
      </c>
      <c r="U19" t="s">
        <v>2984</v>
      </c>
      <c r="V19" t="s">
        <v>3704</v>
      </c>
      <c r="W19" t="s">
        <v>68</v>
      </c>
      <c r="X19" t="s">
        <v>3216</v>
      </c>
      <c r="Y19" t="s">
        <v>373</v>
      </c>
      <c r="Z19" t="s">
        <v>2971</v>
      </c>
      <c r="AA19" t="s">
        <v>2987</v>
      </c>
      <c r="AB19" t="s">
        <v>2988</v>
      </c>
      <c r="AC19"/>
      <c r="AD19"/>
      <c r="AE19"/>
      <c r="AF19"/>
      <c r="AG19">
        <v>202508</v>
      </c>
      <c r="AH19" t="s">
        <v>4452</v>
      </c>
      <c r="AI19">
        <v>45891.650732141206</v>
      </c>
      <c r="AJ19" t="s">
        <v>3083</v>
      </c>
      <c r="AK19" t="s">
        <v>4453</v>
      </c>
      <c r="AL19" t="s">
        <v>2973</v>
      </c>
      <c r="AM19" t="s">
        <v>374</v>
      </c>
      <c r="AN19">
        <v>5.2850000000000001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1</v>
      </c>
    </row>
    <row r="20" spans="2:63" x14ac:dyDescent="0.2">
      <c r="B20" t="s">
        <v>2981</v>
      </c>
      <c r="C20"/>
      <c r="D20" t="s">
        <v>2977</v>
      </c>
      <c r="E20" t="s">
        <v>2978</v>
      </c>
      <c r="F20" t="s">
        <v>2979</v>
      </c>
      <c r="G20" t="s">
        <v>4481</v>
      </c>
      <c r="H20" t="s">
        <v>4482</v>
      </c>
      <c r="I20" t="s">
        <v>3293</v>
      </c>
      <c r="J20" t="s">
        <v>4483</v>
      </c>
      <c r="K20" t="s">
        <v>375</v>
      </c>
      <c r="L20"/>
      <c r="M20" t="s">
        <v>4450</v>
      </c>
      <c r="N20" t="s">
        <v>2972</v>
      </c>
      <c r="O20" t="s">
        <v>4451</v>
      </c>
      <c r="P20" t="s">
        <v>4483</v>
      </c>
      <c r="Q20"/>
      <c r="R20" t="s">
        <v>2975</v>
      </c>
      <c r="S20" t="s">
        <v>2976</v>
      </c>
      <c r="T20" t="s">
        <v>4480</v>
      </c>
      <c r="U20" t="s">
        <v>2984</v>
      </c>
      <c r="V20" t="s">
        <v>3295</v>
      </c>
      <c r="W20" t="s">
        <v>68</v>
      </c>
      <c r="X20" t="s">
        <v>3414</v>
      </c>
      <c r="Y20" t="s">
        <v>373</v>
      </c>
      <c r="Z20" t="s">
        <v>2971</v>
      </c>
      <c r="AA20" t="s">
        <v>2987</v>
      </c>
      <c r="AB20" t="s">
        <v>2988</v>
      </c>
      <c r="AC20"/>
      <c r="AD20"/>
      <c r="AE20"/>
      <c r="AF20"/>
      <c r="AG20">
        <v>202508</v>
      </c>
      <c r="AH20" t="s">
        <v>4452</v>
      </c>
      <c r="AI20">
        <v>45891.650732141206</v>
      </c>
      <c r="AJ20" t="s">
        <v>3083</v>
      </c>
      <c r="AK20" t="s">
        <v>4453</v>
      </c>
      <c r="AL20" t="s">
        <v>2973</v>
      </c>
      <c r="AM20" t="s">
        <v>374</v>
      </c>
      <c r="AN20">
        <v>2.54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1</v>
      </c>
    </row>
    <row r="21" spans="2:63" x14ac:dyDescent="0.2">
      <c r="B21" t="s">
        <v>2981</v>
      </c>
      <c r="C21"/>
      <c r="D21" t="s">
        <v>2977</v>
      </c>
      <c r="E21" t="s">
        <v>2978</v>
      </c>
      <c r="F21" t="s">
        <v>2979</v>
      </c>
      <c r="G21" t="s">
        <v>4484</v>
      </c>
      <c r="H21" t="s">
        <v>4485</v>
      </c>
      <c r="I21" t="s">
        <v>4486</v>
      </c>
      <c r="J21" t="s">
        <v>4487</v>
      </c>
      <c r="K21" t="s">
        <v>375</v>
      </c>
      <c r="L21"/>
      <c r="M21" t="s">
        <v>4450</v>
      </c>
      <c r="N21" t="s">
        <v>2972</v>
      </c>
      <c r="O21" t="s">
        <v>4451</v>
      </c>
      <c r="P21" t="s">
        <v>4487</v>
      </c>
      <c r="Q21"/>
      <c r="R21" t="s">
        <v>2975</v>
      </c>
      <c r="S21" t="s">
        <v>2976</v>
      </c>
      <c r="T21" t="s">
        <v>4480</v>
      </c>
      <c r="U21" t="s">
        <v>2984</v>
      </c>
      <c r="V21" t="s">
        <v>4488</v>
      </c>
      <c r="W21" t="s">
        <v>68</v>
      </c>
      <c r="X21" t="s">
        <v>3158</v>
      </c>
      <c r="Y21" t="s">
        <v>373</v>
      </c>
      <c r="Z21" t="s">
        <v>2971</v>
      </c>
      <c r="AA21" t="s">
        <v>2987</v>
      </c>
      <c r="AB21" t="s">
        <v>2988</v>
      </c>
      <c r="AC21"/>
      <c r="AD21"/>
      <c r="AE21"/>
      <c r="AF21"/>
      <c r="AG21">
        <v>202508</v>
      </c>
      <c r="AH21" t="s">
        <v>4452</v>
      </c>
      <c r="AI21">
        <v>45891.650732141206</v>
      </c>
      <c r="AJ21" t="s">
        <v>3083</v>
      </c>
      <c r="AK21" t="s">
        <v>4453</v>
      </c>
      <c r="AL21" t="s">
        <v>2973</v>
      </c>
      <c r="AM21" t="s">
        <v>374</v>
      </c>
      <c r="AN21">
        <v>0.75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1</v>
      </c>
    </row>
    <row r="22" spans="2:63" x14ac:dyDescent="0.2">
      <c r="B22" t="s">
        <v>2981</v>
      </c>
      <c r="C22"/>
      <c r="D22" t="s">
        <v>2977</v>
      </c>
      <c r="E22" t="s">
        <v>2978</v>
      </c>
      <c r="F22" t="s">
        <v>2979</v>
      </c>
      <c r="G22" t="s">
        <v>4489</v>
      </c>
      <c r="H22" t="s">
        <v>4490</v>
      </c>
      <c r="I22" t="s">
        <v>4491</v>
      </c>
      <c r="J22" t="s">
        <v>4492</v>
      </c>
      <c r="K22" t="s">
        <v>375</v>
      </c>
      <c r="L22"/>
      <c r="M22" t="s">
        <v>4450</v>
      </c>
      <c r="N22" t="s">
        <v>2972</v>
      </c>
      <c r="O22" t="s">
        <v>4451</v>
      </c>
      <c r="P22" t="s">
        <v>4492</v>
      </c>
      <c r="Q22"/>
      <c r="R22" t="s">
        <v>2975</v>
      </c>
      <c r="S22" t="s">
        <v>2976</v>
      </c>
      <c r="T22" t="s">
        <v>4480</v>
      </c>
      <c r="U22" t="s">
        <v>2984</v>
      </c>
      <c r="V22" t="s">
        <v>4493</v>
      </c>
      <c r="W22" t="s">
        <v>68</v>
      </c>
      <c r="X22" t="s">
        <v>3158</v>
      </c>
      <c r="Y22" t="s">
        <v>373</v>
      </c>
      <c r="Z22" t="s">
        <v>2971</v>
      </c>
      <c r="AA22" t="s">
        <v>2987</v>
      </c>
      <c r="AB22" t="s">
        <v>2988</v>
      </c>
      <c r="AC22"/>
      <c r="AD22"/>
      <c r="AE22"/>
      <c r="AF22"/>
      <c r="AG22">
        <v>202508</v>
      </c>
      <c r="AH22" t="s">
        <v>4452</v>
      </c>
      <c r="AI22">
        <v>45891.650732141206</v>
      </c>
      <c r="AJ22" t="s">
        <v>3083</v>
      </c>
      <c r="AK22" t="s">
        <v>4453</v>
      </c>
      <c r="AL22" t="s">
        <v>2973</v>
      </c>
      <c r="AM22" t="s">
        <v>374</v>
      </c>
      <c r="AN22">
        <v>0.75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1</v>
      </c>
    </row>
    <row r="23" spans="2:63" x14ac:dyDescent="0.2">
      <c r="B23" t="s">
        <v>2981</v>
      </c>
      <c r="C23"/>
      <c r="D23" t="s">
        <v>2977</v>
      </c>
      <c r="E23" t="s">
        <v>2978</v>
      </c>
      <c r="F23" t="s">
        <v>2979</v>
      </c>
      <c r="G23" t="s">
        <v>4494</v>
      </c>
      <c r="H23" t="s">
        <v>4495</v>
      </c>
      <c r="I23" t="s">
        <v>3155</v>
      </c>
      <c r="J23" t="s">
        <v>4496</v>
      </c>
      <c r="K23" t="s">
        <v>375</v>
      </c>
      <c r="L23"/>
      <c r="M23" t="s">
        <v>4450</v>
      </c>
      <c r="N23" t="s">
        <v>2972</v>
      </c>
      <c r="O23" t="s">
        <v>4451</v>
      </c>
      <c r="P23" t="s">
        <v>4496</v>
      </c>
      <c r="Q23"/>
      <c r="R23" t="s">
        <v>2975</v>
      </c>
      <c r="S23" t="s">
        <v>2976</v>
      </c>
      <c r="T23" t="s">
        <v>4480</v>
      </c>
      <c r="U23" t="s">
        <v>2984</v>
      </c>
      <c r="V23" t="s">
        <v>3157</v>
      </c>
      <c r="W23" t="s">
        <v>68</v>
      </c>
      <c r="X23" t="s">
        <v>3158</v>
      </c>
      <c r="Y23" t="s">
        <v>373</v>
      </c>
      <c r="Z23" t="s">
        <v>2971</v>
      </c>
      <c r="AA23" t="s">
        <v>2987</v>
      </c>
      <c r="AB23" t="s">
        <v>2988</v>
      </c>
      <c r="AC23"/>
      <c r="AD23"/>
      <c r="AE23"/>
      <c r="AF23"/>
      <c r="AG23">
        <v>202508</v>
      </c>
      <c r="AH23" t="s">
        <v>4452</v>
      </c>
      <c r="AI23">
        <v>45891.650732141206</v>
      </c>
      <c r="AJ23" t="s">
        <v>3083</v>
      </c>
      <c r="AK23" t="s">
        <v>4453</v>
      </c>
      <c r="AL23" t="s">
        <v>2973</v>
      </c>
      <c r="AM23" t="s">
        <v>374</v>
      </c>
      <c r="AN23">
        <v>0.75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1</v>
      </c>
    </row>
    <row r="24" spans="2:63" x14ac:dyDescent="0.2">
      <c r="B24" t="s">
        <v>2981</v>
      </c>
      <c r="C24"/>
      <c r="D24" t="s">
        <v>2977</v>
      </c>
      <c r="E24" t="s">
        <v>2978</v>
      </c>
      <c r="F24" t="s">
        <v>2979</v>
      </c>
      <c r="G24" t="s">
        <v>4497</v>
      </c>
      <c r="H24" t="s">
        <v>4498</v>
      </c>
      <c r="I24" t="s">
        <v>3202</v>
      </c>
      <c r="J24" t="s">
        <v>4499</v>
      </c>
      <c r="K24" t="s">
        <v>375</v>
      </c>
      <c r="L24"/>
      <c r="M24" t="s">
        <v>4450</v>
      </c>
      <c r="N24" t="s">
        <v>2972</v>
      </c>
      <c r="O24" t="s">
        <v>4451</v>
      </c>
      <c r="P24" t="s">
        <v>4499</v>
      </c>
      <c r="Q24"/>
      <c r="R24" t="s">
        <v>2975</v>
      </c>
      <c r="S24" t="s">
        <v>2976</v>
      </c>
      <c r="T24" t="s">
        <v>4500</v>
      </c>
      <c r="U24" t="s">
        <v>2984</v>
      </c>
      <c r="V24" t="s">
        <v>3204</v>
      </c>
      <c r="W24" t="s">
        <v>68</v>
      </c>
      <c r="X24" t="s">
        <v>3158</v>
      </c>
      <c r="Y24" t="s">
        <v>373</v>
      </c>
      <c r="Z24" t="s">
        <v>2971</v>
      </c>
      <c r="AA24" t="s">
        <v>2987</v>
      </c>
      <c r="AB24" t="s">
        <v>2988</v>
      </c>
      <c r="AC24"/>
      <c r="AD24"/>
      <c r="AE24"/>
      <c r="AF24"/>
      <c r="AG24">
        <v>202508</v>
      </c>
      <c r="AH24" t="s">
        <v>4452</v>
      </c>
      <c r="AI24">
        <v>45891.650732141206</v>
      </c>
      <c r="AJ24" t="s">
        <v>3083</v>
      </c>
      <c r="AK24" t="s">
        <v>4453</v>
      </c>
      <c r="AL24" t="s">
        <v>2973</v>
      </c>
      <c r="AM24" t="s">
        <v>374</v>
      </c>
      <c r="AN24">
        <v>0.75</v>
      </c>
      <c r="AO24">
        <v>82</v>
      </c>
      <c r="AP24">
        <v>61.5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82</v>
      </c>
      <c r="BJ24">
        <v>61.5</v>
      </c>
      <c r="BK24">
        <v>1</v>
      </c>
    </row>
    <row r="25" spans="2:63" x14ac:dyDescent="0.2">
      <c r="B25" t="s">
        <v>2981</v>
      </c>
      <c r="C25"/>
      <c r="D25" t="s">
        <v>2977</v>
      </c>
      <c r="E25" t="s">
        <v>2978</v>
      </c>
      <c r="F25" t="s">
        <v>2979</v>
      </c>
      <c r="G25" t="s">
        <v>4501</v>
      </c>
      <c r="H25" t="s">
        <v>4502</v>
      </c>
      <c r="I25" t="s">
        <v>3161</v>
      </c>
      <c r="J25" t="s">
        <v>4503</v>
      </c>
      <c r="K25" t="s">
        <v>375</v>
      </c>
      <c r="L25"/>
      <c r="M25" t="s">
        <v>4450</v>
      </c>
      <c r="N25" t="s">
        <v>2972</v>
      </c>
      <c r="O25" t="s">
        <v>4451</v>
      </c>
      <c r="P25" t="s">
        <v>4503</v>
      </c>
      <c r="Q25"/>
      <c r="R25" t="s">
        <v>2975</v>
      </c>
      <c r="S25" t="s">
        <v>2976</v>
      </c>
      <c r="T25" t="s">
        <v>4480</v>
      </c>
      <c r="U25" t="s">
        <v>2984</v>
      </c>
      <c r="V25" t="s">
        <v>3163</v>
      </c>
      <c r="W25" t="s">
        <v>68</v>
      </c>
      <c r="X25" t="s">
        <v>3158</v>
      </c>
      <c r="Y25" t="s">
        <v>373</v>
      </c>
      <c r="Z25" t="s">
        <v>2971</v>
      </c>
      <c r="AA25" t="s">
        <v>2987</v>
      </c>
      <c r="AB25" t="s">
        <v>2988</v>
      </c>
      <c r="AC25"/>
      <c r="AD25"/>
      <c r="AE25"/>
      <c r="AF25"/>
      <c r="AG25">
        <v>202508</v>
      </c>
      <c r="AH25" t="s">
        <v>4452</v>
      </c>
      <c r="AI25">
        <v>45891.650732141206</v>
      </c>
      <c r="AJ25" t="s">
        <v>3083</v>
      </c>
      <c r="AK25" t="s">
        <v>4453</v>
      </c>
      <c r="AL25" t="s">
        <v>2973</v>
      </c>
      <c r="AM25" t="s">
        <v>374</v>
      </c>
      <c r="AN25">
        <v>0.75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1</v>
      </c>
    </row>
    <row r="26" spans="2:63" x14ac:dyDescent="0.2">
      <c r="B26" t="s">
        <v>2981</v>
      </c>
      <c r="C26"/>
      <c r="D26" t="s">
        <v>2977</v>
      </c>
      <c r="E26" t="s">
        <v>2978</v>
      </c>
      <c r="F26" t="s">
        <v>2979</v>
      </c>
      <c r="G26" t="s">
        <v>4504</v>
      </c>
      <c r="H26" t="s">
        <v>4505</v>
      </c>
      <c r="I26" t="s">
        <v>3255</v>
      </c>
      <c r="J26" t="s">
        <v>4506</v>
      </c>
      <c r="K26" t="s">
        <v>375</v>
      </c>
      <c r="L26"/>
      <c r="M26" t="s">
        <v>4450</v>
      </c>
      <c r="N26" t="s">
        <v>2972</v>
      </c>
      <c r="O26" t="s">
        <v>4451</v>
      </c>
      <c r="P26" t="s">
        <v>4506</v>
      </c>
      <c r="Q26"/>
      <c r="R26" t="s">
        <v>2975</v>
      </c>
      <c r="S26" t="s">
        <v>2976</v>
      </c>
      <c r="T26" t="s">
        <v>4480</v>
      </c>
      <c r="U26" t="s">
        <v>2984</v>
      </c>
      <c r="V26" t="s">
        <v>3704</v>
      </c>
      <c r="W26" t="s">
        <v>68</v>
      </c>
      <c r="X26" t="s">
        <v>3158</v>
      </c>
      <c r="Y26" t="s">
        <v>373</v>
      </c>
      <c r="Z26" t="s">
        <v>2971</v>
      </c>
      <c r="AA26" t="s">
        <v>4507</v>
      </c>
      <c r="AB26" t="s">
        <v>2988</v>
      </c>
      <c r="AC26"/>
      <c r="AD26"/>
      <c r="AE26"/>
      <c r="AF26"/>
      <c r="AG26">
        <v>202508</v>
      </c>
      <c r="AH26" t="s">
        <v>4452</v>
      </c>
      <c r="AI26">
        <v>45891.650732141206</v>
      </c>
      <c r="AJ26" t="s">
        <v>3083</v>
      </c>
      <c r="AK26" t="s">
        <v>4453</v>
      </c>
      <c r="AL26" t="s">
        <v>2973</v>
      </c>
      <c r="AM26" t="s">
        <v>374</v>
      </c>
      <c r="AN26">
        <v>0.75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2</v>
      </c>
    </row>
    <row r="27" spans="2:63" x14ac:dyDescent="0.2">
      <c r="B27" t="s">
        <v>2981</v>
      </c>
      <c r="C27"/>
      <c r="D27" t="s">
        <v>2977</v>
      </c>
      <c r="E27" t="s">
        <v>2978</v>
      </c>
      <c r="F27" t="s">
        <v>2979</v>
      </c>
      <c r="G27" t="s">
        <v>4508</v>
      </c>
      <c r="H27" t="s">
        <v>4509</v>
      </c>
      <c r="I27" t="s">
        <v>4510</v>
      </c>
      <c r="J27" t="s">
        <v>4511</v>
      </c>
      <c r="K27" t="s">
        <v>375</v>
      </c>
      <c r="L27"/>
      <c r="M27" t="s">
        <v>4450</v>
      </c>
      <c r="N27" t="s">
        <v>2972</v>
      </c>
      <c r="O27" t="s">
        <v>4451</v>
      </c>
      <c r="P27" t="s">
        <v>4511</v>
      </c>
      <c r="Q27"/>
      <c r="R27" t="s">
        <v>2975</v>
      </c>
      <c r="S27" t="s">
        <v>2976</v>
      </c>
      <c r="T27" t="s">
        <v>4480</v>
      </c>
      <c r="U27" t="s">
        <v>2984</v>
      </c>
      <c r="V27" t="s">
        <v>4512</v>
      </c>
      <c r="W27" t="s">
        <v>68</v>
      </c>
      <c r="X27" t="s">
        <v>3158</v>
      </c>
      <c r="Y27" t="s">
        <v>373</v>
      </c>
      <c r="Z27" t="s">
        <v>2971</v>
      </c>
      <c r="AA27" t="s">
        <v>2987</v>
      </c>
      <c r="AB27" t="s">
        <v>2988</v>
      </c>
      <c r="AC27"/>
      <c r="AD27"/>
      <c r="AE27"/>
      <c r="AF27"/>
      <c r="AG27">
        <v>202508</v>
      </c>
      <c r="AH27" t="s">
        <v>4452</v>
      </c>
      <c r="AI27">
        <v>45891.650732141206</v>
      </c>
      <c r="AJ27" t="s">
        <v>3083</v>
      </c>
      <c r="AK27" t="s">
        <v>4453</v>
      </c>
      <c r="AL27" t="s">
        <v>2973</v>
      </c>
      <c r="AM27" t="s">
        <v>374</v>
      </c>
      <c r="AN27">
        <v>0.75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1</v>
      </c>
    </row>
    <row r="28" spans="2:63" x14ac:dyDescent="0.2">
      <c r="B28" t="s">
        <v>2981</v>
      </c>
      <c r="C28"/>
      <c r="D28" t="s">
        <v>2977</v>
      </c>
      <c r="E28" t="s">
        <v>2978</v>
      </c>
      <c r="F28" t="s">
        <v>2979</v>
      </c>
      <c r="G28" t="s">
        <v>4513</v>
      </c>
      <c r="H28" t="s">
        <v>4514</v>
      </c>
      <c r="I28" t="s">
        <v>3155</v>
      </c>
      <c r="J28" t="s">
        <v>4515</v>
      </c>
      <c r="K28" t="s">
        <v>375</v>
      </c>
      <c r="L28"/>
      <c r="M28" t="s">
        <v>4450</v>
      </c>
      <c r="N28" t="s">
        <v>2972</v>
      </c>
      <c r="O28" t="s">
        <v>4451</v>
      </c>
      <c r="P28" t="s">
        <v>4515</v>
      </c>
      <c r="Q28"/>
      <c r="R28" t="s">
        <v>2975</v>
      </c>
      <c r="S28" t="s">
        <v>2976</v>
      </c>
      <c r="T28" t="s">
        <v>4480</v>
      </c>
      <c r="U28" t="s">
        <v>2984</v>
      </c>
      <c r="V28" t="s">
        <v>3157</v>
      </c>
      <c r="W28" t="s">
        <v>68</v>
      </c>
      <c r="X28" t="s">
        <v>3158</v>
      </c>
      <c r="Y28" t="s">
        <v>373</v>
      </c>
      <c r="Z28" t="s">
        <v>2971</v>
      </c>
      <c r="AA28" t="s">
        <v>2987</v>
      </c>
      <c r="AB28" t="s">
        <v>2988</v>
      </c>
      <c r="AC28"/>
      <c r="AD28"/>
      <c r="AE28"/>
      <c r="AF28"/>
      <c r="AG28">
        <v>202508</v>
      </c>
      <c r="AH28" t="s">
        <v>4452</v>
      </c>
      <c r="AI28">
        <v>45891.650732141206</v>
      </c>
      <c r="AJ28" t="s">
        <v>3083</v>
      </c>
      <c r="AK28" t="s">
        <v>4453</v>
      </c>
      <c r="AL28" t="s">
        <v>2973</v>
      </c>
      <c r="AM28" t="s">
        <v>374</v>
      </c>
      <c r="AN28">
        <v>1.105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1</v>
      </c>
    </row>
    <row r="29" spans="2:63" x14ac:dyDescent="0.2">
      <c r="B29" t="s">
        <v>2981</v>
      </c>
      <c r="C29"/>
      <c r="D29" t="s">
        <v>2977</v>
      </c>
      <c r="E29" t="s">
        <v>2978</v>
      </c>
      <c r="F29" t="s">
        <v>2979</v>
      </c>
      <c r="G29" t="s">
        <v>4516</v>
      </c>
      <c r="H29" t="s">
        <v>4517</v>
      </c>
      <c r="I29" t="s">
        <v>3186</v>
      </c>
      <c r="J29" t="s">
        <v>4518</v>
      </c>
      <c r="K29" t="s">
        <v>375</v>
      </c>
      <c r="L29"/>
      <c r="M29" t="s">
        <v>4450</v>
      </c>
      <c r="N29" t="s">
        <v>2972</v>
      </c>
      <c r="O29" t="s">
        <v>4451</v>
      </c>
      <c r="P29" t="s">
        <v>4518</v>
      </c>
      <c r="Q29"/>
      <c r="R29" t="s">
        <v>2975</v>
      </c>
      <c r="S29" t="s">
        <v>2976</v>
      </c>
      <c r="T29" t="s">
        <v>4480</v>
      </c>
      <c r="U29" t="s">
        <v>2984</v>
      </c>
      <c r="V29" t="s">
        <v>3188</v>
      </c>
      <c r="W29" t="s">
        <v>68</v>
      </c>
      <c r="X29" t="s">
        <v>3158</v>
      </c>
      <c r="Y29" t="s">
        <v>373</v>
      </c>
      <c r="Z29" t="s">
        <v>2971</v>
      </c>
      <c r="AA29" t="s">
        <v>2987</v>
      </c>
      <c r="AB29" t="s">
        <v>2988</v>
      </c>
      <c r="AC29"/>
      <c r="AD29"/>
      <c r="AE29"/>
      <c r="AF29"/>
      <c r="AG29">
        <v>202508</v>
      </c>
      <c r="AH29" t="s">
        <v>4452</v>
      </c>
      <c r="AI29">
        <v>45891.650732141206</v>
      </c>
      <c r="AJ29" t="s">
        <v>3083</v>
      </c>
      <c r="AK29" t="s">
        <v>4453</v>
      </c>
      <c r="AL29" t="s">
        <v>2973</v>
      </c>
      <c r="AM29" t="s">
        <v>374</v>
      </c>
      <c r="AN29">
        <v>0.75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1</v>
      </c>
    </row>
    <row r="30" spans="2:63" x14ac:dyDescent="0.2">
      <c r="B30" t="s">
        <v>2981</v>
      </c>
      <c r="C30"/>
      <c r="D30" t="s">
        <v>2977</v>
      </c>
      <c r="E30" t="s">
        <v>2978</v>
      </c>
      <c r="F30" t="s">
        <v>2979</v>
      </c>
      <c r="G30" t="s">
        <v>4519</v>
      </c>
      <c r="H30" t="s">
        <v>4520</v>
      </c>
      <c r="I30" t="s">
        <v>4521</v>
      </c>
      <c r="J30" t="s">
        <v>4522</v>
      </c>
      <c r="K30" t="s">
        <v>375</v>
      </c>
      <c r="L30"/>
      <c r="M30" t="s">
        <v>4450</v>
      </c>
      <c r="N30" t="s">
        <v>2972</v>
      </c>
      <c r="O30" t="s">
        <v>4451</v>
      </c>
      <c r="P30" t="s">
        <v>4522</v>
      </c>
      <c r="Q30"/>
      <c r="R30" t="s">
        <v>2975</v>
      </c>
      <c r="S30" t="s">
        <v>2976</v>
      </c>
      <c r="T30" t="s">
        <v>4500</v>
      </c>
      <c r="U30" t="s">
        <v>2984</v>
      </c>
      <c r="V30" t="s">
        <v>4523</v>
      </c>
      <c r="W30" t="s">
        <v>68</v>
      </c>
      <c r="X30" t="s">
        <v>4524</v>
      </c>
      <c r="Y30" t="s">
        <v>373</v>
      </c>
      <c r="Z30" t="s">
        <v>2971</v>
      </c>
      <c r="AA30" t="s">
        <v>2987</v>
      </c>
      <c r="AB30" t="s">
        <v>2988</v>
      </c>
      <c r="AC30"/>
      <c r="AD30"/>
      <c r="AE30"/>
      <c r="AF30"/>
      <c r="AG30">
        <v>202508</v>
      </c>
      <c r="AH30" t="s">
        <v>4452</v>
      </c>
      <c r="AI30">
        <v>45891.650732141206</v>
      </c>
      <c r="AJ30" t="s">
        <v>3083</v>
      </c>
      <c r="AK30" t="s">
        <v>4453</v>
      </c>
      <c r="AL30" t="s">
        <v>2973</v>
      </c>
      <c r="AM30" t="s">
        <v>374</v>
      </c>
      <c r="AN30">
        <v>0.75</v>
      </c>
      <c r="AO30">
        <v>66</v>
      </c>
      <c r="AP30">
        <v>49.5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66</v>
      </c>
      <c r="BJ30">
        <v>49.5</v>
      </c>
      <c r="BK30">
        <v>1</v>
      </c>
    </row>
    <row r="31" spans="2:63" x14ac:dyDescent="0.2">
      <c r="B31" t="s">
        <v>2981</v>
      </c>
      <c r="C31"/>
      <c r="D31" t="s">
        <v>2977</v>
      </c>
      <c r="E31" t="s">
        <v>2978</v>
      </c>
      <c r="F31" t="s">
        <v>2979</v>
      </c>
      <c r="G31" t="s">
        <v>4525</v>
      </c>
      <c r="H31" t="s">
        <v>4526</v>
      </c>
      <c r="I31" t="s">
        <v>4527</v>
      </c>
      <c r="J31" t="s">
        <v>4528</v>
      </c>
      <c r="K31" t="s">
        <v>375</v>
      </c>
      <c r="L31"/>
      <c r="M31" t="s">
        <v>4450</v>
      </c>
      <c r="N31" t="s">
        <v>2972</v>
      </c>
      <c r="O31" t="s">
        <v>4451</v>
      </c>
      <c r="P31" t="s">
        <v>4528</v>
      </c>
      <c r="Q31"/>
      <c r="R31" t="s">
        <v>2975</v>
      </c>
      <c r="S31" t="s">
        <v>2976</v>
      </c>
      <c r="T31" t="s">
        <v>4480</v>
      </c>
      <c r="U31" t="s">
        <v>2984</v>
      </c>
      <c r="V31" t="s">
        <v>4529</v>
      </c>
      <c r="W31" t="s">
        <v>68</v>
      </c>
      <c r="X31" t="s">
        <v>3158</v>
      </c>
      <c r="Y31" t="s">
        <v>373</v>
      </c>
      <c r="Z31" t="s">
        <v>2971</v>
      </c>
      <c r="AA31" t="s">
        <v>2987</v>
      </c>
      <c r="AB31" t="s">
        <v>2988</v>
      </c>
      <c r="AC31"/>
      <c r="AD31"/>
      <c r="AE31"/>
      <c r="AF31"/>
      <c r="AG31">
        <v>202508</v>
      </c>
      <c r="AH31" t="s">
        <v>4452</v>
      </c>
      <c r="AI31">
        <v>45891.650732141206</v>
      </c>
      <c r="AJ31" t="s">
        <v>3083</v>
      </c>
      <c r="AK31" t="s">
        <v>4453</v>
      </c>
      <c r="AL31" t="s">
        <v>2973</v>
      </c>
      <c r="AM31" t="s">
        <v>374</v>
      </c>
      <c r="AN31">
        <v>0.75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2</v>
      </c>
    </row>
    <row r="32" spans="2:63" x14ac:dyDescent="0.2">
      <c r="B32" t="s">
        <v>2981</v>
      </c>
      <c r="C32"/>
      <c r="D32" t="s">
        <v>2977</v>
      </c>
      <c r="E32" t="s">
        <v>2978</v>
      </c>
      <c r="F32" t="s">
        <v>2979</v>
      </c>
      <c r="G32" t="s">
        <v>4530</v>
      </c>
      <c r="H32" t="s">
        <v>4531</v>
      </c>
      <c r="I32" t="s">
        <v>3255</v>
      </c>
      <c r="J32" t="s">
        <v>4532</v>
      </c>
      <c r="K32" t="s">
        <v>375</v>
      </c>
      <c r="L32"/>
      <c r="M32" t="s">
        <v>4450</v>
      </c>
      <c r="N32" t="s">
        <v>2972</v>
      </c>
      <c r="O32" t="s">
        <v>4451</v>
      </c>
      <c r="P32" t="s">
        <v>4532</v>
      </c>
      <c r="Q32"/>
      <c r="R32" t="s">
        <v>2975</v>
      </c>
      <c r="S32" t="s">
        <v>2976</v>
      </c>
      <c r="T32" t="s">
        <v>4480</v>
      </c>
      <c r="U32" t="s">
        <v>2984</v>
      </c>
      <c r="V32" t="s">
        <v>3704</v>
      </c>
      <c r="W32" t="s">
        <v>68</v>
      </c>
      <c r="X32" t="s">
        <v>3158</v>
      </c>
      <c r="Y32" t="s">
        <v>373</v>
      </c>
      <c r="Z32" t="s">
        <v>2971</v>
      </c>
      <c r="AA32" t="s">
        <v>4533</v>
      </c>
      <c r="AB32" t="s">
        <v>2988</v>
      </c>
      <c r="AC32"/>
      <c r="AD32"/>
      <c r="AE32"/>
      <c r="AF32"/>
      <c r="AG32">
        <v>202508</v>
      </c>
      <c r="AH32" t="s">
        <v>4452</v>
      </c>
      <c r="AI32">
        <v>45891.650732141206</v>
      </c>
      <c r="AJ32" t="s">
        <v>3083</v>
      </c>
      <c r="AK32" t="s">
        <v>4453</v>
      </c>
      <c r="AL32" t="s">
        <v>2973</v>
      </c>
      <c r="AM32" t="s">
        <v>374</v>
      </c>
      <c r="AN32">
        <v>0.75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2</v>
      </c>
    </row>
    <row r="33" spans="2:63" x14ac:dyDescent="0.2">
      <c r="B33" t="s">
        <v>2981</v>
      </c>
      <c r="C33"/>
      <c r="D33" t="s">
        <v>2977</v>
      </c>
      <c r="E33" t="s">
        <v>2978</v>
      </c>
      <c r="F33" t="s">
        <v>2979</v>
      </c>
      <c r="G33" t="s">
        <v>3209</v>
      </c>
      <c r="H33" t="s">
        <v>3208</v>
      </c>
      <c r="I33" t="s">
        <v>3210</v>
      </c>
      <c r="J33" t="s">
        <v>3211</v>
      </c>
      <c r="K33" t="s">
        <v>375</v>
      </c>
      <c r="L33"/>
      <c r="M33" t="s">
        <v>4450</v>
      </c>
      <c r="N33" t="s">
        <v>2972</v>
      </c>
      <c r="O33" t="s">
        <v>4451</v>
      </c>
      <c r="P33" t="s">
        <v>3211</v>
      </c>
      <c r="Q33"/>
      <c r="R33" t="s">
        <v>2975</v>
      </c>
      <c r="S33" t="s">
        <v>2976</v>
      </c>
      <c r="T33" t="s">
        <v>4500</v>
      </c>
      <c r="U33" t="s">
        <v>2984</v>
      </c>
      <c r="V33" t="s">
        <v>3212</v>
      </c>
      <c r="W33" t="s">
        <v>68</v>
      </c>
      <c r="X33" t="s">
        <v>3158</v>
      </c>
      <c r="Y33" t="s">
        <v>373</v>
      </c>
      <c r="Z33" t="s">
        <v>2971</v>
      </c>
      <c r="AA33" t="s">
        <v>2987</v>
      </c>
      <c r="AB33" t="s">
        <v>2988</v>
      </c>
      <c r="AC33"/>
      <c r="AD33"/>
      <c r="AE33"/>
      <c r="AF33"/>
      <c r="AG33">
        <v>202508</v>
      </c>
      <c r="AH33" t="s">
        <v>4452</v>
      </c>
      <c r="AI33">
        <v>45891.650732141206</v>
      </c>
      <c r="AJ33" t="s">
        <v>3083</v>
      </c>
      <c r="AK33" t="s">
        <v>4453</v>
      </c>
      <c r="AL33" t="s">
        <v>2973</v>
      </c>
      <c r="AM33" t="s">
        <v>374</v>
      </c>
      <c r="AN33">
        <v>2.44</v>
      </c>
      <c r="AO33">
        <v>187</v>
      </c>
      <c r="AP33">
        <v>456.28</v>
      </c>
      <c r="AQ33">
        <v>0</v>
      </c>
      <c r="AR33">
        <v>0</v>
      </c>
      <c r="AS33">
        <v>0</v>
      </c>
      <c r="AT33">
        <v>0</v>
      </c>
      <c r="AU33">
        <v>-4</v>
      </c>
      <c r="AV33">
        <v>-9.76</v>
      </c>
      <c r="AW33">
        <v>-7</v>
      </c>
      <c r="AX33">
        <v>-17.079999999999998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176</v>
      </c>
      <c r="BJ33">
        <v>429.44</v>
      </c>
      <c r="BK33">
        <v>1</v>
      </c>
    </row>
    <row r="34" spans="2:63" x14ac:dyDescent="0.2">
      <c r="B34" t="s">
        <v>2981</v>
      </c>
      <c r="C34"/>
      <c r="D34" t="s">
        <v>2977</v>
      </c>
      <c r="E34" t="s">
        <v>2978</v>
      </c>
      <c r="F34" t="s">
        <v>2979</v>
      </c>
      <c r="G34" t="s">
        <v>4534</v>
      </c>
      <c r="H34" t="s">
        <v>4535</v>
      </c>
      <c r="I34" t="s">
        <v>3702</v>
      </c>
      <c r="J34" t="s">
        <v>4536</v>
      </c>
      <c r="K34" t="s">
        <v>375</v>
      </c>
      <c r="L34"/>
      <c r="M34" t="s">
        <v>4450</v>
      </c>
      <c r="N34" t="s">
        <v>2972</v>
      </c>
      <c r="O34" t="s">
        <v>4451</v>
      </c>
      <c r="P34" t="s">
        <v>4536</v>
      </c>
      <c r="Q34"/>
      <c r="R34" t="s">
        <v>2975</v>
      </c>
      <c r="S34" t="s">
        <v>2976</v>
      </c>
      <c r="T34" t="s">
        <v>4480</v>
      </c>
      <c r="U34" t="s">
        <v>2984</v>
      </c>
      <c r="V34" t="s">
        <v>3704</v>
      </c>
      <c r="W34" t="s">
        <v>68</v>
      </c>
      <c r="X34" t="s">
        <v>3158</v>
      </c>
      <c r="Y34" t="s">
        <v>373</v>
      </c>
      <c r="Z34" t="s">
        <v>2971</v>
      </c>
      <c r="AA34" t="s">
        <v>4507</v>
      </c>
      <c r="AB34" t="s">
        <v>2988</v>
      </c>
      <c r="AC34"/>
      <c r="AD34"/>
      <c r="AE34"/>
      <c r="AF34"/>
      <c r="AG34">
        <v>202508</v>
      </c>
      <c r="AH34" t="s">
        <v>4452</v>
      </c>
      <c r="AI34">
        <v>45891.650732141206</v>
      </c>
      <c r="AJ34" t="s">
        <v>3083</v>
      </c>
      <c r="AK34" t="s">
        <v>4453</v>
      </c>
      <c r="AL34" t="s">
        <v>2973</v>
      </c>
      <c r="AM34" t="s">
        <v>374</v>
      </c>
      <c r="AN34">
        <v>0.75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2</v>
      </c>
    </row>
    <row r="35" spans="2:63" x14ac:dyDescent="0.2">
      <c r="B35" t="s">
        <v>2981</v>
      </c>
      <c r="C35"/>
      <c r="D35" t="s">
        <v>2977</v>
      </c>
      <c r="E35" t="s">
        <v>2978</v>
      </c>
      <c r="F35" t="s">
        <v>2979</v>
      </c>
      <c r="G35" t="s">
        <v>3246</v>
      </c>
      <c r="H35" t="s">
        <v>3245</v>
      </c>
      <c r="I35" t="s">
        <v>3210</v>
      </c>
      <c r="J35" t="s">
        <v>3247</v>
      </c>
      <c r="K35" t="s">
        <v>375</v>
      </c>
      <c r="L35"/>
      <c r="M35" t="s">
        <v>4450</v>
      </c>
      <c r="N35" t="s">
        <v>2972</v>
      </c>
      <c r="O35" t="s">
        <v>4451</v>
      </c>
      <c r="P35" t="s">
        <v>3247</v>
      </c>
      <c r="Q35"/>
      <c r="R35" t="s">
        <v>2975</v>
      </c>
      <c r="S35" t="s">
        <v>2976</v>
      </c>
      <c r="T35" t="s">
        <v>4500</v>
      </c>
      <c r="U35" t="s">
        <v>2984</v>
      </c>
      <c r="V35" t="s">
        <v>3212</v>
      </c>
      <c r="W35" t="s">
        <v>68</v>
      </c>
      <c r="X35" t="s">
        <v>3158</v>
      </c>
      <c r="Y35" t="s">
        <v>373</v>
      </c>
      <c r="Z35" t="s">
        <v>2971</v>
      </c>
      <c r="AA35" t="s">
        <v>2987</v>
      </c>
      <c r="AB35" t="s">
        <v>2988</v>
      </c>
      <c r="AC35"/>
      <c r="AD35"/>
      <c r="AE35"/>
      <c r="AF35"/>
      <c r="AG35">
        <v>202508</v>
      </c>
      <c r="AH35" t="s">
        <v>4452</v>
      </c>
      <c r="AI35">
        <v>45891.650732141206</v>
      </c>
      <c r="AJ35" t="s">
        <v>3083</v>
      </c>
      <c r="AK35" t="s">
        <v>4453</v>
      </c>
      <c r="AL35" t="s">
        <v>2973</v>
      </c>
      <c r="AM35" t="s">
        <v>374</v>
      </c>
      <c r="AN35">
        <v>0.75</v>
      </c>
      <c r="AO35">
        <v>784</v>
      </c>
      <c r="AP35">
        <v>588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-11</v>
      </c>
      <c r="AX35">
        <v>-8.25</v>
      </c>
      <c r="AY35">
        <v>0</v>
      </c>
      <c r="AZ35">
        <v>0</v>
      </c>
      <c r="BA35">
        <v>0</v>
      </c>
      <c r="BB35">
        <v>0</v>
      </c>
      <c r="BC35">
        <v>5</v>
      </c>
      <c r="BD35">
        <v>3.75</v>
      </c>
      <c r="BE35">
        <v>0</v>
      </c>
      <c r="BF35">
        <v>0</v>
      </c>
      <c r="BG35">
        <v>0</v>
      </c>
      <c r="BH35">
        <v>0</v>
      </c>
      <c r="BI35">
        <v>778</v>
      </c>
      <c r="BJ35">
        <v>583.5</v>
      </c>
      <c r="BK35">
        <v>1</v>
      </c>
    </row>
    <row r="36" spans="2:63" x14ac:dyDescent="0.2">
      <c r="B36" t="s">
        <v>2981</v>
      </c>
      <c r="C36"/>
      <c r="D36" t="s">
        <v>2977</v>
      </c>
      <c r="E36" t="s">
        <v>2978</v>
      </c>
      <c r="F36" t="s">
        <v>2979</v>
      </c>
      <c r="G36" t="s">
        <v>3268</v>
      </c>
      <c r="H36" t="s">
        <v>3267</v>
      </c>
      <c r="I36" t="s">
        <v>3269</v>
      </c>
      <c r="J36" t="s">
        <v>3270</v>
      </c>
      <c r="K36" t="s">
        <v>375</v>
      </c>
      <c r="L36"/>
      <c r="M36" t="s">
        <v>4450</v>
      </c>
      <c r="N36" t="s">
        <v>2972</v>
      </c>
      <c r="O36" t="s">
        <v>4451</v>
      </c>
      <c r="P36" t="s">
        <v>3270</v>
      </c>
      <c r="Q36"/>
      <c r="R36" t="s">
        <v>2975</v>
      </c>
      <c r="S36" t="s">
        <v>2976</v>
      </c>
      <c r="T36" t="s">
        <v>4500</v>
      </c>
      <c r="U36" t="s">
        <v>2984</v>
      </c>
      <c r="V36" t="s">
        <v>3271</v>
      </c>
      <c r="W36" t="s">
        <v>68</v>
      </c>
      <c r="X36" t="s">
        <v>3158</v>
      </c>
      <c r="Y36" t="s">
        <v>373</v>
      </c>
      <c r="Z36" t="s">
        <v>2971</v>
      </c>
      <c r="AA36" t="s">
        <v>2987</v>
      </c>
      <c r="AB36" t="s">
        <v>2988</v>
      </c>
      <c r="AC36"/>
      <c r="AD36"/>
      <c r="AE36"/>
      <c r="AF36"/>
      <c r="AG36">
        <v>202508</v>
      </c>
      <c r="AH36" t="s">
        <v>4452</v>
      </c>
      <c r="AI36">
        <v>45891.650732141206</v>
      </c>
      <c r="AJ36" t="s">
        <v>3083</v>
      </c>
      <c r="AK36" t="s">
        <v>4453</v>
      </c>
      <c r="AL36" t="s">
        <v>2973</v>
      </c>
      <c r="AM36" t="s">
        <v>374</v>
      </c>
      <c r="AN36">
        <v>0.75</v>
      </c>
      <c r="AO36">
        <v>36</v>
      </c>
      <c r="AP36">
        <v>27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-2</v>
      </c>
      <c r="AX36">
        <v>-1.5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34</v>
      </c>
      <c r="BJ36">
        <v>25.5</v>
      </c>
      <c r="BK36">
        <v>1</v>
      </c>
    </row>
    <row r="37" spans="2:63" x14ac:dyDescent="0.2">
      <c r="B37" t="s">
        <v>2981</v>
      </c>
      <c r="C37"/>
      <c r="D37" t="s">
        <v>2977</v>
      </c>
      <c r="E37" t="s">
        <v>2978</v>
      </c>
      <c r="F37" t="s">
        <v>2979</v>
      </c>
      <c r="G37" t="s">
        <v>4537</v>
      </c>
      <c r="H37" t="s">
        <v>4538</v>
      </c>
      <c r="I37" t="s">
        <v>3293</v>
      </c>
      <c r="J37" t="s">
        <v>4539</v>
      </c>
      <c r="K37" t="s">
        <v>375</v>
      </c>
      <c r="L37"/>
      <c r="M37" t="s">
        <v>4450</v>
      </c>
      <c r="N37" t="s">
        <v>2972</v>
      </c>
      <c r="O37" t="s">
        <v>4451</v>
      </c>
      <c r="P37" t="s">
        <v>4539</v>
      </c>
      <c r="Q37"/>
      <c r="R37" t="s">
        <v>2975</v>
      </c>
      <c r="S37" t="s">
        <v>2976</v>
      </c>
      <c r="T37" t="s">
        <v>4480</v>
      </c>
      <c r="U37" t="s">
        <v>2984</v>
      </c>
      <c r="V37" t="s">
        <v>3295</v>
      </c>
      <c r="W37" t="s">
        <v>68</v>
      </c>
      <c r="X37" t="s">
        <v>3158</v>
      </c>
      <c r="Y37" t="s">
        <v>373</v>
      </c>
      <c r="Z37" t="s">
        <v>2971</v>
      </c>
      <c r="AA37" t="s">
        <v>2987</v>
      </c>
      <c r="AB37" t="s">
        <v>2988</v>
      </c>
      <c r="AC37"/>
      <c r="AD37"/>
      <c r="AE37"/>
      <c r="AF37"/>
      <c r="AG37">
        <v>202508</v>
      </c>
      <c r="AH37" t="s">
        <v>4452</v>
      </c>
      <c r="AI37">
        <v>45891.650732141206</v>
      </c>
      <c r="AJ37" t="s">
        <v>3083</v>
      </c>
      <c r="AK37" t="s">
        <v>4453</v>
      </c>
      <c r="AL37" t="s">
        <v>2973</v>
      </c>
      <c r="AM37" t="s">
        <v>374</v>
      </c>
      <c r="AN37">
        <v>0.75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1</v>
      </c>
    </row>
    <row r="38" spans="2:63" x14ac:dyDescent="0.2">
      <c r="B38" t="s">
        <v>2981</v>
      </c>
      <c r="C38"/>
      <c r="D38" t="s">
        <v>2977</v>
      </c>
      <c r="E38" t="s">
        <v>2978</v>
      </c>
      <c r="F38" t="s">
        <v>2979</v>
      </c>
      <c r="G38" t="s">
        <v>4540</v>
      </c>
      <c r="H38" t="s">
        <v>4541</v>
      </c>
      <c r="I38" t="s">
        <v>3293</v>
      </c>
      <c r="J38" t="s">
        <v>4542</v>
      </c>
      <c r="K38" t="s">
        <v>375</v>
      </c>
      <c r="L38"/>
      <c r="M38" t="s">
        <v>4450</v>
      </c>
      <c r="N38" t="s">
        <v>2972</v>
      </c>
      <c r="O38" t="s">
        <v>4451</v>
      </c>
      <c r="P38" t="s">
        <v>4542</v>
      </c>
      <c r="Q38"/>
      <c r="R38" t="s">
        <v>2975</v>
      </c>
      <c r="S38" t="s">
        <v>2976</v>
      </c>
      <c r="T38" t="s">
        <v>4480</v>
      </c>
      <c r="U38" t="s">
        <v>2984</v>
      </c>
      <c r="V38" t="s">
        <v>3295</v>
      </c>
      <c r="W38" t="s">
        <v>68</v>
      </c>
      <c r="X38" t="s">
        <v>3158</v>
      </c>
      <c r="Y38" t="s">
        <v>373</v>
      </c>
      <c r="Z38" t="s">
        <v>2971</v>
      </c>
      <c r="AA38" t="s">
        <v>2987</v>
      </c>
      <c r="AB38" t="s">
        <v>2988</v>
      </c>
      <c r="AC38"/>
      <c r="AD38"/>
      <c r="AE38"/>
      <c r="AF38"/>
      <c r="AG38">
        <v>202508</v>
      </c>
      <c r="AH38" t="s">
        <v>4452</v>
      </c>
      <c r="AI38">
        <v>45891.650732141206</v>
      </c>
      <c r="AJ38" t="s">
        <v>3083</v>
      </c>
      <c r="AK38" t="s">
        <v>4453</v>
      </c>
      <c r="AL38" t="s">
        <v>2973</v>
      </c>
      <c r="AM38" t="s">
        <v>374</v>
      </c>
      <c r="AN38">
        <v>0.75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1</v>
      </c>
    </row>
    <row r="39" spans="2:63" x14ac:dyDescent="0.2">
      <c r="B39" t="s">
        <v>2981</v>
      </c>
      <c r="C39"/>
      <c r="D39" t="s">
        <v>2977</v>
      </c>
      <c r="E39" t="s">
        <v>2978</v>
      </c>
      <c r="F39" t="s">
        <v>2979</v>
      </c>
      <c r="G39" t="s">
        <v>4543</v>
      </c>
      <c r="H39" t="s">
        <v>4544</v>
      </c>
      <c r="I39" t="s">
        <v>3775</v>
      </c>
      <c r="J39" t="s">
        <v>4545</v>
      </c>
      <c r="K39" t="s">
        <v>375</v>
      </c>
      <c r="L39"/>
      <c r="M39" t="s">
        <v>4450</v>
      </c>
      <c r="N39" t="s">
        <v>2972</v>
      </c>
      <c r="O39" t="s">
        <v>4451</v>
      </c>
      <c r="P39" t="s">
        <v>4545</v>
      </c>
      <c r="Q39"/>
      <c r="R39" t="s">
        <v>2975</v>
      </c>
      <c r="S39" t="s">
        <v>2976</v>
      </c>
      <c r="T39" t="s">
        <v>4480</v>
      </c>
      <c r="U39" t="s">
        <v>2984</v>
      </c>
      <c r="V39" t="s">
        <v>3777</v>
      </c>
      <c r="W39" t="s">
        <v>68</v>
      </c>
      <c r="X39" t="s">
        <v>3158</v>
      </c>
      <c r="Y39" t="s">
        <v>373</v>
      </c>
      <c r="Z39" t="s">
        <v>2971</v>
      </c>
      <c r="AA39" t="s">
        <v>2987</v>
      </c>
      <c r="AB39" t="s">
        <v>2988</v>
      </c>
      <c r="AC39"/>
      <c r="AD39"/>
      <c r="AE39"/>
      <c r="AF39"/>
      <c r="AG39">
        <v>202508</v>
      </c>
      <c r="AH39" t="s">
        <v>4452</v>
      </c>
      <c r="AI39">
        <v>45891.650732141206</v>
      </c>
      <c r="AJ39" t="s">
        <v>3083</v>
      </c>
      <c r="AK39" t="s">
        <v>4453</v>
      </c>
      <c r="AL39" t="s">
        <v>2973</v>
      </c>
      <c r="AM39" t="s">
        <v>374</v>
      </c>
      <c r="AN39">
        <v>0.75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1</v>
      </c>
    </row>
    <row r="40" spans="2:63" x14ac:dyDescent="0.2">
      <c r="B40" t="s">
        <v>2981</v>
      </c>
      <c r="C40"/>
      <c r="D40" t="s">
        <v>2977</v>
      </c>
      <c r="E40" t="s">
        <v>2978</v>
      </c>
      <c r="F40" t="s">
        <v>2979</v>
      </c>
      <c r="G40" t="s">
        <v>4546</v>
      </c>
      <c r="H40" t="s">
        <v>4547</v>
      </c>
      <c r="I40" t="s">
        <v>3279</v>
      </c>
      <c r="J40" t="s">
        <v>4548</v>
      </c>
      <c r="K40" t="s">
        <v>375</v>
      </c>
      <c r="L40"/>
      <c r="M40" t="s">
        <v>4450</v>
      </c>
      <c r="N40" t="s">
        <v>2972</v>
      </c>
      <c r="O40" t="s">
        <v>4451</v>
      </c>
      <c r="P40" t="s">
        <v>4548</v>
      </c>
      <c r="Q40"/>
      <c r="R40" t="s">
        <v>2975</v>
      </c>
      <c r="S40" t="s">
        <v>2976</v>
      </c>
      <c r="T40" t="s">
        <v>4500</v>
      </c>
      <c r="U40" t="s">
        <v>2984</v>
      </c>
      <c r="V40" t="s">
        <v>3281</v>
      </c>
      <c r="W40" t="s">
        <v>68</v>
      </c>
      <c r="X40" t="s">
        <v>3158</v>
      </c>
      <c r="Y40" t="s">
        <v>373</v>
      </c>
      <c r="Z40" t="s">
        <v>2971</v>
      </c>
      <c r="AA40" t="s">
        <v>2987</v>
      </c>
      <c r="AB40" t="s">
        <v>2988</v>
      </c>
      <c r="AC40"/>
      <c r="AD40"/>
      <c r="AE40"/>
      <c r="AF40"/>
      <c r="AG40">
        <v>202508</v>
      </c>
      <c r="AH40" t="s">
        <v>4452</v>
      </c>
      <c r="AI40">
        <v>45891.650732141206</v>
      </c>
      <c r="AJ40" t="s">
        <v>3083</v>
      </c>
      <c r="AK40" t="s">
        <v>4453</v>
      </c>
      <c r="AL40" t="s">
        <v>2973</v>
      </c>
      <c r="AM40" t="s">
        <v>374</v>
      </c>
      <c r="AN40">
        <v>0.75</v>
      </c>
      <c r="AO40">
        <v>83</v>
      </c>
      <c r="AP40">
        <v>62.25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83</v>
      </c>
      <c r="BJ40">
        <v>62.25</v>
      </c>
      <c r="BK40">
        <v>1</v>
      </c>
    </row>
    <row r="41" spans="2:63" x14ac:dyDescent="0.2">
      <c r="B41" t="s">
        <v>2981</v>
      </c>
      <c r="C41"/>
      <c r="D41" t="s">
        <v>2977</v>
      </c>
      <c r="E41" t="s">
        <v>2978</v>
      </c>
      <c r="F41" t="s">
        <v>2979</v>
      </c>
      <c r="G41" t="s">
        <v>4549</v>
      </c>
      <c r="H41" t="s">
        <v>4550</v>
      </c>
      <c r="I41" t="s">
        <v>4551</v>
      </c>
      <c r="J41" t="s">
        <v>4552</v>
      </c>
      <c r="K41" t="s">
        <v>375</v>
      </c>
      <c r="L41"/>
      <c r="M41" t="s">
        <v>4450</v>
      </c>
      <c r="N41" t="s">
        <v>2972</v>
      </c>
      <c r="O41" t="s">
        <v>4451</v>
      </c>
      <c r="P41" t="s">
        <v>4552</v>
      </c>
      <c r="Q41"/>
      <c r="R41" t="s">
        <v>2975</v>
      </c>
      <c r="S41" t="s">
        <v>2976</v>
      </c>
      <c r="T41" t="s">
        <v>4480</v>
      </c>
      <c r="U41" t="s">
        <v>2984</v>
      </c>
      <c r="V41" t="s">
        <v>4553</v>
      </c>
      <c r="W41" t="s">
        <v>68</v>
      </c>
      <c r="X41" t="s">
        <v>3158</v>
      </c>
      <c r="Y41" t="s">
        <v>373</v>
      </c>
      <c r="Z41" t="s">
        <v>2971</v>
      </c>
      <c r="AA41" t="s">
        <v>2987</v>
      </c>
      <c r="AB41" t="s">
        <v>2988</v>
      </c>
      <c r="AC41"/>
      <c r="AD41"/>
      <c r="AE41"/>
      <c r="AF41"/>
      <c r="AG41">
        <v>202508</v>
      </c>
      <c r="AH41" t="s">
        <v>4452</v>
      </c>
      <c r="AI41">
        <v>45891.650732141206</v>
      </c>
      <c r="AJ41" t="s">
        <v>3083</v>
      </c>
      <c r="AK41" t="s">
        <v>4453</v>
      </c>
      <c r="AL41" t="s">
        <v>2973</v>
      </c>
      <c r="AM41" t="s">
        <v>374</v>
      </c>
      <c r="AN41">
        <v>0.75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1</v>
      </c>
    </row>
    <row r="42" spans="2:63" x14ac:dyDescent="0.2">
      <c r="B42" t="s">
        <v>2981</v>
      </c>
      <c r="C42"/>
      <c r="D42" t="s">
        <v>2977</v>
      </c>
      <c r="E42" t="s">
        <v>2978</v>
      </c>
      <c r="F42" t="s">
        <v>2979</v>
      </c>
      <c r="G42" t="s">
        <v>4554</v>
      </c>
      <c r="H42" t="s">
        <v>4555</v>
      </c>
      <c r="I42" t="s">
        <v>3167</v>
      </c>
      <c r="J42" t="s">
        <v>3215</v>
      </c>
      <c r="K42" t="s">
        <v>375</v>
      </c>
      <c r="L42"/>
      <c r="M42" t="s">
        <v>4450</v>
      </c>
      <c r="N42" t="s">
        <v>2972</v>
      </c>
      <c r="O42" t="s">
        <v>4451</v>
      </c>
      <c r="P42" t="s">
        <v>3215</v>
      </c>
      <c r="Q42"/>
      <c r="R42" t="s">
        <v>2975</v>
      </c>
      <c r="S42" t="s">
        <v>2976</v>
      </c>
      <c r="T42" t="s">
        <v>4480</v>
      </c>
      <c r="U42" t="s">
        <v>2984</v>
      </c>
      <c r="V42" t="s">
        <v>3169</v>
      </c>
      <c r="W42" t="s">
        <v>68</v>
      </c>
      <c r="X42" t="s">
        <v>3158</v>
      </c>
      <c r="Y42" t="s">
        <v>373</v>
      </c>
      <c r="Z42" t="s">
        <v>2971</v>
      </c>
      <c r="AA42" t="s">
        <v>2987</v>
      </c>
      <c r="AB42" t="s">
        <v>2988</v>
      </c>
      <c r="AC42"/>
      <c r="AD42"/>
      <c r="AE42"/>
      <c r="AF42"/>
      <c r="AG42">
        <v>202508</v>
      </c>
      <c r="AH42" t="s">
        <v>4452</v>
      </c>
      <c r="AI42">
        <v>45891.650732141206</v>
      </c>
      <c r="AJ42" t="s">
        <v>3083</v>
      </c>
      <c r="AK42" t="s">
        <v>4453</v>
      </c>
      <c r="AL42" t="s">
        <v>2973</v>
      </c>
      <c r="AM42" t="s">
        <v>374</v>
      </c>
      <c r="AN42">
        <v>0.75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1</v>
      </c>
    </row>
    <row r="43" spans="2:63" x14ac:dyDescent="0.2">
      <c r="B43" t="s">
        <v>2981</v>
      </c>
      <c r="C43"/>
      <c r="D43" t="s">
        <v>2977</v>
      </c>
      <c r="E43" t="s">
        <v>2978</v>
      </c>
      <c r="F43" t="s">
        <v>2979</v>
      </c>
      <c r="G43" t="s">
        <v>4556</v>
      </c>
      <c r="H43" t="s">
        <v>4557</v>
      </c>
      <c r="I43" t="s">
        <v>4558</v>
      </c>
      <c r="J43" t="s">
        <v>4559</v>
      </c>
      <c r="K43" t="s">
        <v>375</v>
      </c>
      <c r="L43"/>
      <c r="M43" t="s">
        <v>4450</v>
      </c>
      <c r="N43" t="s">
        <v>2972</v>
      </c>
      <c r="O43" t="s">
        <v>4451</v>
      </c>
      <c r="P43" t="s">
        <v>4559</v>
      </c>
      <c r="Q43"/>
      <c r="R43" t="s">
        <v>2975</v>
      </c>
      <c r="S43" t="s">
        <v>2976</v>
      </c>
      <c r="T43" t="s">
        <v>4480</v>
      </c>
      <c r="U43" t="s">
        <v>2984</v>
      </c>
      <c r="V43" t="s">
        <v>4560</v>
      </c>
      <c r="W43" t="s">
        <v>68</v>
      </c>
      <c r="X43" t="s">
        <v>3158</v>
      </c>
      <c r="Y43" t="s">
        <v>373</v>
      </c>
      <c r="Z43" t="s">
        <v>2971</v>
      </c>
      <c r="AA43" t="s">
        <v>2987</v>
      </c>
      <c r="AB43" t="s">
        <v>2988</v>
      </c>
      <c r="AC43"/>
      <c r="AD43"/>
      <c r="AE43"/>
      <c r="AF43"/>
      <c r="AG43">
        <v>202508</v>
      </c>
      <c r="AH43" t="s">
        <v>4452</v>
      </c>
      <c r="AI43">
        <v>45891.650732141206</v>
      </c>
      <c r="AJ43" t="s">
        <v>3083</v>
      </c>
      <c r="AK43" t="s">
        <v>4453</v>
      </c>
      <c r="AL43" t="s">
        <v>2973</v>
      </c>
      <c r="AM43" t="s">
        <v>374</v>
      </c>
      <c r="AN43">
        <v>0.75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1</v>
      </c>
    </row>
    <row r="44" spans="2:63" x14ac:dyDescent="0.2">
      <c r="B44" t="s">
        <v>2981</v>
      </c>
      <c r="C44"/>
      <c r="D44" t="s">
        <v>2977</v>
      </c>
      <c r="E44" t="s">
        <v>2978</v>
      </c>
      <c r="F44" t="s">
        <v>2979</v>
      </c>
      <c r="G44" t="s">
        <v>4561</v>
      </c>
      <c r="H44" t="s">
        <v>4562</v>
      </c>
      <c r="I44" t="s">
        <v>4563</v>
      </c>
      <c r="J44" t="s">
        <v>4564</v>
      </c>
      <c r="K44" t="s">
        <v>375</v>
      </c>
      <c r="L44"/>
      <c r="M44" t="s">
        <v>4450</v>
      </c>
      <c r="N44" t="s">
        <v>2972</v>
      </c>
      <c r="O44" t="s">
        <v>4451</v>
      </c>
      <c r="P44" t="s">
        <v>4564</v>
      </c>
      <c r="Q44"/>
      <c r="R44" t="s">
        <v>2975</v>
      </c>
      <c r="S44" t="s">
        <v>2976</v>
      </c>
      <c r="T44" t="s">
        <v>4500</v>
      </c>
      <c r="U44" t="s">
        <v>2984</v>
      </c>
      <c r="V44" t="s">
        <v>4565</v>
      </c>
      <c r="W44" t="s">
        <v>68</v>
      </c>
      <c r="X44" t="s">
        <v>3158</v>
      </c>
      <c r="Y44" t="s">
        <v>373</v>
      </c>
      <c r="Z44" t="s">
        <v>2971</v>
      </c>
      <c r="AA44" t="s">
        <v>2987</v>
      </c>
      <c r="AB44" t="s">
        <v>2988</v>
      </c>
      <c r="AC44"/>
      <c r="AD44"/>
      <c r="AE44"/>
      <c r="AF44"/>
      <c r="AG44">
        <v>202508</v>
      </c>
      <c r="AH44" t="s">
        <v>4452</v>
      </c>
      <c r="AI44">
        <v>45891.650732141206</v>
      </c>
      <c r="AJ44" t="s">
        <v>3083</v>
      </c>
      <c r="AK44" t="s">
        <v>4453</v>
      </c>
      <c r="AL44" t="s">
        <v>2973</v>
      </c>
      <c r="AM44" t="s">
        <v>374</v>
      </c>
      <c r="AN44">
        <v>0.75</v>
      </c>
      <c r="AO44">
        <v>45</v>
      </c>
      <c r="AP44">
        <v>33.75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45</v>
      </c>
      <c r="BJ44">
        <v>33.75</v>
      </c>
      <c r="BK44">
        <v>1</v>
      </c>
    </row>
    <row r="45" spans="2:63" x14ac:dyDescent="0.2">
      <c r="B45" t="s">
        <v>2981</v>
      </c>
      <c r="C45"/>
      <c r="D45" t="s">
        <v>2977</v>
      </c>
      <c r="E45" t="s">
        <v>2978</v>
      </c>
      <c r="F45" t="s">
        <v>2979</v>
      </c>
      <c r="G45" t="s">
        <v>4566</v>
      </c>
      <c r="H45" t="s">
        <v>4567</v>
      </c>
      <c r="I45" t="s">
        <v>3202</v>
      </c>
      <c r="J45" t="s">
        <v>4568</v>
      </c>
      <c r="K45" t="s">
        <v>375</v>
      </c>
      <c r="L45"/>
      <c r="M45" t="s">
        <v>4450</v>
      </c>
      <c r="N45" t="s">
        <v>2972</v>
      </c>
      <c r="O45" t="s">
        <v>4451</v>
      </c>
      <c r="P45" t="s">
        <v>4568</v>
      </c>
      <c r="Q45"/>
      <c r="R45" t="s">
        <v>2975</v>
      </c>
      <c r="S45" t="s">
        <v>2976</v>
      </c>
      <c r="T45" t="s">
        <v>4480</v>
      </c>
      <c r="U45" t="s">
        <v>2984</v>
      </c>
      <c r="V45" t="s">
        <v>3204</v>
      </c>
      <c r="W45" t="s">
        <v>68</v>
      </c>
      <c r="X45" t="s">
        <v>3158</v>
      </c>
      <c r="Y45" t="s">
        <v>373</v>
      </c>
      <c r="Z45" t="s">
        <v>2971</v>
      </c>
      <c r="AA45" t="s">
        <v>2987</v>
      </c>
      <c r="AB45" t="s">
        <v>2988</v>
      </c>
      <c r="AC45"/>
      <c r="AD45"/>
      <c r="AE45"/>
      <c r="AF45"/>
      <c r="AG45">
        <v>202508</v>
      </c>
      <c r="AH45" t="s">
        <v>4452</v>
      </c>
      <c r="AI45">
        <v>45891.650732141206</v>
      </c>
      <c r="AJ45" t="s">
        <v>3083</v>
      </c>
      <c r="AK45" t="s">
        <v>4453</v>
      </c>
      <c r="AL45" t="s">
        <v>2973</v>
      </c>
      <c r="AM45" t="s">
        <v>374</v>
      </c>
      <c r="AN45">
        <v>0.75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1</v>
      </c>
    </row>
    <row r="46" spans="2:63" x14ac:dyDescent="0.2">
      <c r="B46" t="s">
        <v>2981</v>
      </c>
      <c r="C46"/>
      <c r="D46" t="s">
        <v>2977</v>
      </c>
      <c r="E46" t="s">
        <v>2978</v>
      </c>
      <c r="F46" t="s">
        <v>2979</v>
      </c>
      <c r="G46" t="s">
        <v>4569</v>
      </c>
      <c r="H46" t="s">
        <v>4570</v>
      </c>
      <c r="I46" t="s">
        <v>3181</v>
      </c>
      <c r="J46" t="s">
        <v>4571</v>
      </c>
      <c r="K46" t="s">
        <v>375</v>
      </c>
      <c r="L46"/>
      <c r="M46" t="s">
        <v>4450</v>
      </c>
      <c r="N46" t="s">
        <v>2972</v>
      </c>
      <c r="O46" t="s">
        <v>4451</v>
      </c>
      <c r="P46" t="s">
        <v>4571</v>
      </c>
      <c r="Q46"/>
      <c r="R46" t="s">
        <v>2975</v>
      </c>
      <c r="S46" t="s">
        <v>2976</v>
      </c>
      <c r="T46" t="s">
        <v>4500</v>
      </c>
      <c r="U46" t="s">
        <v>2984</v>
      </c>
      <c r="V46" t="s">
        <v>3183</v>
      </c>
      <c r="W46" t="s">
        <v>68</v>
      </c>
      <c r="X46" t="s">
        <v>3158</v>
      </c>
      <c r="Y46" t="s">
        <v>373</v>
      </c>
      <c r="Z46" t="s">
        <v>2971</v>
      </c>
      <c r="AA46" t="s">
        <v>2987</v>
      </c>
      <c r="AB46" t="s">
        <v>2988</v>
      </c>
      <c r="AC46"/>
      <c r="AD46"/>
      <c r="AE46"/>
      <c r="AF46"/>
      <c r="AG46">
        <v>202508</v>
      </c>
      <c r="AH46" t="s">
        <v>4452</v>
      </c>
      <c r="AI46">
        <v>45891.650732141206</v>
      </c>
      <c r="AJ46" t="s">
        <v>3083</v>
      </c>
      <c r="AK46" t="s">
        <v>4453</v>
      </c>
      <c r="AL46" t="s">
        <v>2973</v>
      </c>
      <c r="AM46" t="s">
        <v>374</v>
      </c>
      <c r="AN46">
        <v>0.75</v>
      </c>
      <c r="AO46">
        <v>54</v>
      </c>
      <c r="AP46">
        <v>40.5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54</v>
      </c>
      <c r="BJ46">
        <v>40.5</v>
      </c>
      <c r="BK46">
        <v>1</v>
      </c>
    </row>
    <row r="47" spans="2:63" x14ac:dyDescent="0.2">
      <c r="B47" t="s">
        <v>2981</v>
      </c>
      <c r="C47"/>
      <c r="D47" t="s">
        <v>2977</v>
      </c>
      <c r="E47" t="s">
        <v>2978</v>
      </c>
      <c r="F47" t="s">
        <v>2979</v>
      </c>
      <c r="G47" t="s">
        <v>4572</v>
      </c>
      <c r="H47" t="s">
        <v>4573</v>
      </c>
      <c r="I47" t="s">
        <v>3149</v>
      </c>
      <c r="J47" t="s">
        <v>4574</v>
      </c>
      <c r="K47" t="s">
        <v>378</v>
      </c>
      <c r="L47"/>
      <c r="M47" t="s">
        <v>4450</v>
      </c>
      <c r="N47" t="s">
        <v>4457</v>
      </c>
      <c r="O47" t="s">
        <v>4451</v>
      </c>
      <c r="P47" t="s">
        <v>4574</v>
      </c>
      <c r="Q47"/>
      <c r="R47" t="s">
        <v>2975</v>
      </c>
      <c r="S47" t="s">
        <v>2976</v>
      </c>
      <c r="T47" t="s">
        <v>4500</v>
      </c>
      <c r="U47" t="s">
        <v>2984</v>
      </c>
      <c r="V47" t="s">
        <v>3151</v>
      </c>
      <c r="W47" t="s">
        <v>68</v>
      </c>
      <c r="X47" t="s">
        <v>3152</v>
      </c>
      <c r="Y47" t="s">
        <v>373</v>
      </c>
      <c r="Z47" t="s">
        <v>2971</v>
      </c>
      <c r="AA47" t="s">
        <v>2987</v>
      </c>
      <c r="AB47" t="s">
        <v>2988</v>
      </c>
      <c r="AC47"/>
      <c r="AD47"/>
      <c r="AE47"/>
      <c r="AF47"/>
      <c r="AG47">
        <v>202508</v>
      </c>
      <c r="AH47" t="s">
        <v>4452</v>
      </c>
      <c r="AI47">
        <v>45891.650732141206</v>
      </c>
      <c r="AJ47" t="s">
        <v>3083</v>
      </c>
      <c r="AK47" t="s">
        <v>4453</v>
      </c>
      <c r="AL47" t="s">
        <v>2973</v>
      </c>
      <c r="AM47" t="s">
        <v>374</v>
      </c>
      <c r="AN47">
        <v>0.75</v>
      </c>
      <c r="AO47">
        <v>57</v>
      </c>
      <c r="AP47">
        <v>42.75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57</v>
      </c>
      <c r="BJ47">
        <v>42.75</v>
      </c>
      <c r="BK47">
        <v>3</v>
      </c>
    </row>
    <row r="48" spans="2:63" x14ac:dyDescent="0.2">
      <c r="B48" t="s">
        <v>2981</v>
      </c>
      <c r="C48"/>
      <c r="D48" t="s">
        <v>2977</v>
      </c>
      <c r="E48" t="s">
        <v>2978</v>
      </c>
      <c r="F48" t="s">
        <v>2979</v>
      </c>
      <c r="G48" t="s">
        <v>4575</v>
      </c>
      <c r="H48" t="s">
        <v>4576</v>
      </c>
      <c r="I48" t="s">
        <v>3026</v>
      </c>
      <c r="J48" t="s">
        <v>4577</v>
      </c>
      <c r="K48" t="s">
        <v>379</v>
      </c>
      <c r="L48"/>
      <c r="M48" t="s">
        <v>4450</v>
      </c>
      <c r="N48" t="s">
        <v>4448</v>
      </c>
      <c r="O48" t="s">
        <v>4451</v>
      </c>
      <c r="P48" t="s">
        <v>4577</v>
      </c>
      <c r="Q48"/>
      <c r="R48" t="s">
        <v>2975</v>
      </c>
      <c r="S48" t="s">
        <v>2976</v>
      </c>
      <c r="T48" t="s">
        <v>4480</v>
      </c>
      <c r="U48" t="s">
        <v>2984</v>
      </c>
      <c r="V48" t="s">
        <v>3032</v>
      </c>
      <c r="W48" t="s">
        <v>68</v>
      </c>
      <c r="X48" t="s">
        <v>3008</v>
      </c>
      <c r="Y48" t="s">
        <v>373</v>
      </c>
      <c r="Z48" t="s">
        <v>2971</v>
      </c>
      <c r="AA48" t="s">
        <v>2987</v>
      </c>
      <c r="AB48" t="s">
        <v>2988</v>
      </c>
      <c r="AC48"/>
      <c r="AD48"/>
      <c r="AE48"/>
      <c r="AF48"/>
      <c r="AG48">
        <v>202508</v>
      </c>
      <c r="AH48" t="s">
        <v>4452</v>
      </c>
      <c r="AI48">
        <v>45891.650732141206</v>
      </c>
      <c r="AJ48" t="s">
        <v>3083</v>
      </c>
      <c r="AK48" t="s">
        <v>4453</v>
      </c>
      <c r="AL48" t="s">
        <v>2973</v>
      </c>
      <c r="AM48" t="s">
        <v>374</v>
      </c>
      <c r="AN48">
        <v>0.75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1</v>
      </c>
    </row>
    <row r="49" spans="2:63" x14ac:dyDescent="0.2">
      <c r="B49" t="s">
        <v>2981</v>
      </c>
      <c r="C49"/>
      <c r="D49" t="s">
        <v>2977</v>
      </c>
      <c r="E49" t="s">
        <v>2978</v>
      </c>
      <c r="F49" t="s">
        <v>2979</v>
      </c>
      <c r="G49" t="s">
        <v>3637</v>
      </c>
      <c r="H49" t="s">
        <v>3636</v>
      </c>
      <c r="I49" t="s">
        <v>3582</v>
      </c>
      <c r="J49" t="s">
        <v>3638</v>
      </c>
      <c r="K49" t="s">
        <v>375</v>
      </c>
      <c r="L49"/>
      <c r="M49" t="s">
        <v>4450</v>
      </c>
      <c r="N49" t="s">
        <v>2972</v>
      </c>
      <c r="O49" t="s">
        <v>4451</v>
      </c>
      <c r="P49" t="s">
        <v>3638</v>
      </c>
      <c r="Q49"/>
      <c r="R49" t="s">
        <v>2975</v>
      </c>
      <c r="S49" t="s">
        <v>2976</v>
      </c>
      <c r="T49" t="s">
        <v>66</v>
      </c>
      <c r="U49" t="s">
        <v>2984</v>
      </c>
      <c r="V49" t="s">
        <v>3325</v>
      </c>
      <c r="W49" t="s">
        <v>68</v>
      </c>
      <c r="X49" t="s">
        <v>3639</v>
      </c>
      <c r="Y49" t="s">
        <v>373</v>
      </c>
      <c r="Z49" t="s">
        <v>2971</v>
      </c>
      <c r="AA49" t="s">
        <v>2987</v>
      </c>
      <c r="AB49" t="s">
        <v>2988</v>
      </c>
      <c r="AC49"/>
      <c r="AD49"/>
      <c r="AE49"/>
      <c r="AF49"/>
      <c r="AG49">
        <v>202508</v>
      </c>
      <c r="AH49" t="s">
        <v>4452</v>
      </c>
      <c r="AI49">
        <v>45891.650732141206</v>
      </c>
      <c r="AJ49" t="s">
        <v>3083</v>
      </c>
      <c r="AK49" t="s">
        <v>4453</v>
      </c>
      <c r="AL49" t="s">
        <v>2973</v>
      </c>
      <c r="AM49" t="s">
        <v>374</v>
      </c>
      <c r="AN49">
        <v>6.08</v>
      </c>
      <c r="AO49">
        <v>2932</v>
      </c>
      <c r="AP49">
        <v>8913.2800000000007</v>
      </c>
      <c r="AQ49">
        <v>0</v>
      </c>
      <c r="AR49">
        <v>0</v>
      </c>
      <c r="AS49">
        <v>1</v>
      </c>
      <c r="AT49">
        <v>3.04</v>
      </c>
      <c r="AU49">
        <v>0</v>
      </c>
      <c r="AV49">
        <v>0</v>
      </c>
      <c r="AW49">
        <v>-1</v>
      </c>
      <c r="AX49">
        <v>-3.04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2932</v>
      </c>
      <c r="BJ49">
        <v>8913.2800000000007</v>
      </c>
      <c r="BK49">
        <v>2</v>
      </c>
    </row>
    <row r="50" spans="2:63" x14ac:dyDescent="0.2">
      <c r="B50" t="s">
        <v>2981</v>
      </c>
      <c r="C50"/>
      <c r="D50" t="s">
        <v>2977</v>
      </c>
      <c r="E50" t="s">
        <v>2978</v>
      </c>
      <c r="F50" t="s">
        <v>2979</v>
      </c>
      <c r="G50" t="s">
        <v>4578</v>
      </c>
      <c r="H50" t="s">
        <v>4579</v>
      </c>
      <c r="I50" t="s">
        <v>3850</v>
      </c>
      <c r="J50" t="s">
        <v>4580</v>
      </c>
      <c r="K50" t="s">
        <v>375</v>
      </c>
      <c r="L50"/>
      <c r="M50" t="s">
        <v>4450</v>
      </c>
      <c r="N50" t="s">
        <v>2972</v>
      </c>
      <c r="O50" t="s">
        <v>4451</v>
      </c>
      <c r="P50" t="s">
        <v>4580</v>
      </c>
      <c r="Q50"/>
      <c r="R50" t="s">
        <v>2975</v>
      </c>
      <c r="S50" t="s">
        <v>2976</v>
      </c>
      <c r="T50" t="s">
        <v>66</v>
      </c>
      <c r="U50" t="s">
        <v>2984</v>
      </c>
      <c r="V50" t="s">
        <v>3852</v>
      </c>
      <c r="W50" t="s">
        <v>68</v>
      </c>
      <c r="X50" t="s">
        <v>4581</v>
      </c>
      <c r="Y50" t="s">
        <v>373</v>
      </c>
      <c r="Z50" t="s">
        <v>2971</v>
      </c>
      <c r="AA50" t="s">
        <v>2987</v>
      </c>
      <c r="AB50" t="s">
        <v>2988</v>
      </c>
      <c r="AC50"/>
      <c r="AD50"/>
      <c r="AE50"/>
      <c r="AF50"/>
      <c r="AG50">
        <v>202508</v>
      </c>
      <c r="AH50" t="s">
        <v>4452</v>
      </c>
      <c r="AI50">
        <v>45891.650732141206</v>
      </c>
      <c r="AJ50" t="s">
        <v>3083</v>
      </c>
      <c r="AK50" t="s">
        <v>4453</v>
      </c>
      <c r="AL50" t="s">
        <v>2973</v>
      </c>
      <c r="AM50" t="s">
        <v>374</v>
      </c>
      <c r="AN50">
        <v>8.6300000000000008</v>
      </c>
      <c r="AO50">
        <v>436</v>
      </c>
      <c r="AP50">
        <v>1881.34</v>
      </c>
      <c r="AQ50">
        <v>0</v>
      </c>
      <c r="AR50">
        <v>0</v>
      </c>
      <c r="AS50">
        <v>0</v>
      </c>
      <c r="AT50">
        <v>0</v>
      </c>
      <c r="AU50">
        <v>-4</v>
      </c>
      <c r="AV50">
        <v>-17.260000000000002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432</v>
      </c>
      <c r="BJ50">
        <v>1864.08</v>
      </c>
      <c r="BK50">
        <v>2</v>
      </c>
    </row>
    <row r="51" spans="2:63" x14ac:dyDescent="0.2">
      <c r="B51" t="s">
        <v>2981</v>
      </c>
      <c r="C51"/>
      <c r="D51" t="s">
        <v>2977</v>
      </c>
      <c r="E51" t="s">
        <v>2978</v>
      </c>
      <c r="F51" t="s">
        <v>2979</v>
      </c>
      <c r="G51" t="s">
        <v>3647</v>
      </c>
      <c r="H51" t="s">
        <v>3646</v>
      </c>
      <c r="I51" t="s">
        <v>3648</v>
      </c>
      <c r="J51" t="s">
        <v>3649</v>
      </c>
      <c r="K51" t="s">
        <v>375</v>
      </c>
      <c r="L51"/>
      <c r="M51" t="s">
        <v>4450</v>
      </c>
      <c r="N51" t="s">
        <v>2972</v>
      </c>
      <c r="O51" t="s">
        <v>4451</v>
      </c>
      <c r="P51" t="s">
        <v>3649</v>
      </c>
      <c r="Q51"/>
      <c r="R51" t="s">
        <v>2975</v>
      </c>
      <c r="S51" t="s">
        <v>2976</v>
      </c>
      <c r="T51" t="s">
        <v>66</v>
      </c>
      <c r="U51" t="s">
        <v>2984</v>
      </c>
      <c r="V51" t="s">
        <v>3650</v>
      </c>
      <c r="W51" t="s">
        <v>68</v>
      </c>
      <c r="X51" t="s">
        <v>3651</v>
      </c>
      <c r="Y51" t="s">
        <v>373</v>
      </c>
      <c r="Z51" t="s">
        <v>2971</v>
      </c>
      <c r="AA51" t="s">
        <v>2987</v>
      </c>
      <c r="AB51" t="s">
        <v>2988</v>
      </c>
      <c r="AC51"/>
      <c r="AD51"/>
      <c r="AE51"/>
      <c r="AF51"/>
      <c r="AG51">
        <v>202508</v>
      </c>
      <c r="AH51" t="s">
        <v>4452</v>
      </c>
      <c r="AI51">
        <v>45891.650732141206</v>
      </c>
      <c r="AJ51" t="s">
        <v>3083</v>
      </c>
      <c r="AK51" t="s">
        <v>4453</v>
      </c>
      <c r="AL51" t="s">
        <v>2973</v>
      </c>
      <c r="AM51" t="s">
        <v>374</v>
      </c>
      <c r="AN51">
        <v>7.4980000000000002</v>
      </c>
      <c r="AO51">
        <v>2505</v>
      </c>
      <c r="AP51">
        <v>9391.2450000000008</v>
      </c>
      <c r="AQ51">
        <v>0</v>
      </c>
      <c r="AR51">
        <v>0</v>
      </c>
      <c r="AS51">
        <v>1</v>
      </c>
      <c r="AT51">
        <v>3.7490000000000001</v>
      </c>
      <c r="AU51">
        <v>0</v>
      </c>
      <c r="AV51">
        <v>0</v>
      </c>
      <c r="AW51">
        <v>-1</v>
      </c>
      <c r="AX51">
        <v>-3.7490000000000001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2505</v>
      </c>
      <c r="BJ51">
        <v>9391.2450000000008</v>
      </c>
      <c r="BK51">
        <v>2</v>
      </c>
    </row>
    <row r="52" spans="2:63" x14ac:dyDescent="0.2">
      <c r="B52" t="s">
        <v>2981</v>
      </c>
      <c r="C52"/>
      <c r="D52" t="s">
        <v>2977</v>
      </c>
      <c r="E52" t="s">
        <v>2978</v>
      </c>
      <c r="F52" t="s">
        <v>2979</v>
      </c>
      <c r="G52" t="s">
        <v>4582</v>
      </c>
      <c r="H52" t="s">
        <v>4583</v>
      </c>
      <c r="I52" t="s">
        <v>4584</v>
      </c>
      <c r="J52" t="s">
        <v>4585</v>
      </c>
      <c r="K52" t="s">
        <v>375</v>
      </c>
      <c r="L52"/>
      <c r="M52" t="s">
        <v>4450</v>
      </c>
      <c r="N52" t="s">
        <v>2972</v>
      </c>
      <c r="O52" t="s">
        <v>4451</v>
      </c>
      <c r="P52" t="s">
        <v>4585</v>
      </c>
      <c r="Q52"/>
      <c r="R52" t="s">
        <v>2975</v>
      </c>
      <c r="S52" t="s">
        <v>2976</v>
      </c>
      <c r="T52" t="s">
        <v>66</v>
      </c>
      <c r="U52" t="s">
        <v>2984</v>
      </c>
      <c r="V52" t="s">
        <v>4586</v>
      </c>
      <c r="W52" t="s">
        <v>68</v>
      </c>
      <c r="X52" t="s">
        <v>4587</v>
      </c>
      <c r="Y52" t="s">
        <v>373</v>
      </c>
      <c r="Z52" t="s">
        <v>2971</v>
      </c>
      <c r="AA52" t="s">
        <v>2987</v>
      </c>
      <c r="AB52" t="s">
        <v>2988</v>
      </c>
      <c r="AC52"/>
      <c r="AD52"/>
      <c r="AE52"/>
      <c r="AF52"/>
      <c r="AG52">
        <v>202508</v>
      </c>
      <c r="AH52" t="s">
        <v>4452</v>
      </c>
      <c r="AI52">
        <v>45891.650732141206</v>
      </c>
      <c r="AJ52" t="s">
        <v>3083</v>
      </c>
      <c r="AK52" t="s">
        <v>4453</v>
      </c>
      <c r="AL52" t="s">
        <v>2973</v>
      </c>
      <c r="AM52" t="s">
        <v>374</v>
      </c>
      <c r="AN52">
        <v>2.992</v>
      </c>
      <c r="AO52">
        <v>1011</v>
      </c>
      <c r="AP52">
        <v>1512.4559999999999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1011</v>
      </c>
      <c r="BJ52">
        <v>1512.4559999999999</v>
      </c>
      <c r="BK52">
        <v>2</v>
      </c>
    </row>
    <row r="53" spans="2:63" x14ac:dyDescent="0.2">
      <c r="B53" t="s">
        <v>2981</v>
      </c>
      <c r="C53"/>
      <c r="D53" t="s">
        <v>2977</v>
      </c>
      <c r="E53" t="s">
        <v>2978</v>
      </c>
      <c r="F53" t="s">
        <v>2979</v>
      </c>
      <c r="G53" t="s">
        <v>4588</v>
      </c>
      <c r="H53" t="s">
        <v>4589</v>
      </c>
      <c r="I53" t="s">
        <v>3582</v>
      </c>
      <c r="J53" t="s">
        <v>4590</v>
      </c>
      <c r="K53" t="s">
        <v>375</v>
      </c>
      <c r="L53"/>
      <c r="M53" t="s">
        <v>4450</v>
      </c>
      <c r="N53" t="s">
        <v>2972</v>
      </c>
      <c r="O53" t="s">
        <v>4451</v>
      </c>
      <c r="P53" t="s">
        <v>4590</v>
      </c>
      <c r="Q53"/>
      <c r="R53" t="s">
        <v>2975</v>
      </c>
      <c r="S53" t="s">
        <v>2976</v>
      </c>
      <c r="T53" t="s">
        <v>66</v>
      </c>
      <c r="U53" t="s">
        <v>2984</v>
      </c>
      <c r="V53" t="s">
        <v>3325</v>
      </c>
      <c r="W53" t="s">
        <v>68</v>
      </c>
      <c r="X53" t="s">
        <v>3639</v>
      </c>
      <c r="Y53" t="s">
        <v>373</v>
      </c>
      <c r="Z53" t="s">
        <v>2971</v>
      </c>
      <c r="AA53" t="s">
        <v>2987</v>
      </c>
      <c r="AB53" t="s">
        <v>2988</v>
      </c>
      <c r="AC53"/>
      <c r="AD53"/>
      <c r="AE53"/>
      <c r="AF53"/>
      <c r="AG53">
        <v>202508</v>
      </c>
      <c r="AH53" t="s">
        <v>4452</v>
      </c>
      <c r="AI53">
        <v>45891.650732141206</v>
      </c>
      <c r="AJ53" t="s">
        <v>3083</v>
      </c>
      <c r="AK53" t="s">
        <v>4453</v>
      </c>
      <c r="AL53" t="s">
        <v>2973</v>
      </c>
      <c r="AM53" t="s">
        <v>374</v>
      </c>
      <c r="AN53">
        <v>5.1779999999999999</v>
      </c>
      <c r="AO53">
        <v>3114</v>
      </c>
      <c r="AP53">
        <v>8062.1459999999997</v>
      </c>
      <c r="AQ53">
        <v>0</v>
      </c>
      <c r="AR53">
        <v>0</v>
      </c>
      <c r="AS53">
        <v>0</v>
      </c>
      <c r="AT53">
        <v>0</v>
      </c>
      <c r="AU53">
        <v>-1</v>
      </c>
      <c r="AV53">
        <v>-2.589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3113</v>
      </c>
      <c r="BJ53">
        <v>8059.5569999999998</v>
      </c>
      <c r="BK53">
        <v>2</v>
      </c>
    </row>
    <row r="54" spans="2:63" x14ac:dyDescent="0.2">
      <c r="B54" t="s">
        <v>2981</v>
      </c>
      <c r="C54"/>
      <c r="D54" t="s">
        <v>2977</v>
      </c>
      <c r="E54" t="s">
        <v>2978</v>
      </c>
      <c r="F54" t="s">
        <v>2979</v>
      </c>
      <c r="G54" t="s">
        <v>3656</v>
      </c>
      <c r="H54" t="s">
        <v>3655</v>
      </c>
      <c r="I54" t="s">
        <v>3500</v>
      </c>
      <c r="J54" t="s">
        <v>3657</v>
      </c>
      <c r="K54" t="s">
        <v>375</v>
      </c>
      <c r="L54"/>
      <c r="M54" t="s">
        <v>4450</v>
      </c>
      <c r="N54" t="s">
        <v>2972</v>
      </c>
      <c r="O54" t="s">
        <v>4451</v>
      </c>
      <c r="P54" t="s">
        <v>3657</v>
      </c>
      <c r="Q54"/>
      <c r="R54" t="s">
        <v>2975</v>
      </c>
      <c r="S54" t="s">
        <v>2976</v>
      </c>
      <c r="T54" t="s">
        <v>66</v>
      </c>
      <c r="U54" t="s">
        <v>2984</v>
      </c>
      <c r="V54" t="s">
        <v>3502</v>
      </c>
      <c r="W54" t="s">
        <v>68</v>
      </c>
      <c r="X54" t="s">
        <v>3216</v>
      </c>
      <c r="Y54" t="s">
        <v>373</v>
      </c>
      <c r="Z54" t="s">
        <v>2971</v>
      </c>
      <c r="AA54" t="s">
        <v>2987</v>
      </c>
      <c r="AB54" t="s">
        <v>2988</v>
      </c>
      <c r="AC54"/>
      <c r="AD54"/>
      <c r="AE54"/>
      <c r="AF54"/>
      <c r="AG54">
        <v>202508</v>
      </c>
      <c r="AH54" t="s">
        <v>4452</v>
      </c>
      <c r="AI54">
        <v>45891.650732141206</v>
      </c>
      <c r="AJ54" t="s">
        <v>3083</v>
      </c>
      <c r="AK54" t="s">
        <v>4453</v>
      </c>
      <c r="AL54" t="s">
        <v>2973</v>
      </c>
      <c r="AM54" t="s">
        <v>374</v>
      </c>
      <c r="AN54">
        <v>0.75</v>
      </c>
      <c r="AO54">
        <v>114</v>
      </c>
      <c r="AP54">
        <v>85.5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-7</v>
      </c>
      <c r="AX54">
        <v>-5.25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107</v>
      </c>
      <c r="BJ54">
        <v>80.25</v>
      </c>
      <c r="BK54">
        <v>1</v>
      </c>
    </row>
    <row r="55" spans="2:63" x14ac:dyDescent="0.2">
      <c r="B55" t="s">
        <v>2981</v>
      </c>
      <c r="C55"/>
      <c r="D55" t="s">
        <v>2977</v>
      </c>
      <c r="E55" t="s">
        <v>2978</v>
      </c>
      <c r="F55" t="s">
        <v>2979</v>
      </c>
      <c r="G55" t="s">
        <v>3659</v>
      </c>
      <c r="H55" t="s">
        <v>3658</v>
      </c>
      <c r="I55" t="s">
        <v>3512</v>
      </c>
      <c r="J55" t="s">
        <v>3660</v>
      </c>
      <c r="K55" t="s">
        <v>375</v>
      </c>
      <c r="L55"/>
      <c r="M55" t="s">
        <v>4450</v>
      </c>
      <c r="N55" t="s">
        <v>2972</v>
      </c>
      <c r="O55" t="s">
        <v>4451</v>
      </c>
      <c r="P55" t="s">
        <v>3660</v>
      </c>
      <c r="Q55"/>
      <c r="R55" t="s">
        <v>2975</v>
      </c>
      <c r="S55" t="s">
        <v>2976</v>
      </c>
      <c r="T55" t="s">
        <v>66</v>
      </c>
      <c r="U55" t="s">
        <v>2984</v>
      </c>
      <c r="V55" t="s">
        <v>3514</v>
      </c>
      <c r="W55" t="s">
        <v>68</v>
      </c>
      <c r="X55" t="s">
        <v>3661</v>
      </c>
      <c r="Y55" t="s">
        <v>373</v>
      </c>
      <c r="Z55" t="s">
        <v>2971</v>
      </c>
      <c r="AA55" t="s">
        <v>2987</v>
      </c>
      <c r="AB55" t="s">
        <v>2988</v>
      </c>
      <c r="AC55"/>
      <c r="AD55"/>
      <c r="AE55"/>
      <c r="AF55"/>
      <c r="AG55">
        <v>202508</v>
      </c>
      <c r="AH55" t="s">
        <v>4452</v>
      </c>
      <c r="AI55">
        <v>45891.650732141206</v>
      </c>
      <c r="AJ55" t="s">
        <v>3083</v>
      </c>
      <c r="AK55" t="s">
        <v>4453</v>
      </c>
      <c r="AL55" t="s">
        <v>2973</v>
      </c>
      <c r="AM55" t="s">
        <v>374</v>
      </c>
      <c r="AN55">
        <v>4.6159999999999997</v>
      </c>
      <c r="AO55">
        <v>768</v>
      </c>
      <c r="AP55">
        <v>1772.5440000000001</v>
      </c>
      <c r="AQ55">
        <v>0</v>
      </c>
      <c r="AR55">
        <v>0</v>
      </c>
      <c r="AS55">
        <v>0</v>
      </c>
      <c r="AT55">
        <v>0</v>
      </c>
      <c r="AU55">
        <v>-1</v>
      </c>
      <c r="AV55">
        <v>-2.3079999999999998</v>
      </c>
      <c r="AW55">
        <v>-2</v>
      </c>
      <c r="AX55">
        <v>-4.6159999999999997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765</v>
      </c>
      <c r="BJ55">
        <v>1765.62</v>
      </c>
      <c r="BK55">
        <v>2</v>
      </c>
    </row>
    <row r="56" spans="2:63" x14ac:dyDescent="0.2">
      <c r="B56" t="s">
        <v>2981</v>
      </c>
      <c r="C56"/>
      <c r="D56" t="s">
        <v>2977</v>
      </c>
      <c r="E56" t="s">
        <v>2978</v>
      </c>
      <c r="F56" t="s">
        <v>2979</v>
      </c>
      <c r="G56" t="s">
        <v>4591</v>
      </c>
      <c r="H56" t="s">
        <v>4592</v>
      </c>
      <c r="I56" t="s">
        <v>4593</v>
      </c>
      <c r="J56" t="s">
        <v>4594</v>
      </c>
      <c r="K56" t="s">
        <v>375</v>
      </c>
      <c r="L56"/>
      <c r="M56" t="s">
        <v>4450</v>
      </c>
      <c r="N56" t="s">
        <v>2972</v>
      </c>
      <c r="O56" t="s">
        <v>4451</v>
      </c>
      <c r="P56" t="s">
        <v>4594</v>
      </c>
      <c r="Q56"/>
      <c r="R56" t="s">
        <v>2975</v>
      </c>
      <c r="S56" t="s">
        <v>2976</v>
      </c>
      <c r="T56" t="s">
        <v>66</v>
      </c>
      <c r="U56" t="s">
        <v>2984</v>
      </c>
      <c r="V56" t="s">
        <v>4595</v>
      </c>
      <c r="W56" t="s">
        <v>68</v>
      </c>
      <c r="X56" t="s">
        <v>4596</v>
      </c>
      <c r="Y56" t="s">
        <v>373</v>
      </c>
      <c r="Z56" t="s">
        <v>2971</v>
      </c>
      <c r="AA56" t="s">
        <v>2987</v>
      </c>
      <c r="AB56" t="s">
        <v>2988</v>
      </c>
      <c r="AC56"/>
      <c r="AD56"/>
      <c r="AE56"/>
      <c r="AF56"/>
      <c r="AG56">
        <v>202508</v>
      </c>
      <c r="AH56" t="s">
        <v>4452</v>
      </c>
      <c r="AI56">
        <v>45891.650732141206</v>
      </c>
      <c r="AJ56" t="s">
        <v>3083</v>
      </c>
      <c r="AK56" t="s">
        <v>4453</v>
      </c>
      <c r="AL56" t="s">
        <v>2973</v>
      </c>
      <c r="AM56" t="s">
        <v>374</v>
      </c>
      <c r="AN56">
        <v>6.1660000000000004</v>
      </c>
      <c r="AO56">
        <v>655</v>
      </c>
      <c r="AP56">
        <v>4038.73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655</v>
      </c>
      <c r="BJ56">
        <v>4038.73</v>
      </c>
      <c r="BK56">
        <v>1</v>
      </c>
    </row>
    <row r="57" spans="2:63" x14ac:dyDescent="0.2">
      <c r="B57" t="s">
        <v>2981</v>
      </c>
      <c r="C57"/>
      <c r="D57" t="s">
        <v>2977</v>
      </c>
      <c r="E57" t="s">
        <v>2978</v>
      </c>
      <c r="F57" t="s">
        <v>2979</v>
      </c>
      <c r="G57" t="s">
        <v>3663</v>
      </c>
      <c r="H57" t="s">
        <v>3662</v>
      </c>
      <c r="I57" t="s">
        <v>3664</v>
      </c>
      <c r="J57" t="s">
        <v>3665</v>
      </c>
      <c r="K57" t="s">
        <v>375</v>
      </c>
      <c r="L57"/>
      <c r="M57" t="s">
        <v>4450</v>
      </c>
      <c r="N57" t="s">
        <v>2972</v>
      </c>
      <c r="O57" t="s">
        <v>4451</v>
      </c>
      <c r="P57" t="s">
        <v>3665</v>
      </c>
      <c r="Q57"/>
      <c r="R57" t="s">
        <v>2975</v>
      </c>
      <c r="S57" t="s">
        <v>2976</v>
      </c>
      <c r="T57" t="s">
        <v>66</v>
      </c>
      <c r="U57" t="s">
        <v>2984</v>
      </c>
      <c r="V57" t="s">
        <v>3409</v>
      </c>
      <c r="W57" t="s">
        <v>68</v>
      </c>
      <c r="X57" t="s">
        <v>3410</v>
      </c>
      <c r="Y57" t="s">
        <v>373</v>
      </c>
      <c r="Z57" t="s">
        <v>2971</v>
      </c>
      <c r="AA57" t="s">
        <v>2987</v>
      </c>
      <c r="AB57" t="s">
        <v>2988</v>
      </c>
      <c r="AC57"/>
      <c r="AD57"/>
      <c r="AE57"/>
      <c r="AF57"/>
      <c r="AG57">
        <v>202508</v>
      </c>
      <c r="AH57" t="s">
        <v>4452</v>
      </c>
      <c r="AI57">
        <v>45891.650732141206</v>
      </c>
      <c r="AJ57" t="s">
        <v>3083</v>
      </c>
      <c r="AK57" t="s">
        <v>4453</v>
      </c>
      <c r="AL57" t="s">
        <v>2973</v>
      </c>
      <c r="AM57" t="s">
        <v>374</v>
      </c>
      <c r="AN57">
        <v>5.2039999999999997</v>
      </c>
      <c r="AO57">
        <v>1235</v>
      </c>
      <c r="AP57">
        <v>3213.47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-1</v>
      </c>
      <c r="AX57">
        <v>-2.6019999999999999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1234</v>
      </c>
      <c r="BJ57">
        <v>3210.8679999999999</v>
      </c>
      <c r="BK57">
        <v>2</v>
      </c>
    </row>
    <row r="58" spans="2:63" x14ac:dyDescent="0.2">
      <c r="B58" t="s">
        <v>2981</v>
      </c>
      <c r="C58"/>
      <c r="D58" t="s">
        <v>2977</v>
      </c>
      <c r="E58" t="s">
        <v>2978</v>
      </c>
      <c r="F58" t="s">
        <v>2979</v>
      </c>
      <c r="G58" t="s">
        <v>3670</v>
      </c>
      <c r="H58" t="s">
        <v>3669</v>
      </c>
      <c r="I58" t="s">
        <v>3448</v>
      </c>
      <c r="J58" t="s">
        <v>3671</v>
      </c>
      <c r="K58" t="s">
        <v>375</v>
      </c>
      <c r="L58"/>
      <c r="M58" t="s">
        <v>4450</v>
      </c>
      <c r="N58" t="s">
        <v>2972</v>
      </c>
      <c r="O58" t="s">
        <v>4451</v>
      </c>
      <c r="P58" t="s">
        <v>3671</v>
      </c>
      <c r="Q58"/>
      <c r="R58" t="s">
        <v>2975</v>
      </c>
      <c r="S58" t="s">
        <v>2976</v>
      </c>
      <c r="T58" t="s">
        <v>66</v>
      </c>
      <c r="U58" t="s">
        <v>2984</v>
      </c>
      <c r="V58" t="s">
        <v>3450</v>
      </c>
      <c r="W58" t="s">
        <v>68</v>
      </c>
      <c r="X58" t="s">
        <v>3451</v>
      </c>
      <c r="Y58" t="s">
        <v>373</v>
      </c>
      <c r="Z58" t="s">
        <v>2971</v>
      </c>
      <c r="AA58" t="s">
        <v>2987</v>
      </c>
      <c r="AB58" t="s">
        <v>2988</v>
      </c>
      <c r="AC58"/>
      <c r="AD58"/>
      <c r="AE58"/>
      <c r="AF58"/>
      <c r="AG58">
        <v>202508</v>
      </c>
      <c r="AH58" t="s">
        <v>4452</v>
      </c>
      <c r="AI58">
        <v>45891.650732141206</v>
      </c>
      <c r="AJ58" t="s">
        <v>3083</v>
      </c>
      <c r="AK58" t="s">
        <v>4453</v>
      </c>
      <c r="AL58" t="s">
        <v>2973</v>
      </c>
      <c r="AM58" t="s">
        <v>374</v>
      </c>
      <c r="AN58">
        <v>2.6560000000000001</v>
      </c>
      <c r="AO58">
        <v>1716</v>
      </c>
      <c r="AP58">
        <v>2278.848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-14</v>
      </c>
      <c r="AX58">
        <v>-18.591999999999999</v>
      </c>
      <c r="AY58">
        <v>0</v>
      </c>
      <c r="AZ58">
        <v>0</v>
      </c>
      <c r="BA58">
        <v>0</v>
      </c>
      <c r="BB58">
        <v>0</v>
      </c>
      <c r="BC58">
        <v>1</v>
      </c>
      <c r="BD58">
        <v>1.3280000000000001</v>
      </c>
      <c r="BE58">
        <v>0</v>
      </c>
      <c r="BF58">
        <v>0</v>
      </c>
      <c r="BG58">
        <v>0</v>
      </c>
      <c r="BH58">
        <v>0</v>
      </c>
      <c r="BI58">
        <v>1703</v>
      </c>
      <c r="BJ58">
        <v>2261.5839999999998</v>
      </c>
      <c r="BK58">
        <v>2</v>
      </c>
    </row>
    <row r="59" spans="2:63" x14ac:dyDescent="0.2">
      <c r="B59" t="s">
        <v>2981</v>
      </c>
      <c r="C59"/>
      <c r="D59" t="s">
        <v>2977</v>
      </c>
      <c r="E59" t="s">
        <v>2978</v>
      </c>
      <c r="F59" t="s">
        <v>2979</v>
      </c>
      <c r="G59" t="s">
        <v>3673</v>
      </c>
      <c r="H59" t="s">
        <v>3672</v>
      </c>
      <c r="I59" t="s">
        <v>3448</v>
      </c>
      <c r="J59" t="s">
        <v>3674</v>
      </c>
      <c r="K59" t="s">
        <v>375</v>
      </c>
      <c r="L59"/>
      <c r="M59" t="s">
        <v>4450</v>
      </c>
      <c r="N59" t="s">
        <v>2972</v>
      </c>
      <c r="O59" t="s">
        <v>4451</v>
      </c>
      <c r="P59" t="s">
        <v>3674</v>
      </c>
      <c r="Q59"/>
      <c r="R59" t="s">
        <v>2975</v>
      </c>
      <c r="S59" t="s">
        <v>2976</v>
      </c>
      <c r="T59" t="s">
        <v>66</v>
      </c>
      <c r="U59" t="s">
        <v>2984</v>
      </c>
      <c r="V59" t="s">
        <v>3450</v>
      </c>
      <c r="W59" t="s">
        <v>68</v>
      </c>
      <c r="X59" t="s">
        <v>3451</v>
      </c>
      <c r="Y59" t="s">
        <v>373</v>
      </c>
      <c r="Z59" t="s">
        <v>2971</v>
      </c>
      <c r="AA59" t="s">
        <v>2987</v>
      </c>
      <c r="AB59" t="s">
        <v>2988</v>
      </c>
      <c r="AC59"/>
      <c r="AD59"/>
      <c r="AE59"/>
      <c r="AF59"/>
      <c r="AG59">
        <v>202508</v>
      </c>
      <c r="AH59" t="s">
        <v>4452</v>
      </c>
      <c r="AI59">
        <v>45891.650732141206</v>
      </c>
      <c r="AJ59" t="s">
        <v>3083</v>
      </c>
      <c r="AK59" t="s">
        <v>4453</v>
      </c>
      <c r="AL59" t="s">
        <v>2973</v>
      </c>
      <c r="AM59" t="s">
        <v>374</v>
      </c>
      <c r="AN59">
        <v>3.0659999999999998</v>
      </c>
      <c r="AO59">
        <v>766</v>
      </c>
      <c r="AP59">
        <v>1174.278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-25</v>
      </c>
      <c r="AX59">
        <v>-38.325000000000003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741</v>
      </c>
      <c r="BJ59">
        <v>1135.953</v>
      </c>
      <c r="BK59">
        <v>2</v>
      </c>
    </row>
    <row r="60" spans="2:63" x14ac:dyDescent="0.2">
      <c r="B60" t="s">
        <v>2981</v>
      </c>
      <c r="C60"/>
      <c r="D60" t="s">
        <v>2977</v>
      </c>
      <c r="E60" t="s">
        <v>2978</v>
      </c>
      <c r="F60" t="s">
        <v>2979</v>
      </c>
      <c r="G60" t="s">
        <v>3679</v>
      </c>
      <c r="H60" t="s">
        <v>3678</v>
      </c>
      <c r="I60" t="s">
        <v>3448</v>
      </c>
      <c r="J60" t="s">
        <v>3680</v>
      </c>
      <c r="K60" t="s">
        <v>375</v>
      </c>
      <c r="L60"/>
      <c r="M60" t="s">
        <v>4450</v>
      </c>
      <c r="N60" t="s">
        <v>2972</v>
      </c>
      <c r="O60" t="s">
        <v>4451</v>
      </c>
      <c r="P60" t="s">
        <v>3680</v>
      </c>
      <c r="Q60"/>
      <c r="R60" t="s">
        <v>2975</v>
      </c>
      <c r="S60" t="s">
        <v>2976</v>
      </c>
      <c r="T60" t="s">
        <v>66</v>
      </c>
      <c r="U60" t="s">
        <v>2984</v>
      </c>
      <c r="V60" t="s">
        <v>3450</v>
      </c>
      <c r="W60" t="s">
        <v>68</v>
      </c>
      <c r="X60" t="s">
        <v>3451</v>
      </c>
      <c r="Y60" t="s">
        <v>373</v>
      </c>
      <c r="Z60" t="s">
        <v>2971</v>
      </c>
      <c r="AA60" t="s">
        <v>2987</v>
      </c>
      <c r="AB60" t="s">
        <v>2988</v>
      </c>
      <c r="AC60"/>
      <c r="AD60"/>
      <c r="AE60"/>
      <c r="AF60"/>
      <c r="AG60">
        <v>202508</v>
      </c>
      <c r="AH60" t="s">
        <v>4452</v>
      </c>
      <c r="AI60">
        <v>45891.650732141206</v>
      </c>
      <c r="AJ60" t="s">
        <v>3083</v>
      </c>
      <c r="AK60" t="s">
        <v>4453</v>
      </c>
      <c r="AL60" t="s">
        <v>2973</v>
      </c>
      <c r="AM60" t="s">
        <v>374</v>
      </c>
      <c r="AN60">
        <v>2.8420000000000001</v>
      </c>
      <c r="AO60">
        <v>570</v>
      </c>
      <c r="AP60">
        <v>809.97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-26</v>
      </c>
      <c r="AX60">
        <v>-36.945999999999998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544</v>
      </c>
      <c r="BJ60">
        <v>773.024</v>
      </c>
      <c r="BK60">
        <v>2</v>
      </c>
    </row>
    <row r="61" spans="2:63" x14ac:dyDescent="0.2">
      <c r="B61" t="s">
        <v>2981</v>
      </c>
      <c r="C61"/>
      <c r="D61" t="s">
        <v>2977</v>
      </c>
      <c r="E61" t="s">
        <v>2978</v>
      </c>
      <c r="F61" t="s">
        <v>2979</v>
      </c>
      <c r="G61" t="s">
        <v>3682</v>
      </c>
      <c r="H61" t="s">
        <v>3681</v>
      </c>
      <c r="I61" t="s">
        <v>3448</v>
      </c>
      <c r="J61" t="s">
        <v>3683</v>
      </c>
      <c r="K61" t="s">
        <v>375</v>
      </c>
      <c r="L61"/>
      <c r="M61" t="s">
        <v>4450</v>
      </c>
      <c r="N61" t="s">
        <v>2972</v>
      </c>
      <c r="O61" t="s">
        <v>4451</v>
      </c>
      <c r="P61" t="s">
        <v>3683</v>
      </c>
      <c r="Q61"/>
      <c r="R61" t="s">
        <v>2975</v>
      </c>
      <c r="S61" t="s">
        <v>2976</v>
      </c>
      <c r="T61" t="s">
        <v>66</v>
      </c>
      <c r="U61" t="s">
        <v>2984</v>
      </c>
      <c r="V61" t="s">
        <v>3450</v>
      </c>
      <c r="W61" t="s">
        <v>68</v>
      </c>
      <c r="X61" t="s">
        <v>3451</v>
      </c>
      <c r="Y61" t="s">
        <v>373</v>
      </c>
      <c r="Z61" t="s">
        <v>2971</v>
      </c>
      <c r="AA61" t="s">
        <v>2987</v>
      </c>
      <c r="AB61" t="s">
        <v>2988</v>
      </c>
      <c r="AC61"/>
      <c r="AD61"/>
      <c r="AE61"/>
      <c r="AF61"/>
      <c r="AG61">
        <v>202508</v>
      </c>
      <c r="AH61" t="s">
        <v>4452</v>
      </c>
      <c r="AI61">
        <v>45891.650732141206</v>
      </c>
      <c r="AJ61" t="s">
        <v>3083</v>
      </c>
      <c r="AK61" t="s">
        <v>4453</v>
      </c>
      <c r="AL61" t="s">
        <v>2973</v>
      </c>
      <c r="AM61" t="s">
        <v>374</v>
      </c>
      <c r="AN61">
        <v>0.04</v>
      </c>
      <c r="AO61">
        <v>343</v>
      </c>
      <c r="AP61">
        <v>6.86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-24</v>
      </c>
      <c r="AX61">
        <v>-0.48</v>
      </c>
      <c r="AY61">
        <v>0</v>
      </c>
      <c r="AZ61">
        <v>0</v>
      </c>
      <c r="BA61">
        <v>0</v>
      </c>
      <c r="BB61">
        <v>0</v>
      </c>
      <c r="BC61">
        <v>-5</v>
      </c>
      <c r="BD61">
        <v>-0.1</v>
      </c>
      <c r="BE61">
        <v>0</v>
      </c>
      <c r="BF61">
        <v>0</v>
      </c>
      <c r="BG61">
        <v>0</v>
      </c>
      <c r="BH61">
        <v>0</v>
      </c>
      <c r="BI61">
        <v>314</v>
      </c>
      <c r="BJ61">
        <v>6.28</v>
      </c>
      <c r="BK61">
        <v>2</v>
      </c>
    </row>
    <row r="62" spans="2:63" x14ac:dyDescent="0.2">
      <c r="B62" t="s">
        <v>2981</v>
      </c>
      <c r="C62"/>
      <c r="D62" t="s">
        <v>2977</v>
      </c>
      <c r="E62" t="s">
        <v>2978</v>
      </c>
      <c r="F62" t="s">
        <v>2979</v>
      </c>
      <c r="G62" t="s">
        <v>4597</v>
      </c>
      <c r="H62" t="s">
        <v>4598</v>
      </c>
      <c r="I62" t="s">
        <v>3448</v>
      </c>
      <c r="J62" t="s">
        <v>4599</v>
      </c>
      <c r="K62" t="s">
        <v>375</v>
      </c>
      <c r="L62"/>
      <c r="M62" t="s">
        <v>4450</v>
      </c>
      <c r="N62" t="s">
        <v>2972</v>
      </c>
      <c r="O62" t="s">
        <v>4451</v>
      </c>
      <c r="P62" t="s">
        <v>4599</v>
      </c>
      <c r="Q62"/>
      <c r="R62" t="s">
        <v>2975</v>
      </c>
      <c r="S62" t="s">
        <v>2976</v>
      </c>
      <c r="T62" t="s">
        <v>66</v>
      </c>
      <c r="U62" t="s">
        <v>2984</v>
      </c>
      <c r="V62" t="s">
        <v>3450</v>
      </c>
      <c r="W62" t="s">
        <v>68</v>
      </c>
      <c r="X62" t="s">
        <v>3451</v>
      </c>
      <c r="Y62" t="s">
        <v>373</v>
      </c>
      <c r="Z62" t="s">
        <v>2971</v>
      </c>
      <c r="AA62" t="s">
        <v>2987</v>
      </c>
      <c r="AB62" t="s">
        <v>2988</v>
      </c>
      <c r="AC62"/>
      <c r="AD62"/>
      <c r="AE62"/>
      <c r="AF62"/>
      <c r="AG62">
        <v>202508</v>
      </c>
      <c r="AH62" t="s">
        <v>4452</v>
      </c>
      <c r="AI62">
        <v>45891.650732141206</v>
      </c>
      <c r="AJ62" t="s">
        <v>3083</v>
      </c>
      <c r="AK62" t="s">
        <v>4453</v>
      </c>
      <c r="AL62" t="s">
        <v>2973</v>
      </c>
      <c r="AM62" t="s">
        <v>374</v>
      </c>
      <c r="AN62">
        <v>3.0659999999999998</v>
      </c>
      <c r="AO62">
        <v>84</v>
      </c>
      <c r="AP62">
        <v>128.77199999999999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-12</v>
      </c>
      <c r="AX62">
        <v>-18.396000000000001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72</v>
      </c>
      <c r="BJ62">
        <v>110.376</v>
      </c>
      <c r="BK62">
        <v>2</v>
      </c>
    </row>
    <row r="63" spans="2:63" x14ac:dyDescent="0.2">
      <c r="B63" t="s">
        <v>2981</v>
      </c>
      <c r="C63"/>
      <c r="D63" t="s">
        <v>2977</v>
      </c>
      <c r="E63" t="s">
        <v>2978</v>
      </c>
      <c r="F63" t="s">
        <v>2979</v>
      </c>
      <c r="G63" t="s">
        <v>3692</v>
      </c>
      <c r="H63" t="s">
        <v>3691</v>
      </c>
      <c r="I63" t="s">
        <v>3459</v>
      </c>
      <c r="J63" t="s">
        <v>3693</v>
      </c>
      <c r="K63" t="s">
        <v>375</v>
      </c>
      <c r="L63"/>
      <c r="M63" t="s">
        <v>4450</v>
      </c>
      <c r="N63" t="s">
        <v>2972</v>
      </c>
      <c r="O63" t="s">
        <v>4451</v>
      </c>
      <c r="P63" t="s">
        <v>3693</v>
      </c>
      <c r="Q63"/>
      <c r="R63" t="s">
        <v>2975</v>
      </c>
      <c r="S63" t="s">
        <v>2976</v>
      </c>
      <c r="T63" t="s">
        <v>66</v>
      </c>
      <c r="U63" t="s">
        <v>2984</v>
      </c>
      <c r="V63" t="s">
        <v>3461</v>
      </c>
      <c r="W63" t="s">
        <v>68</v>
      </c>
      <c r="X63" t="s">
        <v>3462</v>
      </c>
      <c r="Y63" t="s">
        <v>373</v>
      </c>
      <c r="Z63" t="s">
        <v>2971</v>
      </c>
      <c r="AA63" t="s">
        <v>2987</v>
      </c>
      <c r="AB63" t="s">
        <v>2988</v>
      </c>
      <c r="AC63"/>
      <c r="AD63"/>
      <c r="AE63"/>
      <c r="AF63"/>
      <c r="AG63">
        <v>202508</v>
      </c>
      <c r="AH63" t="s">
        <v>4452</v>
      </c>
      <c r="AI63">
        <v>45891.650732141206</v>
      </c>
      <c r="AJ63" t="s">
        <v>3083</v>
      </c>
      <c r="AK63" t="s">
        <v>4453</v>
      </c>
      <c r="AL63" t="s">
        <v>2973</v>
      </c>
      <c r="AM63" t="s">
        <v>374</v>
      </c>
      <c r="AN63">
        <v>7.12</v>
      </c>
      <c r="AO63">
        <v>2125</v>
      </c>
      <c r="AP63">
        <v>7565</v>
      </c>
      <c r="AQ63">
        <v>0</v>
      </c>
      <c r="AR63">
        <v>0</v>
      </c>
      <c r="AS63">
        <v>0</v>
      </c>
      <c r="AT63">
        <v>0</v>
      </c>
      <c r="AU63">
        <v>-6</v>
      </c>
      <c r="AV63">
        <v>-21.36</v>
      </c>
      <c r="AW63">
        <v>-103</v>
      </c>
      <c r="AX63">
        <v>-366.68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2016</v>
      </c>
      <c r="BJ63">
        <v>7176.96</v>
      </c>
      <c r="BK63">
        <v>2</v>
      </c>
    </row>
    <row r="64" spans="2:63" x14ac:dyDescent="0.2">
      <c r="B64" t="s">
        <v>2981</v>
      </c>
      <c r="C64"/>
      <c r="D64" t="s">
        <v>2977</v>
      </c>
      <c r="E64" t="s">
        <v>2978</v>
      </c>
      <c r="F64" t="s">
        <v>2979</v>
      </c>
      <c r="G64" t="s">
        <v>4600</v>
      </c>
      <c r="H64" t="s">
        <v>4601</v>
      </c>
      <c r="I64" t="s">
        <v>4169</v>
      </c>
      <c r="J64" t="s">
        <v>4602</v>
      </c>
      <c r="K64" t="s">
        <v>375</v>
      </c>
      <c r="L64"/>
      <c r="M64" t="s">
        <v>4450</v>
      </c>
      <c r="N64" t="s">
        <v>2972</v>
      </c>
      <c r="O64" t="s">
        <v>4451</v>
      </c>
      <c r="P64" t="s">
        <v>4602</v>
      </c>
      <c r="Q64"/>
      <c r="R64" t="s">
        <v>2975</v>
      </c>
      <c r="S64" t="s">
        <v>2976</v>
      </c>
      <c r="T64" t="s">
        <v>66</v>
      </c>
      <c r="U64" t="s">
        <v>2984</v>
      </c>
      <c r="V64" t="s">
        <v>4171</v>
      </c>
      <c r="W64" t="s">
        <v>68</v>
      </c>
      <c r="X64" t="s">
        <v>4603</v>
      </c>
      <c r="Y64" t="s">
        <v>373</v>
      </c>
      <c r="Z64" t="s">
        <v>2971</v>
      </c>
      <c r="AA64" t="s">
        <v>2987</v>
      </c>
      <c r="AB64" t="s">
        <v>2988</v>
      </c>
      <c r="AC64"/>
      <c r="AD64"/>
      <c r="AE64"/>
      <c r="AF64"/>
      <c r="AG64">
        <v>202508</v>
      </c>
      <c r="AH64" t="s">
        <v>4452</v>
      </c>
      <c r="AI64">
        <v>45891.650732141206</v>
      </c>
      <c r="AJ64" t="s">
        <v>3083</v>
      </c>
      <c r="AK64" t="s">
        <v>4453</v>
      </c>
      <c r="AL64" t="s">
        <v>2973</v>
      </c>
      <c r="AM64" t="s">
        <v>374</v>
      </c>
      <c r="AN64">
        <v>8.6300000000000008</v>
      </c>
      <c r="AO64">
        <v>489</v>
      </c>
      <c r="AP64">
        <v>2110.0349999999999</v>
      </c>
      <c r="AQ64">
        <v>0</v>
      </c>
      <c r="AR64">
        <v>0</v>
      </c>
      <c r="AS64">
        <v>0</v>
      </c>
      <c r="AT64">
        <v>0</v>
      </c>
      <c r="AU64">
        <v>-1</v>
      </c>
      <c r="AV64">
        <v>-4.3150000000000004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30</v>
      </c>
      <c r="BD64">
        <v>129.44999999999999</v>
      </c>
      <c r="BE64">
        <v>0</v>
      </c>
      <c r="BF64">
        <v>0</v>
      </c>
      <c r="BG64">
        <v>0</v>
      </c>
      <c r="BH64">
        <v>0</v>
      </c>
      <c r="BI64">
        <v>518</v>
      </c>
      <c r="BJ64">
        <v>2235.17</v>
      </c>
      <c r="BK64">
        <v>2</v>
      </c>
    </row>
    <row r="65" spans="2:63" x14ac:dyDescent="0.2">
      <c r="B65" t="s">
        <v>2981</v>
      </c>
      <c r="C65"/>
      <c r="D65" t="s">
        <v>2977</v>
      </c>
      <c r="E65" t="s">
        <v>2978</v>
      </c>
      <c r="F65" t="s">
        <v>2979</v>
      </c>
      <c r="G65" t="s">
        <v>4604</v>
      </c>
      <c r="H65" t="s">
        <v>4605</v>
      </c>
      <c r="I65" t="s">
        <v>3696</v>
      </c>
      <c r="J65" t="s">
        <v>4606</v>
      </c>
      <c r="K65" t="s">
        <v>375</v>
      </c>
      <c r="L65"/>
      <c r="M65" t="s">
        <v>4450</v>
      </c>
      <c r="N65" t="s">
        <v>2972</v>
      </c>
      <c r="O65" t="s">
        <v>4451</v>
      </c>
      <c r="P65" t="s">
        <v>4606</v>
      </c>
      <c r="Q65"/>
      <c r="R65" t="s">
        <v>2975</v>
      </c>
      <c r="S65" t="s">
        <v>2976</v>
      </c>
      <c r="T65" t="s">
        <v>66</v>
      </c>
      <c r="U65" t="s">
        <v>2984</v>
      </c>
      <c r="V65" t="s">
        <v>3698</v>
      </c>
      <c r="W65" t="s">
        <v>68</v>
      </c>
      <c r="X65" t="s">
        <v>3699</v>
      </c>
      <c r="Y65" t="s">
        <v>373</v>
      </c>
      <c r="Z65" t="s">
        <v>2971</v>
      </c>
      <c r="AA65" t="s">
        <v>2987</v>
      </c>
      <c r="AB65" t="s">
        <v>2988</v>
      </c>
      <c r="AC65"/>
      <c r="AD65"/>
      <c r="AE65"/>
      <c r="AF65"/>
      <c r="AG65">
        <v>202508</v>
      </c>
      <c r="AH65" t="s">
        <v>4452</v>
      </c>
      <c r="AI65">
        <v>45891.650732141206</v>
      </c>
      <c r="AJ65" t="s">
        <v>3083</v>
      </c>
      <c r="AK65" t="s">
        <v>4453</v>
      </c>
      <c r="AL65" t="s">
        <v>2973</v>
      </c>
      <c r="AM65" t="s">
        <v>374</v>
      </c>
      <c r="AN65">
        <v>1.631</v>
      </c>
      <c r="AO65">
        <v>816</v>
      </c>
      <c r="AP65">
        <v>1330.896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816</v>
      </c>
      <c r="BJ65">
        <v>1330.896</v>
      </c>
      <c r="BK65">
        <v>1</v>
      </c>
    </row>
    <row r="66" spans="2:63" x14ac:dyDescent="0.2">
      <c r="B66" t="s">
        <v>2981</v>
      </c>
      <c r="C66"/>
      <c r="D66" t="s">
        <v>2977</v>
      </c>
      <c r="E66" t="s">
        <v>2978</v>
      </c>
      <c r="F66" t="s">
        <v>2979</v>
      </c>
      <c r="G66" t="s">
        <v>3046</v>
      </c>
      <c r="H66" t="s">
        <v>3045</v>
      </c>
      <c r="I66" t="s">
        <v>3005</v>
      </c>
      <c r="J66" t="s">
        <v>3047</v>
      </c>
      <c r="K66" t="s">
        <v>379</v>
      </c>
      <c r="L66"/>
      <c r="M66" t="s">
        <v>4450</v>
      </c>
      <c r="N66" t="s">
        <v>4448</v>
      </c>
      <c r="O66" t="s">
        <v>4451</v>
      </c>
      <c r="P66" t="s">
        <v>3047</v>
      </c>
      <c r="Q66"/>
      <c r="R66" t="s">
        <v>2975</v>
      </c>
      <c r="S66" t="s">
        <v>2976</v>
      </c>
      <c r="T66" t="s">
        <v>66</v>
      </c>
      <c r="U66" t="s">
        <v>2984</v>
      </c>
      <c r="V66" t="s">
        <v>3007</v>
      </c>
      <c r="W66" t="s">
        <v>68</v>
      </c>
      <c r="X66" t="s">
        <v>3048</v>
      </c>
      <c r="Y66" t="s">
        <v>373</v>
      </c>
      <c r="Z66" t="s">
        <v>2971</v>
      </c>
      <c r="AA66" t="s">
        <v>2987</v>
      </c>
      <c r="AB66" t="s">
        <v>2988</v>
      </c>
      <c r="AC66"/>
      <c r="AD66"/>
      <c r="AE66"/>
      <c r="AF66"/>
      <c r="AG66">
        <v>202508</v>
      </c>
      <c r="AH66" t="s">
        <v>4452</v>
      </c>
      <c r="AI66">
        <v>45891.650732141206</v>
      </c>
      <c r="AJ66" t="s">
        <v>3083</v>
      </c>
      <c r="AK66" t="s">
        <v>4453</v>
      </c>
      <c r="AL66" t="s">
        <v>2973</v>
      </c>
      <c r="AM66" t="s">
        <v>374</v>
      </c>
      <c r="AN66">
        <v>1.5</v>
      </c>
      <c r="AO66">
        <v>440</v>
      </c>
      <c r="AP66">
        <v>330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-9</v>
      </c>
      <c r="AX66">
        <v>-6.75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431</v>
      </c>
      <c r="BJ66">
        <v>323.25</v>
      </c>
      <c r="BK66">
        <v>12</v>
      </c>
    </row>
    <row r="67" spans="2:63" x14ac:dyDescent="0.2">
      <c r="B67" t="s">
        <v>2981</v>
      </c>
      <c r="C67"/>
      <c r="D67" t="s">
        <v>2977</v>
      </c>
      <c r="E67" t="s">
        <v>2978</v>
      </c>
      <c r="F67" t="s">
        <v>2979</v>
      </c>
      <c r="G67" t="s">
        <v>4607</v>
      </c>
      <c r="H67" t="s">
        <v>4608</v>
      </c>
      <c r="I67" t="s">
        <v>3765</v>
      </c>
      <c r="J67" t="s">
        <v>4609</v>
      </c>
      <c r="K67" t="s">
        <v>375</v>
      </c>
      <c r="L67"/>
      <c r="M67" t="s">
        <v>4450</v>
      </c>
      <c r="N67" t="s">
        <v>2972</v>
      </c>
      <c r="O67" t="s">
        <v>4451</v>
      </c>
      <c r="P67" t="s">
        <v>4609</v>
      </c>
      <c r="Q67"/>
      <c r="R67" t="s">
        <v>2975</v>
      </c>
      <c r="S67" t="s">
        <v>2976</v>
      </c>
      <c r="T67" t="s">
        <v>66</v>
      </c>
      <c r="U67" t="s">
        <v>2984</v>
      </c>
      <c r="V67" t="s">
        <v>3767</v>
      </c>
      <c r="W67" t="s">
        <v>68</v>
      </c>
      <c r="X67" t="s">
        <v>4610</v>
      </c>
      <c r="Y67" t="s">
        <v>373</v>
      </c>
      <c r="Z67" t="s">
        <v>2971</v>
      </c>
      <c r="AA67" t="s">
        <v>2987</v>
      </c>
      <c r="AB67" t="s">
        <v>2988</v>
      </c>
      <c r="AC67"/>
      <c r="AD67"/>
      <c r="AE67"/>
      <c r="AF67"/>
      <c r="AG67">
        <v>202508</v>
      </c>
      <c r="AH67" t="s">
        <v>4452</v>
      </c>
      <c r="AI67">
        <v>45891.650732141206</v>
      </c>
      <c r="AJ67" t="s">
        <v>3083</v>
      </c>
      <c r="AK67" t="s">
        <v>4453</v>
      </c>
      <c r="AL67" t="s">
        <v>2973</v>
      </c>
      <c r="AM67" t="s">
        <v>374</v>
      </c>
      <c r="AN67">
        <v>2.7850000000000001</v>
      </c>
      <c r="AO67">
        <v>758</v>
      </c>
      <c r="AP67">
        <v>2111.0300000000002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758</v>
      </c>
      <c r="BJ67">
        <v>2111.0300000000002</v>
      </c>
      <c r="BK67">
        <v>1</v>
      </c>
    </row>
    <row r="68" spans="2:63" x14ac:dyDescent="0.2">
      <c r="B68" t="s">
        <v>2981</v>
      </c>
      <c r="C68"/>
      <c r="D68" t="s">
        <v>2977</v>
      </c>
      <c r="E68" t="s">
        <v>2978</v>
      </c>
      <c r="F68" t="s">
        <v>2979</v>
      </c>
      <c r="G68" t="s">
        <v>3701</v>
      </c>
      <c r="H68" t="s">
        <v>3700</v>
      </c>
      <c r="I68" t="s">
        <v>3702</v>
      </c>
      <c r="J68" t="s">
        <v>3703</v>
      </c>
      <c r="K68" t="s">
        <v>375</v>
      </c>
      <c r="L68"/>
      <c r="M68" t="s">
        <v>4450</v>
      </c>
      <c r="N68" t="s">
        <v>2972</v>
      </c>
      <c r="O68" t="s">
        <v>4451</v>
      </c>
      <c r="P68" t="s">
        <v>3703</v>
      </c>
      <c r="Q68"/>
      <c r="R68" t="s">
        <v>2975</v>
      </c>
      <c r="S68" t="s">
        <v>2976</v>
      </c>
      <c r="T68" t="s">
        <v>66</v>
      </c>
      <c r="U68" t="s">
        <v>2984</v>
      </c>
      <c r="V68" t="s">
        <v>3704</v>
      </c>
      <c r="W68" t="s">
        <v>68</v>
      </c>
      <c r="X68" t="s">
        <v>3705</v>
      </c>
      <c r="Y68" t="s">
        <v>373</v>
      </c>
      <c r="Z68" t="s">
        <v>2971</v>
      </c>
      <c r="AA68" t="s">
        <v>2987</v>
      </c>
      <c r="AB68" t="s">
        <v>2988</v>
      </c>
      <c r="AC68"/>
      <c r="AD68"/>
      <c r="AE68"/>
      <c r="AF68"/>
      <c r="AG68">
        <v>202508</v>
      </c>
      <c r="AH68" t="s">
        <v>4452</v>
      </c>
      <c r="AI68">
        <v>45891.650732141206</v>
      </c>
      <c r="AJ68" t="s">
        <v>3083</v>
      </c>
      <c r="AK68" t="s">
        <v>4453</v>
      </c>
      <c r="AL68" t="s">
        <v>2973</v>
      </c>
      <c r="AM68" t="s">
        <v>374</v>
      </c>
      <c r="AN68">
        <v>2.883</v>
      </c>
      <c r="AO68">
        <v>3818</v>
      </c>
      <c r="AP68">
        <v>11007.294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-3</v>
      </c>
      <c r="AX68">
        <v>-8.6489999999999991</v>
      </c>
      <c r="AY68">
        <v>0</v>
      </c>
      <c r="AZ68">
        <v>0</v>
      </c>
      <c r="BA68">
        <v>0</v>
      </c>
      <c r="BB68">
        <v>0</v>
      </c>
      <c r="BC68">
        <v>-2</v>
      </c>
      <c r="BD68">
        <v>-5.766</v>
      </c>
      <c r="BE68">
        <v>0</v>
      </c>
      <c r="BF68">
        <v>0</v>
      </c>
      <c r="BG68">
        <v>0</v>
      </c>
      <c r="BH68">
        <v>0</v>
      </c>
      <c r="BI68">
        <v>3813</v>
      </c>
      <c r="BJ68">
        <v>10992.879000000001</v>
      </c>
      <c r="BK68">
        <v>1</v>
      </c>
    </row>
    <row r="69" spans="2:63" x14ac:dyDescent="0.2">
      <c r="B69" t="s">
        <v>2981</v>
      </c>
      <c r="C69"/>
      <c r="D69" t="s">
        <v>2977</v>
      </c>
      <c r="E69" t="s">
        <v>2978</v>
      </c>
      <c r="F69" t="s">
        <v>2979</v>
      </c>
      <c r="G69" t="s">
        <v>3707</v>
      </c>
      <c r="H69" t="s">
        <v>3706</v>
      </c>
      <c r="I69" t="s">
        <v>3448</v>
      </c>
      <c r="J69" t="s">
        <v>3708</v>
      </c>
      <c r="K69" t="s">
        <v>375</v>
      </c>
      <c r="L69"/>
      <c r="M69" t="s">
        <v>4450</v>
      </c>
      <c r="N69" t="s">
        <v>2972</v>
      </c>
      <c r="O69" t="s">
        <v>4451</v>
      </c>
      <c r="P69" t="s">
        <v>3708</v>
      </c>
      <c r="Q69"/>
      <c r="R69" t="s">
        <v>2975</v>
      </c>
      <c r="S69" t="s">
        <v>2976</v>
      </c>
      <c r="T69" t="s">
        <v>66</v>
      </c>
      <c r="U69" t="s">
        <v>2984</v>
      </c>
      <c r="V69" t="s">
        <v>3450</v>
      </c>
      <c r="W69" t="s">
        <v>68</v>
      </c>
      <c r="X69" t="s">
        <v>3451</v>
      </c>
      <c r="Y69" t="s">
        <v>373</v>
      </c>
      <c r="Z69" t="s">
        <v>2971</v>
      </c>
      <c r="AA69" t="s">
        <v>2987</v>
      </c>
      <c r="AB69" t="s">
        <v>2988</v>
      </c>
      <c r="AC69"/>
      <c r="AD69"/>
      <c r="AE69"/>
      <c r="AF69"/>
      <c r="AG69">
        <v>202508</v>
      </c>
      <c r="AH69" t="s">
        <v>4452</v>
      </c>
      <c r="AI69">
        <v>45891.650732141206</v>
      </c>
      <c r="AJ69" t="s">
        <v>3083</v>
      </c>
      <c r="AK69" t="s">
        <v>4453</v>
      </c>
      <c r="AL69" t="s">
        <v>2973</v>
      </c>
      <c r="AM69" t="s">
        <v>374</v>
      </c>
      <c r="AN69">
        <v>4.4939999999999998</v>
      </c>
      <c r="AO69">
        <v>389</v>
      </c>
      <c r="AP69">
        <v>874.08299999999997</v>
      </c>
      <c r="AQ69">
        <v>0</v>
      </c>
      <c r="AR69">
        <v>0</v>
      </c>
      <c r="AS69">
        <v>1</v>
      </c>
      <c r="AT69">
        <v>2.2469999999999999</v>
      </c>
      <c r="AU69">
        <v>0</v>
      </c>
      <c r="AV69">
        <v>0</v>
      </c>
      <c r="AW69">
        <v>-132</v>
      </c>
      <c r="AX69">
        <v>-296.60399999999998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258</v>
      </c>
      <c r="BJ69">
        <v>579.726</v>
      </c>
      <c r="BK69">
        <v>2</v>
      </c>
    </row>
    <row r="70" spans="2:63" x14ac:dyDescent="0.2">
      <c r="B70" t="s">
        <v>2981</v>
      </c>
      <c r="C70"/>
      <c r="D70" t="s">
        <v>2977</v>
      </c>
      <c r="E70" t="s">
        <v>2978</v>
      </c>
      <c r="F70" t="s">
        <v>2979</v>
      </c>
      <c r="G70" t="s">
        <v>4611</v>
      </c>
      <c r="H70" t="s">
        <v>4612</v>
      </c>
      <c r="I70" t="s">
        <v>3392</v>
      </c>
      <c r="J70" t="s">
        <v>4427</v>
      </c>
      <c r="K70" t="s">
        <v>375</v>
      </c>
      <c r="L70"/>
      <c r="M70" t="s">
        <v>4450</v>
      </c>
      <c r="N70" t="s">
        <v>2972</v>
      </c>
      <c r="O70" t="s">
        <v>4451</v>
      </c>
      <c r="P70" t="s">
        <v>4427</v>
      </c>
      <c r="Q70"/>
      <c r="R70" t="s">
        <v>2975</v>
      </c>
      <c r="S70" t="s">
        <v>2976</v>
      </c>
      <c r="T70" t="s">
        <v>66</v>
      </c>
      <c r="U70" t="s">
        <v>2984</v>
      </c>
      <c r="V70" t="s">
        <v>3221</v>
      </c>
      <c r="W70" t="s">
        <v>68</v>
      </c>
      <c r="X70" t="s">
        <v>3216</v>
      </c>
      <c r="Y70" t="s">
        <v>373</v>
      </c>
      <c r="Z70" t="s">
        <v>2971</v>
      </c>
      <c r="AA70" t="s">
        <v>2987</v>
      </c>
      <c r="AB70" t="s">
        <v>2988</v>
      </c>
      <c r="AC70"/>
      <c r="AD70"/>
      <c r="AE70"/>
      <c r="AF70"/>
      <c r="AG70">
        <v>202508</v>
      </c>
      <c r="AH70" t="s">
        <v>4452</v>
      </c>
      <c r="AI70">
        <v>45891.650732141206</v>
      </c>
      <c r="AJ70" t="s">
        <v>3083</v>
      </c>
      <c r="AK70" t="s">
        <v>4453</v>
      </c>
      <c r="AL70" t="s">
        <v>2973</v>
      </c>
      <c r="AM70" t="s">
        <v>374</v>
      </c>
      <c r="AN70">
        <v>1.8919999999999999</v>
      </c>
      <c r="AO70">
        <v>45</v>
      </c>
      <c r="AP70">
        <v>85.14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45</v>
      </c>
      <c r="BJ70">
        <v>85.14</v>
      </c>
      <c r="BK70">
        <v>1</v>
      </c>
    </row>
    <row r="71" spans="2:63" x14ac:dyDescent="0.2">
      <c r="B71" t="s">
        <v>2981</v>
      </c>
      <c r="C71"/>
      <c r="D71" t="s">
        <v>2977</v>
      </c>
      <c r="E71" t="s">
        <v>2978</v>
      </c>
      <c r="F71" t="s">
        <v>2979</v>
      </c>
      <c r="G71" t="s">
        <v>4613</v>
      </c>
      <c r="H71" t="s">
        <v>4614</v>
      </c>
      <c r="I71" t="s">
        <v>3573</v>
      </c>
      <c r="J71" t="s">
        <v>4615</v>
      </c>
      <c r="K71" t="s">
        <v>375</v>
      </c>
      <c r="L71"/>
      <c r="M71" t="s">
        <v>4450</v>
      </c>
      <c r="N71" t="s">
        <v>2972</v>
      </c>
      <c r="O71" t="s">
        <v>4451</v>
      </c>
      <c r="P71" t="s">
        <v>4615</v>
      </c>
      <c r="Q71"/>
      <c r="R71" t="s">
        <v>2975</v>
      </c>
      <c r="S71" t="s">
        <v>2976</v>
      </c>
      <c r="T71" t="s">
        <v>66</v>
      </c>
      <c r="U71" t="s">
        <v>2984</v>
      </c>
      <c r="V71" t="s">
        <v>3575</v>
      </c>
      <c r="W71" t="s">
        <v>68</v>
      </c>
      <c r="X71" t="s">
        <v>3216</v>
      </c>
      <c r="Y71" t="s">
        <v>373</v>
      </c>
      <c r="Z71" t="s">
        <v>2971</v>
      </c>
      <c r="AA71" t="s">
        <v>2987</v>
      </c>
      <c r="AB71" t="s">
        <v>2988</v>
      </c>
      <c r="AC71"/>
      <c r="AD71"/>
      <c r="AE71"/>
      <c r="AF71"/>
      <c r="AG71">
        <v>202508</v>
      </c>
      <c r="AH71" t="s">
        <v>4452</v>
      </c>
      <c r="AI71">
        <v>45891.650732141206</v>
      </c>
      <c r="AJ71" t="s">
        <v>3083</v>
      </c>
      <c r="AK71" t="s">
        <v>4453</v>
      </c>
      <c r="AL71" t="s">
        <v>2973</v>
      </c>
      <c r="AM71" t="s">
        <v>374</v>
      </c>
      <c r="AN71">
        <v>2.2050000000000001</v>
      </c>
      <c r="AO71">
        <v>1790</v>
      </c>
      <c r="AP71">
        <v>3946.95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1790</v>
      </c>
      <c r="BJ71">
        <v>3946.95</v>
      </c>
      <c r="BK71">
        <v>1</v>
      </c>
    </row>
    <row r="72" spans="2:63" x14ac:dyDescent="0.2">
      <c r="B72" t="s">
        <v>2981</v>
      </c>
      <c r="C72"/>
      <c r="D72" t="s">
        <v>2977</v>
      </c>
      <c r="E72" t="s">
        <v>2978</v>
      </c>
      <c r="F72" t="s">
        <v>2979</v>
      </c>
      <c r="G72" t="s">
        <v>4616</v>
      </c>
      <c r="H72" t="s">
        <v>4617</v>
      </c>
      <c r="I72" t="s">
        <v>4618</v>
      </c>
      <c r="J72" t="s">
        <v>4619</v>
      </c>
      <c r="K72" t="s">
        <v>375</v>
      </c>
      <c r="L72"/>
      <c r="M72" t="s">
        <v>4450</v>
      </c>
      <c r="N72" t="s">
        <v>2972</v>
      </c>
      <c r="O72" t="s">
        <v>4451</v>
      </c>
      <c r="P72" t="s">
        <v>4619</v>
      </c>
      <c r="Q72"/>
      <c r="R72" t="s">
        <v>2975</v>
      </c>
      <c r="S72" t="s">
        <v>2976</v>
      </c>
      <c r="T72" t="s">
        <v>66</v>
      </c>
      <c r="U72" t="s">
        <v>2984</v>
      </c>
      <c r="V72" t="s">
        <v>4620</v>
      </c>
      <c r="W72" t="s">
        <v>68</v>
      </c>
      <c r="X72" t="s">
        <v>3216</v>
      </c>
      <c r="Y72" t="s">
        <v>373</v>
      </c>
      <c r="Z72" t="s">
        <v>2971</v>
      </c>
      <c r="AA72" t="s">
        <v>2987</v>
      </c>
      <c r="AB72" t="s">
        <v>2988</v>
      </c>
      <c r="AC72"/>
      <c r="AD72"/>
      <c r="AE72"/>
      <c r="AF72"/>
      <c r="AG72">
        <v>202508</v>
      </c>
      <c r="AH72" t="s">
        <v>4452</v>
      </c>
      <c r="AI72">
        <v>45891.650732141206</v>
      </c>
      <c r="AJ72" t="s">
        <v>3083</v>
      </c>
      <c r="AK72" t="s">
        <v>4453</v>
      </c>
      <c r="AL72" t="s">
        <v>2973</v>
      </c>
      <c r="AM72" t="s">
        <v>374</v>
      </c>
      <c r="AN72">
        <v>2.883</v>
      </c>
      <c r="AO72">
        <v>178</v>
      </c>
      <c r="AP72">
        <v>513.17399999999998</v>
      </c>
      <c r="AQ72">
        <v>0</v>
      </c>
      <c r="AR72">
        <v>0</v>
      </c>
      <c r="AS72">
        <v>0</v>
      </c>
      <c r="AT72">
        <v>0</v>
      </c>
      <c r="AU72">
        <v>-2</v>
      </c>
      <c r="AV72">
        <v>-5.766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176</v>
      </c>
      <c r="BJ72">
        <v>507.40800000000002</v>
      </c>
      <c r="BK72">
        <v>1</v>
      </c>
    </row>
    <row r="73" spans="2:63" x14ac:dyDescent="0.2">
      <c r="B73" t="s">
        <v>2981</v>
      </c>
      <c r="C73"/>
      <c r="D73" t="s">
        <v>2977</v>
      </c>
      <c r="E73" t="s">
        <v>2978</v>
      </c>
      <c r="F73" t="s">
        <v>2979</v>
      </c>
      <c r="G73" t="s">
        <v>3345</v>
      </c>
      <c r="H73" t="s">
        <v>3344</v>
      </c>
      <c r="I73" t="s">
        <v>3341</v>
      </c>
      <c r="J73" t="s">
        <v>3342</v>
      </c>
      <c r="K73" t="s">
        <v>375</v>
      </c>
      <c r="L73"/>
      <c r="M73" t="s">
        <v>4450</v>
      </c>
      <c r="N73" t="s">
        <v>2972</v>
      </c>
      <c r="O73" t="s">
        <v>4451</v>
      </c>
      <c r="P73" t="s">
        <v>3342</v>
      </c>
      <c r="Q73"/>
      <c r="R73" t="s">
        <v>2975</v>
      </c>
      <c r="S73" t="s">
        <v>2976</v>
      </c>
      <c r="T73" t="s">
        <v>66</v>
      </c>
      <c r="U73" t="s">
        <v>2984</v>
      </c>
      <c r="V73" t="s">
        <v>3343</v>
      </c>
      <c r="W73" t="s">
        <v>68</v>
      </c>
      <c r="X73" t="s">
        <v>3216</v>
      </c>
      <c r="Y73" t="s">
        <v>373</v>
      </c>
      <c r="Z73" t="s">
        <v>2971</v>
      </c>
      <c r="AA73" t="s">
        <v>2987</v>
      </c>
      <c r="AB73" t="s">
        <v>2988</v>
      </c>
      <c r="AC73"/>
      <c r="AD73"/>
      <c r="AE73"/>
      <c r="AF73"/>
      <c r="AG73">
        <v>202508</v>
      </c>
      <c r="AH73" t="s">
        <v>4452</v>
      </c>
      <c r="AI73">
        <v>45891.650732141206</v>
      </c>
      <c r="AJ73" t="s">
        <v>3083</v>
      </c>
      <c r="AK73" t="s">
        <v>4453</v>
      </c>
      <c r="AL73" t="s">
        <v>2973</v>
      </c>
      <c r="AM73" t="s">
        <v>374</v>
      </c>
      <c r="AN73">
        <v>5.4770000000000003</v>
      </c>
      <c r="AO73">
        <v>3229</v>
      </c>
      <c r="AP73">
        <v>17685.233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-1</v>
      </c>
      <c r="AX73">
        <v>-5.4770000000000003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3228</v>
      </c>
      <c r="BJ73">
        <v>17679.756000000001</v>
      </c>
      <c r="BK73">
        <v>1</v>
      </c>
    </row>
    <row r="74" spans="2:63" x14ac:dyDescent="0.2">
      <c r="B74" t="s">
        <v>2981</v>
      </c>
      <c r="C74"/>
      <c r="D74" t="s">
        <v>2977</v>
      </c>
      <c r="E74" t="s">
        <v>2978</v>
      </c>
      <c r="F74" t="s">
        <v>2979</v>
      </c>
      <c r="G74" t="s">
        <v>3347</v>
      </c>
      <c r="H74" t="s">
        <v>3346</v>
      </c>
      <c r="I74" t="s">
        <v>3348</v>
      </c>
      <c r="J74" t="s">
        <v>3349</v>
      </c>
      <c r="K74" t="s">
        <v>375</v>
      </c>
      <c r="L74"/>
      <c r="M74" t="s">
        <v>4450</v>
      </c>
      <c r="N74" t="s">
        <v>2972</v>
      </c>
      <c r="O74" t="s">
        <v>4451</v>
      </c>
      <c r="P74" t="s">
        <v>3349</v>
      </c>
      <c r="Q74"/>
      <c r="R74" t="s">
        <v>2975</v>
      </c>
      <c r="S74" t="s">
        <v>2976</v>
      </c>
      <c r="T74" t="s">
        <v>66</v>
      </c>
      <c r="U74" t="s">
        <v>2984</v>
      </c>
      <c r="V74" t="s">
        <v>3330</v>
      </c>
      <c r="W74" t="s">
        <v>68</v>
      </c>
      <c r="X74" t="s">
        <v>3216</v>
      </c>
      <c r="Y74" t="s">
        <v>373</v>
      </c>
      <c r="Z74" t="s">
        <v>2971</v>
      </c>
      <c r="AA74" t="s">
        <v>2987</v>
      </c>
      <c r="AB74" t="s">
        <v>2988</v>
      </c>
      <c r="AC74"/>
      <c r="AD74"/>
      <c r="AE74"/>
      <c r="AF74"/>
      <c r="AG74">
        <v>202508</v>
      </c>
      <c r="AH74" t="s">
        <v>4452</v>
      </c>
      <c r="AI74">
        <v>45891.650732141206</v>
      </c>
      <c r="AJ74" t="s">
        <v>3083</v>
      </c>
      <c r="AK74" t="s">
        <v>4453</v>
      </c>
      <c r="AL74" t="s">
        <v>2973</v>
      </c>
      <c r="AM74" t="s">
        <v>374</v>
      </c>
      <c r="AN74">
        <v>2.5299999999999998</v>
      </c>
      <c r="AO74">
        <v>65</v>
      </c>
      <c r="AP74">
        <v>164.45</v>
      </c>
      <c r="AQ74">
        <v>0</v>
      </c>
      <c r="AR74">
        <v>0</v>
      </c>
      <c r="AS74">
        <v>0</v>
      </c>
      <c r="AT74">
        <v>0</v>
      </c>
      <c r="AU74">
        <v>-1</v>
      </c>
      <c r="AV74">
        <v>-2.5299999999999998</v>
      </c>
      <c r="AW74">
        <v>-5</v>
      </c>
      <c r="AX74">
        <v>-12.65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59</v>
      </c>
      <c r="BJ74">
        <v>149.27000000000001</v>
      </c>
      <c r="BK74">
        <v>2</v>
      </c>
    </row>
    <row r="75" spans="2:63" x14ac:dyDescent="0.2">
      <c r="B75" t="s">
        <v>2981</v>
      </c>
      <c r="C75"/>
      <c r="D75" t="s">
        <v>2977</v>
      </c>
      <c r="E75" t="s">
        <v>2978</v>
      </c>
      <c r="F75" t="s">
        <v>2979</v>
      </c>
      <c r="G75" t="s">
        <v>4621</v>
      </c>
      <c r="H75" t="s">
        <v>4622</v>
      </c>
      <c r="I75" t="s">
        <v>4623</v>
      </c>
      <c r="J75" t="s">
        <v>4624</v>
      </c>
      <c r="K75" t="s">
        <v>375</v>
      </c>
      <c r="L75"/>
      <c r="M75" t="s">
        <v>4450</v>
      </c>
      <c r="N75" t="s">
        <v>2972</v>
      </c>
      <c r="O75" t="s">
        <v>4451</v>
      </c>
      <c r="P75" t="s">
        <v>4624</v>
      </c>
      <c r="Q75"/>
      <c r="R75" t="s">
        <v>2975</v>
      </c>
      <c r="S75" t="s">
        <v>2976</v>
      </c>
      <c r="T75" t="s">
        <v>66</v>
      </c>
      <c r="U75" t="s">
        <v>2984</v>
      </c>
      <c r="V75" t="s">
        <v>4625</v>
      </c>
      <c r="W75" t="s">
        <v>68</v>
      </c>
      <c r="X75" t="s">
        <v>3216</v>
      </c>
      <c r="Y75" t="s">
        <v>373</v>
      </c>
      <c r="Z75" t="s">
        <v>2971</v>
      </c>
      <c r="AA75" t="s">
        <v>2987</v>
      </c>
      <c r="AB75" t="s">
        <v>2988</v>
      </c>
      <c r="AC75"/>
      <c r="AD75"/>
      <c r="AE75"/>
      <c r="AF75"/>
      <c r="AG75">
        <v>202508</v>
      </c>
      <c r="AH75" t="s">
        <v>4452</v>
      </c>
      <c r="AI75">
        <v>45891.650732141206</v>
      </c>
      <c r="AJ75" t="s">
        <v>3083</v>
      </c>
      <c r="AK75" t="s">
        <v>4453</v>
      </c>
      <c r="AL75" t="s">
        <v>2973</v>
      </c>
      <c r="AM75" t="s">
        <v>374</v>
      </c>
      <c r="AN75">
        <v>2.173</v>
      </c>
      <c r="AO75">
        <v>2950</v>
      </c>
      <c r="AP75">
        <v>6410.35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2950</v>
      </c>
      <c r="BJ75">
        <v>6410.35</v>
      </c>
      <c r="BK75">
        <v>1</v>
      </c>
    </row>
    <row r="76" spans="2:63" x14ac:dyDescent="0.2">
      <c r="B76" t="s">
        <v>2981</v>
      </c>
      <c r="C76"/>
      <c r="D76" t="s">
        <v>2977</v>
      </c>
      <c r="E76" t="s">
        <v>2978</v>
      </c>
      <c r="F76" t="s">
        <v>2979</v>
      </c>
      <c r="G76" t="s">
        <v>3351</v>
      </c>
      <c r="H76" t="s">
        <v>3350</v>
      </c>
      <c r="I76" t="s">
        <v>3352</v>
      </c>
      <c r="J76" t="s">
        <v>3353</v>
      </c>
      <c r="K76" t="s">
        <v>375</v>
      </c>
      <c r="L76"/>
      <c r="M76" t="s">
        <v>4450</v>
      </c>
      <c r="N76" t="s">
        <v>2972</v>
      </c>
      <c r="O76" t="s">
        <v>4451</v>
      </c>
      <c r="P76" t="s">
        <v>3353</v>
      </c>
      <c r="Q76"/>
      <c r="R76" t="s">
        <v>2975</v>
      </c>
      <c r="S76" t="s">
        <v>2976</v>
      </c>
      <c r="T76" t="s">
        <v>66</v>
      </c>
      <c r="U76" t="s">
        <v>2984</v>
      </c>
      <c r="V76" t="s">
        <v>3300</v>
      </c>
      <c r="W76" t="s">
        <v>68</v>
      </c>
      <c r="X76" t="s">
        <v>3216</v>
      </c>
      <c r="Y76" t="s">
        <v>373</v>
      </c>
      <c r="Z76" t="s">
        <v>2971</v>
      </c>
      <c r="AA76" t="s">
        <v>3354</v>
      </c>
      <c r="AB76" t="s">
        <v>2988</v>
      </c>
      <c r="AC76"/>
      <c r="AD76"/>
      <c r="AE76"/>
      <c r="AF76"/>
      <c r="AG76">
        <v>202508</v>
      </c>
      <c r="AH76" t="s">
        <v>4452</v>
      </c>
      <c r="AI76">
        <v>45891.650732141206</v>
      </c>
      <c r="AJ76" t="s">
        <v>3083</v>
      </c>
      <c r="AK76" t="s">
        <v>4453</v>
      </c>
      <c r="AL76" t="s">
        <v>2973</v>
      </c>
      <c r="AM76" t="s">
        <v>374</v>
      </c>
      <c r="AN76">
        <v>0.75</v>
      </c>
      <c r="AO76">
        <v>939</v>
      </c>
      <c r="AP76">
        <v>704.25</v>
      </c>
      <c r="AQ76">
        <v>0</v>
      </c>
      <c r="AR76">
        <v>0</v>
      </c>
      <c r="AS76">
        <v>0</v>
      </c>
      <c r="AT76">
        <v>0</v>
      </c>
      <c r="AU76">
        <v>-2</v>
      </c>
      <c r="AV76">
        <v>-1.5</v>
      </c>
      <c r="AW76">
        <v>-1</v>
      </c>
      <c r="AX76">
        <v>-0.75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936</v>
      </c>
      <c r="BJ76">
        <v>702</v>
      </c>
      <c r="BK76">
        <v>1</v>
      </c>
    </row>
    <row r="77" spans="2:63" x14ac:dyDescent="0.2">
      <c r="B77" t="s">
        <v>2981</v>
      </c>
      <c r="C77"/>
      <c r="D77" t="s">
        <v>2977</v>
      </c>
      <c r="E77" t="s">
        <v>2978</v>
      </c>
      <c r="F77" t="s">
        <v>2979</v>
      </c>
      <c r="G77" t="s">
        <v>3014</v>
      </c>
      <c r="H77" t="s">
        <v>3013</v>
      </c>
      <c r="I77" t="s">
        <v>3015</v>
      </c>
      <c r="J77" t="s">
        <v>3016</v>
      </c>
      <c r="K77" t="s">
        <v>379</v>
      </c>
      <c r="L77"/>
      <c r="M77" t="s">
        <v>4450</v>
      </c>
      <c r="N77" t="s">
        <v>4448</v>
      </c>
      <c r="O77" t="s">
        <v>4451</v>
      </c>
      <c r="P77" t="s">
        <v>3016</v>
      </c>
      <c r="Q77"/>
      <c r="R77" t="s">
        <v>2975</v>
      </c>
      <c r="S77" t="s">
        <v>2976</v>
      </c>
      <c r="T77" t="s">
        <v>66</v>
      </c>
      <c r="U77" t="s">
        <v>2984</v>
      </c>
      <c r="V77" t="s">
        <v>3007</v>
      </c>
      <c r="W77" t="s">
        <v>68</v>
      </c>
      <c r="X77" t="s">
        <v>3017</v>
      </c>
      <c r="Y77" t="s">
        <v>373</v>
      </c>
      <c r="Z77" t="s">
        <v>2971</v>
      </c>
      <c r="AA77" t="s">
        <v>2987</v>
      </c>
      <c r="AB77" t="s">
        <v>2988</v>
      </c>
      <c r="AC77"/>
      <c r="AD77"/>
      <c r="AE77"/>
      <c r="AF77"/>
      <c r="AG77">
        <v>202508</v>
      </c>
      <c r="AH77" t="s">
        <v>4452</v>
      </c>
      <c r="AI77">
        <v>45891.650732141206</v>
      </c>
      <c r="AJ77" t="s">
        <v>3083</v>
      </c>
      <c r="AK77" t="s">
        <v>4453</v>
      </c>
      <c r="AL77" t="s">
        <v>2973</v>
      </c>
      <c r="AM77" t="s">
        <v>374</v>
      </c>
      <c r="AN77">
        <v>0.75</v>
      </c>
      <c r="AO77">
        <v>1464</v>
      </c>
      <c r="AP77">
        <v>1098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-20</v>
      </c>
      <c r="AX77">
        <v>-15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1444</v>
      </c>
      <c r="BJ77">
        <v>1083</v>
      </c>
      <c r="BK77">
        <v>3</v>
      </c>
    </row>
    <row r="78" spans="2:63" x14ac:dyDescent="0.2">
      <c r="B78" t="s">
        <v>2981</v>
      </c>
      <c r="C78"/>
      <c r="D78" t="s">
        <v>2977</v>
      </c>
      <c r="E78" t="s">
        <v>2978</v>
      </c>
      <c r="F78" t="s">
        <v>2979</v>
      </c>
      <c r="G78" t="s">
        <v>3356</v>
      </c>
      <c r="H78" t="s">
        <v>3355</v>
      </c>
      <c r="I78" t="s">
        <v>3357</v>
      </c>
      <c r="J78" t="s">
        <v>3358</v>
      </c>
      <c r="K78" t="s">
        <v>375</v>
      </c>
      <c r="L78"/>
      <c r="M78" t="s">
        <v>4450</v>
      </c>
      <c r="N78" t="s">
        <v>2972</v>
      </c>
      <c r="O78" t="s">
        <v>4451</v>
      </c>
      <c r="P78" t="s">
        <v>3358</v>
      </c>
      <c r="Q78"/>
      <c r="R78" t="s">
        <v>2975</v>
      </c>
      <c r="S78" t="s">
        <v>2976</v>
      </c>
      <c r="T78" t="s">
        <v>66</v>
      </c>
      <c r="U78" t="s">
        <v>2984</v>
      </c>
      <c r="V78" t="s">
        <v>3359</v>
      </c>
      <c r="W78" t="s">
        <v>68</v>
      </c>
      <c r="X78" t="s">
        <v>3216</v>
      </c>
      <c r="Y78" t="s">
        <v>373</v>
      </c>
      <c r="Z78" t="s">
        <v>2971</v>
      </c>
      <c r="AA78" t="s">
        <v>2987</v>
      </c>
      <c r="AB78" t="s">
        <v>2988</v>
      </c>
      <c r="AC78"/>
      <c r="AD78"/>
      <c r="AE78"/>
      <c r="AF78"/>
      <c r="AG78">
        <v>202508</v>
      </c>
      <c r="AH78" t="s">
        <v>4452</v>
      </c>
      <c r="AI78">
        <v>45891.650732141206</v>
      </c>
      <c r="AJ78" t="s">
        <v>3083</v>
      </c>
      <c r="AK78" t="s">
        <v>4453</v>
      </c>
      <c r="AL78" t="s">
        <v>2973</v>
      </c>
      <c r="AM78" t="s">
        <v>374</v>
      </c>
      <c r="AN78">
        <v>3.2789999999999999</v>
      </c>
      <c r="AO78">
        <v>1142</v>
      </c>
      <c r="AP78">
        <v>3744.6179999999999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-3</v>
      </c>
      <c r="AX78">
        <v>-9.8369999999999997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1139</v>
      </c>
      <c r="BJ78">
        <v>3734.7809999999999</v>
      </c>
      <c r="BK78">
        <v>1</v>
      </c>
    </row>
    <row r="79" spans="2:63" x14ac:dyDescent="0.2">
      <c r="B79" t="s">
        <v>2981</v>
      </c>
      <c r="C79"/>
      <c r="D79" t="s">
        <v>2977</v>
      </c>
      <c r="E79" t="s">
        <v>2978</v>
      </c>
      <c r="F79" t="s">
        <v>2979</v>
      </c>
      <c r="G79" t="s">
        <v>3361</v>
      </c>
      <c r="H79" t="s">
        <v>3360</v>
      </c>
      <c r="I79" t="s">
        <v>3362</v>
      </c>
      <c r="J79" t="s">
        <v>3363</v>
      </c>
      <c r="K79" t="s">
        <v>375</v>
      </c>
      <c r="L79"/>
      <c r="M79" t="s">
        <v>4450</v>
      </c>
      <c r="N79" t="s">
        <v>2972</v>
      </c>
      <c r="O79" t="s">
        <v>4451</v>
      </c>
      <c r="P79" t="s">
        <v>3363</v>
      </c>
      <c r="Q79"/>
      <c r="R79" t="s">
        <v>2975</v>
      </c>
      <c r="S79" t="s">
        <v>2976</v>
      </c>
      <c r="T79" t="s">
        <v>66</v>
      </c>
      <c r="U79" t="s">
        <v>2984</v>
      </c>
      <c r="V79" t="s">
        <v>3364</v>
      </c>
      <c r="W79" t="s">
        <v>68</v>
      </c>
      <c r="X79" t="s">
        <v>3216</v>
      </c>
      <c r="Y79" t="s">
        <v>373</v>
      </c>
      <c r="Z79" t="s">
        <v>2971</v>
      </c>
      <c r="AA79" t="s">
        <v>2987</v>
      </c>
      <c r="AB79" t="s">
        <v>2988</v>
      </c>
      <c r="AC79"/>
      <c r="AD79"/>
      <c r="AE79"/>
      <c r="AF79"/>
      <c r="AG79">
        <v>202508</v>
      </c>
      <c r="AH79" t="s">
        <v>4452</v>
      </c>
      <c r="AI79">
        <v>45891.650732141206</v>
      </c>
      <c r="AJ79" t="s">
        <v>3083</v>
      </c>
      <c r="AK79" t="s">
        <v>4453</v>
      </c>
      <c r="AL79" t="s">
        <v>2973</v>
      </c>
      <c r="AM79" t="s">
        <v>374</v>
      </c>
      <c r="AN79">
        <v>1.3340000000000001</v>
      </c>
      <c r="AO79">
        <v>2360</v>
      </c>
      <c r="AP79">
        <v>3148.24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-2</v>
      </c>
      <c r="AX79">
        <v>-2.6680000000000001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2358</v>
      </c>
      <c r="BJ79">
        <v>3145.5720000000001</v>
      </c>
      <c r="BK79">
        <v>1</v>
      </c>
    </row>
    <row r="80" spans="2:63" x14ac:dyDescent="0.2">
      <c r="B80" t="s">
        <v>2981</v>
      </c>
      <c r="C80"/>
      <c r="D80" t="s">
        <v>2977</v>
      </c>
      <c r="E80" t="s">
        <v>2978</v>
      </c>
      <c r="F80" t="s">
        <v>2979</v>
      </c>
      <c r="G80" t="s">
        <v>4626</v>
      </c>
      <c r="H80" t="s">
        <v>4627</v>
      </c>
      <c r="I80" t="s">
        <v>3506</v>
      </c>
      <c r="J80" t="s">
        <v>4628</v>
      </c>
      <c r="K80" t="s">
        <v>375</v>
      </c>
      <c r="L80"/>
      <c r="M80" t="s">
        <v>4450</v>
      </c>
      <c r="N80" t="s">
        <v>2972</v>
      </c>
      <c r="O80" t="s">
        <v>4451</v>
      </c>
      <c r="P80" t="s">
        <v>4628</v>
      </c>
      <c r="Q80"/>
      <c r="R80" t="s">
        <v>2975</v>
      </c>
      <c r="S80" t="s">
        <v>2976</v>
      </c>
      <c r="T80" t="s">
        <v>66</v>
      </c>
      <c r="U80" t="s">
        <v>2984</v>
      </c>
      <c r="V80" t="s">
        <v>3508</v>
      </c>
      <c r="W80" t="s">
        <v>68</v>
      </c>
      <c r="X80" t="s">
        <v>3216</v>
      </c>
      <c r="Y80" t="s">
        <v>373</v>
      </c>
      <c r="Z80" t="s">
        <v>2971</v>
      </c>
      <c r="AA80" t="s">
        <v>2987</v>
      </c>
      <c r="AB80" t="s">
        <v>2988</v>
      </c>
      <c r="AC80"/>
      <c r="AD80"/>
      <c r="AE80"/>
      <c r="AF80"/>
      <c r="AG80">
        <v>202508</v>
      </c>
      <c r="AH80" t="s">
        <v>4452</v>
      </c>
      <c r="AI80">
        <v>45891.650732141206</v>
      </c>
      <c r="AJ80" t="s">
        <v>3083</v>
      </c>
      <c r="AK80" t="s">
        <v>4453</v>
      </c>
      <c r="AL80" t="s">
        <v>2973</v>
      </c>
      <c r="AM80" t="s">
        <v>374</v>
      </c>
      <c r="AN80">
        <v>3.1659999999999999</v>
      </c>
      <c r="AO80">
        <v>25</v>
      </c>
      <c r="AP80">
        <v>79.150000000000006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25</v>
      </c>
      <c r="BJ80">
        <v>79.150000000000006</v>
      </c>
      <c r="BK80">
        <v>1</v>
      </c>
    </row>
    <row r="81" spans="2:63" x14ac:dyDescent="0.2">
      <c r="B81" t="s">
        <v>2981</v>
      </c>
      <c r="C81"/>
      <c r="D81" t="s">
        <v>2977</v>
      </c>
      <c r="E81" t="s">
        <v>2978</v>
      </c>
      <c r="F81" t="s">
        <v>2979</v>
      </c>
      <c r="G81" t="s">
        <v>4629</v>
      </c>
      <c r="H81" t="s">
        <v>4630</v>
      </c>
      <c r="I81" t="s">
        <v>4631</v>
      </c>
      <c r="J81" t="s">
        <v>4632</v>
      </c>
      <c r="K81" t="s">
        <v>379</v>
      </c>
      <c r="L81"/>
      <c r="M81" t="s">
        <v>4450</v>
      </c>
      <c r="N81" t="s">
        <v>4448</v>
      </c>
      <c r="O81" t="s">
        <v>4451</v>
      </c>
      <c r="P81" t="s">
        <v>4632</v>
      </c>
      <c r="Q81"/>
      <c r="R81" t="s">
        <v>2975</v>
      </c>
      <c r="S81" t="s">
        <v>2976</v>
      </c>
      <c r="T81" t="s">
        <v>66</v>
      </c>
      <c r="U81" t="s">
        <v>2984</v>
      </c>
      <c r="V81" t="s">
        <v>3007</v>
      </c>
      <c r="W81" t="s">
        <v>68</v>
      </c>
      <c r="X81" t="s">
        <v>3008</v>
      </c>
      <c r="Y81" t="s">
        <v>373</v>
      </c>
      <c r="Z81" t="s">
        <v>2971</v>
      </c>
      <c r="AA81" t="s">
        <v>2987</v>
      </c>
      <c r="AB81" t="s">
        <v>2988</v>
      </c>
      <c r="AC81"/>
      <c r="AD81"/>
      <c r="AE81"/>
      <c r="AF81"/>
      <c r="AG81">
        <v>202508</v>
      </c>
      <c r="AH81" t="s">
        <v>4452</v>
      </c>
      <c r="AI81">
        <v>45891.650732141206</v>
      </c>
      <c r="AJ81" t="s">
        <v>3083</v>
      </c>
      <c r="AK81" t="s">
        <v>4453</v>
      </c>
      <c r="AL81" t="s">
        <v>2973</v>
      </c>
      <c r="AM81" t="s">
        <v>374</v>
      </c>
      <c r="AN81">
        <v>120</v>
      </c>
      <c r="AO81">
        <v>142</v>
      </c>
      <c r="AP81">
        <v>17040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142</v>
      </c>
      <c r="BJ81">
        <v>17040</v>
      </c>
      <c r="BK81">
        <v>6</v>
      </c>
    </row>
    <row r="82" spans="2:63" x14ac:dyDescent="0.2">
      <c r="B82" t="s">
        <v>2981</v>
      </c>
      <c r="C82"/>
      <c r="D82" t="s">
        <v>2977</v>
      </c>
      <c r="E82" t="s">
        <v>2978</v>
      </c>
      <c r="F82" t="s">
        <v>2979</v>
      </c>
      <c r="G82" t="s">
        <v>4633</v>
      </c>
      <c r="H82" t="s">
        <v>4634</v>
      </c>
      <c r="I82" t="s">
        <v>4635</v>
      </c>
      <c r="J82" t="s">
        <v>4636</v>
      </c>
      <c r="K82" t="s">
        <v>375</v>
      </c>
      <c r="L82"/>
      <c r="M82" t="s">
        <v>4450</v>
      </c>
      <c r="N82" t="s">
        <v>2972</v>
      </c>
      <c r="O82" t="s">
        <v>4451</v>
      </c>
      <c r="P82" t="s">
        <v>4636</v>
      </c>
      <c r="Q82"/>
      <c r="R82" t="s">
        <v>2975</v>
      </c>
      <c r="S82" t="s">
        <v>2976</v>
      </c>
      <c r="T82" t="s">
        <v>66</v>
      </c>
      <c r="U82" t="s">
        <v>2984</v>
      </c>
      <c r="V82" t="s">
        <v>4637</v>
      </c>
      <c r="W82" t="s">
        <v>68</v>
      </c>
      <c r="X82" t="s">
        <v>3216</v>
      </c>
      <c r="Y82" t="s">
        <v>373</v>
      </c>
      <c r="Z82" t="s">
        <v>2971</v>
      </c>
      <c r="AA82" t="s">
        <v>2987</v>
      </c>
      <c r="AB82" t="s">
        <v>2988</v>
      </c>
      <c r="AC82"/>
      <c r="AD82"/>
      <c r="AE82"/>
      <c r="AF82"/>
      <c r="AG82">
        <v>202508</v>
      </c>
      <c r="AH82" t="s">
        <v>4452</v>
      </c>
      <c r="AI82">
        <v>45891.650732141206</v>
      </c>
      <c r="AJ82" t="s">
        <v>3083</v>
      </c>
      <c r="AK82" t="s">
        <v>4453</v>
      </c>
      <c r="AL82" t="s">
        <v>2973</v>
      </c>
      <c r="AM82" t="s">
        <v>374</v>
      </c>
      <c r="AN82">
        <v>3.1440000000000001</v>
      </c>
      <c r="AO82">
        <v>12</v>
      </c>
      <c r="AP82">
        <v>37.728000000000002</v>
      </c>
      <c r="AQ82">
        <v>0</v>
      </c>
      <c r="AR82">
        <v>0</v>
      </c>
      <c r="AS82">
        <v>0</v>
      </c>
      <c r="AT82">
        <v>0</v>
      </c>
      <c r="AU82">
        <v>-1</v>
      </c>
      <c r="AV82">
        <v>-3.1440000000000001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11</v>
      </c>
      <c r="BJ82">
        <v>34.584000000000003</v>
      </c>
      <c r="BK82">
        <v>1</v>
      </c>
    </row>
    <row r="83" spans="2:63" x14ac:dyDescent="0.2">
      <c r="B83" t="s">
        <v>2981</v>
      </c>
      <c r="C83"/>
      <c r="D83" t="s">
        <v>2977</v>
      </c>
      <c r="E83" t="s">
        <v>2978</v>
      </c>
      <c r="F83" t="s">
        <v>2979</v>
      </c>
      <c r="G83" t="s">
        <v>4638</v>
      </c>
      <c r="H83" t="s">
        <v>4639</v>
      </c>
      <c r="I83" t="s">
        <v>3348</v>
      </c>
      <c r="J83" t="s">
        <v>3367</v>
      </c>
      <c r="K83" t="s">
        <v>375</v>
      </c>
      <c r="L83"/>
      <c r="M83" t="s">
        <v>4450</v>
      </c>
      <c r="N83" t="s">
        <v>2972</v>
      </c>
      <c r="O83" t="s">
        <v>4451</v>
      </c>
      <c r="P83" t="s">
        <v>3367</v>
      </c>
      <c r="Q83"/>
      <c r="R83" t="s">
        <v>2975</v>
      </c>
      <c r="S83" t="s">
        <v>2976</v>
      </c>
      <c r="T83" t="s">
        <v>66</v>
      </c>
      <c r="U83" t="s">
        <v>2984</v>
      </c>
      <c r="V83" t="s">
        <v>3330</v>
      </c>
      <c r="W83" t="s">
        <v>68</v>
      </c>
      <c r="X83" t="s">
        <v>3216</v>
      </c>
      <c r="Y83" t="s">
        <v>373</v>
      </c>
      <c r="Z83" t="s">
        <v>2971</v>
      </c>
      <c r="AA83" t="s">
        <v>2987</v>
      </c>
      <c r="AB83" t="s">
        <v>2988</v>
      </c>
      <c r="AC83"/>
      <c r="AD83"/>
      <c r="AE83"/>
      <c r="AF83"/>
      <c r="AG83">
        <v>202508</v>
      </c>
      <c r="AH83" t="s">
        <v>4452</v>
      </c>
      <c r="AI83">
        <v>45891.650732141206</v>
      </c>
      <c r="AJ83" t="s">
        <v>3083</v>
      </c>
      <c r="AK83" t="s">
        <v>4453</v>
      </c>
      <c r="AL83" t="s">
        <v>2973</v>
      </c>
      <c r="AM83" t="s">
        <v>374</v>
      </c>
      <c r="AN83">
        <v>1.728</v>
      </c>
      <c r="AO83">
        <v>5872</v>
      </c>
      <c r="AP83">
        <v>10146.816000000001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-45</v>
      </c>
      <c r="BD83">
        <v>-77.760000000000005</v>
      </c>
      <c r="BE83">
        <v>0</v>
      </c>
      <c r="BF83">
        <v>0</v>
      </c>
      <c r="BG83">
        <v>0</v>
      </c>
      <c r="BH83">
        <v>0</v>
      </c>
      <c r="BI83">
        <v>5827</v>
      </c>
      <c r="BJ83">
        <v>10069.056</v>
      </c>
      <c r="BK83">
        <v>1</v>
      </c>
    </row>
    <row r="84" spans="2:63" x14ac:dyDescent="0.2">
      <c r="B84" t="s">
        <v>2981</v>
      </c>
      <c r="C84"/>
      <c r="D84" t="s">
        <v>2977</v>
      </c>
      <c r="E84" t="s">
        <v>2978</v>
      </c>
      <c r="F84" t="s">
        <v>2979</v>
      </c>
      <c r="G84" t="s">
        <v>4640</v>
      </c>
      <c r="H84" t="s">
        <v>4641</v>
      </c>
      <c r="I84" t="s">
        <v>3392</v>
      </c>
      <c r="J84" t="s">
        <v>4642</v>
      </c>
      <c r="K84" t="s">
        <v>375</v>
      </c>
      <c r="L84"/>
      <c r="M84" t="s">
        <v>4450</v>
      </c>
      <c r="N84" t="s">
        <v>2972</v>
      </c>
      <c r="O84" t="s">
        <v>4451</v>
      </c>
      <c r="P84" t="s">
        <v>4642</v>
      </c>
      <c r="Q84"/>
      <c r="R84" t="s">
        <v>2975</v>
      </c>
      <c r="S84" t="s">
        <v>2976</v>
      </c>
      <c r="T84" t="s">
        <v>66</v>
      </c>
      <c r="U84" t="s">
        <v>2984</v>
      </c>
      <c r="V84" t="s">
        <v>3221</v>
      </c>
      <c r="W84" t="s">
        <v>68</v>
      </c>
      <c r="X84" t="s">
        <v>3216</v>
      </c>
      <c r="Y84" t="s">
        <v>373</v>
      </c>
      <c r="Z84" t="s">
        <v>2971</v>
      </c>
      <c r="AA84" t="s">
        <v>2987</v>
      </c>
      <c r="AB84" t="s">
        <v>2988</v>
      </c>
      <c r="AC84"/>
      <c r="AD84"/>
      <c r="AE84"/>
      <c r="AF84"/>
      <c r="AG84">
        <v>202508</v>
      </c>
      <c r="AH84" t="s">
        <v>4452</v>
      </c>
      <c r="AI84">
        <v>45891.650732141206</v>
      </c>
      <c r="AJ84" t="s">
        <v>3083</v>
      </c>
      <c r="AK84" t="s">
        <v>4453</v>
      </c>
      <c r="AL84" t="s">
        <v>2973</v>
      </c>
      <c r="AM84" t="s">
        <v>374</v>
      </c>
      <c r="AN84">
        <v>2.2050000000000001</v>
      </c>
      <c r="AO84">
        <v>768</v>
      </c>
      <c r="AP84">
        <v>1693.44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768</v>
      </c>
      <c r="BJ84">
        <v>1693.44</v>
      </c>
      <c r="BK84">
        <v>1</v>
      </c>
    </row>
    <row r="85" spans="2:63" x14ac:dyDescent="0.2">
      <c r="B85" t="s">
        <v>2981</v>
      </c>
      <c r="C85"/>
      <c r="D85" t="s">
        <v>2977</v>
      </c>
      <c r="E85" t="s">
        <v>2978</v>
      </c>
      <c r="F85" t="s">
        <v>2979</v>
      </c>
      <c r="G85" t="s">
        <v>4643</v>
      </c>
      <c r="H85" t="s">
        <v>4644</v>
      </c>
      <c r="I85" t="s">
        <v>3557</v>
      </c>
      <c r="J85" t="s">
        <v>4645</v>
      </c>
      <c r="K85" t="s">
        <v>375</v>
      </c>
      <c r="L85"/>
      <c r="M85" t="s">
        <v>4450</v>
      </c>
      <c r="N85" t="s">
        <v>2972</v>
      </c>
      <c r="O85" t="s">
        <v>4451</v>
      </c>
      <c r="P85" t="s">
        <v>4645</v>
      </c>
      <c r="Q85"/>
      <c r="R85" t="s">
        <v>2975</v>
      </c>
      <c r="S85" t="s">
        <v>2976</v>
      </c>
      <c r="T85" t="s">
        <v>66</v>
      </c>
      <c r="U85" t="s">
        <v>2984</v>
      </c>
      <c r="V85" t="s">
        <v>3559</v>
      </c>
      <c r="W85" t="s">
        <v>68</v>
      </c>
      <c r="X85" t="s">
        <v>3216</v>
      </c>
      <c r="Y85" t="s">
        <v>373</v>
      </c>
      <c r="Z85" t="s">
        <v>2971</v>
      </c>
      <c r="AA85" t="s">
        <v>2987</v>
      </c>
      <c r="AB85" t="s">
        <v>2988</v>
      </c>
      <c r="AC85"/>
      <c r="AD85"/>
      <c r="AE85"/>
      <c r="AF85"/>
      <c r="AG85">
        <v>202508</v>
      </c>
      <c r="AH85" t="s">
        <v>4452</v>
      </c>
      <c r="AI85">
        <v>45891.650732141206</v>
      </c>
      <c r="AJ85" t="s">
        <v>3083</v>
      </c>
      <c r="AK85" t="s">
        <v>4453</v>
      </c>
      <c r="AL85" t="s">
        <v>2973</v>
      </c>
      <c r="AM85" t="s">
        <v>374</v>
      </c>
      <c r="AN85">
        <v>2.4249999999999998</v>
      </c>
      <c r="AO85">
        <v>41</v>
      </c>
      <c r="AP85">
        <v>99.424999999999997</v>
      </c>
      <c r="AQ85">
        <v>0</v>
      </c>
      <c r="AR85">
        <v>0</v>
      </c>
      <c r="AS85">
        <v>0</v>
      </c>
      <c r="AT85">
        <v>0</v>
      </c>
      <c r="AU85">
        <v>-2</v>
      </c>
      <c r="AV85">
        <v>-4.8499999999999996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39</v>
      </c>
      <c r="BJ85">
        <v>94.575000000000003</v>
      </c>
      <c r="BK85">
        <v>1</v>
      </c>
    </row>
    <row r="86" spans="2:63" x14ac:dyDescent="0.2">
      <c r="B86" t="s">
        <v>2981</v>
      </c>
      <c r="C86"/>
      <c r="D86" t="s">
        <v>2977</v>
      </c>
      <c r="E86" t="s">
        <v>2978</v>
      </c>
      <c r="F86" t="s">
        <v>2979</v>
      </c>
      <c r="G86" t="s">
        <v>4646</v>
      </c>
      <c r="H86" t="s">
        <v>4647</v>
      </c>
      <c r="I86" t="s">
        <v>4648</v>
      </c>
      <c r="J86" t="s">
        <v>4649</v>
      </c>
      <c r="K86" t="s">
        <v>375</v>
      </c>
      <c r="L86"/>
      <c r="M86" t="s">
        <v>4450</v>
      </c>
      <c r="N86" t="s">
        <v>2972</v>
      </c>
      <c r="O86" t="s">
        <v>4451</v>
      </c>
      <c r="P86" t="s">
        <v>4649</v>
      </c>
      <c r="Q86"/>
      <c r="R86" t="s">
        <v>2975</v>
      </c>
      <c r="S86" t="s">
        <v>2976</v>
      </c>
      <c r="T86" t="s">
        <v>66</v>
      </c>
      <c r="U86" t="s">
        <v>2984</v>
      </c>
      <c r="V86" t="s">
        <v>4650</v>
      </c>
      <c r="W86" t="s">
        <v>68</v>
      </c>
      <c r="X86" t="s">
        <v>3216</v>
      </c>
      <c r="Y86" t="s">
        <v>373</v>
      </c>
      <c r="Z86" t="s">
        <v>2971</v>
      </c>
      <c r="AA86" t="s">
        <v>2987</v>
      </c>
      <c r="AB86" t="s">
        <v>2988</v>
      </c>
      <c r="AC86"/>
      <c r="AD86"/>
      <c r="AE86"/>
      <c r="AF86"/>
      <c r="AG86">
        <v>202508</v>
      </c>
      <c r="AH86" t="s">
        <v>4452</v>
      </c>
      <c r="AI86">
        <v>45891.650732141206</v>
      </c>
      <c r="AJ86" t="s">
        <v>3083</v>
      </c>
      <c r="AK86" t="s">
        <v>4453</v>
      </c>
      <c r="AL86" t="s">
        <v>2973</v>
      </c>
      <c r="AM86" t="s">
        <v>374</v>
      </c>
      <c r="AN86">
        <v>3.952</v>
      </c>
      <c r="AO86">
        <v>2750</v>
      </c>
      <c r="AP86">
        <v>10868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2750</v>
      </c>
      <c r="BJ86">
        <v>10868</v>
      </c>
      <c r="BK86">
        <v>1</v>
      </c>
    </row>
    <row r="87" spans="2:63" x14ac:dyDescent="0.2">
      <c r="B87" t="s">
        <v>2981</v>
      </c>
      <c r="C87"/>
      <c r="D87" t="s">
        <v>2977</v>
      </c>
      <c r="E87" t="s">
        <v>2978</v>
      </c>
      <c r="F87" t="s">
        <v>2979</v>
      </c>
      <c r="G87" t="s">
        <v>4651</v>
      </c>
      <c r="H87" t="s">
        <v>4652</v>
      </c>
      <c r="I87" t="s">
        <v>4467</v>
      </c>
      <c r="J87" t="s">
        <v>4653</v>
      </c>
      <c r="K87" t="s">
        <v>375</v>
      </c>
      <c r="L87"/>
      <c r="M87" t="s">
        <v>4450</v>
      </c>
      <c r="N87" t="s">
        <v>2972</v>
      </c>
      <c r="O87" t="s">
        <v>4451</v>
      </c>
      <c r="P87" t="s">
        <v>4653</v>
      </c>
      <c r="Q87"/>
      <c r="R87" t="s">
        <v>2975</v>
      </c>
      <c r="S87" t="s">
        <v>2976</v>
      </c>
      <c r="T87" t="s">
        <v>66</v>
      </c>
      <c r="U87" t="s">
        <v>2984</v>
      </c>
      <c r="V87" t="s">
        <v>4469</v>
      </c>
      <c r="W87" t="s">
        <v>68</v>
      </c>
      <c r="X87" t="s">
        <v>3216</v>
      </c>
      <c r="Y87" t="s">
        <v>373</v>
      </c>
      <c r="Z87" t="s">
        <v>2971</v>
      </c>
      <c r="AA87" t="s">
        <v>2987</v>
      </c>
      <c r="AB87" t="s">
        <v>2988</v>
      </c>
      <c r="AC87"/>
      <c r="AD87"/>
      <c r="AE87"/>
      <c r="AF87"/>
      <c r="AG87">
        <v>202508</v>
      </c>
      <c r="AH87" t="s">
        <v>4452</v>
      </c>
      <c r="AI87">
        <v>45891.650732141206</v>
      </c>
      <c r="AJ87" t="s">
        <v>3083</v>
      </c>
      <c r="AK87" t="s">
        <v>4453</v>
      </c>
      <c r="AL87" t="s">
        <v>2973</v>
      </c>
      <c r="AM87" t="s">
        <v>374</v>
      </c>
      <c r="AN87">
        <v>2.3260000000000001</v>
      </c>
      <c r="AO87">
        <v>1420</v>
      </c>
      <c r="AP87">
        <v>3302.92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1420</v>
      </c>
      <c r="BJ87">
        <v>3302.92</v>
      </c>
      <c r="BK87">
        <v>1</v>
      </c>
    </row>
    <row r="88" spans="2:63" x14ac:dyDescent="0.2">
      <c r="B88" t="s">
        <v>2981</v>
      </c>
      <c r="C88"/>
      <c r="D88" t="s">
        <v>2977</v>
      </c>
      <c r="E88" t="s">
        <v>2978</v>
      </c>
      <c r="F88" t="s">
        <v>2979</v>
      </c>
      <c r="G88" t="s">
        <v>4654</v>
      </c>
      <c r="H88" t="s">
        <v>4655</v>
      </c>
      <c r="I88" t="s">
        <v>3512</v>
      </c>
      <c r="J88" t="s">
        <v>4656</v>
      </c>
      <c r="K88" t="s">
        <v>375</v>
      </c>
      <c r="L88"/>
      <c r="M88" t="s">
        <v>4450</v>
      </c>
      <c r="N88" t="s">
        <v>2972</v>
      </c>
      <c r="O88" t="s">
        <v>4451</v>
      </c>
      <c r="P88" t="s">
        <v>4656</v>
      </c>
      <c r="Q88"/>
      <c r="R88" t="s">
        <v>2975</v>
      </c>
      <c r="S88" t="s">
        <v>2976</v>
      </c>
      <c r="T88" t="s">
        <v>66</v>
      </c>
      <c r="U88" t="s">
        <v>2984</v>
      </c>
      <c r="V88" t="s">
        <v>3514</v>
      </c>
      <c r="W88" t="s">
        <v>68</v>
      </c>
      <c r="X88" t="s">
        <v>3216</v>
      </c>
      <c r="Y88" t="s">
        <v>373</v>
      </c>
      <c r="Z88" t="s">
        <v>2971</v>
      </c>
      <c r="AA88" t="s">
        <v>2987</v>
      </c>
      <c r="AB88" t="s">
        <v>2988</v>
      </c>
      <c r="AC88"/>
      <c r="AD88"/>
      <c r="AE88"/>
      <c r="AF88"/>
      <c r="AG88">
        <v>202508</v>
      </c>
      <c r="AH88" t="s">
        <v>4452</v>
      </c>
      <c r="AI88">
        <v>45891.650732141206</v>
      </c>
      <c r="AJ88" t="s">
        <v>3083</v>
      </c>
      <c r="AK88" t="s">
        <v>4453</v>
      </c>
      <c r="AL88" t="s">
        <v>2973</v>
      </c>
      <c r="AM88" t="s">
        <v>374</v>
      </c>
      <c r="AN88">
        <v>1.7589999999999999</v>
      </c>
      <c r="AO88">
        <v>13</v>
      </c>
      <c r="AP88">
        <v>22.867000000000001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13</v>
      </c>
      <c r="BJ88">
        <v>22.867000000000001</v>
      </c>
      <c r="BK88">
        <v>1</v>
      </c>
    </row>
    <row r="89" spans="2:63" x14ac:dyDescent="0.2">
      <c r="B89" t="s">
        <v>2981</v>
      </c>
      <c r="C89"/>
      <c r="D89" t="s">
        <v>2977</v>
      </c>
      <c r="E89" t="s">
        <v>2978</v>
      </c>
      <c r="F89" t="s">
        <v>2979</v>
      </c>
      <c r="G89" t="s">
        <v>3369</v>
      </c>
      <c r="H89" t="s">
        <v>3368</v>
      </c>
      <c r="I89" t="s">
        <v>3352</v>
      </c>
      <c r="J89" t="s">
        <v>3370</v>
      </c>
      <c r="K89" t="s">
        <v>375</v>
      </c>
      <c r="L89"/>
      <c r="M89" t="s">
        <v>4450</v>
      </c>
      <c r="N89" t="s">
        <v>2972</v>
      </c>
      <c r="O89" t="s">
        <v>4451</v>
      </c>
      <c r="P89" t="s">
        <v>3370</v>
      </c>
      <c r="Q89"/>
      <c r="R89" t="s">
        <v>2975</v>
      </c>
      <c r="S89" t="s">
        <v>2976</v>
      </c>
      <c r="T89" t="s">
        <v>66</v>
      </c>
      <c r="U89" t="s">
        <v>2984</v>
      </c>
      <c r="V89" t="s">
        <v>3300</v>
      </c>
      <c r="W89" t="s">
        <v>68</v>
      </c>
      <c r="X89" t="s">
        <v>3216</v>
      </c>
      <c r="Y89" t="s">
        <v>373</v>
      </c>
      <c r="Z89" t="s">
        <v>2971</v>
      </c>
      <c r="AA89" t="s">
        <v>2987</v>
      </c>
      <c r="AB89" t="s">
        <v>2988</v>
      </c>
      <c r="AC89"/>
      <c r="AD89"/>
      <c r="AE89"/>
      <c r="AF89"/>
      <c r="AG89">
        <v>202508</v>
      </c>
      <c r="AH89" t="s">
        <v>4452</v>
      </c>
      <c r="AI89">
        <v>45891.650732141206</v>
      </c>
      <c r="AJ89" t="s">
        <v>3083</v>
      </c>
      <c r="AK89" t="s">
        <v>4453</v>
      </c>
      <c r="AL89" t="s">
        <v>2973</v>
      </c>
      <c r="AM89" t="s">
        <v>374</v>
      </c>
      <c r="AN89">
        <v>3.93</v>
      </c>
      <c r="AO89">
        <v>326</v>
      </c>
      <c r="AP89">
        <v>1281.18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-10</v>
      </c>
      <c r="AX89">
        <v>-39.299999999999997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316</v>
      </c>
      <c r="BJ89">
        <v>1241.8800000000001</v>
      </c>
      <c r="BK89">
        <v>1</v>
      </c>
    </row>
    <row r="90" spans="2:63" x14ac:dyDescent="0.2">
      <c r="B90" t="s">
        <v>2981</v>
      </c>
      <c r="C90"/>
      <c r="D90" t="s">
        <v>2977</v>
      </c>
      <c r="E90" t="s">
        <v>2978</v>
      </c>
      <c r="F90" t="s">
        <v>2979</v>
      </c>
      <c r="G90" t="s">
        <v>3372</v>
      </c>
      <c r="H90" t="s">
        <v>3371</v>
      </c>
      <c r="I90" t="s">
        <v>1473</v>
      </c>
      <c r="J90" t="s">
        <v>3373</v>
      </c>
      <c r="K90" t="s">
        <v>375</v>
      </c>
      <c r="L90"/>
      <c r="M90" t="s">
        <v>4450</v>
      </c>
      <c r="N90" t="s">
        <v>2972</v>
      </c>
      <c r="O90" t="s">
        <v>4451</v>
      </c>
      <c r="P90" t="s">
        <v>3373</v>
      </c>
      <c r="Q90"/>
      <c r="R90" t="s">
        <v>2975</v>
      </c>
      <c r="S90" t="s">
        <v>2976</v>
      </c>
      <c r="T90" t="s">
        <v>66</v>
      </c>
      <c r="U90" t="s">
        <v>2984</v>
      </c>
      <c r="V90" t="s">
        <v>3290</v>
      </c>
      <c r="W90" t="s">
        <v>68</v>
      </c>
      <c r="X90" t="s">
        <v>3216</v>
      </c>
      <c r="Y90" t="s">
        <v>373</v>
      </c>
      <c r="Z90" t="s">
        <v>2971</v>
      </c>
      <c r="AA90" t="s">
        <v>2987</v>
      </c>
      <c r="AB90" t="s">
        <v>2988</v>
      </c>
      <c r="AC90"/>
      <c r="AD90"/>
      <c r="AE90"/>
      <c r="AF90"/>
      <c r="AG90">
        <v>202508</v>
      </c>
      <c r="AH90" t="s">
        <v>4452</v>
      </c>
      <c r="AI90">
        <v>45891.650732141206</v>
      </c>
      <c r="AJ90" t="s">
        <v>3083</v>
      </c>
      <c r="AK90" t="s">
        <v>4453</v>
      </c>
      <c r="AL90" t="s">
        <v>2973</v>
      </c>
      <c r="AM90" t="s">
        <v>374</v>
      </c>
      <c r="AN90">
        <v>2.097</v>
      </c>
      <c r="AO90">
        <v>578</v>
      </c>
      <c r="AP90">
        <v>1212.066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-1</v>
      </c>
      <c r="AX90">
        <v>-2.097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577</v>
      </c>
      <c r="BJ90">
        <v>1209.9690000000001</v>
      </c>
      <c r="BK90">
        <v>1</v>
      </c>
    </row>
    <row r="91" spans="2:63" x14ac:dyDescent="0.2">
      <c r="B91" t="s">
        <v>2981</v>
      </c>
      <c r="C91"/>
      <c r="D91" t="s">
        <v>2977</v>
      </c>
      <c r="E91" t="s">
        <v>2978</v>
      </c>
      <c r="F91" t="s">
        <v>2979</v>
      </c>
      <c r="G91" t="s">
        <v>3641</v>
      </c>
      <c r="H91" t="s">
        <v>3640</v>
      </c>
      <c r="I91" t="s">
        <v>3642</v>
      </c>
      <c r="J91" t="s">
        <v>3643</v>
      </c>
      <c r="K91" t="s">
        <v>375</v>
      </c>
      <c r="L91"/>
      <c r="M91" t="s">
        <v>4450</v>
      </c>
      <c r="N91" t="s">
        <v>2972</v>
      </c>
      <c r="O91" t="s">
        <v>4451</v>
      </c>
      <c r="P91" t="s">
        <v>3643</v>
      </c>
      <c r="Q91"/>
      <c r="R91" t="s">
        <v>2975</v>
      </c>
      <c r="S91" t="s">
        <v>2976</v>
      </c>
      <c r="T91" t="s">
        <v>66</v>
      </c>
      <c r="U91" t="s">
        <v>2984</v>
      </c>
      <c r="V91" t="s">
        <v>3644</v>
      </c>
      <c r="W91" t="s">
        <v>68</v>
      </c>
      <c r="X91" t="s">
        <v>3645</v>
      </c>
      <c r="Y91" t="s">
        <v>373</v>
      </c>
      <c r="Z91" t="s">
        <v>2971</v>
      </c>
      <c r="AA91" t="s">
        <v>2987</v>
      </c>
      <c r="AB91" t="s">
        <v>2988</v>
      </c>
      <c r="AC91"/>
      <c r="AD91"/>
      <c r="AE91"/>
      <c r="AF91"/>
      <c r="AG91">
        <v>202508</v>
      </c>
      <c r="AH91" t="s">
        <v>4452</v>
      </c>
      <c r="AI91">
        <v>45891.650732141206</v>
      </c>
      <c r="AJ91" t="s">
        <v>3083</v>
      </c>
      <c r="AK91" t="s">
        <v>4453</v>
      </c>
      <c r="AL91" t="s">
        <v>2973</v>
      </c>
      <c r="AM91" t="s">
        <v>374</v>
      </c>
      <c r="AN91">
        <v>4.8339999999999996</v>
      </c>
      <c r="AO91">
        <v>887</v>
      </c>
      <c r="AP91">
        <v>2143.8789999999999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-1</v>
      </c>
      <c r="AX91">
        <v>-2.4169999999999998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886</v>
      </c>
      <c r="BJ91">
        <v>2141.462</v>
      </c>
      <c r="BK91">
        <v>2</v>
      </c>
    </row>
    <row r="92" spans="2:63" x14ac:dyDescent="0.2">
      <c r="B92" t="s">
        <v>2981</v>
      </c>
      <c r="C92"/>
      <c r="D92" t="s">
        <v>2977</v>
      </c>
      <c r="E92" t="s">
        <v>2978</v>
      </c>
      <c r="F92" t="s">
        <v>2979</v>
      </c>
      <c r="G92" t="s">
        <v>4657</v>
      </c>
      <c r="H92" t="s">
        <v>4658</v>
      </c>
      <c r="I92" t="s">
        <v>4659</v>
      </c>
      <c r="J92" t="s">
        <v>4660</v>
      </c>
      <c r="K92" t="s">
        <v>375</v>
      </c>
      <c r="L92"/>
      <c r="M92" t="s">
        <v>4450</v>
      </c>
      <c r="N92" t="s">
        <v>2972</v>
      </c>
      <c r="O92" t="s">
        <v>4451</v>
      </c>
      <c r="P92" t="s">
        <v>4660</v>
      </c>
      <c r="Q92"/>
      <c r="R92" t="s">
        <v>2975</v>
      </c>
      <c r="S92" t="s">
        <v>2976</v>
      </c>
      <c r="T92" t="s">
        <v>66</v>
      </c>
      <c r="U92" t="s">
        <v>2984</v>
      </c>
      <c r="V92" t="s">
        <v>4661</v>
      </c>
      <c r="W92" t="s">
        <v>68</v>
      </c>
      <c r="X92" t="s">
        <v>3158</v>
      </c>
      <c r="Y92" t="s">
        <v>373</v>
      </c>
      <c r="Z92" t="s">
        <v>2971</v>
      </c>
      <c r="AA92" t="s">
        <v>2987</v>
      </c>
      <c r="AB92" t="s">
        <v>2988</v>
      </c>
      <c r="AC92"/>
      <c r="AD92"/>
      <c r="AE92"/>
      <c r="AF92"/>
      <c r="AG92">
        <v>202508</v>
      </c>
      <c r="AH92" t="s">
        <v>4452</v>
      </c>
      <c r="AI92">
        <v>45891.650732141206</v>
      </c>
      <c r="AJ92" t="s">
        <v>3083</v>
      </c>
      <c r="AK92" t="s">
        <v>4453</v>
      </c>
      <c r="AL92" t="s">
        <v>2973</v>
      </c>
      <c r="AM92" t="s">
        <v>374</v>
      </c>
      <c r="AN92">
        <v>0.75</v>
      </c>
      <c r="AO92">
        <v>733</v>
      </c>
      <c r="AP92">
        <v>549.75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733</v>
      </c>
      <c r="BJ92">
        <v>549.75</v>
      </c>
      <c r="BK92">
        <v>1</v>
      </c>
    </row>
    <row r="93" spans="2:63" x14ac:dyDescent="0.2">
      <c r="B93" t="s">
        <v>2981</v>
      </c>
      <c r="C93"/>
      <c r="D93" t="s">
        <v>2977</v>
      </c>
      <c r="E93" t="s">
        <v>2978</v>
      </c>
      <c r="F93" t="s">
        <v>2979</v>
      </c>
      <c r="G93" t="s">
        <v>4662</v>
      </c>
      <c r="H93" t="s">
        <v>4663</v>
      </c>
      <c r="I93" t="s">
        <v>3167</v>
      </c>
      <c r="J93" t="s">
        <v>4664</v>
      </c>
      <c r="K93" t="s">
        <v>375</v>
      </c>
      <c r="L93"/>
      <c r="M93" t="s">
        <v>4450</v>
      </c>
      <c r="N93" t="s">
        <v>2972</v>
      </c>
      <c r="O93" t="s">
        <v>4451</v>
      </c>
      <c r="P93" t="s">
        <v>4664</v>
      </c>
      <c r="Q93"/>
      <c r="R93" t="s">
        <v>2975</v>
      </c>
      <c r="S93" t="s">
        <v>2976</v>
      </c>
      <c r="T93" t="s">
        <v>66</v>
      </c>
      <c r="U93" t="s">
        <v>2984</v>
      </c>
      <c r="V93" t="s">
        <v>3169</v>
      </c>
      <c r="W93" t="s">
        <v>68</v>
      </c>
      <c r="X93" t="s">
        <v>3216</v>
      </c>
      <c r="Y93" t="s">
        <v>373</v>
      </c>
      <c r="Z93" t="s">
        <v>2971</v>
      </c>
      <c r="AA93" t="s">
        <v>2987</v>
      </c>
      <c r="AB93" t="s">
        <v>2988</v>
      </c>
      <c r="AC93"/>
      <c r="AD93"/>
      <c r="AE93"/>
      <c r="AF93"/>
      <c r="AG93">
        <v>202508</v>
      </c>
      <c r="AH93" t="s">
        <v>4452</v>
      </c>
      <c r="AI93">
        <v>45891.650732141206</v>
      </c>
      <c r="AJ93" t="s">
        <v>3083</v>
      </c>
      <c r="AK93" t="s">
        <v>4453</v>
      </c>
      <c r="AL93" t="s">
        <v>2973</v>
      </c>
      <c r="AM93" t="s">
        <v>374</v>
      </c>
      <c r="AN93">
        <v>2.08</v>
      </c>
      <c r="AO93">
        <v>25</v>
      </c>
      <c r="AP93">
        <v>52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25</v>
      </c>
      <c r="BJ93">
        <v>52</v>
      </c>
      <c r="BK93">
        <v>1</v>
      </c>
    </row>
    <row r="94" spans="2:63" x14ac:dyDescent="0.2">
      <c r="B94" t="s">
        <v>2981</v>
      </c>
      <c r="C94"/>
      <c r="D94" t="s">
        <v>2977</v>
      </c>
      <c r="E94" t="s">
        <v>2978</v>
      </c>
      <c r="F94" t="s">
        <v>2979</v>
      </c>
      <c r="G94" t="s">
        <v>4665</v>
      </c>
      <c r="H94" t="s">
        <v>4666</v>
      </c>
      <c r="I94" t="s">
        <v>4521</v>
      </c>
      <c r="J94" t="s">
        <v>4667</v>
      </c>
      <c r="K94" t="s">
        <v>375</v>
      </c>
      <c r="L94"/>
      <c r="M94" t="s">
        <v>4450</v>
      </c>
      <c r="N94" t="s">
        <v>2972</v>
      </c>
      <c r="O94" t="s">
        <v>4451</v>
      </c>
      <c r="P94" t="s">
        <v>4667</v>
      </c>
      <c r="Q94"/>
      <c r="R94" t="s">
        <v>2975</v>
      </c>
      <c r="S94" t="s">
        <v>2976</v>
      </c>
      <c r="T94" t="s">
        <v>66</v>
      </c>
      <c r="U94" t="s">
        <v>2984</v>
      </c>
      <c r="V94" t="s">
        <v>4668</v>
      </c>
      <c r="W94" t="s">
        <v>68</v>
      </c>
      <c r="X94" t="s">
        <v>4669</v>
      </c>
      <c r="Y94" t="s">
        <v>373</v>
      </c>
      <c r="Z94" t="s">
        <v>2971</v>
      </c>
      <c r="AA94" t="s">
        <v>2987</v>
      </c>
      <c r="AB94" t="s">
        <v>2988</v>
      </c>
      <c r="AC94"/>
      <c r="AD94"/>
      <c r="AE94"/>
      <c r="AF94"/>
      <c r="AG94">
        <v>202508</v>
      </c>
      <c r="AH94" t="s">
        <v>4452</v>
      </c>
      <c r="AI94">
        <v>45891.650732141206</v>
      </c>
      <c r="AJ94" t="s">
        <v>3083</v>
      </c>
      <c r="AK94" t="s">
        <v>4453</v>
      </c>
      <c r="AL94" t="s">
        <v>2973</v>
      </c>
      <c r="AM94" t="s">
        <v>374</v>
      </c>
      <c r="AN94">
        <v>0.75</v>
      </c>
      <c r="AO94">
        <v>350</v>
      </c>
      <c r="AP94">
        <v>262.5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350</v>
      </c>
      <c r="BJ94">
        <v>262.5</v>
      </c>
      <c r="BK94">
        <v>1</v>
      </c>
    </row>
    <row r="95" spans="2:63" x14ac:dyDescent="0.2">
      <c r="B95" t="s">
        <v>2981</v>
      </c>
      <c r="C95"/>
      <c r="D95" t="s">
        <v>2977</v>
      </c>
      <c r="E95" t="s">
        <v>2978</v>
      </c>
      <c r="F95" t="s">
        <v>2979</v>
      </c>
      <c r="G95" t="s">
        <v>3180</v>
      </c>
      <c r="H95" t="s">
        <v>3179</v>
      </c>
      <c r="I95" t="s">
        <v>3181</v>
      </c>
      <c r="J95" t="s">
        <v>3182</v>
      </c>
      <c r="K95" t="s">
        <v>375</v>
      </c>
      <c r="L95"/>
      <c r="M95" t="s">
        <v>4450</v>
      </c>
      <c r="N95" t="s">
        <v>2972</v>
      </c>
      <c r="O95" t="s">
        <v>4451</v>
      </c>
      <c r="P95" t="s">
        <v>3182</v>
      </c>
      <c r="Q95"/>
      <c r="R95" t="s">
        <v>2975</v>
      </c>
      <c r="S95" t="s">
        <v>2976</v>
      </c>
      <c r="T95" t="s">
        <v>66</v>
      </c>
      <c r="U95" t="s">
        <v>2984</v>
      </c>
      <c r="V95" t="s">
        <v>3183</v>
      </c>
      <c r="W95" t="s">
        <v>68</v>
      </c>
      <c r="X95" t="s">
        <v>3158</v>
      </c>
      <c r="Y95" t="s">
        <v>373</v>
      </c>
      <c r="Z95" t="s">
        <v>2971</v>
      </c>
      <c r="AA95" t="s">
        <v>2987</v>
      </c>
      <c r="AB95" t="s">
        <v>2988</v>
      </c>
      <c r="AC95"/>
      <c r="AD95"/>
      <c r="AE95"/>
      <c r="AF95"/>
      <c r="AG95">
        <v>202508</v>
      </c>
      <c r="AH95" t="s">
        <v>4452</v>
      </c>
      <c r="AI95">
        <v>45891.650732141206</v>
      </c>
      <c r="AJ95" t="s">
        <v>3083</v>
      </c>
      <c r="AK95" t="s">
        <v>4453</v>
      </c>
      <c r="AL95" t="s">
        <v>2973</v>
      </c>
      <c r="AM95" t="s">
        <v>374</v>
      </c>
      <c r="AN95">
        <v>0.75</v>
      </c>
      <c r="AO95">
        <v>226</v>
      </c>
      <c r="AP95">
        <v>169.5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-8</v>
      </c>
      <c r="AX95">
        <v>-6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218</v>
      </c>
      <c r="BJ95">
        <v>163.5</v>
      </c>
      <c r="BK95">
        <v>1</v>
      </c>
    </row>
    <row r="96" spans="2:63" x14ac:dyDescent="0.2">
      <c r="B96" t="s">
        <v>2981</v>
      </c>
      <c r="C96"/>
      <c r="D96" t="s">
        <v>2977</v>
      </c>
      <c r="E96" t="s">
        <v>2978</v>
      </c>
      <c r="F96" t="s">
        <v>2979</v>
      </c>
      <c r="G96" t="s">
        <v>4670</v>
      </c>
      <c r="H96" t="s">
        <v>4671</v>
      </c>
      <c r="I96" t="s">
        <v>3181</v>
      </c>
      <c r="J96" t="s">
        <v>4672</v>
      </c>
      <c r="K96" t="s">
        <v>375</v>
      </c>
      <c r="L96"/>
      <c r="M96" t="s">
        <v>4450</v>
      </c>
      <c r="N96" t="s">
        <v>2972</v>
      </c>
      <c r="O96" t="s">
        <v>4451</v>
      </c>
      <c r="P96" t="s">
        <v>4672</v>
      </c>
      <c r="Q96"/>
      <c r="R96" t="s">
        <v>2975</v>
      </c>
      <c r="S96" t="s">
        <v>2976</v>
      </c>
      <c r="T96" t="s">
        <v>66</v>
      </c>
      <c r="U96" t="s">
        <v>2984</v>
      </c>
      <c r="V96" t="s">
        <v>3183</v>
      </c>
      <c r="W96" t="s">
        <v>68</v>
      </c>
      <c r="X96" t="s">
        <v>3158</v>
      </c>
      <c r="Y96" t="s">
        <v>373</v>
      </c>
      <c r="Z96" t="s">
        <v>2971</v>
      </c>
      <c r="AA96" t="s">
        <v>2987</v>
      </c>
      <c r="AB96" t="s">
        <v>2988</v>
      </c>
      <c r="AC96"/>
      <c r="AD96"/>
      <c r="AE96"/>
      <c r="AF96"/>
      <c r="AG96">
        <v>202508</v>
      </c>
      <c r="AH96" t="s">
        <v>4452</v>
      </c>
      <c r="AI96">
        <v>45891.650732141206</v>
      </c>
      <c r="AJ96" t="s">
        <v>3083</v>
      </c>
      <c r="AK96" t="s">
        <v>4453</v>
      </c>
      <c r="AL96" t="s">
        <v>2973</v>
      </c>
      <c r="AM96" t="s">
        <v>374</v>
      </c>
      <c r="AN96">
        <v>0.75</v>
      </c>
      <c r="AO96">
        <v>182</v>
      </c>
      <c r="AP96">
        <v>136.5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182</v>
      </c>
      <c r="BJ96">
        <v>136.5</v>
      </c>
      <c r="BK96">
        <v>1</v>
      </c>
    </row>
    <row r="97" spans="2:63" x14ac:dyDescent="0.2">
      <c r="B97" t="s">
        <v>2981</v>
      </c>
      <c r="C97"/>
      <c r="D97" t="s">
        <v>2977</v>
      </c>
      <c r="E97" t="s">
        <v>2978</v>
      </c>
      <c r="F97" t="s">
        <v>2979</v>
      </c>
      <c r="G97" t="s">
        <v>3185</v>
      </c>
      <c r="H97" t="s">
        <v>3184</v>
      </c>
      <c r="I97" t="s">
        <v>3186</v>
      </c>
      <c r="J97" t="s">
        <v>3187</v>
      </c>
      <c r="K97" t="s">
        <v>375</v>
      </c>
      <c r="L97"/>
      <c r="M97" t="s">
        <v>4450</v>
      </c>
      <c r="N97" t="s">
        <v>2972</v>
      </c>
      <c r="O97" t="s">
        <v>4451</v>
      </c>
      <c r="P97" t="s">
        <v>3187</v>
      </c>
      <c r="Q97"/>
      <c r="R97" t="s">
        <v>2975</v>
      </c>
      <c r="S97" t="s">
        <v>2976</v>
      </c>
      <c r="T97" t="s">
        <v>66</v>
      </c>
      <c r="U97" t="s">
        <v>2984</v>
      </c>
      <c r="V97" t="s">
        <v>3188</v>
      </c>
      <c r="W97" t="s">
        <v>68</v>
      </c>
      <c r="X97" t="s">
        <v>3158</v>
      </c>
      <c r="Y97" t="s">
        <v>373</v>
      </c>
      <c r="Z97" t="s">
        <v>2971</v>
      </c>
      <c r="AA97" t="s">
        <v>2987</v>
      </c>
      <c r="AB97" t="s">
        <v>2988</v>
      </c>
      <c r="AC97"/>
      <c r="AD97"/>
      <c r="AE97"/>
      <c r="AF97"/>
      <c r="AG97">
        <v>202508</v>
      </c>
      <c r="AH97" t="s">
        <v>4452</v>
      </c>
      <c r="AI97">
        <v>45891.650732141206</v>
      </c>
      <c r="AJ97" t="s">
        <v>3083</v>
      </c>
      <c r="AK97" t="s">
        <v>4453</v>
      </c>
      <c r="AL97" t="s">
        <v>2973</v>
      </c>
      <c r="AM97" t="s">
        <v>374</v>
      </c>
      <c r="AN97">
        <v>0.02</v>
      </c>
      <c r="AO97">
        <v>137</v>
      </c>
      <c r="AP97">
        <v>2.74</v>
      </c>
      <c r="AQ97">
        <v>0</v>
      </c>
      <c r="AR97">
        <v>0</v>
      </c>
      <c r="AS97">
        <v>2</v>
      </c>
      <c r="AT97">
        <v>0.04</v>
      </c>
      <c r="AU97">
        <v>0</v>
      </c>
      <c r="AV97">
        <v>0</v>
      </c>
      <c r="AW97">
        <v>-24</v>
      </c>
      <c r="AX97">
        <v>-0.48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115</v>
      </c>
      <c r="BJ97">
        <v>2.2999999999999998</v>
      </c>
      <c r="BK97">
        <v>1</v>
      </c>
    </row>
    <row r="98" spans="2:63" x14ac:dyDescent="0.2">
      <c r="B98" t="s">
        <v>2981</v>
      </c>
      <c r="C98"/>
      <c r="D98" t="s">
        <v>2977</v>
      </c>
      <c r="E98" t="s">
        <v>2978</v>
      </c>
      <c r="F98" t="s">
        <v>2979</v>
      </c>
      <c r="G98" t="s">
        <v>3190</v>
      </c>
      <c r="H98" t="s">
        <v>3189</v>
      </c>
      <c r="I98" t="s">
        <v>3186</v>
      </c>
      <c r="J98" t="s">
        <v>3191</v>
      </c>
      <c r="K98" t="s">
        <v>375</v>
      </c>
      <c r="L98"/>
      <c r="M98" t="s">
        <v>4450</v>
      </c>
      <c r="N98" t="s">
        <v>2972</v>
      </c>
      <c r="O98" t="s">
        <v>4451</v>
      </c>
      <c r="P98" t="s">
        <v>3191</v>
      </c>
      <c r="Q98"/>
      <c r="R98" t="s">
        <v>2975</v>
      </c>
      <c r="S98" t="s">
        <v>2976</v>
      </c>
      <c r="T98" t="s">
        <v>4480</v>
      </c>
      <c r="U98" t="s">
        <v>2984</v>
      </c>
      <c r="V98" t="s">
        <v>3188</v>
      </c>
      <c r="W98" t="s">
        <v>68</v>
      </c>
      <c r="X98" t="s">
        <v>3158</v>
      </c>
      <c r="Y98" t="s">
        <v>373</v>
      </c>
      <c r="Z98" t="s">
        <v>2971</v>
      </c>
      <c r="AA98" t="s">
        <v>2987</v>
      </c>
      <c r="AB98" t="s">
        <v>2988</v>
      </c>
      <c r="AC98"/>
      <c r="AD98"/>
      <c r="AE98"/>
      <c r="AF98"/>
      <c r="AG98">
        <v>202508</v>
      </c>
      <c r="AH98" t="s">
        <v>4452</v>
      </c>
      <c r="AI98">
        <v>45891.650732141206</v>
      </c>
      <c r="AJ98" t="s">
        <v>3083</v>
      </c>
      <c r="AK98" t="s">
        <v>4453</v>
      </c>
      <c r="AL98" t="s">
        <v>2973</v>
      </c>
      <c r="AM98" t="s">
        <v>374</v>
      </c>
      <c r="AN98">
        <v>0.75</v>
      </c>
      <c r="AO98">
        <v>0</v>
      </c>
      <c r="AP98">
        <v>0</v>
      </c>
      <c r="AQ98">
        <v>0</v>
      </c>
      <c r="AR98">
        <v>0</v>
      </c>
      <c r="AS98">
        <v>1</v>
      </c>
      <c r="AT98">
        <v>0.75</v>
      </c>
      <c r="AU98">
        <v>-1</v>
      </c>
      <c r="AV98">
        <v>-0.75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2</v>
      </c>
    </row>
    <row r="99" spans="2:63" x14ac:dyDescent="0.2">
      <c r="B99" t="s">
        <v>2981</v>
      </c>
      <c r="C99"/>
      <c r="D99" t="s">
        <v>2977</v>
      </c>
      <c r="E99" t="s">
        <v>2978</v>
      </c>
      <c r="F99" t="s">
        <v>2979</v>
      </c>
      <c r="G99" t="s">
        <v>4673</v>
      </c>
      <c r="H99" t="s">
        <v>4674</v>
      </c>
      <c r="I99" t="s">
        <v>3186</v>
      </c>
      <c r="J99" t="s">
        <v>4675</v>
      </c>
      <c r="K99" t="s">
        <v>375</v>
      </c>
      <c r="L99"/>
      <c r="M99" t="s">
        <v>4450</v>
      </c>
      <c r="N99" t="s">
        <v>2972</v>
      </c>
      <c r="O99" t="s">
        <v>4451</v>
      </c>
      <c r="P99" t="s">
        <v>4675</v>
      </c>
      <c r="Q99"/>
      <c r="R99" t="s">
        <v>2975</v>
      </c>
      <c r="S99" t="s">
        <v>2976</v>
      </c>
      <c r="T99" t="s">
        <v>66</v>
      </c>
      <c r="U99" t="s">
        <v>2984</v>
      </c>
      <c r="V99" t="s">
        <v>3188</v>
      </c>
      <c r="W99" t="s">
        <v>68</v>
      </c>
      <c r="X99" t="s">
        <v>4676</v>
      </c>
      <c r="Y99" t="s">
        <v>373</v>
      </c>
      <c r="Z99" t="s">
        <v>2971</v>
      </c>
      <c r="AA99" t="s">
        <v>2987</v>
      </c>
      <c r="AB99" t="s">
        <v>2988</v>
      </c>
      <c r="AC99"/>
      <c r="AD99"/>
      <c r="AE99"/>
      <c r="AF99"/>
      <c r="AG99">
        <v>202508</v>
      </c>
      <c r="AH99" t="s">
        <v>4452</v>
      </c>
      <c r="AI99">
        <v>45891.650732141206</v>
      </c>
      <c r="AJ99" t="s">
        <v>3083</v>
      </c>
      <c r="AK99" t="s">
        <v>4453</v>
      </c>
      <c r="AL99" t="s">
        <v>2973</v>
      </c>
      <c r="AM99" t="s">
        <v>374</v>
      </c>
      <c r="AN99">
        <v>0.75</v>
      </c>
      <c r="AO99">
        <v>158</v>
      </c>
      <c r="AP99">
        <v>118.5</v>
      </c>
      <c r="AQ99">
        <v>0</v>
      </c>
      <c r="AR99">
        <v>0</v>
      </c>
      <c r="AS99">
        <v>0</v>
      </c>
      <c r="AT99">
        <v>0</v>
      </c>
      <c r="AU99">
        <v>-2</v>
      </c>
      <c r="AV99">
        <v>-1.5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156</v>
      </c>
      <c r="BJ99">
        <v>117</v>
      </c>
      <c r="BK99">
        <v>1</v>
      </c>
    </row>
    <row r="100" spans="2:63" x14ac:dyDescent="0.2">
      <c r="B100" t="s">
        <v>2981</v>
      </c>
      <c r="C100"/>
      <c r="D100" t="s">
        <v>2977</v>
      </c>
      <c r="E100" t="s">
        <v>2978</v>
      </c>
      <c r="F100" t="s">
        <v>2979</v>
      </c>
      <c r="G100" t="s">
        <v>3193</v>
      </c>
      <c r="H100" t="s">
        <v>3192</v>
      </c>
      <c r="I100" t="s">
        <v>3186</v>
      </c>
      <c r="J100" t="s">
        <v>3194</v>
      </c>
      <c r="K100" t="s">
        <v>375</v>
      </c>
      <c r="L100"/>
      <c r="M100" t="s">
        <v>4450</v>
      </c>
      <c r="N100" t="s">
        <v>2972</v>
      </c>
      <c r="O100" t="s">
        <v>4451</v>
      </c>
      <c r="P100" t="s">
        <v>3194</v>
      </c>
      <c r="Q100"/>
      <c r="R100" t="s">
        <v>2975</v>
      </c>
      <c r="S100" t="s">
        <v>2976</v>
      </c>
      <c r="T100" t="s">
        <v>66</v>
      </c>
      <c r="U100" t="s">
        <v>2984</v>
      </c>
      <c r="V100" t="s">
        <v>3188</v>
      </c>
      <c r="W100" t="s">
        <v>68</v>
      </c>
      <c r="X100" t="s">
        <v>3158</v>
      </c>
      <c r="Y100" t="s">
        <v>373</v>
      </c>
      <c r="Z100" t="s">
        <v>2971</v>
      </c>
      <c r="AA100" t="s">
        <v>2987</v>
      </c>
      <c r="AB100" t="s">
        <v>2988</v>
      </c>
      <c r="AC100"/>
      <c r="AD100"/>
      <c r="AE100"/>
      <c r="AF100"/>
      <c r="AG100">
        <v>202508</v>
      </c>
      <c r="AH100" t="s">
        <v>4452</v>
      </c>
      <c r="AI100">
        <v>45891.650732141206</v>
      </c>
      <c r="AJ100" t="s">
        <v>3083</v>
      </c>
      <c r="AK100" t="s">
        <v>4453</v>
      </c>
      <c r="AL100" t="s">
        <v>2973</v>
      </c>
      <c r="AM100" t="s">
        <v>374</v>
      </c>
      <c r="AN100">
        <v>0.75</v>
      </c>
      <c r="AO100">
        <v>3537</v>
      </c>
      <c r="AP100">
        <v>2652.75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-8</v>
      </c>
      <c r="AX100">
        <v>-6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3529</v>
      </c>
      <c r="BJ100">
        <v>2646.75</v>
      </c>
      <c r="BK100">
        <v>1</v>
      </c>
    </row>
    <row r="101" spans="2:63" x14ac:dyDescent="0.2">
      <c r="B101" t="s">
        <v>2981</v>
      </c>
      <c r="C101"/>
      <c r="D101" t="s">
        <v>2977</v>
      </c>
      <c r="E101" t="s">
        <v>2978</v>
      </c>
      <c r="F101" t="s">
        <v>2979</v>
      </c>
      <c r="G101" t="s">
        <v>4677</v>
      </c>
      <c r="H101" t="s">
        <v>4678</v>
      </c>
      <c r="I101" t="s">
        <v>4659</v>
      </c>
      <c r="J101" t="s">
        <v>4679</v>
      </c>
      <c r="K101" t="s">
        <v>375</v>
      </c>
      <c r="L101"/>
      <c r="M101" t="s">
        <v>4450</v>
      </c>
      <c r="N101" t="s">
        <v>2972</v>
      </c>
      <c r="O101" t="s">
        <v>4451</v>
      </c>
      <c r="P101" t="s">
        <v>4679</v>
      </c>
      <c r="Q101"/>
      <c r="R101" t="s">
        <v>2975</v>
      </c>
      <c r="S101" t="s">
        <v>2976</v>
      </c>
      <c r="T101" t="s">
        <v>66</v>
      </c>
      <c r="U101" t="s">
        <v>2984</v>
      </c>
      <c r="V101" t="s">
        <v>4661</v>
      </c>
      <c r="W101" t="s">
        <v>68</v>
      </c>
      <c r="X101" t="s">
        <v>3158</v>
      </c>
      <c r="Y101" t="s">
        <v>373</v>
      </c>
      <c r="Z101" t="s">
        <v>2971</v>
      </c>
      <c r="AA101" t="s">
        <v>2987</v>
      </c>
      <c r="AB101" t="s">
        <v>2988</v>
      </c>
      <c r="AC101"/>
      <c r="AD101"/>
      <c r="AE101"/>
      <c r="AF101"/>
      <c r="AG101">
        <v>202508</v>
      </c>
      <c r="AH101" t="s">
        <v>4452</v>
      </c>
      <c r="AI101">
        <v>45891.650732141206</v>
      </c>
      <c r="AJ101" t="s">
        <v>3083</v>
      </c>
      <c r="AK101" t="s">
        <v>4453</v>
      </c>
      <c r="AL101" t="s">
        <v>2973</v>
      </c>
      <c r="AM101" t="s">
        <v>374</v>
      </c>
      <c r="AN101">
        <v>0.75</v>
      </c>
      <c r="AO101">
        <v>271</v>
      </c>
      <c r="AP101">
        <v>203.25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271</v>
      </c>
      <c r="BJ101">
        <v>203.25</v>
      </c>
      <c r="BK101">
        <v>1</v>
      </c>
    </row>
    <row r="102" spans="2:63" x14ac:dyDescent="0.2">
      <c r="B102" t="s">
        <v>2981</v>
      </c>
      <c r="C102"/>
      <c r="D102" t="s">
        <v>2977</v>
      </c>
      <c r="E102" t="s">
        <v>2978</v>
      </c>
      <c r="F102" t="s">
        <v>2979</v>
      </c>
      <c r="G102" t="s">
        <v>3196</v>
      </c>
      <c r="H102" t="s">
        <v>3195</v>
      </c>
      <c r="I102" t="s">
        <v>3197</v>
      </c>
      <c r="J102" t="s">
        <v>3198</v>
      </c>
      <c r="K102" t="s">
        <v>375</v>
      </c>
      <c r="L102"/>
      <c r="M102" t="s">
        <v>4450</v>
      </c>
      <c r="N102" t="s">
        <v>2972</v>
      </c>
      <c r="O102" t="s">
        <v>4451</v>
      </c>
      <c r="P102" t="s">
        <v>3198</v>
      </c>
      <c r="Q102"/>
      <c r="R102" t="s">
        <v>2975</v>
      </c>
      <c r="S102" t="s">
        <v>2976</v>
      </c>
      <c r="T102" t="s">
        <v>66</v>
      </c>
      <c r="U102" t="s">
        <v>2984</v>
      </c>
      <c r="V102" t="s">
        <v>3199</v>
      </c>
      <c r="W102" t="s">
        <v>68</v>
      </c>
      <c r="X102" t="s">
        <v>3158</v>
      </c>
      <c r="Y102" t="s">
        <v>373</v>
      </c>
      <c r="Z102" t="s">
        <v>2971</v>
      </c>
      <c r="AA102" t="s">
        <v>2987</v>
      </c>
      <c r="AB102" t="s">
        <v>2988</v>
      </c>
      <c r="AC102"/>
      <c r="AD102"/>
      <c r="AE102"/>
      <c r="AF102"/>
      <c r="AG102">
        <v>202508</v>
      </c>
      <c r="AH102" t="s">
        <v>4452</v>
      </c>
      <c r="AI102">
        <v>45891.650732141206</v>
      </c>
      <c r="AJ102" t="s">
        <v>3083</v>
      </c>
      <c r="AK102" t="s">
        <v>4453</v>
      </c>
      <c r="AL102" t="s">
        <v>2973</v>
      </c>
      <c r="AM102" t="s">
        <v>374</v>
      </c>
      <c r="AN102">
        <v>0.75</v>
      </c>
      <c r="AO102">
        <v>1160</v>
      </c>
      <c r="AP102">
        <v>870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-4</v>
      </c>
      <c r="AX102">
        <v>-3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1156</v>
      </c>
      <c r="BJ102">
        <v>867</v>
      </c>
      <c r="BK102">
        <v>1</v>
      </c>
    </row>
    <row r="103" spans="2:63" x14ac:dyDescent="0.2">
      <c r="B103" t="s">
        <v>2981</v>
      </c>
      <c r="C103"/>
      <c r="D103" t="s">
        <v>2977</v>
      </c>
      <c r="E103" t="s">
        <v>2978</v>
      </c>
      <c r="F103" t="s">
        <v>2979</v>
      </c>
      <c r="G103" t="s">
        <v>4680</v>
      </c>
      <c r="H103" t="s">
        <v>4681</v>
      </c>
      <c r="I103" t="s">
        <v>3181</v>
      </c>
      <c r="J103" t="s">
        <v>4682</v>
      </c>
      <c r="K103" t="s">
        <v>375</v>
      </c>
      <c r="L103"/>
      <c r="M103" t="s">
        <v>4450</v>
      </c>
      <c r="N103" t="s">
        <v>2972</v>
      </c>
      <c r="O103" t="s">
        <v>4451</v>
      </c>
      <c r="P103" t="s">
        <v>4682</v>
      </c>
      <c r="Q103"/>
      <c r="R103" t="s">
        <v>2975</v>
      </c>
      <c r="S103" t="s">
        <v>2976</v>
      </c>
      <c r="T103" t="s">
        <v>66</v>
      </c>
      <c r="U103" t="s">
        <v>2984</v>
      </c>
      <c r="V103" t="s">
        <v>3183</v>
      </c>
      <c r="W103" t="s">
        <v>68</v>
      </c>
      <c r="X103" t="s">
        <v>3158</v>
      </c>
      <c r="Y103" t="s">
        <v>373</v>
      </c>
      <c r="Z103" t="s">
        <v>2971</v>
      </c>
      <c r="AA103" t="s">
        <v>2987</v>
      </c>
      <c r="AB103" t="s">
        <v>2988</v>
      </c>
      <c r="AC103"/>
      <c r="AD103"/>
      <c r="AE103"/>
      <c r="AF103"/>
      <c r="AG103">
        <v>202508</v>
      </c>
      <c r="AH103" t="s">
        <v>4452</v>
      </c>
      <c r="AI103">
        <v>45891.650732141206</v>
      </c>
      <c r="AJ103" t="s">
        <v>3083</v>
      </c>
      <c r="AK103" t="s">
        <v>4453</v>
      </c>
      <c r="AL103" t="s">
        <v>2973</v>
      </c>
      <c r="AM103" t="s">
        <v>374</v>
      </c>
      <c r="AN103">
        <v>0.75</v>
      </c>
      <c r="AO103">
        <v>1922</v>
      </c>
      <c r="AP103">
        <v>1441.5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1922</v>
      </c>
      <c r="BJ103">
        <v>1441.5</v>
      </c>
      <c r="BK103">
        <v>1</v>
      </c>
    </row>
    <row r="104" spans="2:63" x14ac:dyDescent="0.2">
      <c r="B104" t="s">
        <v>2981</v>
      </c>
      <c r="C104"/>
      <c r="D104" t="s">
        <v>2977</v>
      </c>
      <c r="E104" t="s">
        <v>2978</v>
      </c>
      <c r="F104" t="s">
        <v>2979</v>
      </c>
      <c r="G104" t="s">
        <v>3201</v>
      </c>
      <c r="H104" t="s">
        <v>3200</v>
      </c>
      <c r="I104" t="s">
        <v>3202</v>
      </c>
      <c r="J104" t="s">
        <v>3203</v>
      </c>
      <c r="K104" t="s">
        <v>375</v>
      </c>
      <c r="L104"/>
      <c r="M104" t="s">
        <v>4450</v>
      </c>
      <c r="N104" t="s">
        <v>2972</v>
      </c>
      <c r="O104" t="s">
        <v>4451</v>
      </c>
      <c r="P104" t="s">
        <v>3203</v>
      </c>
      <c r="Q104"/>
      <c r="R104" t="s">
        <v>2975</v>
      </c>
      <c r="S104" t="s">
        <v>2976</v>
      </c>
      <c r="T104" t="s">
        <v>66</v>
      </c>
      <c r="U104" t="s">
        <v>2984</v>
      </c>
      <c r="V104" t="s">
        <v>3204</v>
      </c>
      <c r="W104" t="s">
        <v>68</v>
      </c>
      <c r="X104" t="s">
        <v>3158</v>
      </c>
      <c r="Y104" t="s">
        <v>373</v>
      </c>
      <c r="Z104" t="s">
        <v>2971</v>
      </c>
      <c r="AA104" t="s">
        <v>2987</v>
      </c>
      <c r="AB104" t="s">
        <v>2988</v>
      </c>
      <c r="AC104"/>
      <c r="AD104"/>
      <c r="AE104"/>
      <c r="AF104"/>
      <c r="AG104">
        <v>202508</v>
      </c>
      <c r="AH104" t="s">
        <v>4452</v>
      </c>
      <c r="AI104">
        <v>45891.650732141206</v>
      </c>
      <c r="AJ104" t="s">
        <v>3083</v>
      </c>
      <c r="AK104" t="s">
        <v>4453</v>
      </c>
      <c r="AL104" t="s">
        <v>2973</v>
      </c>
      <c r="AM104" t="s">
        <v>374</v>
      </c>
      <c r="AN104">
        <v>0.75</v>
      </c>
      <c r="AO104">
        <v>1442</v>
      </c>
      <c r="AP104">
        <v>1081.5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-1</v>
      </c>
      <c r="AX104">
        <v>-0.75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1441</v>
      </c>
      <c r="BJ104">
        <v>1080.75</v>
      </c>
      <c r="BK104">
        <v>1</v>
      </c>
    </row>
    <row r="105" spans="2:63" x14ac:dyDescent="0.2">
      <c r="B105" t="s">
        <v>2981</v>
      </c>
      <c r="C105"/>
      <c r="D105" t="s">
        <v>2977</v>
      </c>
      <c r="E105" t="s">
        <v>2978</v>
      </c>
      <c r="F105" t="s">
        <v>2979</v>
      </c>
      <c r="G105" t="s">
        <v>3206</v>
      </c>
      <c r="H105" t="s">
        <v>3205</v>
      </c>
      <c r="I105" t="s">
        <v>3186</v>
      </c>
      <c r="J105" t="s">
        <v>3207</v>
      </c>
      <c r="K105" t="s">
        <v>375</v>
      </c>
      <c r="L105"/>
      <c r="M105" t="s">
        <v>4450</v>
      </c>
      <c r="N105" t="s">
        <v>2972</v>
      </c>
      <c r="O105" t="s">
        <v>4451</v>
      </c>
      <c r="P105" t="s">
        <v>3207</v>
      </c>
      <c r="Q105"/>
      <c r="R105" t="s">
        <v>2975</v>
      </c>
      <c r="S105" t="s">
        <v>2976</v>
      </c>
      <c r="T105" t="s">
        <v>66</v>
      </c>
      <c r="U105" t="s">
        <v>2984</v>
      </c>
      <c r="V105" t="s">
        <v>3188</v>
      </c>
      <c r="W105" t="s">
        <v>68</v>
      </c>
      <c r="X105" t="s">
        <v>3158</v>
      </c>
      <c r="Y105" t="s">
        <v>373</v>
      </c>
      <c r="Z105" t="s">
        <v>2971</v>
      </c>
      <c r="AA105" t="s">
        <v>2987</v>
      </c>
      <c r="AB105" t="s">
        <v>2988</v>
      </c>
      <c r="AC105"/>
      <c r="AD105"/>
      <c r="AE105"/>
      <c r="AF105"/>
      <c r="AG105">
        <v>202508</v>
      </c>
      <c r="AH105" t="s">
        <v>4452</v>
      </c>
      <c r="AI105">
        <v>45891.650732141206</v>
      </c>
      <c r="AJ105" t="s">
        <v>3083</v>
      </c>
      <c r="AK105" t="s">
        <v>4453</v>
      </c>
      <c r="AL105" t="s">
        <v>2973</v>
      </c>
      <c r="AM105" t="s">
        <v>374</v>
      </c>
      <c r="AN105">
        <v>0.75</v>
      </c>
      <c r="AO105">
        <v>1645</v>
      </c>
      <c r="AP105">
        <v>1233.75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-1</v>
      </c>
      <c r="AX105">
        <v>-0.75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1644</v>
      </c>
      <c r="BJ105">
        <v>1233</v>
      </c>
      <c r="BK105">
        <v>1</v>
      </c>
    </row>
    <row r="106" spans="2:63" x14ac:dyDescent="0.2">
      <c r="B106" t="s">
        <v>2981</v>
      </c>
      <c r="C106"/>
      <c r="D106" t="s">
        <v>2977</v>
      </c>
      <c r="E106" t="s">
        <v>2978</v>
      </c>
      <c r="F106" t="s">
        <v>2979</v>
      </c>
      <c r="G106" t="s">
        <v>4683</v>
      </c>
      <c r="H106" t="s">
        <v>4684</v>
      </c>
      <c r="I106" t="s">
        <v>4685</v>
      </c>
      <c r="J106" t="s">
        <v>4686</v>
      </c>
      <c r="K106" t="s">
        <v>375</v>
      </c>
      <c r="L106"/>
      <c r="M106" t="s">
        <v>4450</v>
      </c>
      <c r="N106" t="s">
        <v>2972</v>
      </c>
      <c r="O106" t="s">
        <v>4451</v>
      </c>
      <c r="P106" t="s">
        <v>4686</v>
      </c>
      <c r="Q106"/>
      <c r="R106" t="s">
        <v>2975</v>
      </c>
      <c r="S106" t="s">
        <v>2976</v>
      </c>
      <c r="T106" t="s">
        <v>66</v>
      </c>
      <c r="U106" t="s">
        <v>2984</v>
      </c>
      <c r="V106" t="s">
        <v>4687</v>
      </c>
      <c r="W106" t="s">
        <v>68</v>
      </c>
      <c r="X106" t="s">
        <v>4676</v>
      </c>
      <c r="Y106" t="s">
        <v>373</v>
      </c>
      <c r="Z106" t="s">
        <v>2971</v>
      </c>
      <c r="AA106" t="s">
        <v>2987</v>
      </c>
      <c r="AB106" t="s">
        <v>2988</v>
      </c>
      <c r="AC106"/>
      <c r="AD106"/>
      <c r="AE106"/>
      <c r="AF106"/>
      <c r="AG106">
        <v>202508</v>
      </c>
      <c r="AH106" t="s">
        <v>4452</v>
      </c>
      <c r="AI106">
        <v>45891.650732141206</v>
      </c>
      <c r="AJ106" t="s">
        <v>3083</v>
      </c>
      <c r="AK106" t="s">
        <v>4453</v>
      </c>
      <c r="AL106" t="s">
        <v>2973</v>
      </c>
      <c r="AM106" t="s">
        <v>374</v>
      </c>
      <c r="AN106">
        <v>0.75</v>
      </c>
      <c r="AO106">
        <v>426</v>
      </c>
      <c r="AP106">
        <v>319.5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426</v>
      </c>
      <c r="BJ106">
        <v>319.5</v>
      </c>
      <c r="BK106">
        <v>1</v>
      </c>
    </row>
    <row r="107" spans="2:63" x14ac:dyDescent="0.2">
      <c r="B107" t="s">
        <v>2981</v>
      </c>
      <c r="C107"/>
      <c r="D107" t="s">
        <v>2977</v>
      </c>
      <c r="E107" t="s">
        <v>2978</v>
      </c>
      <c r="F107" t="s">
        <v>2979</v>
      </c>
      <c r="G107" t="s">
        <v>2980</v>
      </c>
      <c r="H107" t="s">
        <v>2974</v>
      </c>
      <c r="I107" t="s">
        <v>2982</v>
      </c>
      <c r="J107" t="s">
        <v>2983</v>
      </c>
      <c r="K107" t="s">
        <v>377</v>
      </c>
      <c r="L107"/>
      <c r="M107" t="s">
        <v>4450</v>
      </c>
      <c r="N107" t="s">
        <v>4688</v>
      </c>
      <c r="O107" t="s">
        <v>4451</v>
      </c>
      <c r="P107" t="s">
        <v>2983</v>
      </c>
      <c r="Q107"/>
      <c r="R107" t="s">
        <v>2975</v>
      </c>
      <c r="S107" t="s">
        <v>2976</v>
      </c>
      <c r="T107" t="s">
        <v>66</v>
      </c>
      <c r="U107" t="s">
        <v>2984</v>
      </c>
      <c r="V107" t="s">
        <v>2985</v>
      </c>
      <c r="W107" t="s">
        <v>68</v>
      </c>
      <c r="X107" t="s">
        <v>2986</v>
      </c>
      <c r="Y107" t="s">
        <v>373</v>
      </c>
      <c r="Z107" t="s">
        <v>2971</v>
      </c>
      <c r="AA107" t="s">
        <v>2987</v>
      </c>
      <c r="AB107" t="s">
        <v>2988</v>
      </c>
      <c r="AC107"/>
      <c r="AD107"/>
      <c r="AE107"/>
      <c r="AF107"/>
      <c r="AG107">
        <v>202508</v>
      </c>
      <c r="AH107" t="s">
        <v>4452</v>
      </c>
      <c r="AI107">
        <v>45891.650732141206</v>
      </c>
      <c r="AJ107" t="s">
        <v>3083</v>
      </c>
      <c r="AK107" t="s">
        <v>4453</v>
      </c>
      <c r="AL107" t="s">
        <v>2973</v>
      </c>
      <c r="AM107" t="s">
        <v>374</v>
      </c>
      <c r="AN107">
        <v>0.75</v>
      </c>
      <c r="AO107">
        <v>48</v>
      </c>
      <c r="AP107">
        <v>36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-3</v>
      </c>
      <c r="AX107">
        <v>-2.25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45</v>
      </c>
      <c r="BJ107">
        <v>33.75</v>
      </c>
      <c r="BK107">
        <v>1</v>
      </c>
    </row>
    <row r="108" spans="2:63" x14ac:dyDescent="0.2">
      <c r="B108" t="s">
        <v>2981</v>
      </c>
      <c r="C108"/>
      <c r="D108" t="s">
        <v>2977</v>
      </c>
      <c r="E108" t="s">
        <v>2978</v>
      </c>
      <c r="F108" t="s">
        <v>2979</v>
      </c>
      <c r="G108" t="s">
        <v>4689</v>
      </c>
      <c r="H108" t="s">
        <v>4690</v>
      </c>
      <c r="I108" t="s">
        <v>4691</v>
      </c>
      <c r="J108" t="s">
        <v>4692</v>
      </c>
      <c r="K108" t="s">
        <v>375</v>
      </c>
      <c r="L108"/>
      <c r="M108" t="s">
        <v>4450</v>
      </c>
      <c r="N108" t="s">
        <v>2972</v>
      </c>
      <c r="O108" t="s">
        <v>4451</v>
      </c>
      <c r="P108" t="s">
        <v>4692</v>
      </c>
      <c r="Q108"/>
      <c r="R108" t="s">
        <v>2975</v>
      </c>
      <c r="S108" t="s">
        <v>2976</v>
      </c>
      <c r="T108" t="s">
        <v>66</v>
      </c>
      <c r="U108" t="s">
        <v>2984</v>
      </c>
      <c r="V108" t="s">
        <v>4693</v>
      </c>
      <c r="W108" t="s">
        <v>68</v>
      </c>
      <c r="X108" t="s">
        <v>3158</v>
      </c>
      <c r="Y108" t="s">
        <v>373</v>
      </c>
      <c r="Z108" t="s">
        <v>2971</v>
      </c>
      <c r="AA108" t="s">
        <v>2987</v>
      </c>
      <c r="AB108" t="s">
        <v>2988</v>
      </c>
      <c r="AC108"/>
      <c r="AD108"/>
      <c r="AE108"/>
      <c r="AF108"/>
      <c r="AG108">
        <v>202508</v>
      </c>
      <c r="AH108" t="s">
        <v>4452</v>
      </c>
      <c r="AI108">
        <v>45891.650732141206</v>
      </c>
      <c r="AJ108" t="s">
        <v>3083</v>
      </c>
      <c r="AK108" t="s">
        <v>4453</v>
      </c>
      <c r="AL108" t="s">
        <v>2973</v>
      </c>
      <c r="AM108" t="s">
        <v>374</v>
      </c>
      <c r="AN108">
        <v>0.75</v>
      </c>
      <c r="AO108">
        <v>631</v>
      </c>
      <c r="AP108">
        <v>473.25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631</v>
      </c>
      <c r="BJ108">
        <v>473.25</v>
      </c>
      <c r="BK108">
        <v>1</v>
      </c>
    </row>
    <row r="109" spans="2:63" x14ac:dyDescent="0.2">
      <c r="B109" t="s">
        <v>2981</v>
      </c>
      <c r="C109"/>
      <c r="D109" t="s">
        <v>2977</v>
      </c>
      <c r="E109" t="s">
        <v>2978</v>
      </c>
      <c r="F109" t="s">
        <v>2979</v>
      </c>
      <c r="G109" t="s">
        <v>4694</v>
      </c>
      <c r="H109" t="s">
        <v>4695</v>
      </c>
      <c r="I109" t="s">
        <v>4521</v>
      </c>
      <c r="J109" t="s">
        <v>4696</v>
      </c>
      <c r="K109" t="s">
        <v>375</v>
      </c>
      <c r="L109"/>
      <c r="M109" t="s">
        <v>4450</v>
      </c>
      <c r="N109" t="s">
        <v>2972</v>
      </c>
      <c r="O109" t="s">
        <v>4451</v>
      </c>
      <c r="P109" t="s">
        <v>4696</v>
      </c>
      <c r="Q109"/>
      <c r="R109" t="s">
        <v>2975</v>
      </c>
      <c r="S109" t="s">
        <v>2976</v>
      </c>
      <c r="T109" t="s">
        <v>66</v>
      </c>
      <c r="U109" t="s">
        <v>2984</v>
      </c>
      <c r="V109" t="s">
        <v>4668</v>
      </c>
      <c r="W109" t="s">
        <v>68</v>
      </c>
      <c r="X109" t="s">
        <v>4697</v>
      </c>
      <c r="Y109" t="s">
        <v>373</v>
      </c>
      <c r="Z109" t="s">
        <v>2971</v>
      </c>
      <c r="AA109" t="s">
        <v>2987</v>
      </c>
      <c r="AB109" t="s">
        <v>2988</v>
      </c>
      <c r="AC109"/>
      <c r="AD109"/>
      <c r="AE109"/>
      <c r="AF109"/>
      <c r="AG109">
        <v>202508</v>
      </c>
      <c r="AH109" t="s">
        <v>4452</v>
      </c>
      <c r="AI109">
        <v>45891.650732141206</v>
      </c>
      <c r="AJ109" t="s">
        <v>3083</v>
      </c>
      <c r="AK109" t="s">
        <v>4453</v>
      </c>
      <c r="AL109" t="s">
        <v>2973</v>
      </c>
      <c r="AM109" t="s">
        <v>374</v>
      </c>
      <c r="AN109">
        <v>0.75</v>
      </c>
      <c r="AO109">
        <v>1535</v>
      </c>
      <c r="AP109">
        <v>1151.25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1535</v>
      </c>
      <c r="BJ109">
        <v>1151.25</v>
      </c>
      <c r="BK109">
        <v>1</v>
      </c>
    </row>
    <row r="110" spans="2:63" x14ac:dyDescent="0.2">
      <c r="B110" t="s">
        <v>2981</v>
      </c>
      <c r="C110"/>
      <c r="D110" t="s">
        <v>2977</v>
      </c>
      <c r="E110" t="s">
        <v>2978</v>
      </c>
      <c r="F110" t="s">
        <v>2979</v>
      </c>
      <c r="G110" t="s">
        <v>4698</v>
      </c>
      <c r="H110" t="s">
        <v>4699</v>
      </c>
      <c r="I110" t="s">
        <v>4700</v>
      </c>
      <c r="J110" t="s">
        <v>4701</v>
      </c>
      <c r="K110" t="s">
        <v>375</v>
      </c>
      <c r="L110"/>
      <c r="M110" t="s">
        <v>4450</v>
      </c>
      <c r="N110" t="s">
        <v>2972</v>
      </c>
      <c r="O110" t="s">
        <v>4451</v>
      </c>
      <c r="P110" t="s">
        <v>4701</v>
      </c>
      <c r="Q110"/>
      <c r="R110" t="s">
        <v>2975</v>
      </c>
      <c r="S110" t="s">
        <v>2976</v>
      </c>
      <c r="T110" t="s">
        <v>66</v>
      </c>
      <c r="U110" t="s">
        <v>2984</v>
      </c>
      <c r="V110" t="s">
        <v>3799</v>
      </c>
      <c r="W110" t="s">
        <v>68</v>
      </c>
      <c r="X110" t="s">
        <v>3158</v>
      </c>
      <c r="Y110" t="s">
        <v>373</v>
      </c>
      <c r="Z110" t="s">
        <v>2971</v>
      </c>
      <c r="AA110" t="s">
        <v>2987</v>
      </c>
      <c r="AB110" t="s">
        <v>2988</v>
      </c>
      <c r="AC110"/>
      <c r="AD110"/>
      <c r="AE110"/>
      <c r="AF110"/>
      <c r="AG110">
        <v>202508</v>
      </c>
      <c r="AH110" t="s">
        <v>4452</v>
      </c>
      <c r="AI110">
        <v>45891.650732141206</v>
      </c>
      <c r="AJ110" t="s">
        <v>3083</v>
      </c>
      <c r="AK110" t="s">
        <v>4453</v>
      </c>
      <c r="AL110" t="s">
        <v>2973</v>
      </c>
      <c r="AM110" t="s">
        <v>374</v>
      </c>
      <c r="AN110">
        <v>0.75</v>
      </c>
      <c r="AO110">
        <v>327</v>
      </c>
      <c r="AP110">
        <v>245.25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327</v>
      </c>
      <c r="BJ110">
        <v>245.25</v>
      </c>
      <c r="BK110">
        <v>1</v>
      </c>
    </row>
    <row r="111" spans="2:63" x14ac:dyDescent="0.2">
      <c r="B111" t="s">
        <v>2981</v>
      </c>
      <c r="C111"/>
      <c r="D111" t="s">
        <v>2977</v>
      </c>
      <c r="E111" t="s">
        <v>2978</v>
      </c>
      <c r="F111" t="s">
        <v>2979</v>
      </c>
      <c r="G111" t="s">
        <v>3223</v>
      </c>
      <c r="H111" t="s">
        <v>3222</v>
      </c>
      <c r="I111" t="s">
        <v>3219</v>
      </c>
      <c r="J111" t="s">
        <v>3220</v>
      </c>
      <c r="K111" t="s">
        <v>375</v>
      </c>
      <c r="L111"/>
      <c r="M111" t="s">
        <v>4450</v>
      </c>
      <c r="N111" t="s">
        <v>2972</v>
      </c>
      <c r="O111" t="s">
        <v>4451</v>
      </c>
      <c r="P111" t="s">
        <v>3220</v>
      </c>
      <c r="Q111"/>
      <c r="R111" t="s">
        <v>2975</v>
      </c>
      <c r="S111" t="s">
        <v>2976</v>
      </c>
      <c r="T111" t="s">
        <v>66</v>
      </c>
      <c r="U111" t="s">
        <v>2984</v>
      </c>
      <c r="V111" t="s">
        <v>3221</v>
      </c>
      <c r="W111" t="s">
        <v>68</v>
      </c>
      <c r="X111" t="s">
        <v>3158</v>
      </c>
      <c r="Y111" t="s">
        <v>373</v>
      </c>
      <c r="Z111" t="s">
        <v>2971</v>
      </c>
      <c r="AA111" t="s">
        <v>2987</v>
      </c>
      <c r="AB111" t="s">
        <v>2988</v>
      </c>
      <c r="AC111"/>
      <c r="AD111"/>
      <c r="AE111"/>
      <c r="AF111"/>
      <c r="AG111">
        <v>202508</v>
      </c>
      <c r="AH111" t="s">
        <v>4452</v>
      </c>
      <c r="AI111">
        <v>45891.650732141206</v>
      </c>
      <c r="AJ111" t="s">
        <v>3083</v>
      </c>
      <c r="AK111" t="s">
        <v>4453</v>
      </c>
      <c r="AL111" t="s">
        <v>2973</v>
      </c>
      <c r="AM111" t="s">
        <v>374</v>
      </c>
      <c r="AN111">
        <v>0.75</v>
      </c>
      <c r="AO111">
        <v>854</v>
      </c>
      <c r="AP111">
        <v>640.5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-2</v>
      </c>
      <c r="AX111">
        <v>-1.5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852</v>
      </c>
      <c r="BJ111">
        <v>639</v>
      </c>
      <c r="BK111">
        <v>1</v>
      </c>
    </row>
    <row r="112" spans="2:63" x14ac:dyDescent="0.2">
      <c r="B112" t="s">
        <v>2981</v>
      </c>
      <c r="C112"/>
      <c r="D112" t="s">
        <v>2977</v>
      </c>
      <c r="E112" t="s">
        <v>2978</v>
      </c>
      <c r="F112" t="s">
        <v>2979</v>
      </c>
      <c r="G112" t="s">
        <v>3225</v>
      </c>
      <c r="H112" t="s">
        <v>3224</v>
      </c>
      <c r="I112" t="s">
        <v>3226</v>
      </c>
      <c r="J112" t="s">
        <v>3227</v>
      </c>
      <c r="K112" t="s">
        <v>375</v>
      </c>
      <c r="L112"/>
      <c r="M112" t="s">
        <v>4450</v>
      </c>
      <c r="N112" t="s">
        <v>2972</v>
      </c>
      <c r="O112" t="s">
        <v>4451</v>
      </c>
      <c r="P112" t="s">
        <v>3227</v>
      </c>
      <c r="Q112"/>
      <c r="R112" t="s">
        <v>2975</v>
      </c>
      <c r="S112" t="s">
        <v>2976</v>
      </c>
      <c r="T112" t="s">
        <v>66</v>
      </c>
      <c r="U112" t="s">
        <v>2984</v>
      </c>
      <c r="V112" t="s">
        <v>3228</v>
      </c>
      <c r="W112" t="s">
        <v>68</v>
      </c>
      <c r="X112" t="s">
        <v>3158</v>
      </c>
      <c r="Y112" t="s">
        <v>373</v>
      </c>
      <c r="Z112" t="s">
        <v>2971</v>
      </c>
      <c r="AA112" t="s">
        <v>2987</v>
      </c>
      <c r="AB112" t="s">
        <v>2988</v>
      </c>
      <c r="AC112"/>
      <c r="AD112"/>
      <c r="AE112"/>
      <c r="AF112"/>
      <c r="AG112">
        <v>202508</v>
      </c>
      <c r="AH112" t="s">
        <v>4452</v>
      </c>
      <c r="AI112">
        <v>45891.650732141206</v>
      </c>
      <c r="AJ112" t="s">
        <v>3083</v>
      </c>
      <c r="AK112" t="s">
        <v>4453</v>
      </c>
      <c r="AL112" t="s">
        <v>2973</v>
      </c>
      <c r="AM112" t="s">
        <v>374</v>
      </c>
      <c r="AN112">
        <v>0.75</v>
      </c>
      <c r="AO112">
        <v>2628</v>
      </c>
      <c r="AP112">
        <v>1971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-7</v>
      </c>
      <c r="AX112">
        <v>-5.25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2621</v>
      </c>
      <c r="BJ112">
        <v>1965.75</v>
      </c>
      <c r="BK112">
        <v>1</v>
      </c>
    </row>
    <row r="113" spans="2:63" x14ac:dyDescent="0.2">
      <c r="B113" t="s">
        <v>2981</v>
      </c>
      <c r="C113"/>
      <c r="D113" t="s">
        <v>2977</v>
      </c>
      <c r="E113" t="s">
        <v>2978</v>
      </c>
      <c r="F113" t="s">
        <v>2979</v>
      </c>
      <c r="G113" t="s">
        <v>3230</v>
      </c>
      <c r="H113" t="s">
        <v>3229</v>
      </c>
      <c r="I113" t="s">
        <v>3231</v>
      </c>
      <c r="J113" t="s">
        <v>3232</v>
      </c>
      <c r="K113" t="s">
        <v>375</v>
      </c>
      <c r="L113"/>
      <c r="M113" t="s">
        <v>4450</v>
      </c>
      <c r="N113" t="s">
        <v>2972</v>
      </c>
      <c r="O113" t="s">
        <v>4451</v>
      </c>
      <c r="P113" t="s">
        <v>3232</v>
      </c>
      <c r="Q113"/>
      <c r="R113" t="s">
        <v>2975</v>
      </c>
      <c r="S113" t="s">
        <v>2976</v>
      </c>
      <c r="T113" t="s">
        <v>66</v>
      </c>
      <c r="U113" t="s">
        <v>2984</v>
      </c>
      <c r="V113" t="s">
        <v>3233</v>
      </c>
      <c r="W113" t="s">
        <v>68</v>
      </c>
      <c r="X113" t="s">
        <v>3158</v>
      </c>
      <c r="Y113" t="s">
        <v>373</v>
      </c>
      <c r="Z113" t="s">
        <v>2971</v>
      </c>
      <c r="AA113" t="s">
        <v>2987</v>
      </c>
      <c r="AB113" t="s">
        <v>2988</v>
      </c>
      <c r="AC113"/>
      <c r="AD113"/>
      <c r="AE113"/>
      <c r="AF113"/>
      <c r="AG113">
        <v>202508</v>
      </c>
      <c r="AH113" t="s">
        <v>4452</v>
      </c>
      <c r="AI113">
        <v>45891.650732141206</v>
      </c>
      <c r="AJ113" t="s">
        <v>3083</v>
      </c>
      <c r="AK113" t="s">
        <v>4453</v>
      </c>
      <c r="AL113" t="s">
        <v>2973</v>
      </c>
      <c r="AM113" t="s">
        <v>374</v>
      </c>
      <c r="AN113">
        <v>0.75</v>
      </c>
      <c r="AO113">
        <v>122</v>
      </c>
      <c r="AP113">
        <v>91.5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-8</v>
      </c>
      <c r="AX113">
        <v>-6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114</v>
      </c>
      <c r="BJ113">
        <v>85.5</v>
      </c>
      <c r="BK113">
        <v>1</v>
      </c>
    </row>
    <row r="114" spans="2:63" x14ac:dyDescent="0.2">
      <c r="B114" t="s">
        <v>2981</v>
      </c>
      <c r="C114"/>
      <c r="D114" t="s">
        <v>2977</v>
      </c>
      <c r="E114" t="s">
        <v>2978</v>
      </c>
      <c r="F114" t="s">
        <v>2979</v>
      </c>
      <c r="G114" t="s">
        <v>4702</v>
      </c>
      <c r="H114" t="s">
        <v>4703</v>
      </c>
      <c r="I114" t="s">
        <v>4704</v>
      </c>
      <c r="J114" t="s">
        <v>4705</v>
      </c>
      <c r="K114" t="s">
        <v>375</v>
      </c>
      <c r="L114"/>
      <c r="M114" t="s">
        <v>4450</v>
      </c>
      <c r="N114" t="s">
        <v>2972</v>
      </c>
      <c r="O114" t="s">
        <v>4451</v>
      </c>
      <c r="P114" t="s">
        <v>4705</v>
      </c>
      <c r="Q114"/>
      <c r="R114" t="s">
        <v>2975</v>
      </c>
      <c r="S114" t="s">
        <v>2976</v>
      </c>
      <c r="T114" t="s">
        <v>66</v>
      </c>
      <c r="U114" t="s">
        <v>2984</v>
      </c>
      <c r="V114" t="s">
        <v>4706</v>
      </c>
      <c r="W114" t="s">
        <v>68</v>
      </c>
      <c r="X114" t="s">
        <v>3158</v>
      </c>
      <c r="Y114" t="s">
        <v>373</v>
      </c>
      <c r="Z114" t="s">
        <v>2971</v>
      </c>
      <c r="AA114" t="s">
        <v>2987</v>
      </c>
      <c r="AB114" t="s">
        <v>2988</v>
      </c>
      <c r="AC114"/>
      <c r="AD114"/>
      <c r="AE114"/>
      <c r="AF114"/>
      <c r="AG114">
        <v>202508</v>
      </c>
      <c r="AH114" t="s">
        <v>4452</v>
      </c>
      <c r="AI114">
        <v>45891.650732141206</v>
      </c>
      <c r="AJ114" t="s">
        <v>3083</v>
      </c>
      <c r="AK114" t="s">
        <v>4453</v>
      </c>
      <c r="AL114" t="s">
        <v>2973</v>
      </c>
      <c r="AM114" t="s">
        <v>374</v>
      </c>
      <c r="AN114">
        <v>0.75</v>
      </c>
      <c r="AO114">
        <v>90</v>
      </c>
      <c r="AP114">
        <v>67.5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90</v>
      </c>
      <c r="BJ114">
        <v>67.5</v>
      </c>
      <c r="BK114">
        <v>1</v>
      </c>
    </row>
    <row r="115" spans="2:63" x14ac:dyDescent="0.2">
      <c r="B115" t="s">
        <v>2981</v>
      </c>
      <c r="C115"/>
      <c r="D115" t="s">
        <v>2977</v>
      </c>
      <c r="E115" t="s">
        <v>2978</v>
      </c>
      <c r="F115" t="s">
        <v>2979</v>
      </c>
      <c r="G115" t="s">
        <v>3235</v>
      </c>
      <c r="H115" t="s">
        <v>3234</v>
      </c>
      <c r="I115" t="s">
        <v>3231</v>
      </c>
      <c r="J115" t="s">
        <v>3236</v>
      </c>
      <c r="K115" t="s">
        <v>375</v>
      </c>
      <c r="L115"/>
      <c r="M115" t="s">
        <v>4450</v>
      </c>
      <c r="N115" t="s">
        <v>2972</v>
      </c>
      <c r="O115" t="s">
        <v>4451</v>
      </c>
      <c r="P115" t="s">
        <v>3236</v>
      </c>
      <c r="Q115"/>
      <c r="R115" t="s">
        <v>2975</v>
      </c>
      <c r="S115" t="s">
        <v>2976</v>
      </c>
      <c r="T115" t="s">
        <v>66</v>
      </c>
      <c r="U115" t="s">
        <v>2984</v>
      </c>
      <c r="V115" t="s">
        <v>3233</v>
      </c>
      <c r="W115" t="s">
        <v>68</v>
      </c>
      <c r="X115" t="s">
        <v>3158</v>
      </c>
      <c r="Y115" t="s">
        <v>373</v>
      </c>
      <c r="Z115" t="s">
        <v>2971</v>
      </c>
      <c r="AA115" t="s">
        <v>2987</v>
      </c>
      <c r="AB115" t="s">
        <v>2988</v>
      </c>
      <c r="AC115"/>
      <c r="AD115"/>
      <c r="AE115"/>
      <c r="AF115"/>
      <c r="AG115">
        <v>202508</v>
      </c>
      <c r="AH115" t="s">
        <v>4452</v>
      </c>
      <c r="AI115">
        <v>45891.650732141206</v>
      </c>
      <c r="AJ115" t="s">
        <v>3083</v>
      </c>
      <c r="AK115" t="s">
        <v>4453</v>
      </c>
      <c r="AL115" t="s">
        <v>2973</v>
      </c>
      <c r="AM115" t="s">
        <v>374</v>
      </c>
      <c r="AN115">
        <v>0.75</v>
      </c>
      <c r="AO115">
        <v>1551</v>
      </c>
      <c r="AP115">
        <v>1163.25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-9</v>
      </c>
      <c r="AX115">
        <v>-6.75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1542</v>
      </c>
      <c r="BJ115">
        <v>1156.5</v>
      </c>
      <c r="BK115">
        <v>1</v>
      </c>
    </row>
    <row r="116" spans="2:63" x14ac:dyDescent="0.2">
      <c r="B116" t="s">
        <v>2981</v>
      </c>
      <c r="C116"/>
      <c r="D116" t="s">
        <v>2977</v>
      </c>
      <c r="E116" t="s">
        <v>2978</v>
      </c>
      <c r="F116" t="s">
        <v>2979</v>
      </c>
      <c r="G116" t="s">
        <v>4707</v>
      </c>
      <c r="H116" t="s">
        <v>4708</v>
      </c>
      <c r="I116" t="s">
        <v>3219</v>
      </c>
      <c r="J116" t="s">
        <v>3239</v>
      </c>
      <c r="K116" t="s">
        <v>375</v>
      </c>
      <c r="L116"/>
      <c r="M116" t="s">
        <v>4450</v>
      </c>
      <c r="N116" t="s">
        <v>2972</v>
      </c>
      <c r="O116" t="s">
        <v>4451</v>
      </c>
      <c r="P116" t="s">
        <v>3239</v>
      </c>
      <c r="Q116"/>
      <c r="R116" t="s">
        <v>2975</v>
      </c>
      <c r="S116" t="s">
        <v>2976</v>
      </c>
      <c r="T116" t="s">
        <v>66</v>
      </c>
      <c r="U116" t="s">
        <v>2984</v>
      </c>
      <c r="V116" t="s">
        <v>3221</v>
      </c>
      <c r="W116" t="s">
        <v>68</v>
      </c>
      <c r="X116" t="s">
        <v>3158</v>
      </c>
      <c r="Y116" t="s">
        <v>373</v>
      </c>
      <c r="Z116" t="s">
        <v>2971</v>
      </c>
      <c r="AA116" t="s">
        <v>2987</v>
      </c>
      <c r="AB116" t="s">
        <v>2988</v>
      </c>
      <c r="AC116"/>
      <c r="AD116"/>
      <c r="AE116"/>
      <c r="AF116"/>
      <c r="AG116">
        <v>202508</v>
      </c>
      <c r="AH116" t="s">
        <v>4452</v>
      </c>
      <c r="AI116">
        <v>45891.650732141206</v>
      </c>
      <c r="AJ116" t="s">
        <v>3083</v>
      </c>
      <c r="AK116" t="s">
        <v>4453</v>
      </c>
      <c r="AL116" t="s">
        <v>2973</v>
      </c>
      <c r="AM116" t="s">
        <v>374</v>
      </c>
      <c r="AN116">
        <v>0.75</v>
      </c>
      <c r="AO116">
        <v>2736</v>
      </c>
      <c r="AP116">
        <v>2052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2736</v>
      </c>
      <c r="BJ116">
        <v>2052</v>
      </c>
      <c r="BK116">
        <v>1</v>
      </c>
    </row>
    <row r="117" spans="2:63" x14ac:dyDescent="0.2">
      <c r="B117" t="s">
        <v>2981</v>
      </c>
      <c r="C117"/>
      <c r="D117" t="s">
        <v>2977</v>
      </c>
      <c r="E117" t="s">
        <v>2978</v>
      </c>
      <c r="F117" t="s">
        <v>2979</v>
      </c>
      <c r="G117" t="s">
        <v>4709</v>
      </c>
      <c r="H117" t="s">
        <v>4710</v>
      </c>
      <c r="I117" t="s">
        <v>4711</v>
      </c>
      <c r="J117" t="s">
        <v>4712</v>
      </c>
      <c r="K117" t="s">
        <v>375</v>
      </c>
      <c r="L117"/>
      <c r="M117" t="s">
        <v>4450</v>
      </c>
      <c r="N117" t="s">
        <v>2972</v>
      </c>
      <c r="O117" t="s">
        <v>4451</v>
      </c>
      <c r="P117" t="s">
        <v>4712</v>
      </c>
      <c r="Q117"/>
      <c r="R117" t="s">
        <v>2975</v>
      </c>
      <c r="S117" t="s">
        <v>2976</v>
      </c>
      <c r="T117" t="s">
        <v>66</v>
      </c>
      <c r="U117" t="s">
        <v>2984</v>
      </c>
      <c r="V117" t="s">
        <v>4713</v>
      </c>
      <c r="W117" t="s">
        <v>68</v>
      </c>
      <c r="X117" t="s">
        <v>3158</v>
      </c>
      <c r="Y117" t="s">
        <v>373</v>
      </c>
      <c r="Z117" t="s">
        <v>2971</v>
      </c>
      <c r="AA117" t="s">
        <v>2987</v>
      </c>
      <c r="AB117" t="s">
        <v>2988</v>
      </c>
      <c r="AC117"/>
      <c r="AD117"/>
      <c r="AE117"/>
      <c r="AF117"/>
      <c r="AG117">
        <v>202508</v>
      </c>
      <c r="AH117" t="s">
        <v>4452</v>
      </c>
      <c r="AI117">
        <v>45891.650732141206</v>
      </c>
      <c r="AJ117" t="s">
        <v>3083</v>
      </c>
      <c r="AK117" t="s">
        <v>4453</v>
      </c>
      <c r="AL117" t="s">
        <v>2973</v>
      </c>
      <c r="AM117" t="s">
        <v>374</v>
      </c>
      <c r="AN117">
        <v>0.75</v>
      </c>
      <c r="AO117">
        <v>353</v>
      </c>
      <c r="AP117">
        <v>264.75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353</v>
      </c>
      <c r="BJ117">
        <v>264.75</v>
      </c>
      <c r="BK117">
        <v>1</v>
      </c>
    </row>
    <row r="118" spans="2:63" x14ac:dyDescent="0.2">
      <c r="B118" t="s">
        <v>2981</v>
      </c>
      <c r="C118"/>
      <c r="D118" t="s">
        <v>2977</v>
      </c>
      <c r="E118" t="s">
        <v>2978</v>
      </c>
      <c r="F118" t="s">
        <v>2979</v>
      </c>
      <c r="G118" t="s">
        <v>3252</v>
      </c>
      <c r="H118" t="s">
        <v>3251</v>
      </c>
      <c r="I118" t="s">
        <v>3202</v>
      </c>
      <c r="J118" t="s">
        <v>3250</v>
      </c>
      <c r="K118" t="s">
        <v>375</v>
      </c>
      <c r="L118"/>
      <c r="M118" t="s">
        <v>4450</v>
      </c>
      <c r="N118" t="s">
        <v>2972</v>
      </c>
      <c r="O118" t="s">
        <v>4451</v>
      </c>
      <c r="P118" t="s">
        <v>3250</v>
      </c>
      <c r="Q118"/>
      <c r="R118" t="s">
        <v>2975</v>
      </c>
      <c r="S118" t="s">
        <v>2976</v>
      </c>
      <c r="T118" t="s">
        <v>66</v>
      </c>
      <c r="U118" t="s">
        <v>2984</v>
      </c>
      <c r="V118" t="s">
        <v>3204</v>
      </c>
      <c r="W118" t="s">
        <v>68</v>
      </c>
      <c r="X118" t="s">
        <v>3158</v>
      </c>
      <c r="Y118" t="s">
        <v>373</v>
      </c>
      <c r="Z118" t="s">
        <v>2971</v>
      </c>
      <c r="AA118" t="s">
        <v>2987</v>
      </c>
      <c r="AB118" t="s">
        <v>2988</v>
      </c>
      <c r="AC118"/>
      <c r="AD118"/>
      <c r="AE118"/>
      <c r="AF118"/>
      <c r="AG118">
        <v>202508</v>
      </c>
      <c r="AH118" t="s">
        <v>4452</v>
      </c>
      <c r="AI118">
        <v>45891.650732141206</v>
      </c>
      <c r="AJ118" t="s">
        <v>3083</v>
      </c>
      <c r="AK118" t="s">
        <v>4453</v>
      </c>
      <c r="AL118" t="s">
        <v>2973</v>
      </c>
      <c r="AM118" t="s">
        <v>374</v>
      </c>
      <c r="AN118">
        <v>0.75</v>
      </c>
      <c r="AO118">
        <v>3726</v>
      </c>
      <c r="AP118">
        <v>2794.5</v>
      </c>
      <c r="AQ118">
        <v>0</v>
      </c>
      <c r="AR118">
        <v>0</v>
      </c>
      <c r="AS118">
        <v>0</v>
      </c>
      <c r="AT118">
        <v>0</v>
      </c>
      <c r="AU118">
        <v>-1</v>
      </c>
      <c r="AV118">
        <v>-0.75</v>
      </c>
      <c r="AW118">
        <v>-2</v>
      </c>
      <c r="AX118">
        <v>-1.5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3723</v>
      </c>
      <c r="BJ118">
        <v>2792.25</v>
      </c>
      <c r="BK118">
        <v>1</v>
      </c>
    </row>
    <row r="119" spans="2:63" x14ac:dyDescent="0.2">
      <c r="B119" t="s">
        <v>2981</v>
      </c>
      <c r="C119"/>
      <c r="D119" t="s">
        <v>2977</v>
      </c>
      <c r="E119" t="s">
        <v>2978</v>
      </c>
      <c r="F119" t="s">
        <v>2979</v>
      </c>
      <c r="G119" t="s">
        <v>4714</v>
      </c>
      <c r="H119" t="s">
        <v>4715</v>
      </c>
      <c r="I119" t="s">
        <v>4700</v>
      </c>
      <c r="J119" t="s">
        <v>4716</v>
      </c>
      <c r="K119" t="s">
        <v>375</v>
      </c>
      <c r="L119"/>
      <c r="M119" t="s">
        <v>4450</v>
      </c>
      <c r="N119" t="s">
        <v>2972</v>
      </c>
      <c r="O119" t="s">
        <v>4451</v>
      </c>
      <c r="P119" t="s">
        <v>4716</v>
      </c>
      <c r="Q119"/>
      <c r="R119" t="s">
        <v>2975</v>
      </c>
      <c r="S119" t="s">
        <v>2976</v>
      </c>
      <c r="T119" t="s">
        <v>66</v>
      </c>
      <c r="U119" t="s">
        <v>2984</v>
      </c>
      <c r="V119" t="s">
        <v>3799</v>
      </c>
      <c r="W119" t="s">
        <v>68</v>
      </c>
      <c r="X119" t="s">
        <v>3158</v>
      </c>
      <c r="Y119" t="s">
        <v>373</v>
      </c>
      <c r="Z119" t="s">
        <v>2971</v>
      </c>
      <c r="AA119" t="s">
        <v>2987</v>
      </c>
      <c r="AB119" t="s">
        <v>2988</v>
      </c>
      <c r="AC119"/>
      <c r="AD119"/>
      <c r="AE119"/>
      <c r="AF119"/>
      <c r="AG119">
        <v>202508</v>
      </c>
      <c r="AH119" t="s">
        <v>4452</v>
      </c>
      <c r="AI119">
        <v>45891.650732141206</v>
      </c>
      <c r="AJ119" t="s">
        <v>3083</v>
      </c>
      <c r="AK119" t="s">
        <v>4453</v>
      </c>
      <c r="AL119" t="s">
        <v>2973</v>
      </c>
      <c r="AM119" t="s">
        <v>374</v>
      </c>
      <c r="AN119">
        <v>0.75</v>
      </c>
      <c r="AO119">
        <v>597</v>
      </c>
      <c r="AP119">
        <v>447.75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597</v>
      </c>
      <c r="BJ119">
        <v>447.75</v>
      </c>
      <c r="BK119">
        <v>1</v>
      </c>
    </row>
    <row r="120" spans="2:63" x14ac:dyDescent="0.2">
      <c r="B120" t="s">
        <v>2981</v>
      </c>
      <c r="C120"/>
      <c r="D120" t="s">
        <v>2977</v>
      </c>
      <c r="E120" t="s">
        <v>2978</v>
      </c>
      <c r="F120" t="s">
        <v>2979</v>
      </c>
      <c r="G120" t="s">
        <v>3254</v>
      </c>
      <c r="H120" t="s">
        <v>3253</v>
      </c>
      <c r="I120" t="s">
        <v>3255</v>
      </c>
      <c r="J120" t="s">
        <v>3256</v>
      </c>
      <c r="K120" t="s">
        <v>375</v>
      </c>
      <c r="L120"/>
      <c r="M120" t="s">
        <v>4450</v>
      </c>
      <c r="N120" t="s">
        <v>2972</v>
      </c>
      <c r="O120" t="s">
        <v>4451</v>
      </c>
      <c r="P120" t="s">
        <v>3256</v>
      </c>
      <c r="Q120"/>
      <c r="R120" t="s">
        <v>2975</v>
      </c>
      <c r="S120" t="s">
        <v>2976</v>
      </c>
      <c r="T120" t="s">
        <v>66</v>
      </c>
      <c r="U120" t="s">
        <v>2984</v>
      </c>
      <c r="V120" t="s">
        <v>3257</v>
      </c>
      <c r="W120" t="s">
        <v>68</v>
      </c>
      <c r="X120" t="s">
        <v>3158</v>
      </c>
      <c r="Y120" t="s">
        <v>373</v>
      </c>
      <c r="Z120" t="s">
        <v>2971</v>
      </c>
      <c r="AA120" t="s">
        <v>2987</v>
      </c>
      <c r="AB120" t="s">
        <v>2988</v>
      </c>
      <c r="AC120"/>
      <c r="AD120"/>
      <c r="AE120"/>
      <c r="AF120"/>
      <c r="AG120">
        <v>202508</v>
      </c>
      <c r="AH120" t="s">
        <v>4452</v>
      </c>
      <c r="AI120">
        <v>45891.650732141206</v>
      </c>
      <c r="AJ120" t="s">
        <v>3083</v>
      </c>
      <c r="AK120" t="s">
        <v>4453</v>
      </c>
      <c r="AL120" t="s">
        <v>2973</v>
      </c>
      <c r="AM120" t="s">
        <v>374</v>
      </c>
      <c r="AN120">
        <v>0.75</v>
      </c>
      <c r="AO120">
        <v>121</v>
      </c>
      <c r="AP120">
        <v>90.75</v>
      </c>
      <c r="AQ120">
        <v>0</v>
      </c>
      <c r="AR120">
        <v>0</v>
      </c>
      <c r="AS120">
        <v>1</v>
      </c>
      <c r="AT120">
        <v>0.75</v>
      </c>
      <c r="AU120">
        <v>-7</v>
      </c>
      <c r="AV120">
        <v>-5.25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115</v>
      </c>
      <c r="BJ120">
        <v>86.25</v>
      </c>
      <c r="BK120">
        <v>1</v>
      </c>
    </row>
    <row r="121" spans="2:63" x14ac:dyDescent="0.2">
      <c r="B121" t="s">
        <v>2981</v>
      </c>
      <c r="C121"/>
      <c r="D121" t="s">
        <v>2977</v>
      </c>
      <c r="E121" t="s">
        <v>2978</v>
      </c>
      <c r="F121" t="s">
        <v>2979</v>
      </c>
      <c r="G121" t="s">
        <v>4717</v>
      </c>
      <c r="H121" t="s">
        <v>4718</v>
      </c>
      <c r="I121" t="s">
        <v>3186</v>
      </c>
      <c r="J121" t="s">
        <v>4719</v>
      </c>
      <c r="K121" t="s">
        <v>375</v>
      </c>
      <c r="L121"/>
      <c r="M121" t="s">
        <v>4450</v>
      </c>
      <c r="N121" t="s">
        <v>2972</v>
      </c>
      <c r="O121" t="s">
        <v>4451</v>
      </c>
      <c r="P121" t="s">
        <v>4719</v>
      </c>
      <c r="Q121"/>
      <c r="R121" t="s">
        <v>2975</v>
      </c>
      <c r="S121" t="s">
        <v>2976</v>
      </c>
      <c r="T121" t="s">
        <v>66</v>
      </c>
      <c r="U121" t="s">
        <v>2984</v>
      </c>
      <c r="V121" t="s">
        <v>3188</v>
      </c>
      <c r="W121" t="s">
        <v>68</v>
      </c>
      <c r="X121" t="s">
        <v>3158</v>
      </c>
      <c r="Y121" t="s">
        <v>373</v>
      </c>
      <c r="Z121" t="s">
        <v>2971</v>
      </c>
      <c r="AA121" t="s">
        <v>2987</v>
      </c>
      <c r="AB121" t="s">
        <v>2988</v>
      </c>
      <c r="AC121"/>
      <c r="AD121"/>
      <c r="AE121"/>
      <c r="AF121"/>
      <c r="AG121">
        <v>202508</v>
      </c>
      <c r="AH121" t="s">
        <v>4452</v>
      </c>
      <c r="AI121">
        <v>45891.650732141206</v>
      </c>
      <c r="AJ121" t="s">
        <v>3083</v>
      </c>
      <c r="AK121" t="s">
        <v>4453</v>
      </c>
      <c r="AL121" t="s">
        <v>2973</v>
      </c>
      <c r="AM121" t="s">
        <v>374</v>
      </c>
      <c r="AN121">
        <v>0.75</v>
      </c>
      <c r="AO121">
        <v>2811</v>
      </c>
      <c r="AP121">
        <v>2108.25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2811</v>
      </c>
      <c r="BJ121">
        <v>2108.25</v>
      </c>
      <c r="BK121">
        <v>1</v>
      </c>
    </row>
    <row r="122" spans="2:63" x14ac:dyDescent="0.2">
      <c r="B122" t="s">
        <v>2981</v>
      </c>
      <c r="C122"/>
      <c r="D122" t="s">
        <v>2977</v>
      </c>
      <c r="E122" t="s">
        <v>2978</v>
      </c>
      <c r="F122" t="s">
        <v>2979</v>
      </c>
      <c r="G122" t="s">
        <v>4720</v>
      </c>
      <c r="H122" t="s">
        <v>4721</v>
      </c>
      <c r="I122" t="s">
        <v>3197</v>
      </c>
      <c r="J122" t="s">
        <v>4722</v>
      </c>
      <c r="K122" t="s">
        <v>375</v>
      </c>
      <c r="L122"/>
      <c r="M122" t="s">
        <v>4450</v>
      </c>
      <c r="N122" t="s">
        <v>2972</v>
      </c>
      <c r="O122" t="s">
        <v>4451</v>
      </c>
      <c r="P122" t="s">
        <v>4722</v>
      </c>
      <c r="Q122"/>
      <c r="R122" t="s">
        <v>2975</v>
      </c>
      <c r="S122" t="s">
        <v>2976</v>
      </c>
      <c r="T122" t="s">
        <v>66</v>
      </c>
      <c r="U122" t="s">
        <v>2984</v>
      </c>
      <c r="V122" t="s">
        <v>3199</v>
      </c>
      <c r="W122" t="s">
        <v>68</v>
      </c>
      <c r="X122" t="s">
        <v>3158</v>
      </c>
      <c r="Y122" t="s">
        <v>373</v>
      </c>
      <c r="Z122" t="s">
        <v>2971</v>
      </c>
      <c r="AA122" t="s">
        <v>2987</v>
      </c>
      <c r="AB122" t="s">
        <v>2988</v>
      </c>
      <c r="AC122"/>
      <c r="AD122"/>
      <c r="AE122"/>
      <c r="AF122"/>
      <c r="AG122">
        <v>202508</v>
      </c>
      <c r="AH122" t="s">
        <v>4452</v>
      </c>
      <c r="AI122">
        <v>45891.650732141206</v>
      </c>
      <c r="AJ122" t="s">
        <v>3083</v>
      </c>
      <c r="AK122" t="s">
        <v>4453</v>
      </c>
      <c r="AL122" t="s">
        <v>2973</v>
      </c>
      <c r="AM122" t="s">
        <v>374</v>
      </c>
      <c r="AN122">
        <v>0.75</v>
      </c>
      <c r="AO122">
        <v>717</v>
      </c>
      <c r="AP122">
        <v>537.75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717</v>
      </c>
      <c r="BJ122">
        <v>537.75</v>
      </c>
      <c r="BK122">
        <v>1</v>
      </c>
    </row>
    <row r="123" spans="2:63" x14ac:dyDescent="0.2">
      <c r="B123" t="s">
        <v>2981</v>
      </c>
      <c r="C123"/>
      <c r="D123" t="s">
        <v>2977</v>
      </c>
      <c r="E123" t="s">
        <v>2978</v>
      </c>
      <c r="F123" t="s">
        <v>2979</v>
      </c>
      <c r="G123" t="s">
        <v>3259</v>
      </c>
      <c r="H123" t="s">
        <v>3258</v>
      </c>
      <c r="I123" t="s">
        <v>3260</v>
      </c>
      <c r="J123" t="s">
        <v>3261</v>
      </c>
      <c r="K123" t="s">
        <v>375</v>
      </c>
      <c r="L123"/>
      <c r="M123" t="s">
        <v>4450</v>
      </c>
      <c r="N123" t="s">
        <v>2972</v>
      </c>
      <c r="O123" t="s">
        <v>4451</v>
      </c>
      <c r="P123" t="s">
        <v>3261</v>
      </c>
      <c r="Q123"/>
      <c r="R123" t="s">
        <v>2975</v>
      </c>
      <c r="S123" t="s">
        <v>2976</v>
      </c>
      <c r="T123" t="s">
        <v>66</v>
      </c>
      <c r="U123" t="s">
        <v>2984</v>
      </c>
      <c r="V123" t="s">
        <v>3262</v>
      </c>
      <c r="W123" t="s">
        <v>68</v>
      </c>
      <c r="X123" t="s">
        <v>3158</v>
      </c>
      <c r="Y123" t="s">
        <v>373</v>
      </c>
      <c r="Z123" t="s">
        <v>2971</v>
      </c>
      <c r="AA123" t="s">
        <v>2987</v>
      </c>
      <c r="AB123" t="s">
        <v>2988</v>
      </c>
      <c r="AC123"/>
      <c r="AD123"/>
      <c r="AE123"/>
      <c r="AF123"/>
      <c r="AG123">
        <v>202508</v>
      </c>
      <c r="AH123" t="s">
        <v>4452</v>
      </c>
      <c r="AI123">
        <v>45891.650732141206</v>
      </c>
      <c r="AJ123" t="s">
        <v>3083</v>
      </c>
      <c r="AK123" t="s">
        <v>4453</v>
      </c>
      <c r="AL123" t="s">
        <v>2973</v>
      </c>
      <c r="AM123" t="s">
        <v>374</v>
      </c>
      <c r="AN123">
        <v>0.02</v>
      </c>
      <c r="AO123">
        <v>5278</v>
      </c>
      <c r="AP123">
        <v>105.56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-31</v>
      </c>
      <c r="AX123">
        <v>-0.62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5247</v>
      </c>
      <c r="BJ123">
        <v>104.94</v>
      </c>
      <c r="BK123">
        <v>1</v>
      </c>
    </row>
    <row r="124" spans="2:63" x14ac:dyDescent="0.2">
      <c r="B124" t="s">
        <v>2981</v>
      </c>
      <c r="C124"/>
      <c r="D124" t="s">
        <v>2977</v>
      </c>
      <c r="E124" t="s">
        <v>2978</v>
      </c>
      <c r="F124" t="s">
        <v>2979</v>
      </c>
      <c r="G124" t="s">
        <v>3264</v>
      </c>
      <c r="H124" t="s">
        <v>3263</v>
      </c>
      <c r="I124" t="s">
        <v>425</v>
      </c>
      <c r="J124" t="s">
        <v>3265</v>
      </c>
      <c r="K124" t="s">
        <v>375</v>
      </c>
      <c r="L124"/>
      <c r="M124" t="s">
        <v>4450</v>
      </c>
      <c r="N124" t="s">
        <v>2972</v>
      </c>
      <c r="O124" t="s">
        <v>4451</v>
      </c>
      <c r="P124" t="s">
        <v>3265</v>
      </c>
      <c r="Q124"/>
      <c r="R124" t="s">
        <v>2975</v>
      </c>
      <c r="S124" t="s">
        <v>2976</v>
      </c>
      <c r="T124" t="s">
        <v>66</v>
      </c>
      <c r="U124" t="s">
        <v>2984</v>
      </c>
      <c r="V124" t="s">
        <v>3266</v>
      </c>
      <c r="W124" t="s">
        <v>68</v>
      </c>
      <c r="X124" t="s">
        <v>3158</v>
      </c>
      <c r="Y124" t="s">
        <v>373</v>
      </c>
      <c r="Z124" t="s">
        <v>2971</v>
      </c>
      <c r="AA124" t="s">
        <v>2987</v>
      </c>
      <c r="AB124" t="s">
        <v>2988</v>
      </c>
      <c r="AC124"/>
      <c r="AD124"/>
      <c r="AE124"/>
      <c r="AF124"/>
      <c r="AG124">
        <v>202508</v>
      </c>
      <c r="AH124" t="s">
        <v>4452</v>
      </c>
      <c r="AI124">
        <v>45891.650732141206</v>
      </c>
      <c r="AJ124" t="s">
        <v>3083</v>
      </c>
      <c r="AK124" t="s">
        <v>4453</v>
      </c>
      <c r="AL124" t="s">
        <v>2973</v>
      </c>
      <c r="AM124" t="s">
        <v>374</v>
      </c>
      <c r="AN124">
        <v>1.5</v>
      </c>
      <c r="AO124">
        <v>318</v>
      </c>
      <c r="AP124">
        <v>238.5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-13</v>
      </c>
      <c r="AX124">
        <v>-9.75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305</v>
      </c>
      <c r="BJ124">
        <v>228.75</v>
      </c>
      <c r="BK124">
        <v>2</v>
      </c>
    </row>
    <row r="125" spans="2:63" x14ac:dyDescent="0.2">
      <c r="B125" t="s">
        <v>2981</v>
      </c>
      <c r="C125"/>
      <c r="D125" t="s">
        <v>2977</v>
      </c>
      <c r="E125" t="s">
        <v>2978</v>
      </c>
      <c r="F125" t="s">
        <v>2979</v>
      </c>
      <c r="G125" t="s">
        <v>2990</v>
      </c>
      <c r="H125" t="s">
        <v>2989</v>
      </c>
      <c r="I125" t="s">
        <v>2982</v>
      </c>
      <c r="J125" t="s">
        <v>2991</v>
      </c>
      <c r="K125" t="s">
        <v>377</v>
      </c>
      <c r="L125"/>
      <c r="M125" t="s">
        <v>4450</v>
      </c>
      <c r="N125" t="s">
        <v>4688</v>
      </c>
      <c r="O125" t="s">
        <v>4451</v>
      </c>
      <c r="P125" t="s">
        <v>2991</v>
      </c>
      <c r="Q125"/>
      <c r="R125" t="s">
        <v>2975</v>
      </c>
      <c r="S125" t="s">
        <v>2976</v>
      </c>
      <c r="T125" t="s">
        <v>66</v>
      </c>
      <c r="U125" t="s">
        <v>2984</v>
      </c>
      <c r="V125" t="s">
        <v>2985</v>
      </c>
      <c r="W125" t="s">
        <v>68</v>
      </c>
      <c r="X125" t="s">
        <v>2986</v>
      </c>
      <c r="Y125" t="s">
        <v>373</v>
      </c>
      <c r="Z125" t="s">
        <v>2971</v>
      </c>
      <c r="AA125" t="s">
        <v>2987</v>
      </c>
      <c r="AB125" t="s">
        <v>2988</v>
      </c>
      <c r="AC125"/>
      <c r="AD125"/>
      <c r="AE125"/>
      <c r="AF125"/>
      <c r="AG125">
        <v>202508</v>
      </c>
      <c r="AH125" t="s">
        <v>4452</v>
      </c>
      <c r="AI125">
        <v>45891.650732141206</v>
      </c>
      <c r="AJ125" t="s">
        <v>3083</v>
      </c>
      <c r="AK125" t="s">
        <v>4453</v>
      </c>
      <c r="AL125" t="s">
        <v>2973</v>
      </c>
      <c r="AM125" t="s">
        <v>374</v>
      </c>
      <c r="AN125">
        <v>0.75</v>
      </c>
      <c r="AO125">
        <v>138</v>
      </c>
      <c r="AP125">
        <v>103.5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-7</v>
      </c>
      <c r="AX125">
        <v>-5.25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131</v>
      </c>
      <c r="BJ125">
        <v>98.25</v>
      </c>
      <c r="BK125">
        <v>1</v>
      </c>
    </row>
    <row r="126" spans="2:63" x14ac:dyDescent="0.2">
      <c r="B126" t="s">
        <v>2981</v>
      </c>
      <c r="C126"/>
      <c r="D126" t="s">
        <v>2977</v>
      </c>
      <c r="E126" t="s">
        <v>2978</v>
      </c>
      <c r="F126" t="s">
        <v>2979</v>
      </c>
      <c r="G126" t="s">
        <v>3273</v>
      </c>
      <c r="H126" t="s">
        <v>3272</v>
      </c>
      <c r="I126" t="s">
        <v>3274</v>
      </c>
      <c r="J126" t="s">
        <v>3275</v>
      </c>
      <c r="K126" t="s">
        <v>375</v>
      </c>
      <c r="L126"/>
      <c r="M126" t="s">
        <v>4450</v>
      </c>
      <c r="N126" t="s">
        <v>2972</v>
      </c>
      <c r="O126" t="s">
        <v>4451</v>
      </c>
      <c r="P126" t="s">
        <v>3275</v>
      </c>
      <c r="Q126"/>
      <c r="R126" t="s">
        <v>2975</v>
      </c>
      <c r="S126" t="s">
        <v>2976</v>
      </c>
      <c r="T126" t="s">
        <v>66</v>
      </c>
      <c r="U126" t="s">
        <v>2984</v>
      </c>
      <c r="V126" t="s">
        <v>3276</v>
      </c>
      <c r="W126" t="s">
        <v>68</v>
      </c>
      <c r="X126" t="s">
        <v>3158</v>
      </c>
      <c r="Y126" t="s">
        <v>373</v>
      </c>
      <c r="Z126" t="s">
        <v>2971</v>
      </c>
      <c r="AA126" t="s">
        <v>2987</v>
      </c>
      <c r="AB126" t="s">
        <v>2988</v>
      </c>
      <c r="AC126"/>
      <c r="AD126"/>
      <c r="AE126"/>
      <c r="AF126"/>
      <c r="AG126">
        <v>202508</v>
      </c>
      <c r="AH126" t="s">
        <v>4452</v>
      </c>
      <c r="AI126">
        <v>45891.650732141206</v>
      </c>
      <c r="AJ126" t="s">
        <v>3083</v>
      </c>
      <c r="AK126" t="s">
        <v>4453</v>
      </c>
      <c r="AL126" t="s">
        <v>2973</v>
      </c>
      <c r="AM126" t="s">
        <v>374</v>
      </c>
      <c r="AN126">
        <v>0.75</v>
      </c>
      <c r="AO126">
        <v>3481</v>
      </c>
      <c r="AP126">
        <v>2610.75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-1</v>
      </c>
      <c r="AX126">
        <v>-0.75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3480</v>
      </c>
      <c r="BJ126">
        <v>2610</v>
      </c>
      <c r="BK126">
        <v>1</v>
      </c>
    </row>
    <row r="127" spans="2:63" x14ac:dyDescent="0.2">
      <c r="B127" t="s">
        <v>2981</v>
      </c>
      <c r="C127"/>
      <c r="D127" t="s">
        <v>2977</v>
      </c>
      <c r="E127" t="s">
        <v>2978</v>
      </c>
      <c r="F127" t="s">
        <v>2979</v>
      </c>
      <c r="G127" t="s">
        <v>4723</v>
      </c>
      <c r="H127" t="s">
        <v>4724</v>
      </c>
      <c r="I127" t="s">
        <v>3269</v>
      </c>
      <c r="J127" t="s">
        <v>3270</v>
      </c>
      <c r="K127" t="s">
        <v>375</v>
      </c>
      <c r="L127"/>
      <c r="M127" t="s">
        <v>4450</v>
      </c>
      <c r="N127" t="s">
        <v>2972</v>
      </c>
      <c r="O127" t="s">
        <v>4451</v>
      </c>
      <c r="P127" t="s">
        <v>3270</v>
      </c>
      <c r="Q127"/>
      <c r="R127" t="s">
        <v>2975</v>
      </c>
      <c r="S127" t="s">
        <v>2976</v>
      </c>
      <c r="T127" t="s">
        <v>66</v>
      </c>
      <c r="U127" t="s">
        <v>2984</v>
      </c>
      <c r="V127" t="s">
        <v>4725</v>
      </c>
      <c r="W127" t="s">
        <v>68</v>
      </c>
      <c r="X127" t="s">
        <v>4676</v>
      </c>
      <c r="Y127" t="s">
        <v>373</v>
      </c>
      <c r="Z127" t="s">
        <v>2971</v>
      </c>
      <c r="AA127" t="s">
        <v>2987</v>
      </c>
      <c r="AB127" t="s">
        <v>2988</v>
      </c>
      <c r="AC127"/>
      <c r="AD127"/>
      <c r="AE127"/>
      <c r="AF127"/>
      <c r="AG127">
        <v>202508</v>
      </c>
      <c r="AH127" t="s">
        <v>4452</v>
      </c>
      <c r="AI127">
        <v>45891.650732141206</v>
      </c>
      <c r="AJ127" t="s">
        <v>3083</v>
      </c>
      <c r="AK127" t="s">
        <v>4453</v>
      </c>
      <c r="AL127" t="s">
        <v>2973</v>
      </c>
      <c r="AM127" t="s">
        <v>374</v>
      </c>
      <c r="AN127">
        <v>0.75</v>
      </c>
      <c r="AO127">
        <v>1039</v>
      </c>
      <c r="AP127">
        <v>779.25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1039</v>
      </c>
      <c r="BJ127">
        <v>779.25</v>
      </c>
      <c r="BK127">
        <v>1</v>
      </c>
    </row>
    <row r="128" spans="2:63" x14ac:dyDescent="0.2">
      <c r="B128" t="s">
        <v>2981</v>
      </c>
      <c r="C128"/>
      <c r="D128" t="s">
        <v>2977</v>
      </c>
      <c r="E128" t="s">
        <v>2978</v>
      </c>
      <c r="F128" t="s">
        <v>2979</v>
      </c>
      <c r="G128" t="s">
        <v>3278</v>
      </c>
      <c r="H128" t="s">
        <v>3277</v>
      </c>
      <c r="I128" t="s">
        <v>3279</v>
      </c>
      <c r="J128" t="s">
        <v>3280</v>
      </c>
      <c r="K128" t="s">
        <v>375</v>
      </c>
      <c r="L128"/>
      <c r="M128" t="s">
        <v>4450</v>
      </c>
      <c r="N128" t="s">
        <v>2972</v>
      </c>
      <c r="O128" t="s">
        <v>4451</v>
      </c>
      <c r="P128" t="s">
        <v>3280</v>
      </c>
      <c r="Q128"/>
      <c r="R128" t="s">
        <v>2975</v>
      </c>
      <c r="S128" t="s">
        <v>2976</v>
      </c>
      <c r="T128" t="s">
        <v>66</v>
      </c>
      <c r="U128" t="s">
        <v>2984</v>
      </c>
      <c r="V128" t="s">
        <v>3281</v>
      </c>
      <c r="W128" t="s">
        <v>68</v>
      </c>
      <c r="X128" t="s">
        <v>3158</v>
      </c>
      <c r="Y128" t="s">
        <v>373</v>
      </c>
      <c r="Z128" t="s">
        <v>2971</v>
      </c>
      <c r="AA128" t="s">
        <v>2987</v>
      </c>
      <c r="AB128" t="s">
        <v>2988</v>
      </c>
      <c r="AC128"/>
      <c r="AD128"/>
      <c r="AE128"/>
      <c r="AF128"/>
      <c r="AG128">
        <v>202508</v>
      </c>
      <c r="AH128" t="s">
        <v>4452</v>
      </c>
      <c r="AI128">
        <v>45891.650732141206</v>
      </c>
      <c r="AJ128" t="s">
        <v>3083</v>
      </c>
      <c r="AK128" t="s">
        <v>4453</v>
      </c>
      <c r="AL128" t="s">
        <v>2973</v>
      </c>
      <c r="AM128" t="s">
        <v>374</v>
      </c>
      <c r="AN128">
        <v>0.75</v>
      </c>
      <c r="AO128">
        <v>361</v>
      </c>
      <c r="AP128">
        <v>270.75</v>
      </c>
      <c r="AQ128">
        <v>0</v>
      </c>
      <c r="AR128">
        <v>0</v>
      </c>
      <c r="AS128">
        <v>0</v>
      </c>
      <c r="AT128">
        <v>0</v>
      </c>
      <c r="AU128">
        <v>-1</v>
      </c>
      <c r="AV128">
        <v>-0.75</v>
      </c>
      <c r="AW128">
        <v>-1</v>
      </c>
      <c r="AX128">
        <v>-0.75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359</v>
      </c>
      <c r="BJ128">
        <v>269.25</v>
      </c>
      <c r="BK128">
        <v>1</v>
      </c>
    </row>
    <row r="129" spans="2:63" x14ac:dyDescent="0.2">
      <c r="B129" t="s">
        <v>2981</v>
      </c>
      <c r="C129"/>
      <c r="D129" t="s">
        <v>2977</v>
      </c>
      <c r="E129" t="s">
        <v>2978</v>
      </c>
      <c r="F129" t="s">
        <v>2979</v>
      </c>
      <c r="G129" t="s">
        <v>2993</v>
      </c>
      <c r="H129" t="s">
        <v>2992</v>
      </c>
      <c r="I129" t="s">
        <v>1625</v>
      </c>
      <c r="J129" t="s">
        <v>2994</v>
      </c>
      <c r="K129" t="s">
        <v>376</v>
      </c>
      <c r="L129"/>
      <c r="M129" t="s">
        <v>4450</v>
      </c>
      <c r="N129" t="s">
        <v>4726</v>
      </c>
      <c r="O129" t="s">
        <v>4451</v>
      </c>
      <c r="P129" t="s">
        <v>2994</v>
      </c>
      <c r="Q129"/>
      <c r="R129" t="s">
        <v>2975</v>
      </c>
      <c r="S129" t="s">
        <v>2976</v>
      </c>
      <c r="T129" t="s">
        <v>66</v>
      </c>
      <c r="U129" t="s">
        <v>2984</v>
      </c>
      <c r="V129" t="s">
        <v>2995</v>
      </c>
      <c r="W129" t="s">
        <v>68</v>
      </c>
      <c r="X129" t="s">
        <v>2996</v>
      </c>
      <c r="Y129" t="s">
        <v>373</v>
      </c>
      <c r="Z129" t="s">
        <v>2971</v>
      </c>
      <c r="AA129" t="s">
        <v>2987</v>
      </c>
      <c r="AB129" t="s">
        <v>2988</v>
      </c>
      <c r="AC129"/>
      <c r="AD129"/>
      <c r="AE129"/>
      <c r="AF129"/>
      <c r="AG129">
        <v>202508</v>
      </c>
      <c r="AH129" t="s">
        <v>4452</v>
      </c>
      <c r="AI129">
        <v>45891.650732141206</v>
      </c>
      <c r="AJ129" t="s">
        <v>3083</v>
      </c>
      <c r="AK129" t="s">
        <v>4453</v>
      </c>
      <c r="AL129" t="s">
        <v>2973</v>
      </c>
      <c r="AM129" t="s">
        <v>374</v>
      </c>
      <c r="AN129">
        <v>0.75</v>
      </c>
      <c r="AO129">
        <v>988</v>
      </c>
      <c r="AP129">
        <v>741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-7</v>
      </c>
      <c r="AX129">
        <v>-5.25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981</v>
      </c>
      <c r="BJ129">
        <v>735.75</v>
      </c>
      <c r="BK129">
        <v>1</v>
      </c>
    </row>
    <row r="130" spans="2:63" x14ac:dyDescent="0.2">
      <c r="B130" t="s">
        <v>2981</v>
      </c>
      <c r="C130"/>
      <c r="D130" t="s">
        <v>2977</v>
      </c>
      <c r="E130" t="s">
        <v>2978</v>
      </c>
      <c r="F130" t="s">
        <v>2979</v>
      </c>
      <c r="G130" t="s">
        <v>2998</v>
      </c>
      <c r="H130" t="s">
        <v>2997</v>
      </c>
      <c r="I130" t="s">
        <v>1625</v>
      </c>
      <c r="J130" t="s">
        <v>2999</v>
      </c>
      <c r="K130" t="s">
        <v>376</v>
      </c>
      <c r="L130"/>
      <c r="M130" t="s">
        <v>4450</v>
      </c>
      <c r="N130" t="s">
        <v>4726</v>
      </c>
      <c r="O130" t="s">
        <v>4451</v>
      </c>
      <c r="P130" t="s">
        <v>2999</v>
      </c>
      <c r="Q130"/>
      <c r="R130" t="s">
        <v>2975</v>
      </c>
      <c r="S130" t="s">
        <v>2976</v>
      </c>
      <c r="T130" t="s">
        <v>66</v>
      </c>
      <c r="U130" t="s">
        <v>2984</v>
      </c>
      <c r="V130" t="s">
        <v>2995</v>
      </c>
      <c r="W130" t="s">
        <v>68</v>
      </c>
      <c r="X130" t="s">
        <v>2996</v>
      </c>
      <c r="Y130" t="s">
        <v>373</v>
      </c>
      <c r="Z130" t="s">
        <v>2971</v>
      </c>
      <c r="AA130" t="s">
        <v>2987</v>
      </c>
      <c r="AB130" t="s">
        <v>2988</v>
      </c>
      <c r="AC130"/>
      <c r="AD130"/>
      <c r="AE130"/>
      <c r="AF130"/>
      <c r="AG130">
        <v>202508</v>
      </c>
      <c r="AH130" t="s">
        <v>4452</v>
      </c>
      <c r="AI130">
        <v>45891.650732141206</v>
      </c>
      <c r="AJ130" t="s">
        <v>3083</v>
      </c>
      <c r="AK130" t="s">
        <v>4453</v>
      </c>
      <c r="AL130" t="s">
        <v>2973</v>
      </c>
      <c r="AM130" t="s">
        <v>374</v>
      </c>
      <c r="AN130">
        <v>0.75</v>
      </c>
      <c r="AO130">
        <v>38</v>
      </c>
      <c r="AP130">
        <v>28.5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-4</v>
      </c>
      <c r="AX130">
        <v>-3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34</v>
      </c>
      <c r="BJ130">
        <v>25.5</v>
      </c>
      <c r="BK130">
        <v>1</v>
      </c>
    </row>
    <row r="131" spans="2:63" x14ac:dyDescent="0.2">
      <c r="B131" t="s">
        <v>2981</v>
      </c>
      <c r="C131"/>
      <c r="D131" t="s">
        <v>2977</v>
      </c>
      <c r="E131" t="s">
        <v>2978</v>
      </c>
      <c r="F131" t="s">
        <v>2979</v>
      </c>
      <c r="G131" t="s">
        <v>4727</v>
      </c>
      <c r="H131" t="s">
        <v>4728</v>
      </c>
      <c r="I131" t="s">
        <v>1625</v>
      </c>
      <c r="J131" t="s">
        <v>4729</v>
      </c>
      <c r="K131" t="s">
        <v>376</v>
      </c>
      <c r="L131"/>
      <c r="M131" t="s">
        <v>4450</v>
      </c>
      <c r="N131" t="s">
        <v>4726</v>
      </c>
      <c r="O131" t="s">
        <v>4451</v>
      </c>
      <c r="P131" t="s">
        <v>4729</v>
      </c>
      <c r="Q131"/>
      <c r="R131" t="s">
        <v>2975</v>
      </c>
      <c r="S131" t="s">
        <v>2976</v>
      </c>
      <c r="T131" t="s">
        <v>66</v>
      </c>
      <c r="U131" t="s">
        <v>2984</v>
      </c>
      <c r="V131" t="s">
        <v>2995</v>
      </c>
      <c r="W131" t="s">
        <v>68</v>
      </c>
      <c r="X131" t="s">
        <v>2996</v>
      </c>
      <c r="Y131" t="s">
        <v>373</v>
      </c>
      <c r="Z131" t="s">
        <v>2971</v>
      </c>
      <c r="AA131" t="s">
        <v>2987</v>
      </c>
      <c r="AB131" t="s">
        <v>2988</v>
      </c>
      <c r="AC131"/>
      <c r="AD131"/>
      <c r="AE131"/>
      <c r="AF131"/>
      <c r="AG131">
        <v>202508</v>
      </c>
      <c r="AH131" t="s">
        <v>4452</v>
      </c>
      <c r="AI131">
        <v>45891.650732141206</v>
      </c>
      <c r="AJ131" t="s">
        <v>3083</v>
      </c>
      <c r="AK131" t="s">
        <v>4453</v>
      </c>
      <c r="AL131" t="s">
        <v>2973</v>
      </c>
      <c r="AM131" t="s">
        <v>374</v>
      </c>
      <c r="AN131">
        <v>0.75</v>
      </c>
      <c r="AO131">
        <v>284</v>
      </c>
      <c r="AP131">
        <v>213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284</v>
      </c>
      <c r="BJ131">
        <v>213</v>
      </c>
      <c r="BK131">
        <v>1</v>
      </c>
    </row>
    <row r="132" spans="2:63" x14ac:dyDescent="0.2">
      <c r="B132" t="s">
        <v>2981</v>
      </c>
      <c r="C132"/>
      <c r="D132" t="s">
        <v>2977</v>
      </c>
      <c r="E132" t="s">
        <v>2978</v>
      </c>
      <c r="F132" t="s">
        <v>2979</v>
      </c>
      <c r="G132" t="s">
        <v>4730</v>
      </c>
      <c r="H132" t="s">
        <v>4731</v>
      </c>
      <c r="I132" t="s">
        <v>1625</v>
      </c>
      <c r="J132" t="s">
        <v>4732</v>
      </c>
      <c r="K132" t="s">
        <v>376</v>
      </c>
      <c r="L132"/>
      <c r="M132" t="s">
        <v>4450</v>
      </c>
      <c r="N132" t="s">
        <v>4726</v>
      </c>
      <c r="O132" t="s">
        <v>4451</v>
      </c>
      <c r="P132" t="s">
        <v>4732</v>
      </c>
      <c r="Q132"/>
      <c r="R132" t="s">
        <v>2975</v>
      </c>
      <c r="S132" t="s">
        <v>2976</v>
      </c>
      <c r="T132" t="s">
        <v>66</v>
      </c>
      <c r="U132" t="s">
        <v>2984</v>
      </c>
      <c r="V132" t="s">
        <v>2995</v>
      </c>
      <c r="W132" t="s">
        <v>68</v>
      </c>
      <c r="X132" t="s">
        <v>2996</v>
      </c>
      <c r="Y132" t="s">
        <v>373</v>
      </c>
      <c r="Z132" t="s">
        <v>2971</v>
      </c>
      <c r="AA132" t="s">
        <v>2987</v>
      </c>
      <c r="AB132" t="s">
        <v>2988</v>
      </c>
      <c r="AC132"/>
      <c r="AD132"/>
      <c r="AE132"/>
      <c r="AF132"/>
      <c r="AG132">
        <v>202508</v>
      </c>
      <c r="AH132" t="s">
        <v>4452</v>
      </c>
      <c r="AI132">
        <v>45891.650732141206</v>
      </c>
      <c r="AJ132" t="s">
        <v>3083</v>
      </c>
      <c r="AK132" t="s">
        <v>4453</v>
      </c>
      <c r="AL132" t="s">
        <v>2973</v>
      </c>
      <c r="AM132" t="s">
        <v>374</v>
      </c>
      <c r="AN132">
        <v>0.75</v>
      </c>
      <c r="AO132">
        <v>25</v>
      </c>
      <c r="AP132">
        <v>18.75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25</v>
      </c>
      <c r="BJ132">
        <v>18.75</v>
      </c>
      <c r="BK132">
        <v>2</v>
      </c>
    </row>
    <row r="133" spans="2:63" x14ac:dyDescent="0.2">
      <c r="B133" t="s">
        <v>2981</v>
      </c>
      <c r="C133"/>
      <c r="D133" t="s">
        <v>2977</v>
      </c>
      <c r="E133" t="s">
        <v>2978</v>
      </c>
      <c r="F133" t="s">
        <v>2979</v>
      </c>
      <c r="G133" t="s">
        <v>3001</v>
      </c>
      <c r="H133" t="s">
        <v>3000</v>
      </c>
      <c r="I133" t="s">
        <v>1625</v>
      </c>
      <c r="J133" t="s">
        <v>3002</v>
      </c>
      <c r="K133" t="s">
        <v>376</v>
      </c>
      <c r="L133"/>
      <c r="M133" t="s">
        <v>4450</v>
      </c>
      <c r="N133" t="s">
        <v>4726</v>
      </c>
      <c r="O133" t="s">
        <v>4451</v>
      </c>
      <c r="P133" t="s">
        <v>3002</v>
      </c>
      <c r="Q133"/>
      <c r="R133" t="s">
        <v>2975</v>
      </c>
      <c r="S133" t="s">
        <v>2976</v>
      </c>
      <c r="T133" t="s">
        <v>66</v>
      </c>
      <c r="U133" t="s">
        <v>2984</v>
      </c>
      <c r="V133" t="s">
        <v>2995</v>
      </c>
      <c r="W133" t="s">
        <v>68</v>
      </c>
      <c r="X133" t="s">
        <v>2996</v>
      </c>
      <c r="Y133" t="s">
        <v>373</v>
      </c>
      <c r="Z133" t="s">
        <v>2971</v>
      </c>
      <c r="AA133" t="s">
        <v>2987</v>
      </c>
      <c r="AB133" t="s">
        <v>2988</v>
      </c>
      <c r="AC133"/>
      <c r="AD133"/>
      <c r="AE133"/>
      <c r="AF133"/>
      <c r="AG133">
        <v>202508</v>
      </c>
      <c r="AH133" t="s">
        <v>4452</v>
      </c>
      <c r="AI133">
        <v>45891.650732141206</v>
      </c>
      <c r="AJ133" t="s">
        <v>3083</v>
      </c>
      <c r="AK133" t="s">
        <v>4453</v>
      </c>
      <c r="AL133" t="s">
        <v>2973</v>
      </c>
      <c r="AM133" t="s">
        <v>374</v>
      </c>
      <c r="AN133">
        <v>0.75</v>
      </c>
      <c r="AO133">
        <v>621</v>
      </c>
      <c r="AP133">
        <v>465.75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-2</v>
      </c>
      <c r="AX133">
        <v>-1.5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619</v>
      </c>
      <c r="BJ133">
        <v>464.25</v>
      </c>
      <c r="BK133">
        <v>2</v>
      </c>
    </row>
    <row r="134" spans="2:63" x14ac:dyDescent="0.2">
      <c r="B134" t="s">
        <v>2981</v>
      </c>
      <c r="C134"/>
      <c r="D134" t="s">
        <v>2977</v>
      </c>
      <c r="E134" t="s">
        <v>2978</v>
      </c>
      <c r="F134" t="s">
        <v>2979</v>
      </c>
      <c r="G134" t="s">
        <v>4733</v>
      </c>
      <c r="H134" t="s">
        <v>4734</v>
      </c>
      <c r="I134" t="s">
        <v>1625</v>
      </c>
      <c r="J134" t="s">
        <v>4735</v>
      </c>
      <c r="K134" t="s">
        <v>376</v>
      </c>
      <c r="L134"/>
      <c r="M134" t="s">
        <v>4450</v>
      </c>
      <c r="N134" t="s">
        <v>4726</v>
      </c>
      <c r="O134" t="s">
        <v>4451</v>
      </c>
      <c r="P134" t="s">
        <v>4735</v>
      </c>
      <c r="Q134"/>
      <c r="R134" t="s">
        <v>2975</v>
      </c>
      <c r="S134" t="s">
        <v>2976</v>
      </c>
      <c r="T134" t="s">
        <v>66</v>
      </c>
      <c r="U134" t="s">
        <v>2984</v>
      </c>
      <c r="V134" t="s">
        <v>2995</v>
      </c>
      <c r="W134" t="s">
        <v>68</v>
      </c>
      <c r="X134" t="s">
        <v>2996</v>
      </c>
      <c r="Y134" t="s">
        <v>373</v>
      </c>
      <c r="Z134" t="s">
        <v>2971</v>
      </c>
      <c r="AA134" t="s">
        <v>2987</v>
      </c>
      <c r="AB134" t="s">
        <v>2988</v>
      </c>
      <c r="AC134"/>
      <c r="AD134"/>
      <c r="AE134"/>
      <c r="AF134"/>
      <c r="AG134">
        <v>202508</v>
      </c>
      <c r="AH134" t="s">
        <v>4452</v>
      </c>
      <c r="AI134">
        <v>45891.650732141206</v>
      </c>
      <c r="AJ134" t="s">
        <v>3083</v>
      </c>
      <c r="AK134" t="s">
        <v>4453</v>
      </c>
      <c r="AL134" t="s">
        <v>2973</v>
      </c>
      <c r="AM134" t="s">
        <v>374</v>
      </c>
      <c r="AN134">
        <v>0.75</v>
      </c>
      <c r="AO134">
        <v>13</v>
      </c>
      <c r="AP134">
        <v>9.75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13</v>
      </c>
      <c r="BJ134">
        <v>9.75</v>
      </c>
      <c r="BK134">
        <v>4</v>
      </c>
    </row>
    <row r="135" spans="2:63" x14ac:dyDescent="0.2">
      <c r="B135" t="s">
        <v>2981</v>
      </c>
      <c r="C135"/>
      <c r="D135" t="s">
        <v>2977</v>
      </c>
      <c r="E135" t="s">
        <v>2978</v>
      </c>
      <c r="F135" t="s">
        <v>2979</v>
      </c>
      <c r="G135" t="s">
        <v>4736</v>
      </c>
      <c r="H135" t="s">
        <v>4737</v>
      </c>
      <c r="I135" t="s">
        <v>3284</v>
      </c>
      <c r="J135" t="s">
        <v>3285</v>
      </c>
      <c r="K135" t="s">
        <v>375</v>
      </c>
      <c r="L135"/>
      <c r="M135" t="s">
        <v>4450</v>
      </c>
      <c r="N135" t="s">
        <v>2972</v>
      </c>
      <c r="O135" t="s">
        <v>4451</v>
      </c>
      <c r="P135" t="s">
        <v>3285</v>
      </c>
      <c r="Q135"/>
      <c r="R135" t="s">
        <v>2975</v>
      </c>
      <c r="S135" t="s">
        <v>2976</v>
      </c>
      <c r="T135" t="s">
        <v>66</v>
      </c>
      <c r="U135" t="s">
        <v>2984</v>
      </c>
      <c r="V135" t="s">
        <v>3286</v>
      </c>
      <c r="W135" t="s">
        <v>68</v>
      </c>
      <c r="X135" t="s">
        <v>3158</v>
      </c>
      <c r="Y135" t="s">
        <v>373</v>
      </c>
      <c r="Z135" t="s">
        <v>2971</v>
      </c>
      <c r="AA135" t="s">
        <v>2987</v>
      </c>
      <c r="AB135" t="s">
        <v>2988</v>
      </c>
      <c r="AC135"/>
      <c r="AD135"/>
      <c r="AE135"/>
      <c r="AF135"/>
      <c r="AG135">
        <v>202508</v>
      </c>
      <c r="AH135" t="s">
        <v>4452</v>
      </c>
      <c r="AI135">
        <v>45891.650732141206</v>
      </c>
      <c r="AJ135" t="s">
        <v>3083</v>
      </c>
      <c r="AK135" t="s">
        <v>4453</v>
      </c>
      <c r="AL135" t="s">
        <v>2973</v>
      </c>
      <c r="AM135" t="s">
        <v>374</v>
      </c>
      <c r="AN135">
        <v>0.75</v>
      </c>
      <c r="AO135">
        <v>976</v>
      </c>
      <c r="AP135">
        <v>732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976</v>
      </c>
      <c r="BJ135">
        <v>732</v>
      </c>
      <c r="BK135">
        <v>1</v>
      </c>
    </row>
    <row r="136" spans="2:63" x14ac:dyDescent="0.2">
      <c r="B136" t="s">
        <v>2981</v>
      </c>
      <c r="C136"/>
      <c r="D136" t="s">
        <v>2977</v>
      </c>
      <c r="E136" t="s">
        <v>2978</v>
      </c>
      <c r="F136" t="s">
        <v>2979</v>
      </c>
      <c r="G136" t="s">
        <v>4738</v>
      </c>
      <c r="H136" t="s">
        <v>4739</v>
      </c>
      <c r="I136" t="s">
        <v>3255</v>
      </c>
      <c r="J136" t="s">
        <v>4740</v>
      </c>
      <c r="K136" t="s">
        <v>375</v>
      </c>
      <c r="L136"/>
      <c r="M136" t="s">
        <v>4450</v>
      </c>
      <c r="N136" t="s">
        <v>2972</v>
      </c>
      <c r="O136" t="s">
        <v>4451</v>
      </c>
      <c r="P136" t="s">
        <v>4740</v>
      </c>
      <c r="Q136"/>
      <c r="R136" t="s">
        <v>2975</v>
      </c>
      <c r="S136" t="s">
        <v>2976</v>
      </c>
      <c r="T136" t="s">
        <v>66</v>
      </c>
      <c r="U136" t="s">
        <v>2984</v>
      </c>
      <c r="V136" t="s">
        <v>3704</v>
      </c>
      <c r="W136" t="s">
        <v>68</v>
      </c>
      <c r="X136" t="s">
        <v>3158</v>
      </c>
      <c r="Y136" t="s">
        <v>373</v>
      </c>
      <c r="Z136" t="s">
        <v>2971</v>
      </c>
      <c r="AA136" t="s">
        <v>3417</v>
      </c>
      <c r="AB136" t="s">
        <v>2988</v>
      </c>
      <c r="AC136"/>
      <c r="AD136"/>
      <c r="AE136"/>
      <c r="AF136"/>
      <c r="AG136">
        <v>202508</v>
      </c>
      <c r="AH136" t="s">
        <v>4452</v>
      </c>
      <c r="AI136">
        <v>45891.650732141206</v>
      </c>
      <c r="AJ136" t="s">
        <v>3083</v>
      </c>
      <c r="AK136" t="s">
        <v>4453</v>
      </c>
      <c r="AL136" t="s">
        <v>2973</v>
      </c>
      <c r="AM136" t="s">
        <v>374</v>
      </c>
      <c r="AN136">
        <v>0.75</v>
      </c>
      <c r="AO136">
        <v>15</v>
      </c>
      <c r="AP136">
        <v>11.25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15</v>
      </c>
      <c r="BJ136">
        <v>11.25</v>
      </c>
      <c r="BK136">
        <v>2</v>
      </c>
    </row>
    <row r="137" spans="2:63" x14ac:dyDescent="0.2">
      <c r="B137" t="s">
        <v>2981</v>
      </c>
      <c r="C137"/>
      <c r="D137" t="s">
        <v>2977</v>
      </c>
      <c r="E137" t="s">
        <v>2978</v>
      </c>
      <c r="F137" t="s">
        <v>2979</v>
      </c>
      <c r="G137" t="s">
        <v>3288</v>
      </c>
      <c r="H137" t="s">
        <v>3287</v>
      </c>
      <c r="I137" t="s">
        <v>1473</v>
      </c>
      <c r="J137" t="s">
        <v>3289</v>
      </c>
      <c r="K137" t="s">
        <v>375</v>
      </c>
      <c r="L137"/>
      <c r="M137" t="s">
        <v>4450</v>
      </c>
      <c r="N137" t="s">
        <v>2972</v>
      </c>
      <c r="O137" t="s">
        <v>4451</v>
      </c>
      <c r="P137" t="s">
        <v>3289</v>
      </c>
      <c r="Q137"/>
      <c r="R137" t="s">
        <v>2975</v>
      </c>
      <c r="S137" t="s">
        <v>2976</v>
      </c>
      <c r="T137" t="s">
        <v>66</v>
      </c>
      <c r="U137" t="s">
        <v>2984</v>
      </c>
      <c r="V137" t="s">
        <v>3290</v>
      </c>
      <c r="W137" t="s">
        <v>68</v>
      </c>
      <c r="X137" t="s">
        <v>3158</v>
      </c>
      <c r="Y137" t="s">
        <v>373</v>
      </c>
      <c r="Z137" t="s">
        <v>2971</v>
      </c>
      <c r="AA137" t="s">
        <v>2987</v>
      </c>
      <c r="AB137" t="s">
        <v>2988</v>
      </c>
      <c r="AC137"/>
      <c r="AD137"/>
      <c r="AE137"/>
      <c r="AF137"/>
      <c r="AG137">
        <v>202508</v>
      </c>
      <c r="AH137" t="s">
        <v>4452</v>
      </c>
      <c r="AI137">
        <v>45891.650732141206</v>
      </c>
      <c r="AJ137" t="s">
        <v>3083</v>
      </c>
      <c r="AK137" t="s">
        <v>4453</v>
      </c>
      <c r="AL137" t="s">
        <v>2973</v>
      </c>
      <c r="AM137" t="s">
        <v>374</v>
      </c>
      <c r="AN137">
        <v>0.75</v>
      </c>
      <c r="AO137">
        <v>68</v>
      </c>
      <c r="AP137">
        <v>51</v>
      </c>
      <c r="AQ137">
        <v>0</v>
      </c>
      <c r="AR137">
        <v>0</v>
      </c>
      <c r="AS137">
        <v>10</v>
      </c>
      <c r="AT137">
        <v>7.5</v>
      </c>
      <c r="AU137">
        <v>-1</v>
      </c>
      <c r="AV137">
        <v>-0.75</v>
      </c>
      <c r="AW137">
        <v>-1</v>
      </c>
      <c r="AX137">
        <v>-0.75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76</v>
      </c>
      <c r="BJ137">
        <v>57</v>
      </c>
      <c r="BK137">
        <v>1</v>
      </c>
    </row>
    <row r="138" spans="2:63" x14ac:dyDescent="0.2">
      <c r="B138" t="s">
        <v>2981</v>
      </c>
      <c r="C138"/>
      <c r="D138" t="s">
        <v>2977</v>
      </c>
      <c r="E138" t="s">
        <v>2978</v>
      </c>
      <c r="F138" t="s">
        <v>2979</v>
      </c>
      <c r="G138" t="s">
        <v>4741</v>
      </c>
      <c r="H138" t="s">
        <v>4742</v>
      </c>
      <c r="I138" t="s">
        <v>4743</v>
      </c>
      <c r="J138" t="s">
        <v>4744</v>
      </c>
      <c r="K138" t="s">
        <v>375</v>
      </c>
      <c r="L138"/>
      <c r="M138" t="s">
        <v>4450</v>
      </c>
      <c r="N138" t="s">
        <v>2972</v>
      </c>
      <c r="O138" t="s">
        <v>4451</v>
      </c>
      <c r="P138" t="s">
        <v>4744</v>
      </c>
      <c r="Q138"/>
      <c r="R138" t="s">
        <v>2975</v>
      </c>
      <c r="S138" t="s">
        <v>2976</v>
      </c>
      <c r="T138" t="s">
        <v>66</v>
      </c>
      <c r="U138" t="s">
        <v>2984</v>
      </c>
      <c r="V138" t="s">
        <v>4745</v>
      </c>
      <c r="W138" t="s">
        <v>68</v>
      </c>
      <c r="X138" t="s">
        <v>3158</v>
      </c>
      <c r="Y138" t="s">
        <v>373</v>
      </c>
      <c r="Z138" t="s">
        <v>2971</v>
      </c>
      <c r="AA138" t="s">
        <v>2987</v>
      </c>
      <c r="AB138" t="s">
        <v>2988</v>
      </c>
      <c r="AC138"/>
      <c r="AD138"/>
      <c r="AE138"/>
      <c r="AF138"/>
      <c r="AG138">
        <v>202508</v>
      </c>
      <c r="AH138" t="s">
        <v>4452</v>
      </c>
      <c r="AI138">
        <v>45891.650732141206</v>
      </c>
      <c r="AJ138" t="s">
        <v>3083</v>
      </c>
      <c r="AK138" t="s">
        <v>4453</v>
      </c>
      <c r="AL138" t="s">
        <v>2973</v>
      </c>
      <c r="AM138" t="s">
        <v>374</v>
      </c>
      <c r="AN138">
        <v>0.75</v>
      </c>
      <c r="AO138">
        <v>1441</v>
      </c>
      <c r="AP138">
        <v>1080.75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1441</v>
      </c>
      <c r="BJ138">
        <v>1080.75</v>
      </c>
      <c r="BK138">
        <v>1</v>
      </c>
    </row>
    <row r="139" spans="2:63" x14ac:dyDescent="0.2">
      <c r="B139" t="s">
        <v>2981</v>
      </c>
      <c r="C139"/>
      <c r="D139" t="s">
        <v>2977</v>
      </c>
      <c r="E139" t="s">
        <v>2978</v>
      </c>
      <c r="F139" t="s">
        <v>2979</v>
      </c>
      <c r="G139" t="s">
        <v>3292</v>
      </c>
      <c r="H139" t="s">
        <v>3291</v>
      </c>
      <c r="I139" t="s">
        <v>3293</v>
      </c>
      <c r="J139" t="s">
        <v>3294</v>
      </c>
      <c r="K139" t="s">
        <v>375</v>
      </c>
      <c r="L139"/>
      <c r="M139" t="s">
        <v>4450</v>
      </c>
      <c r="N139" t="s">
        <v>2972</v>
      </c>
      <c r="O139" t="s">
        <v>4451</v>
      </c>
      <c r="P139" t="s">
        <v>3294</v>
      </c>
      <c r="Q139"/>
      <c r="R139" t="s">
        <v>2975</v>
      </c>
      <c r="S139" t="s">
        <v>2976</v>
      </c>
      <c r="T139" t="s">
        <v>66</v>
      </c>
      <c r="U139" t="s">
        <v>2984</v>
      </c>
      <c r="V139" t="s">
        <v>3295</v>
      </c>
      <c r="W139" t="s">
        <v>68</v>
      </c>
      <c r="X139" t="s">
        <v>3158</v>
      </c>
      <c r="Y139" t="s">
        <v>373</v>
      </c>
      <c r="Z139" t="s">
        <v>2971</v>
      </c>
      <c r="AA139" t="s">
        <v>2987</v>
      </c>
      <c r="AB139" t="s">
        <v>2988</v>
      </c>
      <c r="AC139"/>
      <c r="AD139"/>
      <c r="AE139"/>
      <c r="AF139"/>
      <c r="AG139">
        <v>202508</v>
      </c>
      <c r="AH139" t="s">
        <v>4452</v>
      </c>
      <c r="AI139">
        <v>45891.650732141206</v>
      </c>
      <c r="AJ139" t="s">
        <v>3083</v>
      </c>
      <c r="AK139" t="s">
        <v>4453</v>
      </c>
      <c r="AL139" t="s">
        <v>2973</v>
      </c>
      <c r="AM139" t="s">
        <v>374</v>
      </c>
      <c r="AN139">
        <v>5.8550000000000004</v>
      </c>
      <c r="AO139">
        <v>2541</v>
      </c>
      <c r="AP139">
        <v>14877.555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-22</v>
      </c>
      <c r="AX139">
        <v>-128.81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2519</v>
      </c>
      <c r="BJ139">
        <v>14748.745000000001</v>
      </c>
      <c r="BK139">
        <v>1</v>
      </c>
    </row>
    <row r="140" spans="2:63" x14ac:dyDescent="0.2">
      <c r="B140" t="s">
        <v>2981</v>
      </c>
      <c r="C140"/>
      <c r="D140" t="s">
        <v>2977</v>
      </c>
      <c r="E140" t="s">
        <v>2978</v>
      </c>
      <c r="F140" t="s">
        <v>2979</v>
      </c>
      <c r="G140" t="s">
        <v>4746</v>
      </c>
      <c r="H140" t="s">
        <v>4747</v>
      </c>
      <c r="I140" t="s">
        <v>4748</v>
      </c>
      <c r="J140" t="s">
        <v>4749</v>
      </c>
      <c r="K140" t="s">
        <v>375</v>
      </c>
      <c r="L140"/>
      <c r="M140" t="s">
        <v>4450</v>
      </c>
      <c r="N140" t="s">
        <v>2972</v>
      </c>
      <c r="O140" t="s">
        <v>4451</v>
      </c>
      <c r="P140" t="s">
        <v>4749</v>
      </c>
      <c r="Q140"/>
      <c r="R140" t="s">
        <v>2975</v>
      </c>
      <c r="S140" t="s">
        <v>2976</v>
      </c>
      <c r="T140" t="s">
        <v>66</v>
      </c>
      <c r="U140" t="s">
        <v>2984</v>
      </c>
      <c r="V140" t="s">
        <v>4750</v>
      </c>
      <c r="W140" t="s">
        <v>68</v>
      </c>
      <c r="X140" t="s">
        <v>3158</v>
      </c>
      <c r="Y140" t="s">
        <v>373</v>
      </c>
      <c r="Z140" t="s">
        <v>2971</v>
      </c>
      <c r="AA140" t="s">
        <v>2987</v>
      </c>
      <c r="AB140" t="s">
        <v>2988</v>
      </c>
      <c r="AC140"/>
      <c r="AD140"/>
      <c r="AE140"/>
      <c r="AF140"/>
      <c r="AG140">
        <v>202508</v>
      </c>
      <c r="AH140" t="s">
        <v>4452</v>
      </c>
      <c r="AI140">
        <v>45891.650732141206</v>
      </c>
      <c r="AJ140" t="s">
        <v>3083</v>
      </c>
      <c r="AK140" t="s">
        <v>4453</v>
      </c>
      <c r="AL140" t="s">
        <v>2973</v>
      </c>
      <c r="AM140" t="s">
        <v>374</v>
      </c>
      <c r="AN140">
        <v>0.75</v>
      </c>
      <c r="AO140">
        <v>1115</v>
      </c>
      <c r="AP140">
        <v>836.25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1115</v>
      </c>
      <c r="BJ140">
        <v>836.25</v>
      </c>
      <c r="BK140">
        <v>1</v>
      </c>
    </row>
    <row r="141" spans="2:63" x14ac:dyDescent="0.2">
      <c r="B141" t="s">
        <v>2981</v>
      </c>
      <c r="C141"/>
      <c r="D141" t="s">
        <v>2977</v>
      </c>
      <c r="E141" t="s">
        <v>2978</v>
      </c>
      <c r="F141" t="s">
        <v>2979</v>
      </c>
      <c r="G141" t="s">
        <v>4751</v>
      </c>
      <c r="H141" t="s">
        <v>4752</v>
      </c>
      <c r="I141" t="s">
        <v>4753</v>
      </c>
      <c r="J141" t="s">
        <v>4754</v>
      </c>
      <c r="K141" t="s">
        <v>375</v>
      </c>
      <c r="L141"/>
      <c r="M141" t="s">
        <v>4450</v>
      </c>
      <c r="N141" t="s">
        <v>2972</v>
      </c>
      <c r="O141" t="s">
        <v>4451</v>
      </c>
      <c r="P141" t="s">
        <v>4754</v>
      </c>
      <c r="Q141"/>
      <c r="R141" t="s">
        <v>2975</v>
      </c>
      <c r="S141" t="s">
        <v>2976</v>
      </c>
      <c r="T141" t="s">
        <v>66</v>
      </c>
      <c r="U141" t="s">
        <v>2984</v>
      </c>
      <c r="V141" t="s">
        <v>4755</v>
      </c>
      <c r="W141" t="s">
        <v>68</v>
      </c>
      <c r="X141" t="s">
        <v>3158</v>
      </c>
      <c r="Y141" t="s">
        <v>373</v>
      </c>
      <c r="Z141" t="s">
        <v>2971</v>
      </c>
      <c r="AA141" t="s">
        <v>2987</v>
      </c>
      <c r="AB141" t="s">
        <v>2988</v>
      </c>
      <c r="AC141"/>
      <c r="AD141"/>
      <c r="AE141"/>
      <c r="AF141"/>
      <c r="AG141">
        <v>202508</v>
      </c>
      <c r="AH141" t="s">
        <v>4452</v>
      </c>
      <c r="AI141">
        <v>45891.650732141206</v>
      </c>
      <c r="AJ141" t="s">
        <v>3083</v>
      </c>
      <c r="AK141" t="s">
        <v>4453</v>
      </c>
      <c r="AL141" t="s">
        <v>2973</v>
      </c>
      <c r="AM141" t="s">
        <v>374</v>
      </c>
      <c r="AN141">
        <v>0.75</v>
      </c>
      <c r="AO141">
        <v>2</v>
      </c>
      <c r="AP141">
        <v>1.5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2</v>
      </c>
      <c r="BJ141">
        <v>1.5</v>
      </c>
      <c r="BK141">
        <v>1</v>
      </c>
    </row>
    <row r="142" spans="2:63" x14ac:dyDescent="0.2">
      <c r="B142" t="s">
        <v>2981</v>
      </c>
      <c r="C142"/>
      <c r="D142" t="s">
        <v>2977</v>
      </c>
      <c r="E142" t="s">
        <v>2978</v>
      </c>
      <c r="F142" t="s">
        <v>2979</v>
      </c>
      <c r="G142" t="s">
        <v>3297</v>
      </c>
      <c r="H142" t="s">
        <v>3296</v>
      </c>
      <c r="I142" t="s">
        <v>3298</v>
      </c>
      <c r="J142" t="s">
        <v>3299</v>
      </c>
      <c r="K142" t="s">
        <v>375</v>
      </c>
      <c r="L142"/>
      <c r="M142" t="s">
        <v>4450</v>
      </c>
      <c r="N142" t="s">
        <v>2972</v>
      </c>
      <c r="O142" t="s">
        <v>4451</v>
      </c>
      <c r="P142" t="s">
        <v>3299</v>
      </c>
      <c r="Q142"/>
      <c r="R142" t="s">
        <v>2975</v>
      </c>
      <c r="S142" t="s">
        <v>2976</v>
      </c>
      <c r="T142" t="s">
        <v>66</v>
      </c>
      <c r="U142" t="s">
        <v>2984</v>
      </c>
      <c r="V142" t="s">
        <v>3300</v>
      </c>
      <c r="W142" t="s">
        <v>68</v>
      </c>
      <c r="X142" t="s">
        <v>3158</v>
      </c>
      <c r="Y142" t="s">
        <v>373</v>
      </c>
      <c r="Z142" t="s">
        <v>2971</v>
      </c>
      <c r="AA142" t="s">
        <v>2987</v>
      </c>
      <c r="AB142" t="s">
        <v>2988</v>
      </c>
      <c r="AC142"/>
      <c r="AD142"/>
      <c r="AE142"/>
      <c r="AF142"/>
      <c r="AG142">
        <v>202508</v>
      </c>
      <c r="AH142" t="s">
        <v>4452</v>
      </c>
      <c r="AI142">
        <v>45891.650732141206</v>
      </c>
      <c r="AJ142" t="s">
        <v>3083</v>
      </c>
      <c r="AK142" t="s">
        <v>4453</v>
      </c>
      <c r="AL142" t="s">
        <v>2973</v>
      </c>
      <c r="AM142" t="s">
        <v>374</v>
      </c>
      <c r="AN142">
        <v>0.02</v>
      </c>
      <c r="AO142">
        <v>338</v>
      </c>
      <c r="AP142">
        <v>6.76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-5</v>
      </c>
      <c r="AX142">
        <v>-0.1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333</v>
      </c>
      <c r="BJ142">
        <v>6.66</v>
      </c>
      <c r="BK142">
        <v>1</v>
      </c>
    </row>
    <row r="143" spans="2:63" x14ac:dyDescent="0.2">
      <c r="B143" t="s">
        <v>2981</v>
      </c>
      <c r="C143"/>
      <c r="D143" t="s">
        <v>2977</v>
      </c>
      <c r="E143" t="s">
        <v>2978</v>
      </c>
      <c r="F143" t="s">
        <v>2979</v>
      </c>
      <c r="G143" t="s">
        <v>4756</v>
      </c>
      <c r="H143" t="s">
        <v>4757</v>
      </c>
      <c r="I143" t="s">
        <v>3303</v>
      </c>
      <c r="J143" t="s">
        <v>3304</v>
      </c>
      <c r="K143" t="s">
        <v>375</v>
      </c>
      <c r="L143"/>
      <c r="M143" t="s">
        <v>4450</v>
      </c>
      <c r="N143" t="s">
        <v>2972</v>
      </c>
      <c r="O143" t="s">
        <v>4451</v>
      </c>
      <c r="P143" t="s">
        <v>3304</v>
      </c>
      <c r="Q143"/>
      <c r="R143" t="s">
        <v>2975</v>
      </c>
      <c r="S143" t="s">
        <v>2976</v>
      </c>
      <c r="T143" t="s">
        <v>66</v>
      </c>
      <c r="U143" t="s">
        <v>2984</v>
      </c>
      <c r="V143" t="s">
        <v>3305</v>
      </c>
      <c r="W143" t="s">
        <v>68</v>
      </c>
      <c r="X143" t="s">
        <v>3158</v>
      </c>
      <c r="Y143" t="s">
        <v>373</v>
      </c>
      <c r="Z143" t="s">
        <v>2971</v>
      </c>
      <c r="AA143" t="s">
        <v>2987</v>
      </c>
      <c r="AB143" t="s">
        <v>2988</v>
      </c>
      <c r="AC143"/>
      <c r="AD143"/>
      <c r="AE143"/>
      <c r="AF143"/>
      <c r="AG143">
        <v>202508</v>
      </c>
      <c r="AH143" t="s">
        <v>4452</v>
      </c>
      <c r="AI143">
        <v>45891.650732141206</v>
      </c>
      <c r="AJ143" t="s">
        <v>3083</v>
      </c>
      <c r="AK143" t="s">
        <v>4453</v>
      </c>
      <c r="AL143" t="s">
        <v>2973</v>
      </c>
      <c r="AM143" t="s">
        <v>374</v>
      </c>
      <c r="AN143">
        <v>0.75</v>
      </c>
      <c r="AO143">
        <v>2442</v>
      </c>
      <c r="AP143">
        <v>1831.5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-1</v>
      </c>
      <c r="BD143">
        <v>-0.75</v>
      </c>
      <c r="BE143">
        <v>0</v>
      </c>
      <c r="BF143">
        <v>0</v>
      </c>
      <c r="BG143">
        <v>0</v>
      </c>
      <c r="BH143">
        <v>0</v>
      </c>
      <c r="BI143">
        <v>2441</v>
      </c>
      <c r="BJ143">
        <v>1830.75</v>
      </c>
      <c r="BK143">
        <v>1</v>
      </c>
    </row>
    <row r="144" spans="2:63" x14ac:dyDescent="0.2">
      <c r="B144" t="s">
        <v>2981</v>
      </c>
      <c r="C144"/>
      <c r="D144" t="s">
        <v>2977</v>
      </c>
      <c r="E144" t="s">
        <v>2978</v>
      </c>
      <c r="F144" t="s">
        <v>2979</v>
      </c>
      <c r="G144" t="s">
        <v>4758</v>
      </c>
      <c r="H144" t="s">
        <v>4759</v>
      </c>
      <c r="I144" t="s">
        <v>4760</v>
      </c>
      <c r="J144" t="s">
        <v>4761</v>
      </c>
      <c r="K144" t="s">
        <v>375</v>
      </c>
      <c r="L144"/>
      <c r="M144" t="s">
        <v>4450</v>
      </c>
      <c r="N144" t="s">
        <v>2972</v>
      </c>
      <c r="O144" t="s">
        <v>4451</v>
      </c>
      <c r="P144" t="s">
        <v>4761</v>
      </c>
      <c r="Q144"/>
      <c r="R144" t="s">
        <v>2975</v>
      </c>
      <c r="S144" t="s">
        <v>2976</v>
      </c>
      <c r="T144" t="s">
        <v>66</v>
      </c>
      <c r="U144" t="s">
        <v>2984</v>
      </c>
      <c r="V144" t="s">
        <v>4762</v>
      </c>
      <c r="W144" t="s">
        <v>68</v>
      </c>
      <c r="X144" t="s">
        <v>3158</v>
      </c>
      <c r="Y144" t="s">
        <v>373</v>
      </c>
      <c r="Z144" t="s">
        <v>2971</v>
      </c>
      <c r="AA144" t="s">
        <v>2987</v>
      </c>
      <c r="AB144" t="s">
        <v>2988</v>
      </c>
      <c r="AC144"/>
      <c r="AD144"/>
      <c r="AE144"/>
      <c r="AF144"/>
      <c r="AG144">
        <v>202508</v>
      </c>
      <c r="AH144" t="s">
        <v>4452</v>
      </c>
      <c r="AI144">
        <v>45891.650732141206</v>
      </c>
      <c r="AJ144" t="s">
        <v>3083</v>
      </c>
      <c r="AK144" t="s">
        <v>4453</v>
      </c>
      <c r="AL144" t="s">
        <v>2973</v>
      </c>
      <c r="AM144" t="s">
        <v>374</v>
      </c>
      <c r="AN144">
        <v>0.75</v>
      </c>
      <c r="AO144">
        <v>1179</v>
      </c>
      <c r="AP144">
        <v>884.25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1179</v>
      </c>
      <c r="BJ144">
        <v>884.25</v>
      </c>
      <c r="BK144">
        <v>1</v>
      </c>
    </row>
    <row r="145" spans="2:63" x14ac:dyDescent="0.2">
      <c r="B145" t="s">
        <v>2981</v>
      </c>
      <c r="C145"/>
      <c r="D145" t="s">
        <v>2977</v>
      </c>
      <c r="E145" t="s">
        <v>2978</v>
      </c>
      <c r="F145" t="s">
        <v>2979</v>
      </c>
      <c r="G145" t="s">
        <v>4763</v>
      </c>
      <c r="H145" t="s">
        <v>4764</v>
      </c>
      <c r="I145" t="s">
        <v>3384</v>
      </c>
      <c r="J145" t="s">
        <v>4765</v>
      </c>
      <c r="K145" t="s">
        <v>375</v>
      </c>
      <c r="L145"/>
      <c r="M145" t="s">
        <v>4450</v>
      </c>
      <c r="N145" t="s">
        <v>2972</v>
      </c>
      <c r="O145" t="s">
        <v>4451</v>
      </c>
      <c r="P145" t="s">
        <v>4765</v>
      </c>
      <c r="Q145"/>
      <c r="R145" t="s">
        <v>2975</v>
      </c>
      <c r="S145" t="s">
        <v>2976</v>
      </c>
      <c r="T145" t="s">
        <v>66</v>
      </c>
      <c r="U145" t="s">
        <v>2984</v>
      </c>
      <c r="V145" t="s">
        <v>3386</v>
      </c>
      <c r="W145" t="s">
        <v>68</v>
      </c>
      <c r="X145" t="s">
        <v>3158</v>
      </c>
      <c r="Y145" t="s">
        <v>373</v>
      </c>
      <c r="Z145" t="s">
        <v>2971</v>
      </c>
      <c r="AA145" t="s">
        <v>2987</v>
      </c>
      <c r="AB145" t="s">
        <v>2988</v>
      </c>
      <c r="AC145"/>
      <c r="AD145"/>
      <c r="AE145"/>
      <c r="AF145"/>
      <c r="AG145">
        <v>202508</v>
      </c>
      <c r="AH145" t="s">
        <v>4452</v>
      </c>
      <c r="AI145">
        <v>45891.650732141206</v>
      </c>
      <c r="AJ145" t="s">
        <v>3083</v>
      </c>
      <c r="AK145" t="s">
        <v>4453</v>
      </c>
      <c r="AL145" t="s">
        <v>2973</v>
      </c>
      <c r="AM145" t="s">
        <v>374</v>
      </c>
      <c r="AN145">
        <v>0.75</v>
      </c>
      <c r="AO145">
        <v>2652</v>
      </c>
      <c r="AP145">
        <v>1989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2652</v>
      </c>
      <c r="BJ145">
        <v>1989</v>
      </c>
      <c r="BK145">
        <v>1</v>
      </c>
    </row>
    <row r="146" spans="2:63" x14ac:dyDescent="0.2">
      <c r="B146" t="s">
        <v>2981</v>
      </c>
      <c r="C146"/>
      <c r="D146" t="s">
        <v>2977</v>
      </c>
      <c r="E146" t="s">
        <v>2978</v>
      </c>
      <c r="F146" t="s">
        <v>2979</v>
      </c>
      <c r="G146" t="s">
        <v>3307</v>
      </c>
      <c r="H146" t="s">
        <v>3306</v>
      </c>
      <c r="I146" t="s">
        <v>3308</v>
      </c>
      <c r="J146" t="s">
        <v>3309</v>
      </c>
      <c r="K146" t="s">
        <v>375</v>
      </c>
      <c r="L146"/>
      <c r="M146" t="s">
        <v>4450</v>
      </c>
      <c r="N146" t="s">
        <v>2972</v>
      </c>
      <c r="O146" t="s">
        <v>4451</v>
      </c>
      <c r="P146" t="s">
        <v>3309</v>
      </c>
      <c r="Q146"/>
      <c r="R146" t="s">
        <v>2975</v>
      </c>
      <c r="S146" t="s">
        <v>2976</v>
      </c>
      <c r="T146" t="s">
        <v>66</v>
      </c>
      <c r="U146" t="s">
        <v>2984</v>
      </c>
      <c r="V146" t="s">
        <v>3310</v>
      </c>
      <c r="W146" t="s">
        <v>68</v>
      </c>
      <c r="X146" t="s">
        <v>3158</v>
      </c>
      <c r="Y146" t="s">
        <v>373</v>
      </c>
      <c r="Z146" t="s">
        <v>2971</v>
      </c>
      <c r="AA146" t="s">
        <v>2987</v>
      </c>
      <c r="AB146" t="s">
        <v>2988</v>
      </c>
      <c r="AC146"/>
      <c r="AD146"/>
      <c r="AE146"/>
      <c r="AF146"/>
      <c r="AG146">
        <v>202508</v>
      </c>
      <c r="AH146" t="s">
        <v>4452</v>
      </c>
      <c r="AI146">
        <v>45891.650732141206</v>
      </c>
      <c r="AJ146" t="s">
        <v>3083</v>
      </c>
      <c r="AK146" t="s">
        <v>4453</v>
      </c>
      <c r="AL146" t="s">
        <v>2973</v>
      </c>
      <c r="AM146" t="s">
        <v>374</v>
      </c>
      <c r="AN146">
        <v>0.75</v>
      </c>
      <c r="AO146">
        <v>1931</v>
      </c>
      <c r="AP146">
        <v>1448.25</v>
      </c>
      <c r="AQ146">
        <v>0</v>
      </c>
      <c r="AR146">
        <v>0</v>
      </c>
      <c r="AS146">
        <v>0</v>
      </c>
      <c r="AT146">
        <v>0</v>
      </c>
      <c r="AU146">
        <v>-2</v>
      </c>
      <c r="AV146">
        <v>-1.5</v>
      </c>
      <c r="AW146">
        <v>-4</v>
      </c>
      <c r="AX146">
        <v>-3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1925</v>
      </c>
      <c r="BJ146">
        <v>1443.75</v>
      </c>
      <c r="BK146">
        <v>1</v>
      </c>
    </row>
    <row r="147" spans="2:63" x14ac:dyDescent="0.2">
      <c r="B147" t="s">
        <v>2981</v>
      </c>
      <c r="C147"/>
      <c r="D147" t="s">
        <v>2977</v>
      </c>
      <c r="E147" t="s">
        <v>2978</v>
      </c>
      <c r="F147" t="s">
        <v>2979</v>
      </c>
      <c r="G147" t="s">
        <v>3312</v>
      </c>
      <c r="H147" t="s">
        <v>3311</v>
      </c>
      <c r="I147" t="s">
        <v>3313</v>
      </c>
      <c r="J147" t="s">
        <v>3314</v>
      </c>
      <c r="K147" t="s">
        <v>375</v>
      </c>
      <c r="L147"/>
      <c r="M147" t="s">
        <v>4450</v>
      </c>
      <c r="N147" t="s">
        <v>2972</v>
      </c>
      <c r="O147" t="s">
        <v>4451</v>
      </c>
      <c r="P147" t="s">
        <v>3314</v>
      </c>
      <c r="Q147"/>
      <c r="R147" t="s">
        <v>2975</v>
      </c>
      <c r="S147" t="s">
        <v>2976</v>
      </c>
      <c r="T147" t="s">
        <v>66</v>
      </c>
      <c r="U147" t="s">
        <v>2984</v>
      </c>
      <c r="V147" t="s">
        <v>3315</v>
      </c>
      <c r="W147" t="s">
        <v>68</v>
      </c>
      <c r="X147" t="s">
        <v>3158</v>
      </c>
      <c r="Y147" t="s">
        <v>373</v>
      </c>
      <c r="Z147" t="s">
        <v>2971</v>
      </c>
      <c r="AA147" t="s">
        <v>2987</v>
      </c>
      <c r="AB147" t="s">
        <v>2988</v>
      </c>
      <c r="AC147"/>
      <c r="AD147"/>
      <c r="AE147"/>
      <c r="AF147"/>
      <c r="AG147">
        <v>202508</v>
      </c>
      <c r="AH147" t="s">
        <v>4452</v>
      </c>
      <c r="AI147">
        <v>45891.650732141206</v>
      </c>
      <c r="AJ147" t="s">
        <v>3083</v>
      </c>
      <c r="AK147" t="s">
        <v>4453</v>
      </c>
      <c r="AL147" t="s">
        <v>2973</v>
      </c>
      <c r="AM147" t="s">
        <v>374</v>
      </c>
      <c r="AN147">
        <v>0.75</v>
      </c>
      <c r="AO147">
        <v>939</v>
      </c>
      <c r="AP147">
        <v>704.25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-3</v>
      </c>
      <c r="AX147">
        <v>-2.25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936</v>
      </c>
      <c r="BJ147">
        <v>702</v>
      </c>
      <c r="BK147">
        <v>1</v>
      </c>
    </row>
    <row r="148" spans="2:63" x14ac:dyDescent="0.2">
      <c r="B148" t="s">
        <v>2981</v>
      </c>
      <c r="C148"/>
      <c r="D148" t="s">
        <v>2977</v>
      </c>
      <c r="E148" t="s">
        <v>2978</v>
      </c>
      <c r="F148" t="s">
        <v>2979</v>
      </c>
      <c r="G148" t="s">
        <v>3317</v>
      </c>
      <c r="H148" t="s">
        <v>3316</v>
      </c>
      <c r="I148" t="s">
        <v>3318</v>
      </c>
      <c r="J148" t="s">
        <v>3319</v>
      </c>
      <c r="K148" t="s">
        <v>375</v>
      </c>
      <c r="L148"/>
      <c r="M148" t="s">
        <v>4450</v>
      </c>
      <c r="N148" t="s">
        <v>2972</v>
      </c>
      <c r="O148" t="s">
        <v>4451</v>
      </c>
      <c r="P148" t="s">
        <v>3319</v>
      </c>
      <c r="Q148"/>
      <c r="R148" t="s">
        <v>2975</v>
      </c>
      <c r="S148" t="s">
        <v>2976</v>
      </c>
      <c r="T148" t="s">
        <v>66</v>
      </c>
      <c r="U148" t="s">
        <v>2984</v>
      </c>
      <c r="V148" t="s">
        <v>3320</v>
      </c>
      <c r="W148" t="s">
        <v>68</v>
      </c>
      <c r="X148" t="s">
        <v>3158</v>
      </c>
      <c r="Y148" t="s">
        <v>373</v>
      </c>
      <c r="Z148" t="s">
        <v>2971</v>
      </c>
      <c r="AA148" t="s">
        <v>2987</v>
      </c>
      <c r="AB148" t="s">
        <v>2988</v>
      </c>
      <c r="AC148"/>
      <c r="AD148"/>
      <c r="AE148"/>
      <c r="AF148"/>
      <c r="AG148">
        <v>202508</v>
      </c>
      <c r="AH148" t="s">
        <v>4452</v>
      </c>
      <c r="AI148">
        <v>45891.650732141206</v>
      </c>
      <c r="AJ148" t="s">
        <v>3083</v>
      </c>
      <c r="AK148" t="s">
        <v>4453</v>
      </c>
      <c r="AL148" t="s">
        <v>2973</v>
      </c>
      <c r="AM148" t="s">
        <v>374</v>
      </c>
      <c r="AN148">
        <v>0.75</v>
      </c>
      <c r="AO148">
        <v>637</v>
      </c>
      <c r="AP148">
        <v>477.75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-2</v>
      </c>
      <c r="AX148">
        <v>-1.5</v>
      </c>
      <c r="AY148">
        <v>0</v>
      </c>
      <c r="AZ148">
        <v>0</v>
      </c>
      <c r="BA148">
        <v>0</v>
      </c>
      <c r="BB148">
        <v>0</v>
      </c>
      <c r="BC148">
        <v>-149</v>
      </c>
      <c r="BD148">
        <v>-111.75</v>
      </c>
      <c r="BE148">
        <v>0</v>
      </c>
      <c r="BF148">
        <v>0</v>
      </c>
      <c r="BG148">
        <v>0</v>
      </c>
      <c r="BH148">
        <v>0</v>
      </c>
      <c r="BI148">
        <v>486</v>
      </c>
      <c r="BJ148">
        <v>364.5</v>
      </c>
      <c r="BK148">
        <v>1</v>
      </c>
    </row>
    <row r="149" spans="2:63" x14ac:dyDescent="0.2">
      <c r="B149" t="s">
        <v>2981</v>
      </c>
      <c r="C149"/>
      <c r="D149" t="s">
        <v>2977</v>
      </c>
      <c r="E149" t="s">
        <v>2978</v>
      </c>
      <c r="F149" t="s">
        <v>2979</v>
      </c>
      <c r="G149" t="s">
        <v>3004</v>
      </c>
      <c r="H149" t="s">
        <v>3003</v>
      </c>
      <c r="I149" t="s">
        <v>3005</v>
      </c>
      <c r="J149" t="s">
        <v>3006</v>
      </c>
      <c r="K149" t="s">
        <v>379</v>
      </c>
      <c r="L149"/>
      <c r="M149" t="s">
        <v>4450</v>
      </c>
      <c r="N149" t="s">
        <v>4448</v>
      </c>
      <c r="O149" t="s">
        <v>4451</v>
      </c>
      <c r="P149" t="s">
        <v>3006</v>
      </c>
      <c r="Q149"/>
      <c r="R149" t="s">
        <v>2975</v>
      </c>
      <c r="S149" t="s">
        <v>2976</v>
      </c>
      <c r="T149" t="s">
        <v>66</v>
      </c>
      <c r="U149" t="s">
        <v>2984</v>
      </c>
      <c r="V149" t="s">
        <v>3007</v>
      </c>
      <c r="W149" t="s">
        <v>68</v>
      </c>
      <c r="X149" t="s">
        <v>3008</v>
      </c>
      <c r="Y149" t="s">
        <v>373</v>
      </c>
      <c r="Z149" t="s">
        <v>2971</v>
      </c>
      <c r="AA149" t="s">
        <v>2987</v>
      </c>
      <c r="AB149" t="s">
        <v>2988</v>
      </c>
      <c r="AC149"/>
      <c r="AD149"/>
      <c r="AE149"/>
      <c r="AF149"/>
      <c r="AG149">
        <v>202508</v>
      </c>
      <c r="AH149" t="s">
        <v>4452</v>
      </c>
      <c r="AI149">
        <v>45891.650732141206</v>
      </c>
      <c r="AJ149" t="s">
        <v>3083</v>
      </c>
      <c r="AK149" t="s">
        <v>4453</v>
      </c>
      <c r="AL149" t="s">
        <v>2973</v>
      </c>
      <c r="AM149" t="s">
        <v>374</v>
      </c>
      <c r="AN149">
        <v>0.75</v>
      </c>
      <c r="AO149">
        <v>551</v>
      </c>
      <c r="AP149">
        <v>413.25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-7</v>
      </c>
      <c r="AX149">
        <v>-5.25</v>
      </c>
      <c r="AY149">
        <v>0</v>
      </c>
      <c r="AZ149">
        <v>0</v>
      </c>
      <c r="BA149">
        <v>0</v>
      </c>
      <c r="BB149">
        <v>0</v>
      </c>
      <c r="BC149">
        <v>-2</v>
      </c>
      <c r="BD149">
        <v>-1.5</v>
      </c>
      <c r="BE149">
        <v>0</v>
      </c>
      <c r="BF149">
        <v>0</v>
      </c>
      <c r="BG149">
        <v>0</v>
      </c>
      <c r="BH149">
        <v>0</v>
      </c>
      <c r="BI149">
        <v>542</v>
      </c>
      <c r="BJ149">
        <v>406.5</v>
      </c>
      <c r="BK149">
        <v>3</v>
      </c>
    </row>
    <row r="150" spans="2:63" x14ac:dyDescent="0.2">
      <c r="B150" t="s">
        <v>2981</v>
      </c>
      <c r="C150"/>
      <c r="D150" t="s">
        <v>2977</v>
      </c>
      <c r="E150" t="s">
        <v>2978</v>
      </c>
      <c r="F150" t="s">
        <v>2979</v>
      </c>
      <c r="G150" t="s">
        <v>4766</v>
      </c>
      <c r="H150" t="s">
        <v>4767</v>
      </c>
      <c r="I150" t="s">
        <v>4711</v>
      </c>
      <c r="J150" t="s">
        <v>4768</v>
      </c>
      <c r="K150" t="s">
        <v>375</v>
      </c>
      <c r="L150"/>
      <c r="M150" t="s">
        <v>4450</v>
      </c>
      <c r="N150" t="s">
        <v>2972</v>
      </c>
      <c r="O150" t="s">
        <v>4451</v>
      </c>
      <c r="P150" t="s">
        <v>4768</v>
      </c>
      <c r="Q150"/>
      <c r="R150" t="s">
        <v>2975</v>
      </c>
      <c r="S150" t="s">
        <v>2976</v>
      </c>
      <c r="T150" t="s">
        <v>66</v>
      </c>
      <c r="U150" t="s">
        <v>2984</v>
      </c>
      <c r="V150" t="s">
        <v>4713</v>
      </c>
      <c r="W150" t="s">
        <v>68</v>
      </c>
      <c r="X150" t="s">
        <v>3158</v>
      </c>
      <c r="Y150" t="s">
        <v>373</v>
      </c>
      <c r="Z150" t="s">
        <v>2971</v>
      </c>
      <c r="AA150" t="s">
        <v>2987</v>
      </c>
      <c r="AB150" t="s">
        <v>2988</v>
      </c>
      <c r="AC150"/>
      <c r="AD150"/>
      <c r="AE150"/>
      <c r="AF150"/>
      <c r="AG150">
        <v>202508</v>
      </c>
      <c r="AH150" t="s">
        <v>4452</v>
      </c>
      <c r="AI150">
        <v>45891.650732141206</v>
      </c>
      <c r="AJ150" t="s">
        <v>3083</v>
      </c>
      <c r="AK150" t="s">
        <v>4453</v>
      </c>
      <c r="AL150" t="s">
        <v>2973</v>
      </c>
      <c r="AM150" t="s">
        <v>374</v>
      </c>
      <c r="AN150">
        <v>0.75</v>
      </c>
      <c r="AO150">
        <v>1243</v>
      </c>
      <c r="AP150">
        <v>932.25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1243</v>
      </c>
      <c r="BJ150">
        <v>932.25</v>
      </c>
      <c r="BK150">
        <v>1</v>
      </c>
    </row>
    <row r="151" spans="2:63" x14ac:dyDescent="0.2">
      <c r="B151" t="s">
        <v>2981</v>
      </c>
      <c r="C151"/>
      <c r="D151" t="s">
        <v>2977</v>
      </c>
      <c r="E151" t="s">
        <v>2978</v>
      </c>
      <c r="F151" t="s">
        <v>2979</v>
      </c>
      <c r="G151" t="s">
        <v>3322</v>
      </c>
      <c r="H151" t="s">
        <v>3321</v>
      </c>
      <c r="I151" t="s">
        <v>3323</v>
      </c>
      <c r="J151" t="s">
        <v>3324</v>
      </c>
      <c r="K151" t="s">
        <v>375</v>
      </c>
      <c r="L151"/>
      <c r="M151" t="s">
        <v>4450</v>
      </c>
      <c r="N151" t="s">
        <v>2972</v>
      </c>
      <c r="O151" t="s">
        <v>4451</v>
      </c>
      <c r="P151" t="s">
        <v>3324</v>
      </c>
      <c r="Q151"/>
      <c r="R151" t="s">
        <v>2975</v>
      </c>
      <c r="S151" t="s">
        <v>2976</v>
      </c>
      <c r="T151" t="s">
        <v>66</v>
      </c>
      <c r="U151" t="s">
        <v>2984</v>
      </c>
      <c r="V151" t="s">
        <v>3325</v>
      </c>
      <c r="W151" t="s">
        <v>68</v>
      </c>
      <c r="X151" t="s">
        <v>3158</v>
      </c>
      <c r="Y151" t="s">
        <v>373</v>
      </c>
      <c r="Z151" t="s">
        <v>2971</v>
      </c>
      <c r="AA151" t="s">
        <v>2987</v>
      </c>
      <c r="AB151" t="s">
        <v>2988</v>
      </c>
      <c r="AC151"/>
      <c r="AD151"/>
      <c r="AE151"/>
      <c r="AF151"/>
      <c r="AG151">
        <v>202508</v>
      </c>
      <c r="AH151" t="s">
        <v>4452</v>
      </c>
      <c r="AI151">
        <v>45891.650732141206</v>
      </c>
      <c r="AJ151" t="s">
        <v>3083</v>
      </c>
      <c r="AK151" t="s">
        <v>4453</v>
      </c>
      <c r="AL151" t="s">
        <v>2973</v>
      </c>
      <c r="AM151" t="s">
        <v>374</v>
      </c>
      <c r="AN151">
        <v>0.75</v>
      </c>
      <c r="AO151">
        <v>1679</v>
      </c>
      <c r="AP151">
        <v>1259.25</v>
      </c>
      <c r="AQ151">
        <v>0</v>
      </c>
      <c r="AR151">
        <v>0</v>
      </c>
      <c r="AS151">
        <v>0</v>
      </c>
      <c r="AT151">
        <v>0</v>
      </c>
      <c r="AU151">
        <v>-1</v>
      </c>
      <c r="AV151">
        <v>-0.75</v>
      </c>
      <c r="AW151">
        <v>-1</v>
      </c>
      <c r="AX151">
        <v>-0.75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1677</v>
      </c>
      <c r="BJ151">
        <v>1257.75</v>
      </c>
      <c r="BK151">
        <v>1</v>
      </c>
    </row>
    <row r="152" spans="2:63" x14ac:dyDescent="0.2">
      <c r="B152" t="s">
        <v>2981</v>
      </c>
      <c r="C152"/>
      <c r="D152" t="s">
        <v>2977</v>
      </c>
      <c r="E152" t="s">
        <v>2978</v>
      </c>
      <c r="F152" t="s">
        <v>2979</v>
      </c>
      <c r="G152" t="s">
        <v>4769</v>
      </c>
      <c r="H152" t="s">
        <v>4770</v>
      </c>
      <c r="I152" t="s">
        <v>4771</v>
      </c>
      <c r="J152" t="s">
        <v>4772</v>
      </c>
      <c r="K152" t="s">
        <v>375</v>
      </c>
      <c r="L152"/>
      <c r="M152" t="s">
        <v>4450</v>
      </c>
      <c r="N152" t="s">
        <v>2972</v>
      </c>
      <c r="O152" t="s">
        <v>4451</v>
      </c>
      <c r="P152" t="s">
        <v>4772</v>
      </c>
      <c r="Q152"/>
      <c r="R152" t="s">
        <v>2975</v>
      </c>
      <c r="S152" t="s">
        <v>2976</v>
      </c>
      <c r="T152" t="s">
        <v>66</v>
      </c>
      <c r="U152" t="s">
        <v>2984</v>
      </c>
      <c r="V152" t="s">
        <v>4773</v>
      </c>
      <c r="W152" t="s">
        <v>68</v>
      </c>
      <c r="X152" t="s">
        <v>3158</v>
      </c>
      <c r="Y152" t="s">
        <v>373</v>
      </c>
      <c r="Z152" t="s">
        <v>2971</v>
      </c>
      <c r="AA152" t="s">
        <v>2987</v>
      </c>
      <c r="AB152" t="s">
        <v>2988</v>
      </c>
      <c r="AC152"/>
      <c r="AD152"/>
      <c r="AE152"/>
      <c r="AF152"/>
      <c r="AG152">
        <v>202508</v>
      </c>
      <c r="AH152" t="s">
        <v>4452</v>
      </c>
      <c r="AI152">
        <v>45891.650732141206</v>
      </c>
      <c r="AJ152" t="s">
        <v>3083</v>
      </c>
      <c r="AK152" t="s">
        <v>4453</v>
      </c>
      <c r="AL152" t="s">
        <v>2973</v>
      </c>
      <c r="AM152" t="s">
        <v>374</v>
      </c>
      <c r="AN152">
        <v>0.75</v>
      </c>
      <c r="AO152">
        <v>25</v>
      </c>
      <c r="AP152">
        <v>18.75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25</v>
      </c>
      <c r="BJ152">
        <v>18.75</v>
      </c>
      <c r="BK152">
        <v>1</v>
      </c>
    </row>
    <row r="153" spans="2:63" x14ac:dyDescent="0.2">
      <c r="B153" t="s">
        <v>2981</v>
      </c>
      <c r="C153"/>
      <c r="D153" t="s">
        <v>2977</v>
      </c>
      <c r="E153" t="s">
        <v>2978</v>
      </c>
      <c r="F153" t="s">
        <v>2979</v>
      </c>
      <c r="G153" t="s">
        <v>4774</v>
      </c>
      <c r="H153" t="s">
        <v>4775</v>
      </c>
      <c r="I153" t="s">
        <v>3328</v>
      </c>
      <c r="J153" t="s">
        <v>3329</v>
      </c>
      <c r="K153" t="s">
        <v>375</v>
      </c>
      <c r="L153"/>
      <c r="M153" t="s">
        <v>4450</v>
      </c>
      <c r="N153" t="s">
        <v>2972</v>
      </c>
      <c r="O153" t="s">
        <v>4451</v>
      </c>
      <c r="P153" t="s">
        <v>3329</v>
      </c>
      <c r="Q153"/>
      <c r="R153" t="s">
        <v>2975</v>
      </c>
      <c r="S153" t="s">
        <v>2976</v>
      </c>
      <c r="T153" t="s">
        <v>66</v>
      </c>
      <c r="U153" t="s">
        <v>2984</v>
      </c>
      <c r="V153" t="s">
        <v>3330</v>
      </c>
      <c r="W153" t="s">
        <v>68</v>
      </c>
      <c r="X153" t="s">
        <v>3158</v>
      </c>
      <c r="Y153" t="s">
        <v>373</v>
      </c>
      <c r="Z153" t="s">
        <v>2971</v>
      </c>
      <c r="AA153" t="s">
        <v>2987</v>
      </c>
      <c r="AB153" t="s">
        <v>2988</v>
      </c>
      <c r="AC153"/>
      <c r="AD153"/>
      <c r="AE153"/>
      <c r="AF153"/>
      <c r="AG153">
        <v>202508</v>
      </c>
      <c r="AH153" t="s">
        <v>4452</v>
      </c>
      <c r="AI153">
        <v>45891.650732141206</v>
      </c>
      <c r="AJ153" t="s">
        <v>3083</v>
      </c>
      <c r="AK153" t="s">
        <v>4453</v>
      </c>
      <c r="AL153" t="s">
        <v>2973</v>
      </c>
      <c r="AM153" t="s">
        <v>374</v>
      </c>
      <c r="AN153">
        <v>0.75</v>
      </c>
      <c r="AO153">
        <v>1441</v>
      </c>
      <c r="AP153">
        <v>1080.75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1441</v>
      </c>
      <c r="BJ153">
        <v>1080.75</v>
      </c>
      <c r="BK153">
        <v>1</v>
      </c>
    </row>
    <row r="154" spans="2:63" x14ac:dyDescent="0.2">
      <c r="B154" t="s">
        <v>2981</v>
      </c>
      <c r="C154"/>
      <c r="D154" t="s">
        <v>2977</v>
      </c>
      <c r="E154" t="s">
        <v>2978</v>
      </c>
      <c r="F154" t="s">
        <v>2979</v>
      </c>
      <c r="G154" t="s">
        <v>4776</v>
      </c>
      <c r="H154" t="s">
        <v>4777</v>
      </c>
      <c r="I154" t="s">
        <v>4778</v>
      </c>
      <c r="J154" t="s">
        <v>4779</v>
      </c>
      <c r="K154" t="s">
        <v>375</v>
      </c>
      <c r="L154"/>
      <c r="M154" t="s">
        <v>4450</v>
      </c>
      <c r="N154" t="s">
        <v>2972</v>
      </c>
      <c r="O154" t="s">
        <v>4451</v>
      </c>
      <c r="P154" t="s">
        <v>4779</v>
      </c>
      <c r="Q154"/>
      <c r="R154" t="s">
        <v>2975</v>
      </c>
      <c r="S154" t="s">
        <v>2976</v>
      </c>
      <c r="T154" t="s">
        <v>66</v>
      </c>
      <c r="U154" t="s">
        <v>2984</v>
      </c>
      <c r="V154" t="s">
        <v>4780</v>
      </c>
      <c r="W154" t="s">
        <v>68</v>
      </c>
      <c r="X154" t="s">
        <v>3158</v>
      </c>
      <c r="Y154" t="s">
        <v>373</v>
      </c>
      <c r="Z154" t="s">
        <v>2971</v>
      </c>
      <c r="AA154" t="s">
        <v>2987</v>
      </c>
      <c r="AB154" t="s">
        <v>2988</v>
      </c>
      <c r="AC154"/>
      <c r="AD154"/>
      <c r="AE154"/>
      <c r="AF154"/>
      <c r="AG154">
        <v>202508</v>
      </c>
      <c r="AH154" t="s">
        <v>4452</v>
      </c>
      <c r="AI154">
        <v>45891.650732141206</v>
      </c>
      <c r="AJ154" t="s">
        <v>3083</v>
      </c>
      <c r="AK154" t="s">
        <v>4453</v>
      </c>
      <c r="AL154" t="s">
        <v>2973</v>
      </c>
      <c r="AM154" t="s">
        <v>374</v>
      </c>
      <c r="AN154">
        <v>0.75</v>
      </c>
      <c r="AO154">
        <v>855</v>
      </c>
      <c r="AP154">
        <v>641.25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855</v>
      </c>
      <c r="BJ154">
        <v>641.25</v>
      </c>
      <c r="BK154">
        <v>1</v>
      </c>
    </row>
    <row r="155" spans="2:63" x14ac:dyDescent="0.2">
      <c r="B155" t="s">
        <v>2981</v>
      </c>
      <c r="C155"/>
      <c r="D155" t="s">
        <v>2977</v>
      </c>
      <c r="E155" t="s">
        <v>2978</v>
      </c>
      <c r="F155" t="s">
        <v>2979</v>
      </c>
      <c r="G155" t="s">
        <v>4781</v>
      </c>
      <c r="H155" t="s">
        <v>4782</v>
      </c>
      <c r="I155" t="s">
        <v>4783</v>
      </c>
      <c r="J155" t="s">
        <v>4784</v>
      </c>
      <c r="K155" t="s">
        <v>375</v>
      </c>
      <c r="L155"/>
      <c r="M155" t="s">
        <v>4450</v>
      </c>
      <c r="N155" t="s">
        <v>2972</v>
      </c>
      <c r="O155" t="s">
        <v>4451</v>
      </c>
      <c r="P155" t="s">
        <v>4784</v>
      </c>
      <c r="Q155"/>
      <c r="R155" t="s">
        <v>2975</v>
      </c>
      <c r="S155" t="s">
        <v>2976</v>
      </c>
      <c r="T155" t="s">
        <v>66</v>
      </c>
      <c r="U155" t="s">
        <v>2984</v>
      </c>
      <c r="V155" t="s">
        <v>4785</v>
      </c>
      <c r="W155" t="s">
        <v>68</v>
      </c>
      <c r="X155" t="s">
        <v>3158</v>
      </c>
      <c r="Y155" t="s">
        <v>373</v>
      </c>
      <c r="Z155" t="s">
        <v>2971</v>
      </c>
      <c r="AA155" t="s">
        <v>2987</v>
      </c>
      <c r="AB155" t="s">
        <v>2988</v>
      </c>
      <c r="AC155"/>
      <c r="AD155"/>
      <c r="AE155"/>
      <c r="AF155"/>
      <c r="AG155">
        <v>202508</v>
      </c>
      <c r="AH155" t="s">
        <v>4452</v>
      </c>
      <c r="AI155">
        <v>45891.650732141206</v>
      </c>
      <c r="AJ155" t="s">
        <v>3083</v>
      </c>
      <c r="AK155" t="s">
        <v>4453</v>
      </c>
      <c r="AL155" t="s">
        <v>2973</v>
      </c>
      <c r="AM155" t="s">
        <v>374</v>
      </c>
      <c r="AN155">
        <v>0.75</v>
      </c>
      <c r="AO155">
        <v>370</v>
      </c>
      <c r="AP155">
        <v>277.5</v>
      </c>
      <c r="AQ155">
        <v>0</v>
      </c>
      <c r="AR155">
        <v>0</v>
      </c>
      <c r="AS155">
        <v>0</v>
      </c>
      <c r="AT155">
        <v>0</v>
      </c>
      <c r="AU155">
        <v>-1</v>
      </c>
      <c r="AV155">
        <v>-0.75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369</v>
      </c>
      <c r="BJ155">
        <v>276.75</v>
      </c>
      <c r="BK155">
        <v>1</v>
      </c>
    </row>
    <row r="156" spans="2:63" x14ac:dyDescent="0.2">
      <c r="B156" t="s">
        <v>2981</v>
      </c>
      <c r="C156"/>
      <c r="D156" t="s">
        <v>2977</v>
      </c>
      <c r="E156" t="s">
        <v>2978</v>
      </c>
      <c r="F156" t="s">
        <v>2979</v>
      </c>
      <c r="G156" t="s">
        <v>3338</v>
      </c>
      <c r="H156" t="s">
        <v>3337</v>
      </c>
      <c r="I156" t="s">
        <v>3333</v>
      </c>
      <c r="J156" t="s">
        <v>3334</v>
      </c>
      <c r="K156" t="s">
        <v>375</v>
      </c>
      <c r="L156"/>
      <c r="M156" t="s">
        <v>4450</v>
      </c>
      <c r="N156" t="s">
        <v>2972</v>
      </c>
      <c r="O156" t="s">
        <v>4451</v>
      </c>
      <c r="P156" t="s">
        <v>3334</v>
      </c>
      <c r="Q156"/>
      <c r="R156" t="s">
        <v>2975</v>
      </c>
      <c r="S156" t="s">
        <v>2976</v>
      </c>
      <c r="T156" t="s">
        <v>66</v>
      </c>
      <c r="U156" t="s">
        <v>2984</v>
      </c>
      <c r="V156" t="s">
        <v>3330</v>
      </c>
      <c r="W156" t="s">
        <v>68</v>
      </c>
      <c r="X156" t="s">
        <v>3158</v>
      </c>
      <c r="Y156" t="s">
        <v>373</v>
      </c>
      <c r="Z156" t="s">
        <v>2971</v>
      </c>
      <c r="AA156" t="s">
        <v>2987</v>
      </c>
      <c r="AB156" t="s">
        <v>2988</v>
      </c>
      <c r="AC156"/>
      <c r="AD156"/>
      <c r="AE156"/>
      <c r="AF156"/>
      <c r="AG156">
        <v>202508</v>
      </c>
      <c r="AH156" t="s">
        <v>4452</v>
      </c>
      <c r="AI156">
        <v>45891.650732141206</v>
      </c>
      <c r="AJ156" t="s">
        <v>3083</v>
      </c>
      <c r="AK156" t="s">
        <v>4453</v>
      </c>
      <c r="AL156" t="s">
        <v>2973</v>
      </c>
      <c r="AM156" t="s">
        <v>374</v>
      </c>
      <c r="AN156">
        <v>0.75</v>
      </c>
      <c r="AO156">
        <v>140</v>
      </c>
      <c r="AP156">
        <v>105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-2</v>
      </c>
      <c r="AX156">
        <v>-1.5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138</v>
      </c>
      <c r="BJ156">
        <v>103.5</v>
      </c>
      <c r="BK156">
        <v>1</v>
      </c>
    </row>
    <row r="157" spans="2:63" x14ac:dyDescent="0.2">
      <c r="B157" t="s">
        <v>2981</v>
      </c>
      <c r="C157"/>
      <c r="D157" t="s">
        <v>2977</v>
      </c>
      <c r="E157" t="s">
        <v>2978</v>
      </c>
      <c r="F157" t="s">
        <v>2979</v>
      </c>
      <c r="G157" t="s">
        <v>3010</v>
      </c>
      <c r="H157" t="s">
        <v>3009</v>
      </c>
      <c r="I157" t="s">
        <v>3011</v>
      </c>
      <c r="J157" t="s">
        <v>3012</v>
      </c>
      <c r="K157" t="s">
        <v>379</v>
      </c>
      <c r="L157"/>
      <c r="M157" t="s">
        <v>4450</v>
      </c>
      <c r="N157" t="s">
        <v>4448</v>
      </c>
      <c r="O157" t="s">
        <v>4451</v>
      </c>
      <c r="P157" t="s">
        <v>3012</v>
      </c>
      <c r="Q157"/>
      <c r="R157" t="s">
        <v>2975</v>
      </c>
      <c r="S157" t="s">
        <v>2976</v>
      </c>
      <c r="T157" t="s">
        <v>66</v>
      </c>
      <c r="U157" t="s">
        <v>2984</v>
      </c>
      <c r="V157" t="s">
        <v>3007</v>
      </c>
      <c r="W157" t="s">
        <v>68</v>
      </c>
      <c r="X157" t="s">
        <v>3008</v>
      </c>
      <c r="Y157" t="s">
        <v>373</v>
      </c>
      <c r="Z157" t="s">
        <v>2971</v>
      </c>
      <c r="AA157" t="s">
        <v>2987</v>
      </c>
      <c r="AB157" t="s">
        <v>2988</v>
      </c>
      <c r="AC157"/>
      <c r="AD157"/>
      <c r="AE157"/>
      <c r="AF157"/>
      <c r="AG157">
        <v>202508</v>
      </c>
      <c r="AH157" t="s">
        <v>4452</v>
      </c>
      <c r="AI157">
        <v>45891.650732141206</v>
      </c>
      <c r="AJ157" t="s">
        <v>3083</v>
      </c>
      <c r="AK157" t="s">
        <v>4453</v>
      </c>
      <c r="AL157" t="s">
        <v>2973</v>
      </c>
      <c r="AM157" t="s">
        <v>374</v>
      </c>
      <c r="AN157">
        <v>0.75</v>
      </c>
      <c r="AO157">
        <v>1014</v>
      </c>
      <c r="AP157">
        <v>760.5</v>
      </c>
      <c r="AQ157">
        <v>0</v>
      </c>
      <c r="AR157">
        <v>0</v>
      </c>
      <c r="AS157">
        <v>0</v>
      </c>
      <c r="AT157">
        <v>0</v>
      </c>
      <c r="AU157">
        <v>-1</v>
      </c>
      <c r="AV157">
        <v>-0.75</v>
      </c>
      <c r="AW157">
        <v>-13</v>
      </c>
      <c r="AX157">
        <v>-9.75</v>
      </c>
      <c r="AY157">
        <v>0</v>
      </c>
      <c r="AZ157">
        <v>0</v>
      </c>
      <c r="BA157">
        <v>0</v>
      </c>
      <c r="BB157">
        <v>0</v>
      </c>
      <c r="BC157">
        <v>-2</v>
      </c>
      <c r="BD157">
        <v>-1.5</v>
      </c>
      <c r="BE157">
        <v>0</v>
      </c>
      <c r="BF157">
        <v>0</v>
      </c>
      <c r="BG157">
        <v>0</v>
      </c>
      <c r="BH157">
        <v>0</v>
      </c>
      <c r="BI157">
        <v>998</v>
      </c>
      <c r="BJ157">
        <v>748.5</v>
      </c>
      <c r="BK157">
        <v>2</v>
      </c>
    </row>
    <row r="158" spans="2:63" x14ac:dyDescent="0.2">
      <c r="B158" t="s">
        <v>2981</v>
      </c>
      <c r="C158"/>
      <c r="D158" t="s">
        <v>2977</v>
      </c>
      <c r="E158" t="s">
        <v>2978</v>
      </c>
      <c r="F158" t="s">
        <v>2979</v>
      </c>
      <c r="G158" t="s">
        <v>4786</v>
      </c>
      <c r="H158" t="s">
        <v>4787</v>
      </c>
      <c r="I158" t="s">
        <v>3155</v>
      </c>
      <c r="J158" t="s">
        <v>4788</v>
      </c>
      <c r="K158" t="s">
        <v>375</v>
      </c>
      <c r="L158"/>
      <c r="M158" t="s">
        <v>4450</v>
      </c>
      <c r="N158" t="s">
        <v>2972</v>
      </c>
      <c r="O158" t="s">
        <v>4451</v>
      </c>
      <c r="P158" t="s">
        <v>4788</v>
      </c>
      <c r="Q158"/>
      <c r="R158" t="s">
        <v>2975</v>
      </c>
      <c r="S158" t="s">
        <v>2976</v>
      </c>
      <c r="T158" t="s">
        <v>66</v>
      </c>
      <c r="U158" t="s">
        <v>2984</v>
      </c>
      <c r="V158" t="s">
        <v>3157</v>
      </c>
      <c r="W158" t="s">
        <v>68</v>
      </c>
      <c r="X158" t="s">
        <v>3158</v>
      </c>
      <c r="Y158" t="s">
        <v>373</v>
      </c>
      <c r="Z158" t="s">
        <v>2971</v>
      </c>
      <c r="AA158" t="s">
        <v>2987</v>
      </c>
      <c r="AB158" t="s">
        <v>2988</v>
      </c>
      <c r="AC158"/>
      <c r="AD158"/>
      <c r="AE158"/>
      <c r="AF158"/>
      <c r="AG158">
        <v>202508</v>
      </c>
      <c r="AH158" t="s">
        <v>4452</v>
      </c>
      <c r="AI158">
        <v>45891.650732141206</v>
      </c>
      <c r="AJ158" t="s">
        <v>3083</v>
      </c>
      <c r="AK158" t="s">
        <v>4453</v>
      </c>
      <c r="AL158" t="s">
        <v>2973</v>
      </c>
      <c r="AM158" t="s">
        <v>374</v>
      </c>
      <c r="AN158">
        <v>0.75</v>
      </c>
      <c r="AO158">
        <v>25</v>
      </c>
      <c r="AP158">
        <v>18.75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25</v>
      </c>
      <c r="BJ158">
        <v>18.75</v>
      </c>
      <c r="BK158">
        <v>1</v>
      </c>
    </row>
    <row r="159" spans="2:63" x14ac:dyDescent="0.2">
      <c r="B159" t="s">
        <v>2981</v>
      </c>
      <c r="C159"/>
      <c r="D159" t="s">
        <v>2977</v>
      </c>
      <c r="E159" t="s">
        <v>2978</v>
      </c>
      <c r="F159" t="s">
        <v>2979</v>
      </c>
      <c r="G159" t="s">
        <v>3154</v>
      </c>
      <c r="H159" t="s">
        <v>3153</v>
      </c>
      <c r="I159" t="s">
        <v>3155</v>
      </c>
      <c r="J159" t="s">
        <v>3156</v>
      </c>
      <c r="K159" t="s">
        <v>375</v>
      </c>
      <c r="L159"/>
      <c r="M159" t="s">
        <v>4450</v>
      </c>
      <c r="N159" t="s">
        <v>2972</v>
      </c>
      <c r="O159" t="s">
        <v>4451</v>
      </c>
      <c r="P159" t="s">
        <v>3156</v>
      </c>
      <c r="Q159"/>
      <c r="R159" t="s">
        <v>2975</v>
      </c>
      <c r="S159" t="s">
        <v>2976</v>
      </c>
      <c r="T159" t="s">
        <v>66</v>
      </c>
      <c r="U159" t="s">
        <v>2984</v>
      </c>
      <c r="V159" t="s">
        <v>3157</v>
      </c>
      <c r="W159" t="s">
        <v>68</v>
      </c>
      <c r="X159" t="s">
        <v>3158</v>
      </c>
      <c r="Y159" t="s">
        <v>373</v>
      </c>
      <c r="Z159" t="s">
        <v>2971</v>
      </c>
      <c r="AA159" t="s">
        <v>2987</v>
      </c>
      <c r="AB159" t="s">
        <v>2988</v>
      </c>
      <c r="AC159"/>
      <c r="AD159"/>
      <c r="AE159"/>
      <c r="AF159"/>
      <c r="AG159">
        <v>202508</v>
      </c>
      <c r="AH159" t="s">
        <v>4452</v>
      </c>
      <c r="AI159">
        <v>45891.650732141206</v>
      </c>
      <c r="AJ159" t="s">
        <v>3083</v>
      </c>
      <c r="AK159" t="s">
        <v>4453</v>
      </c>
      <c r="AL159" t="s">
        <v>2973</v>
      </c>
      <c r="AM159" t="s">
        <v>374</v>
      </c>
      <c r="AN159">
        <v>0.75</v>
      </c>
      <c r="AO159">
        <v>151</v>
      </c>
      <c r="AP159">
        <v>113.25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-5</v>
      </c>
      <c r="AX159">
        <v>-3.75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146</v>
      </c>
      <c r="BJ159">
        <v>109.5</v>
      </c>
      <c r="BK159">
        <v>1</v>
      </c>
    </row>
    <row r="160" spans="2:63" x14ac:dyDescent="0.2">
      <c r="B160" t="s">
        <v>2981</v>
      </c>
      <c r="C160"/>
      <c r="D160" t="s">
        <v>2977</v>
      </c>
      <c r="E160" t="s">
        <v>2978</v>
      </c>
      <c r="F160" t="s">
        <v>2979</v>
      </c>
      <c r="G160" t="s">
        <v>4789</v>
      </c>
      <c r="H160" t="s">
        <v>4790</v>
      </c>
      <c r="I160" t="s">
        <v>4711</v>
      </c>
      <c r="J160" t="s">
        <v>4791</v>
      </c>
      <c r="K160" t="s">
        <v>375</v>
      </c>
      <c r="L160"/>
      <c r="M160" t="s">
        <v>4450</v>
      </c>
      <c r="N160" t="s">
        <v>2972</v>
      </c>
      <c r="O160" t="s">
        <v>4451</v>
      </c>
      <c r="P160" t="s">
        <v>4791</v>
      </c>
      <c r="Q160"/>
      <c r="R160" t="s">
        <v>2975</v>
      </c>
      <c r="S160" t="s">
        <v>2976</v>
      </c>
      <c r="T160" t="s">
        <v>66</v>
      </c>
      <c r="U160" t="s">
        <v>2984</v>
      </c>
      <c r="V160" t="s">
        <v>4713</v>
      </c>
      <c r="W160" t="s">
        <v>68</v>
      </c>
      <c r="X160" t="s">
        <v>3158</v>
      </c>
      <c r="Y160" t="s">
        <v>373</v>
      </c>
      <c r="Z160" t="s">
        <v>2971</v>
      </c>
      <c r="AA160" t="s">
        <v>2987</v>
      </c>
      <c r="AB160" t="s">
        <v>2988</v>
      </c>
      <c r="AC160"/>
      <c r="AD160"/>
      <c r="AE160"/>
      <c r="AF160"/>
      <c r="AG160">
        <v>202508</v>
      </c>
      <c r="AH160" t="s">
        <v>4452</v>
      </c>
      <c r="AI160">
        <v>45891.650732141206</v>
      </c>
      <c r="AJ160" t="s">
        <v>3083</v>
      </c>
      <c r="AK160" t="s">
        <v>4453</v>
      </c>
      <c r="AL160" t="s">
        <v>2973</v>
      </c>
      <c r="AM160" t="s">
        <v>374</v>
      </c>
      <c r="AN160">
        <v>0.75</v>
      </c>
      <c r="AO160">
        <v>74</v>
      </c>
      <c r="AP160">
        <v>55.5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74</v>
      </c>
      <c r="BJ160">
        <v>55.5</v>
      </c>
      <c r="BK160">
        <v>1</v>
      </c>
    </row>
    <row r="161" spans="2:63" x14ac:dyDescent="0.2">
      <c r="B161" t="s">
        <v>2981</v>
      </c>
      <c r="C161"/>
      <c r="D161" t="s">
        <v>2977</v>
      </c>
      <c r="E161" t="s">
        <v>2978</v>
      </c>
      <c r="F161" t="s">
        <v>2979</v>
      </c>
      <c r="G161" t="s">
        <v>3160</v>
      </c>
      <c r="H161" t="s">
        <v>3159</v>
      </c>
      <c r="I161" t="s">
        <v>3161</v>
      </c>
      <c r="J161" t="s">
        <v>3162</v>
      </c>
      <c r="K161" t="s">
        <v>375</v>
      </c>
      <c r="L161"/>
      <c r="M161" t="s">
        <v>4450</v>
      </c>
      <c r="N161" t="s">
        <v>2972</v>
      </c>
      <c r="O161" t="s">
        <v>4451</v>
      </c>
      <c r="P161" t="s">
        <v>3162</v>
      </c>
      <c r="Q161"/>
      <c r="R161" t="s">
        <v>2975</v>
      </c>
      <c r="S161" t="s">
        <v>2976</v>
      </c>
      <c r="T161" t="s">
        <v>66</v>
      </c>
      <c r="U161" t="s">
        <v>2984</v>
      </c>
      <c r="V161" t="s">
        <v>3163</v>
      </c>
      <c r="W161" t="s">
        <v>68</v>
      </c>
      <c r="X161" t="s">
        <v>3158</v>
      </c>
      <c r="Y161" t="s">
        <v>373</v>
      </c>
      <c r="Z161" t="s">
        <v>2971</v>
      </c>
      <c r="AA161" t="s">
        <v>2987</v>
      </c>
      <c r="AB161" t="s">
        <v>2988</v>
      </c>
      <c r="AC161"/>
      <c r="AD161"/>
      <c r="AE161"/>
      <c r="AF161"/>
      <c r="AG161">
        <v>202508</v>
      </c>
      <c r="AH161" t="s">
        <v>4452</v>
      </c>
      <c r="AI161">
        <v>45891.650732141206</v>
      </c>
      <c r="AJ161" t="s">
        <v>3083</v>
      </c>
      <c r="AK161" t="s">
        <v>4453</v>
      </c>
      <c r="AL161" t="s">
        <v>2973</v>
      </c>
      <c r="AM161" t="s">
        <v>374</v>
      </c>
      <c r="AN161">
        <v>0.75</v>
      </c>
      <c r="AO161">
        <v>189</v>
      </c>
      <c r="AP161">
        <v>141.75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-2</v>
      </c>
      <c r="AX161">
        <v>-1.5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187</v>
      </c>
      <c r="BJ161">
        <v>140.25</v>
      </c>
      <c r="BK161">
        <v>1</v>
      </c>
    </row>
    <row r="162" spans="2:63" x14ac:dyDescent="0.2">
      <c r="B162" t="s">
        <v>2981</v>
      </c>
      <c r="C162"/>
      <c r="D162" t="s">
        <v>2977</v>
      </c>
      <c r="E162" t="s">
        <v>2978</v>
      </c>
      <c r="F162" t="s">
        <v>2979</v>
      </c>
      <c r="G162" t="s">
        <v>4792</v>
      </c>
      <c r="H162" t="s">
        <v>4793</v>
      </c>
      <c r="I162" t="s">
        <v>4711</v>
      </c>
      <c r="J162" t="s">
        <v>4794</v>
      </c>
      <c r="K162" t="s">
        <v>375</v>
      </c>
      <c r="L162"/>
      <c r="M162" t="s">
        <v>4450</v>
      </c>
      <c r="N162" t="s">
        <v>2972</v>
      </c>
      <c r="O162" t="s">
        <v>4451</v>
      </c>
      <c r="P162" t="s">
        <v>4794</v>
      </c>
      <c r="Q162"/>
      <c r="R162" t="s">
        <v>2975</v>
      </c>
      <c r="S162" t="s">
        <v>2976</v>
      </c>
      <c r="T162" t="s">
        <v>66</v>
      </c>
      <c r="U162" t="s">
        <v>2984</v>
      </c>
      <c r="V162" t="s">
        <v>4713</v>
      </c>
      <c r="W162" t="s">
        <v>68</v>
      </c>
      <c r="X162" t="s">
        <v>3158</v>
      </c>
      <c r="Y162" t="s">
        <v>373</v>
      </c>
      <c r="Z162" t="s">
        <v>2971</v>
      </c>
      <c r="AA162" t="s">
        <v>2987</v>
      </c>
      <c r="AB162" t="s">
        <v>2988</v>
      </c>
      <c r="AC162"/>
      <c r="AD162"/>
      <c r="AE162"/>
      <c r="AF162"/>
      <c r="AG162">
        <v>202508</v>
      </c>
      <c r="AH162" t="s">
        <v>4452</v>
      </c>
      <c r="AI162">
        <v>45891.650732141206</v>
      </c>
      <c r="AJ162" t="s">
        <v>3083</v>
      </c>
      <c r="AK162" t="s">
        <v>4453</v>
      </c>
      <c r="AL162" t="s">
        <v>2973</v>
      </c>
      <c r="AM162" t="s">
        <v>374</v>
      </c>
      <c r="AN162">
        <v>0.75</v>
      </c>
      <c r="AO162">
        <v>280</v>
      </c>
      <c r="AP162">
        <v>210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280</v>
      </c>
      <c r="BJ162">
        <v>210</v>
      </c>
      <c r="BK162">
        <v>1</v>
      </c>
    </row>
    <row r="163" spans="2:63" x14ac:dyDescent="0.2">
      <c r="B163" t="s">
        <v>2981</v>
      </c>
      <c r="C163"/>
      <c r="D163" t="s">
        <v>2977</v>
      </c>
      <c r="E163" t="s">
        <v>2978</v>
      </c>
      <c r="F163" t="s">
        <v>2979</v>
      </c>
      <c r="G163" t="s">
        <v>3177</v>
      </c>
      <c r="H163" t="s">
        <v>3176</v>
      </c>
      <c r="I163" t="s">
        <v>3167</v>
      </c>
      <c r="J163" t="s">
        <v>3178</v>
      </c>
      <c r="K163" t="s">
        <v>375</v>
      </c>
      <c r="L163"/>
      <c r="M163" t="s">
        <v>4450</v>
      </c>
      <c r="N163" t="s">
        <v>2972</v>
      </c>
      <c r="O163" t="s">
        <v>4451</v>
      </c>
      <c r="P163" t="s">
        <v>3178</v>
      </c>
      <c r="Q163"/>
      <c r="R163" t="s">
        <v>2975</v>
      </c>
      <c r="S163" t="s">
        <v>2976</v>
      </c>
      <c r="T163" t="s">
        <v>66</v>
      </c>
      <c r="U163" t="s">
        <v>2984</v>
      </c>
      <c r="V163" t="s">
        <v>3169</v>
      </c>
      <c r="W163" t="s">
        <v>68</v>
      </c>
      <c r="X163" t="s">
        <v>3158</v>
      </c>
      <c r="Y163" t="s">
        <v>373</v>
      </c>
      <c r="Z163" t="s">
        <v>2971</v>
      </c>
      <c r="AA163" t="s">
        <v>2987</v>
      </c>
      <c r="AB163" t="s">
        <v>2988</v>
      </c>
      <c r="AC163"/>
      <c r="AD163"/>
      <c r="AE163"/>
      <c r="AF163"/>
      <c r="AG163">
        <v>202508</v>
      </c>
      <c r="AH163" t="s">
        <v>4452</v>
      </c>
      <c r="AI163">
        <v>45891.650732141206</v>
      </c>
      <c r="AJ163" t="s">
        <v>3083</v>
      </c>
      <c r="AK163" t="s">
        <v>4453</v>
      </c>
      <c r="AL163" t="s">
        <v>2973</v>
      </c>
      <c r="AM163" t="s">
        <v>374</v>
      </c>
      <c r="AN163">
        <v>0.75</v>
      </c>
      <c r="AO163">
        <v>58</v>
      </c>
      <c r="AP163">
        <v>43.5</v>
      </c>
      <c r="AQ163">
        <v>0</v>
      </c>
      <c r="AR163">
        <v>0</v>
      </c>
      <c r="AS163">
        <v>1</v>
      </c>
      <c r="AT163">
        <v>0.75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59</v>
      </c>
      <c r="BJ163">
        <v>44.25</v>
      </c>
      <c r="BK163">
        <v>1</v>
      </c>
    </row>
    <row r="164" spans="2:63" x14ac:dyDescent="0.2">
      <c r="B164" t="s">
        <v>2981</v>
      </c>
      <c r="C164"/>
      <c r="D164" t="s">
        <v>2977</v>
      </c>
      <c r="E164" t="s">
        <v>2978</v>
      </c>
      <c r="F164" t="s">
        <v>2979</v>
      </c>
      <c r="G164" t="s">
        <v>4795</v>
      </c>
      <c r="H164" t="s">
        <v>4796</v>
      </c>
      <c r="I164" t="s">
        <v>3155</v>
      </c>
      <c r="J164" t="s">
        <v>4797</v>
      </c>
      <c r="K164" t="s">
        <v>375</v>
      </c>
      <c r="L164"/>
      <c r="M164" t="s">
        <v>4450</v>
      </c>
      <c r="N164" t="s">
        <v>2972</v>
      </c>
      <c r="O164" t="s">
        <v>4451</v>
      </c>
      <c r="P164" t="s">
        <v>4797</v>
      </c>
      <c r="Q164"/>
      <c r="R164" t="s">
        <v>2975</v>
      </c>
      <c r="S164" t="s">
        <v>2976</v>
      </c>
      <c r="T164" t="s">
        <v>66</v>
      </c>
      <c r="U164" t="s">
        <v>2984</v>
      </c>
      <c r="V164" t="s">
        <v>3157</v>
      </c>
      <c r="W164" t="s">
        <v>68</v>
      </c>
      <c r="X164" t="s">
        <v>3158</v>
      </c>
      <c r="Y164" t="s">
        <v>373</v>
      </c>
      <c r="Z164" t="s">
        <v>2971</v>
      </c>
      <c r="AA164" t="s">
        <v>2987</v>
      </c>
      <c r="AB164" t="s">
        <v>2988</v>
      </c>
      <c r="AC164"/>
      <c r="AD164"/>
      <c r="AE164"/>
      <c r="AF164"/>
      <c r="AG164">
        <v>202508</v>
      </c>
      <c r="AH164" t="s">
        <v>4452</v>
      </c>
      <c r="AI164">
        <v>45891.650732141206</v>
      </c>
      <c r="AJ164" t="s">
        <v>3083</v>
      </c>
      <c r="AK164" t="s">
        <v>4453</v>
      </c>
      <c r="AL164" t="s">
        <v>2973</v>
      </c>
      <c r="AM164" t="s">
        <v>374</v>
      </c>
      <c r="AN164">
        <v>1.2330000000000001</v>
      </c>
      <c r="AO164">
        <v>24</v>
      </c>
      <c r="AP164">
        <v>29.591999999999999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24</v>
      </c>
      <c r="BJ164">
        <v>29.591999999999999</v>
      </c>
      <c r="BK164">
        <v>1</v>
      </c>
    </row>
    <row r="165" spans="2:63" x14ac:dyDescent="0.2">
      <c r="B165" t="s">
        <v>2981</v>
      </c>
      <c r="C165"/>
      <c r="D165" t="s">
        <v>2977</v>
      </c>
      <c r="E165" t="s">
        <v>2978</v>
      </c>
      <c r="F165" t="s">
        <v>2979</v>
      </c>
      <c r="G165" t="s">
        <v>4798</v>
      </c>
      <c r="H165" t="s">
        <v>4799</v>
      </c>
      <c r="I165" t="s">
        <v>3149</v>
      </c>
      <c r="J165" t="s">
        <v>3150</v>
      </c>
      <c r="K165" t="s">
        <v>378</v>
      </c>
      <c r="L165"/>
      <c r="M165" t="s">
        <v>4450</v>
      </c>
      <c r="N165" t="s">
        <v>4457</v>
      </c>
      <c r="O165" t="s">
        <v>4451</v>
      </c>
      <c r="P165" t="s">
        <v>3150</v>
      </c>
      <c r="Q165"/>
      <c r="R165" t="s">
        <v>2975</v>
      </c>
      <c r="S165" t="s">
        <v>2976</v>
      </c>
      <c r="T165" t="s">
        <v>66</v>
      </c>
      <c r="U165" t="s">
        <v>2984</v>
      </c>
      <c r="V165" t="s">
        <v>3151</v>
      </c>
      <c r="W165" t="s">
        <v>68</v>
      </c>
      <c r="X165" t="s">
        <v>3152</v>
      </c>
      <c r="Y165" t="s">
        <v>373</v>
      </c>
      <c r="Z165" t="s">
        <v>2971</v>
      </c>
      <c r="AA165" t="s">
        <v>2987</v>
      </c>
      <c r="AB165" t="s">
        <v>2988</v>
      </c>
      <c r="AC165"/>
      <c r="AD165"/>
      <c r="AE165"/>
      <c r="AF165"/>
      <c r="AG165">
        <v>202508</v>
      </c>
      <c r="AH165" t="s">
        <v>4452</v>
      </c>
      <c r="AI165">
        <v>45891.650732141206</v>
      </c>
      <c r="AJ165" t="s">
        <v>3083</v>
      </c>
      <c r="AK165" t="s">
        <v>4453</v>
      </c>
      <c r="AL165" t="s">
        <v>2973</v>
      </c>
      <c r="AM165" t="s">
        <v>374</v>
      </c>
      <c r="AN165">
        <v>0.75</v>
      </c>
      <c r="AO165">
        <v>38</v>
      </c>
      <c r="AP165">
        <v>28.5</v>
      </c>
      <c r="AQ165">
        <v>0</v>
      </c>
      <c r="AR165">
        <v>0</v>
      </c>
      <c r="AS165">
        <v>0</v>
      </c>
      <c r="AT165">
        <v>0</v>
      </c>
      <c r="AU165">
        <v>-1</v>
      </c>
      <c r="AV165">
        <v>-0.75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37</v>
      </c>
      <c r="BJ165">
        <v>27.75</v>
      </c>
      <c r="BK165">
        <v>1</v>
      </c>
    </row>
    <row r="166" spans="2:63" x14ac:dyDescent="0.2">
      <c r="B166" t="s">
        <v>2981</v>
      </c>
      <c r="C166"/>
      <c r="D166" t="s">
        <v>2977</v>
      </c>
      <c r="E166" t="s">
        <v>2978</v>
      </c>
      <c r="F166" t="s">
        <v>2979</v>
      </c>
      <c r="G166" t="s">
        <v>4800</v>
      </c>
      <c r="H166" t="s">
        <v>4801</v>
      </c>
      <c r="I166" t="s">
        <v>4802</v>
      </c>
      <c r="J166" t="s">
        <v>4803</v>
      </c>
      <c r="K166" t="s">
        <v>375</v>
      </c>
      <c r="L166"/>
      <c r="M166" t="s">
        <v>4450</v>
      </c>
      <c r="N166" t="s">
        <v>2972</v>
      </c>
      <c r="O166" t="s">
        <v>4451</v>
      </c>
      <c r="P166" t="s">
        <v>4803</v>
      </c>
      <c r="Q166"/>
      <c r="R166" t="s">
        <v>2975</v>
      </c>
      <c r="S166" t="s">
        <v>2976</v>
      </c>
      <c r="T166" t="s">
        <v>66</v>
      </c>
      <c r="U166" t="s">
        <v>2984</v>
      </c>
      <c r="V166" t="s">
        <v>4804</v>
      </c>
      <c r="W166" t="s">
        <v>68</v>
      </c>
      <c r="X166" t="s">
        <v>4805</v>
      </c>
      <c r="Y166" t="s">
        <v>373</v>
      </c>
      <c r="Z166" t="s">
        <v>2971</v>
      </c>
      <c r="AA166" t="s">
        <v>2987</v>
      </c>
      <c r="AB166" t="s">
        <v>2988</v>
      </c>
      <c r="AC166"/>
      <c r="AD166"/>
      <c r="AE166"/>
      <c r="AF166"/>
      <c r="AG166">
        <v>202508</v>
      </c>
      <c r="AH166" t="s">
        <v>4452</v>
      </c>
      <c r="AI166">
        <v>45891.650732141206</v>
      </c>
      <c r="AJ166" t="s">
        <v>3083</v>
      </c>
      <c r="AK166" t="s">
        <v>4453</v>
      </c>
      <c r="AL166" t="s">
        <v>2973</v>
      </c>
      <c r="AM166" t="s">
        <v>374</v>
      </c>
      <c r="AN166">
        <v>1.29</v>
      </c>
      <c r="AO166">
        <v>6</v>
      </c>
      <c r="AP166">
        <v>7.74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6</v>
      </c>
      <c r="BJ166">
        <v>7.74</v>
      </c>
      <c r="BK166">
        <v>1</v>
      </c>
    </row>
    <row r="167" spans="2:63" x14ac:dyDescent="0.2">
      <c r="B167" t="s">
        <v>2981</v>
      </c>
      <c r="C167"/>
      <c r="D167" t="s">
        <v>2977</v>
      </c>
      <c r="E167" t="s">
        <v>2978</v>
      </c>
      <c r="F167" t="s">
        <v>2979</v>
      </c>
      <c r="G167" t="s">
        <v>3214</v>
      </c>
      <c r="H167" t="s">
        <v>3213</v>
      </c>
      <c r="I167" t="s">
        <v>3167</v>
      </c>
      <c r="J167" t="s">
        <v>3215</v>
      </c>
      <c r="K167" t="s">
        <v>375</v>
      </c>
      <c r="L167"/>
      <c r="M167" t="s">
        <v>4450</v>
      </c>
      <c r="N167" t="s">
        <v>2972</v>
      </c>
      <c r="O167" t="s">
        <v>4451</v>
      </c>
      <c r="P167" t="s">
        <v>3215</v>
      </c>
      <c r="Q167"/>
      <c r="R167" t="s">
        <v>2975</v>
      </c>
      <c r="S167" t="s">
        <v>2976</v>
      </c>
      <c r="T167" t="s">
        <v>66</v>
      </c>
      <c r="U167" t="s">
        <v>2984</v>
      </c>
      <c r="V167" t="s">
        <v>3169</v>
      </c>
      <c r="W167" t="s">
        <v>68</v>
      </c>
      <c r="X167" t="s">
        <v>3216</v>
      </c>
      <c r="Y167" t="s">
        <v>373</v>
      </c>
      <c r="Z167" t="s">
        <v>2971</v>
      </c>
      <c r="AA167" t="s">
        <v>2987</v>
      </c>
      <c r="AB167" t="s">
        <v>2988</v>
      </c>
      <c r="AC167"/>
      <c r="AD167"/>
      <c r="AE167"/>
      <c r="AF167"/>
      <c r="AG167">
        <v>202508</v>
      </c>
      <c r="AH167" t="s">
        <v>4452</v>
      </c>
      <c r="AI167">
        <v>45891.650732141206</v>
      </c>
      <c r="AJ167" t="s">
        <v>3083</v>
      </c>
      <c r="AK167" t="s">
        <v>4453</v>
      </c>
      <c r="AL167" t="s">
        <v>2973</v>
      </c>
      <c r="AM167" t="s">
        <v>374</v>
      </c>
      <c r="AN167">
        <v>1.7370000000000001</v>
      </c>
      <c r="AO167">
        <v>297</v>
      </c>
      <c r="AP167">
        <v>515.88900000000001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-1</v>
      </c>
      <c r="AX167">
        <v>-1.7370000000000001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296</v>
      </c>
      <c r="BJ167">
        <v>514.15200000000004</v>
      </c>
      <c r="BK167">
        <v>1</v>
      </c>
    </row>
    <row r="168" spans="2:63" x14ac:dyDescent="0.2">
      <c r="B168" t="s">
        <v>2981</v>
      </c>
      <c r="C168"/>
      <c r="D168" t="s">
        <v>2977</v>
      </c>
      <c r="E168" t="s">
        <v>2978</v>
      </c>
      <c r="F168" t="s">
        <v>2979</v>
      </c>
      <c r="G168" t="s">
        <v>4806</v>
      </c>
      <c r="H168" t="s">
        <v>4807</v>
      </c>
      <c r="I168" t="s">
        <v>3642</v>
      </c>
      <c r="J168" t="s">
        <v>4808</v>
      </c>
      <c r="K168" t="s">
        <v>375</v>
      </c>
      <c r="L168"/>
      <c r="M168" t="s">
        <v>4450</v>
      </c>
      <c r="N168" t="s">
        <v>2972</v>
      </c>
      <c r="O168" t="s">
        <v>4451</v>
      </c>
      <c r="P168" t="s">
        <v>4808</v>
      </c>
      <c r="Q168"/>
      <c r="R168" t="s">
        <v>2975</v>
      </c>
      <c r="S168" t="s">
        <v>2976</v>
      </c>
      <c r="T168" t="s">
        <v>66</v>
      </c>
      <c r="U168" t="s">
        <v>2984</v>
      </c>
      <c r="V168" t="s">
        <v>3644</v>
      </c>
      <c r="W168" t="s">
        <v>68</v>
      </c>
      <c r="X168" t="s">
        <v>4809</v>
      </c>
      <c r="Y168" t="s">
        <v>4810</v>
      </c>
      <c r="Z168" t="s">
        <v>4811</v>
      </c>
      <c r="AA168" t="s">
        <v>2987</v>
      </c>
      <c r="AB168" t="s">
        <v>2988</v>
      </c>
      <c r="AC168"/>
      <c r="AD168"/>
      <c r="AE168"/>
      <c r="AF168"/>
      <c r="AG168">
        <v>202508</v>
      </c>
      <c r="AH168" t="s">
        <v>4452</v>
      </c>
      <c r="AI168">
        <v>45891.650732141206</v>
      </c>
      <c r="AJ168" t="s">
        <v>3083</v>
      </c>
      <c r="AK168" t="s">
        <v>4453</v>
      </c>
      <c r="AL168" t="s">
        <v>2973</v>
      </c>
      <c r="AM168" t="s">
        <v>374</v>
      </c>
      <c r="AN168">
        <v>1.5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2</v>
      </c>
    </row>
    <row r="169" spans="2:63" x14ac:dyDescent="0.2">
      <c r="B169" t="s">
        <v>2981</v>
      </c>
      <c r="C169"/>
      <c r="D169" t="s">
        <v>2977</v>
      </c>
      <c r="E169" t="s">
        <v>2978</v>
      </c>
      <c r="F169" t="s">
        <v>2979</v>
      </c>
      <c r="G169" t="s">
        <v>4812</v>
      </c>
      <c r="H169" t="s">
        <v>4813</v>
      </c>
      <c r="I169" t="s">
        <v>4814</v>
      </c>
      <c r="J169" t="s">
        <v>4815</v>
      </c>
      <c r="K169" t="s">
        <v>375</v>
      </c>
      <c r="L169"/>
      <c r="M169" t="s">
        <v>4450</v>
      </c>
      <c r="N169" t="s">
        <v>2972</v>
      </c>
      <c r="O169" t="s">
        <v>4451</v>
      </c>
      <c r="P169" t="s">
        <v>4815</v>
      </c>
      <c r="Q169"/>
      <c r="R169" t="s">
        <v>2975</v>
      </c>
      <c r="S169" t="s">
        <v>2976</v>
      </c>
      <c r="T169" t="s">
        <v>66</v>
      </c>
      <c r="U169" t="s">
        <v>2984</v>
      </c>
      <c r="V169" t="s">
        <v>4816</v>
      </c>
      <c r="W169" t="s">
        <v>68</v>
      </c>
      <c r="X169" t="s">
        <v>3216</v>
      </c>
      <c r="Y169" t="s">
        <v>373</v>
      </c>
      <c r="Z169" t="s">
        <v>2971</v>
      </c>
      <c r="AA169" t="s">
        <v>2987</v>
      </c>
      <c r="AB169" t="s">
        <v>2988</v>
      </c>
      <c r="AC169"/>
      <c r="AD169"/>
      <c r="AE169"/>
      <c r="AF169"/>
      <c r="AG169">
        <v>202508</v>
      </c>
      <c r="AH169" t="s">
        <v>4452</v>
      </c>
      <c r="AI169">
        <v>45891.650732141206</v>
      </c>
      <c r="AJ169" t="s">
        <v>3083</v>
      </c>
      <c r="AK169" t="s">
        <v>4453</v>
      </c>
      <c r="AL169" t="s">
        <v>2973</v>
      </c>
      <c r="AM169" t="s">
        <v>374</v>
      </c>
      <c r="AN169">
        <v>1.359</v>
      </c>
      <c r="AO169">
        <v>2845</v>
      </c>
      <c r="AP169">
        <v>3866.355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2845</v>
      </c>
      <c r="BJ169">
        <v>3866.355</v>
      </c>
      <c r="BK169">
        <v>1</v>
      </c>
    </row>
    <row r="170" spans="2:63" x14ac:dyDescent="0.2">
      <c r="B170" t="s">
        <v>2981</v>
      </c>
      <c r="C170"/>
      <c r="D170" t="s">
        <v>2977</v>
      </c>
      <c r="E170" t="s">
        <v>2978</v>
      </c>
      <c r="F170" t="s">
        <v>2979</v>
      </c>
      <c r="G170" t="s">
        <v>3019</v>
      </c>
      <c r="H170" t="s">
        <v>3018</v>
      </c>
      <c r="I170" t="s">
        <v>3005</v>
      </c>
      <c r="J170" t="s">
        <v>3020</v>
      </c>
      <c r="K170" t="s">
        <v>379</v>
      </c>
      <c r="L170"/>
      <c r="M170" t="s">
        <v>4450</v>
      </c>
      <c r="N170" t="s">
        <v>4448</v>
      </c>
      <c r="O170" t="s">
        <v>4451</v>
      </c>
      <c r="P170" t="s">
        <v>3020</v>
      </c>
      <c r="Q170"/>
      <c r="R170" t="s">
        <v>2975</v>
      </c>
      <c r="S170" t="s">
        <v>2976</v>
      </c>
      <c r="T170" t="s">
        <v>66</v>
      </c>
      <c r="U170" t="s">
        <v>2984</v>
      </c>
      <c r="V170" t="s">
        <v>3007</v>
      </c>
      <c r="W170" t="s">
        <v>68</v>
      </c>
      <c r="X170" t="s">
        <v>3008</v>
      </c>
      <c r="Y170" t="s">
        <v>373</v>
      </c>
      <c r="Z170" t="s">
        <v>2971</v>
      </c>
      <c r="AA170" t="s">
        <v>2987</v>
      </c>
      <c r="AB170" t="s">
        <v>2988</v>
      </c>
      <c r="AC170"/>
      <c r="AD170"/>
      <c r="AE170"/>
      <c r="AF170"/>
      <c r="AG170">
        <v>202508</v>
      </c>
      <c r="AH170" t="s">
        <v>4452</v>
      </c>
      <c r="AI170">
        <v>45891.650732141206</v>
      </c>
      <c r="AJ170" t="s">
        <v>3083</v>
      </c>
      <c r="AK170" t="s">
        <v>4453</v>
      </c>
      <c r="AL170" t="s">
        <v>2973</v>
      </c>
      <c r="AM170" t="s">
        <v>374</v>
      </c>
      <c r="AN170">
        <v>0.75</v>
      </c>
      <c r="AO170">
        <v>173</v>
      </c>
      <c r="AP170">
        <v>129.75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-4</v>
      </c>
      <c r="AX170">
        <v>-3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169</v>
      </c>
      <c r="BJ170">
        <v>126.75</v>
      </c>
      <c r="BK170">
        <v>2</v>
      </c>
    </row>
    <row r="171" spans="2:63" x14ac:dyDescent="0.2">
      <c r="B171" t="s">
        <v>2981</v>
      </c>
      <c r="C171"/>
      <c r="D171" t="s">
        <v>2977</v>
      </c>
      <c r="E171" t="s">
        <v>2978</v>
      </c>
      <c r="F171" t="s">
        <v>2979</v>
      </c>
      <c r="G171" t="s">
        <v>4817</v>
      </c>
      <c r="H171" t="s">
        <v>4818</v>
      </c>
      <c r="I171" t="s">
        <v>4819</v>
      </c>
      <c r="J171" t="s">
        <v>4820</v>
      </c>
      <c r="K171" t="s">
        <v>375</v>
      </c>
      <c r="L171"/>
      <c r="M171" t="s">
        <v>4450</v>
      </c>
      <c r="N171" t="s">
        <v>2972</v>
      </c>
      <c r="O171" t="s">
        <v>4451</v>
      </c>
      <c r="P171" t="s">
        <v>4820</v>
      </c>
      <c r="Q171"/>
      <c r="R171" t="s">
        <v>2975</v>
      </c>
      <c r="S171" t="s">
        <v>2976</v>
      </c>
      <c r="T171" t="s">
        <v>66</v>
      </c>
      <c r="U171" t="s">
        <v>2984</v>
      </c>
      <c r="V171" t="s">
        <v>4553</v>
      </c>
      <c r="W171" t="s">
        <v>68</v>
      </c>
      <c r="X171" t="s">
        <v>3216</v>
      </c>
      <c r="Y171" t="s">
        <v>373</v>
      </c>
      <c r="Z171" t="s">
        <v>2971</v>
      </c>
      <c r="AA171" t="s">
        <v>2987</v>
      </c>
      <c r="AB171" t="s">
        <v>2988</v>
      </c>
      <c r="AC171"/>
      <c r="AD171"/>
      <c r="AE171"/>
      <c r="AF171"/>
      <c r="AG171">
        <v>202508</v>
      </c>
      <c r="AH171" t="s">
        <v>4452</v>
      </c>
      <c r="AI171">
        <v>45891.650732141206</v>
      </c>
      <c r="AJ171" t="s">
        <v>3083</v>
      </c>
      <c r="AK171" t="s">
        <v>4453</v>
      </c>
      <c r="AL171" t="s">
        <v>2973</v>
      </c>
      <c r="AM171" t="s">
        <v>374</v>
      </c>
      <c r="AN171">
        <v>0.75</v>
      </c>
      <c r="AO171">
        <v>312</v>
      </c>
      <c r="AP171">
        <v>234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312</v>
      </c>
      <c r="BJ171">
        <v>234</v>
      </c>
      <c r="BK171">
        <v>1</v>
      </c>
    </row>
    <row r="172" spans="2:63" x14ac:dyDescent="0.2">
      <c r="B172" t="s">
        <v>2981</v>
      </c>
      <c r="C172"/>
      <c r="D172" t="s">
        <v>2977</v>
      </c>
      <c r="E172" t="s">
        <v>2978</v>
      </c>
      <c r="F172" t="s">
        <v>2979</v>
      </c>
      <c r="G172" t="s">
        <v>4821</v>
      </c>
      <c r="H172" t="s">
        <v>4822</v>
      </c>
      <c r="I172" t="s">
        <v>3376</v>
      </c>
      <c r="J172" t="s">
        <v>3377</v>
      </c>
      <c r="K172" t="s">
        <v>375</v>
      </c>
      <c r="L172"/>
      <c r="M172" t="s">
        <v>4450</v>
      </c>
      <c r="N172" t="s">
        <v>2972</v>
      </c>
      <c r="O172" t="s">
        <v>4451</v>
      </c>
      <c r="P172" t="s">
        <v>3377</v>
      </c>
      <c r="Q172"/>
      <c r="R172" t="s">
        <v>2975</v>
      </c>
      <c r="S172" t="s">
        <v>2976</v>
      </c>
      <c r="T172" t="s">
        <v>66</v>
      </c>
      <c r="U172" t="s">
        <v>2984</v>
      </c>
      <c r="V172" t="s">
        <v>3378</v>
      </c>
      <c r="W172" t="s">
        <v>68</v>
      </c>
      <c r="X172" t="s">
        <v>3216</v>
      </c>
      <c r="Y172" t="s">
        <v>373</v>
      </c>
      <c r="Z172" t="s">
        <v>2971</v>
      </c>
      <c r="AA172" t="s">
        <v>2987</v>
      </c>
      <c r="AB172" t="s">
        <v>2988</v>
      </c>
      <c r="AC172"/>
      <c r="AD172"/>
      <c r="AE172"/>
      <c r="AF172"/>
      <c r="AG172">
        <v>202508</v>
      </c>
      <c r="AH172" t="s">
        <v>4452</v>
      </c>
      <c r="AI172">
        <v>45891.650732141206</v>
      </c>
      <c r="AJ172" t="s">
        <v>3083</v>
      </c>
      <c r="AK172" t="s">
        <v>4453</v>
      </c>
      <c r="AL172" t="s">
        <v>2973</v>
      </c>
      <c r="AM172" t="s">
        <v>374</v>
      </c>
      <c r="AN172">
        <v>2.3460000000000001</v>
      </c>
      <c r="AO172">
        <v>2790</v>
      </c>
      <c r="AP172">
        <v>6545.34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-30</v>
      </c>
      <c r="BD172">
        <v>-70.38</v>
      </c>
      <c r="BE172">
        <v>0</v>
      </c>
      <c r="BF172">
        <v>0</v>
      </c>
      <c r="BG172">
        <v>0</v>
      </c>
      <c r="BH172">
        <v>0</v>
      </c>
      <c r="BI172">
        <v>2760</v>
      </c>
      <c r="BJ172">
        <v>6474.96</v>
      </c>
      <c r="BK172">
        <v>1</v>
      </c>
    </row>
    <row r="173" spans="2:63" x14ac:dyDescent="0.2">
      <c r="B173" t="s">
        <v>2981</v>
      </c>
      <c r="C173"/>
      <c r="D173" t="s">
        <v>2977</v>
      </c>
      <c r="E173" t="s">
        <v>2978</v>
      </c>
      <c r="F173" t="s">
        <v>2979</v>
      </c>
      <c r="G173" t="s">
        <v>4823</v>
      </c>
      <c r="H173" t="s">
        <v>4824</v>
      </c>
      <c r="I173" t="s">
        <v>3155</v>
      </c>
      <c r="J173" t="s">
        <v>4825</v>
      </c>
      <c r="K173" t="s">
        <v>375</v>
      </c>
      <c r="L173"/>
      <c r="M173" t="s">
        <v>4450</v>
      </c>
      <c r="N173" t="s">
        <v>2972</v>
      </c>
      <c r="O173" t="s">
        <v>4451</v>
      </c>
      <c r="P173" t="s">
        <v>4825</v>
      </c>
      <c r="Q173"/>
      <c r="R173" t="s">
        <v>2975</v>
      </c>
      <c r="S173" t="s">
        <v>2976</v>
      </c>
      <c r="T173" t="s">
        <v>66</v>
      </c>
      <c r="U173" t="s">
        <v>2984</v>
      </c>
      <c r="V173" t="s">
        <v>3157</v>
      </c>
      <c r="W173" t="s">
        <v>68</v>
      </c>
      <c r="X173" t="s">
        <v>3216</v>
      </c>
      <c r="Y173" t="s">
        <v>373</v>
      </c>
      <c r="Z173" t="s">
        <v>2971</v>
      </c>
      <c r="AA173" t="s">
        <v>2987</v>
      </c>
      <c r="AB173" t="s">
        <v>2988</v>
      </c>
      <c r="AC173"/>
      <c r="AD173"/>
      <c r="AE173"/>
      <c r="AF173"/>
      <c r="AG173">
        <v>202508</v>
      </c>
      <c r="AH173" t="s">
        <v>4452</v>
      </c>
      <c r="AI173">
        <v>45891.650732141206</v>
      </c>
      <c r="AJ173" t="s">
        <v>3083</v>
      </c>
      <c r="AK173" t="s">
        <v>4453</v>
      </c>
      <c r="AL173" t="s">
        <v>2973</v>
      </c>
      <c r="AM173" t="s">
        <v>374</v>
      </c>
      <c r="AN173">
        <v>0.75</v>
      </c>
      <c r="AO173">
        <v>142</v>
      </c>
      <c r="AP173">
        <v>106.5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-14</v>
      </c>
      <c r="BD173">
        <v>-10.5</v>
      </c>
      <c r="BE173">
        <v>0</v>
      </c>
      <c r="BF173">
        <v>0</v>
      </c>
      <c r="BG173">
        <v>0</v>
      </c>
      <c r="BH173">
        <v>0</v>
      </c>
      <c r="BI173">
        <v>128</v>
      </c>
      <c r="BJ173">
        <v>96</v>
      </c>
      <c r="BK173">
        <v>3</v>
      </c>
    </row>
    <row r="174" spans="2:63" x14ac:dyDescent="0.2">
      <c r="B174" t="s">
        <v>2981</v>
      </c>
      <c r="C174"/>
      <c r="D174" t="s">
        <v>2977</v>
      </c>
      <c r="E174" t="s">
        <v>2978</v>
      </c>
      <c r="F174" t="s">
        <v>2979</v>
      </c>
      <c r="G174" t="s">
        <v>3380</v>
      </c>
      <c r="H174" t="s">
        <v>3379</v>
      </c>
      <c r="I174" t="s">
        <v>3260</v>
      </c>
      <c r="J174" t="s">
        <v>3381</v>
      </c>
      <c r="K174" t="s">
        <v>375</v>
      </c>
      <c r="L174"/>
      <c r="M174" t="s">
        <v>4450</v>
      </c>
      <c r="N174" t="s">
        <v>2972</v>
      </c>
      <c r="O174" t="s">
        <v>4451</v>
      </c>
      <c r="P174" t="s">
        <v>3381</v>
      </c>
      <c r="Q174"/>
      <c r="R174" t="s">
        <v>2975</v>
      </c>
      <c r="S174" t="s">
        <v>2976</v>
      </c>
      <c r="T174" t="s">
        <v>66</v>
      </c>
      <c r="U174" t="s">
        <v>2984</v>
      </c>
      <c r="V174" t="s">
        <v>3262</v>
      </c>
      <c r="W174" t="s">
        <v>68</v>
      </c>
      <c r="X174" t="s">
        <v>3216</v>
      </c>
      <c r="Y174" t="s">
        <v>373</v>
      </c>
      <c r="Z174" t="s">
        <v>2971</v>
      </c>
      <c r="AA174" t="s">
        <v>2987</v>
      </c>
      <c r="AB174" t="s">
        <v>2988</v>
      </c>
      <c r="AC174"/>
      <c r="AD174"/>
      <c r="AE174"/>
      <c r="AF174"/>
      <c r="AG174">
        <v>202508</v>
      </c>
      <c r="AH174" t="s">
        <v>4452</v>
      </c>
      <c r="AI174">
        <v>45891.650732141206</v>
      </c>
      <c r="AJ174" t="s">
        <v>3083</v>
      </c>
      <c r="AK174" t="s">
        <v>4453</v>
      </c>
      <c r="AL174" t="s">
        <v>2973</v>
      </c>
      <c r="AM174" t="s">
        <v>374</v>
      </c>
      <c r="AN174">
        <v>2.9420000000000002</v>
      </c>
      <c r="AO174">
        <v>529</v>
      </c>
      <c r="AP174">
        <v>778.15899999999999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-19</v>
      </c>
      <c r="AX174">
        <v>-27.949000000000002</v>
      </c>
      <c r="AY174">
        <v>0</v>
      </c>
      <c r="AZ174">
        <v>0</v>
      </c>
      <c r="BA174">
        <v>0</v>
      </c>
      <c r="BB174">
        <v>0</v>
      </c>
      <c r="BC174">
        <v>1</v>
      </c>
      <c r="BD174">
        <v>1.4710000000000001</v>
      </c>
      <c r="BE174">
        <v>0</v>
      </c>
      <c r="BF174">
        <v>0</v>
      </c>
      <c r="BG174">
        <v>0</v>
      </c>
      <c r="BH174">
        <v>0</v>
      </c>
      <c r="BI174">
        <v>511</v>
      </c>
      <c r="BJ174">
        <v>751.68100000000004</v>
      </c>
      <c r="BK174">
        <v>2</v>
      </c>
    </row>
    <row r="175" spans="2:63" x14ac:dyDescent="0.2">
      <c r="B175" t="s">
        <v>2981</v>
      </c>
      <c r="C175"/>
      <c r="D175" t="s">
        <v>2977</v>
      </c>
      <c r="E175" t="s">
        <v>2978</v>
      </c>
      <c r="F175" t="s">
        <v>2979</v>
      </c>
      <c r="G175" t="s">
        <v>3388</v>
      </c>
      <c r="H175" t="s">
        <v>3387</v>
      </c>
      <c r="I175" t="s">
        <v>3384</v>
      </c>
      <c r="J175" t="s">
        <v>3385</v>
      </c>
      <c r="K175" t="s">
        <v>375</v>
      </c>
      <c r="L175"/>
      <c r="M175" t="s">
        <v>4450</v>
      </c>
      <c r="N175" t="s">
        <v>2972</v>
      </c>
      <c r="O175" t="s">
        <v>4451</v>
      </c>
      <c r="P175" t="s">
        <v>3385</v>
      </c>
      <c r="Q175"/>
      <c r="R175" t="s">
        <v>2975</v>
      </c>
      <c r="S175" t="s">
        <v>2976</v>
      </c>
      <c r="T175" t="s">
        <v>66</v>
      </c>
      <c r="U175" t="s">
        <v>2984</v>
      </c>
      <c r="V175" t="s">
        <v>3386</v>
      </c>
      <c r="W175" t="s">
        <v>68</v>
      </c>
      <c r="X175" t="s">
        <v>3216</v>
      </c>
      <c r="Y175" t="s">
        <v>373</v>
      </c>
      <c r="Z175" t="s">
        <v>2971</v>
      </c>
      <c r="AA175" t="s">
        <v>2987</v>
      </c>
      <c r="AB175" t="s">
        <v>2988</v>
      </c>
      <c r="AC175"/>
      <c r="AD175"/>
      <c r="AE175"/>
      <c r="AF175"/>
      <c r="AG175">
        <v>202508</v>
      </c>
      <c r="AH175" t="s">
        <v>4452</v>
      </c>
      <c r="AI175">
        <v>45891.650732141206</v>
      </c>
      <c r="AJ175" t="s">
        <v>3083</v>
      </c>
      <c r="AK175" t="s">
        <v>4453</v>
      </c>
      <c r="AL175" t="s">
        <v>2973</v>
      </c>
      <c r="AM175" t="s">
        <v>374</v>
      </c>
      <c r="AN175">
        <v>2.399</v>
      </c>
      <c r="AO175">
        <v>2509</v>
      </c>
      <c r="AP175">
        <v>6019.0910000000003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-1</v>
      </c>
      <c r="AX175">
        <v>-2.399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2508</v>
      </c>
      <c r="BJ175">
        <v>6016.692</v>
      </c>
      <c r="BK175">
        <v>1</v>
      </c>
    </row>
    <row r="176" spans="2:63" x14ac:dyDescent="0.2">
      <c r="B176" t="s">
        <v>2981</v>
      </c>
      <c r="C176"/>
      <c r="D176" t="s">
        <v>2977</v>
      </c>
      <c r="E176" t="s">
        <v>2978</v>
      </c>
      <c r="F176" t="s">
        <v>2979</v>
      </c>
      <c r="G176" t="s">
        <v>4826</v>
      </c>
      <c r="H176" t="s">
        <v>4827</v>
      </c>
      <c r="I176" t="s">
        <v>4828</v>
      </c>
      <c r="J176" t="s">
        <v>4829</v>
      </c>
      <c r="K176" t="s">
        <v>375</v>
      </c>
      <c r="L176"/>
      <c r="M176" t="s">
        <v>4450</v>
      </c>
      <c r="N176" t="s">
        <v>2972</v>
      </c>
      <c r="O176" t="s">
        <v>4451</v>
      </c>
      <c r="P176" t="s">
        <v>4829</v>
      </c>
      <c r="Q176"/>
      <c r="R176" t="s">
        <v>2975</v>
      </c>
      <c r="S176" t="s">
        <v>2976</v>
      </c>
      <c r="T176" t="s">
        <v>66</v>
      </c>
      <c r="U176" t="s">
        <v>2984</v>
      </c>
      <c r="V176" t="s">
        <v>4830</v>
      </c>
      <c r="W176" t="s">
        <v>68</v>
      </c>
      <c r="X176" t="s">
        <v>3216</v>
      </c>
      <c r="Y176" t="s">
        <v>373</v>
      </c>
      <c r="Z176" t="s">
        <v>2971</v>
      </c>
      <c r="AA176" t="s">
        <v>2987</v>
      </c>
      <c r="AB176" t="s">
        <v>2988</v>
      </c>
      <c r="AC176"/>
      <c r="AD176"/>
      <c r="AE176"/>
      <c r="AF176"/>
      <c r="AG176">
        <v>202508</v>
      </c>
      <c r="AH176" t="s">
        <v>4452</v>
      </c>
      <c r="AI176">
        <v>45891.650732141206</v>
      </c>
      <c r="AJ176" t="s">
        <v>3083</v>
      </c>
      <c r="AK176" t="s">
        <v>4453</v>
      </c>
      <c r="AL176" t="s">
        <v>2973</v>
      </c>
      <c r="AM176" t="s">
        <v>374</v>
      </c>
      <c r="AN176">
        <v>0.75</v>
      </c>
      <c r="AO176">
        <v>6</v>
      </c>
      <c r="AP176">
        <v>4.5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6</v>
      </c>
      <c r="BJ176">
        <v>4.5</v>
      </c>
      <c r="BK176">
        <v>1</v>
      </c>
    </row>
    <row r="177" spans="2:63" x14ac:dyDescent="0.2">
      <c r="B177" t="s">
        <v>2981</v>
      </c>
      <c r="C177"/>
      <c r="D177" t="s">
        <v>2977</v>
      </c>
      <c r="E177" t="s">
        <v>2978</v>
      </c>
      <c r="F177" t="s">
        <v>2979</v>
      </c>
      <c r="G177" t="s">
        <v>3022</v>
      </c>
      <c r="H177" t="s">
        <v>3021</v>
      </c>
      <c r="I177" t="s">
        <v>3005</v>
      </c>
      <c r="J177" t="s">
        <v>3023</v>
      </c>
      <c r="K177" t="s">
        <v>379</v>
      </c>
      <c r="L177"/>
      <c r="M177" t="s">
        <v>4450</v>
      </c>
      <c r="N177" t="s">
        <v>4448</v>
      </c>
      <c r="O177" t="s">
        <v>4451</v>
      </c>
      <c r="P177" t="s">
        <v>3023</v>
      </c>
      <c r="Q177"/>
      <c r="R177" t="s">
        <v>2975</v>
      </c>
      <c r="S177" t="s">
        <v>2976</v>
      </c>
      <c r="T177" t="s">
        <v>66</v>
      </c>
      <c r="U177" t="s">
        <v>2984</v>
      </c>
      <c r="V177" t="s">
        <v>3007</v>
      </c>
      <c r="W177" t="s">
        <v>68</v>
      </c>
      <c r="X177" t="s">
        <v>3008</v>
      </c>
      <c r="Y177" t="s">
        <v>373</v>
      </c>
      <c r="Z177" t="s">
        <v>2971</v>
      </c>
      <c r="AA177" t="s">
        <v>2987</v>
      </c>
      <c r="AB177" t="s">
        <v>2988</v>
      </c>
      <c r="AC177"/>
      <c r="AD177"/>
      <c r="AE177"/>
      <c r="AF177"/>
      <c r="AG177">
        <v>202508</v>
      </c>
      <c r="AH177" t="s">
        <v>4452</v>
      </c>
      <c r="AI177">
        <v>45891.650732141206</v>
      </c>
      <c r="AJ177" t="s">
        <v>3083</v>
      </c>
      <c r="AK177" t="s">
        <v>4453</v>
      </c>
      <c r="AL177" t="s">
        <v>2973</v>
      </c>
      <c r="AM177" t="s">
        <v>374</v>
      </c>
      <c r="AN177">
        <v>0.75</v>
      </c>
      <c r="AO177">
        <v>90</v>
      </c>
      <c r="AP177">
        <v>67.5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-5</v>
      </c>
      <c r="AX177">
        <v>-3.75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85</v>
      </c>
      <c r="BJ177">
        <v>63.75</v>
      </c>
      <c r="BK177">
        <v>2</v>
      </c>
    </row>
    <row r="178" spans="2:63" x14ac:dyDescent="0.2">
      <c r="B178" t="s">
        <v>2981</v>
      </c>
      <c r="C178"/>
      <c r="D178" t="s">
        <v>2977</v>
      </c>
      <c r="E178" t="s">
        <v>2978</v>
      </c>
      <c r="F178" t="s">
        <v>2979</v>
      </c>
      <c r="G178" t="s">
        <v>4831</v>
      </c>
      <c r="H178" t="s">
        <v>4832</v>
      </c>
      <c r="I178" t="s">
        <v>4833</v>
      </c>
      <c r="J178" t="s">
        <v>4834</v>
      </c>
      <c r="K178" t="s">
        <v>375</v>
      </c>
      <c r="L178"/>
      <c r="M178" t="s">
        <v>4450</v>
      </c>
      <c r="N178" t="s">
        <v>2972</v>
      </c>
      <c r="O178" t="s">
        <v>4451</v>
      </c>
      <c r="P178" t="s">
        <v>4834</v>
      </c>
      <c r="Q178"/>
      <c r="R178" t="s">
        <v>2975</v>
      </c>
      <c r="S178" t="s">
        <v>2976</v>
      </c>
      <c r="T178" t="s">
        <v>66</v>
      </c>
      <c r="U178" t="s">
        <v>2984</v>
      </c>
      <c r="V178" t="s">
        <v>4725</v>
      </c>
      <c r="W178" t="s">
        <v>68</v>
      </c>
      <c r="X178" t="s">
        <v>4835</v>
      </c>
      <c r="Y178" t="s">
        <v>373</v>
      </c>
      <c r="Z178" t="s">
        <v>2971</v>
      </c>
      <c r="AA178" t="s">
        <v>2987</v>
      </c>
      <c r="AB178" t="s">
        <v>2988</v>
      </c>
      <c r="AC178"/>
      <c r="AD178"/>
      <c r="AE178"/>
      <c r="AF178"/>
      <c r="AG178">
        <v>202508</v>
      </c>
      <c r="AH178" t="s">
        <v>4452</v>
      </c>
      <c r="AI178">
        <v>45891.650732141206</v>
      </c>
      <c r="AJ178" t="s">
        <v>3083</v>
      </c>
      <c r="AK178" t="s">
        <v>4453</v>
      </c>
      <c r="AL178" t="s">
        <v>2973</v>
      </c>
      <c r="AM178" t="s">
        <v>374</v>
      </c>
      <c r="AN178">
        <v>2.1589999999999998</v>
      </c>
      <c r="AO178">
        <v>1051</v>
      </c>
      <c r="AP178">
        <v>2269.1089999999999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1051</v>
      </c>
      <c r="BJ178">
        <v>2269.1089999999999</v>
      </c>
      <c r="BK178">
        <v>1</v>
      </c>
    </row>
    <row r="179" spans="2:63" x14ac:dyDescent="0.2">
      <c r="B179" t="s">
        <v>2981</v>
      </c>
      <c r="C179"/>
      <c r="D179" t="s">
        <v>2977</v>
      </c>
      <c r="E179" t="s">
        <v>2978</v>
      </c>
      <c r="F179" t="s">
        <v>2979</v>
      </c>
      <c r="G179" t="s">
        <v>4836</v>
      </c>
      <c r="H179" t="s">
        <v>4837</v>
      </c>
      <c r="I179" t="s">
        <v>3303</v>
      </c>
      <c r="J179" t="s">
        <v>3397</v>
      </c>
      <c r="K179" t="s">
        <v>375</v>
      </c>
      <c r="L179"/>
      <c r="M179" t="s">
        <v>4450</v>
      </c>
      <c r="N179" t="s">
        <v>2972</v>
      </c>
      <c r="O179" t="s">
        <v>4451</v>
      </c>
      <c r="P179" t="s">
        <v>3397</v>
      </c>
      <c r="Q179"/>
      <c r="R179" t="s">
        <v>2975</v>
      </c>
      <c r="S179" t="s">
        <v>2976</v>
      </c>
      <c r="T179" t="s">
        <v>66</v>
      </c>
      <c r="U179" t="s">
        <v>2984</v>
      </c>
      <c r="V179" t="s">
        <v>3305</v>
      </c>
      <c r="W179" t="s">
        <v>68</v>
      </c>
      <c r="X179" t="s">
        <v>3398</v>
      </c>
      <c r="Y179" t="s">
        <v>373</v>
      </c>
      <c r="Z179" t="s">
        <v>2971</v>
      </c>
      <c r="AA179" t="s">
        <v>2987</v>
      </c>
      <c r="AB179" t="s">
        <v>2988</v>
      </c>
      <c r="AC179"/>
      <c r="AD179"/>
      <c r="AE179"/>
      <c r="AF179"/>
      <c r="AG179">
        <v>202508</v>
      </c>
      <c r="AH179" t="s">
        <v>4452</v>
      </c>
      <c r="AI179">
        <v>45891.650732141206</v>
      </c>
      <c r="AJ179" t="s">
        <v>3083</v>
      </c>
      <c r="AK179" t="s">
        <v>4453</v>
      </c>
      <c r="AL179" t="s">
        <v>2973</v>
      </c>
      <c r="AM179" t="s">
        <v>374</v>
      </c>
      <c r="AN179">
        <v>1.472</v>
      </c>
      <c r="AO179">
        <v>2049</v>
      </c>
      <c r="AP179">
        <v>3016.1280000000002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2049</v>
      </c>
      <c r="BJ179">
        <v>3016.1280000000002</v>
      </c>
      <c r="BK179">
        <v>1</v>
      </c>
    </row>
    <row r="180" spans="2:63" x14ac:dyDescent="0.2">
      <c r="B180" t="s">
        <v>2981</v>
      </c>
      <c r="C180"/>
      <c r="D180" t="s">
        <v>2977</v>
      </c>
      <c r="E180" t="s">
        <v>2978</v>
      </c>
      <c r="F180" t="s">
        <v>2979</v>
      </c>
      <c r="G180" t="s">
        <v>4838</v>
      </c>
      <c r="H180" t="s">
        <v>4839</v>
      </c>
      <c r="I180" t="s">
        <v>3563</v>
      </c>
      <c r="J180" t="s">
        <v>4840</v>
      </c>
      <c r="K180" t="s">
        <v>375</v>
      </c>
      <c r="L180"/>
      <c r="M180" t="s">
        <v>4450</v>
      </c>
      <c r="N180" t="s">
        <v>2972</v>
      </c>
      <c r="O180" t="s">
        <v>4451</v>
      </c>
      <c r="P180" t="s">
        <v>4840</v>
      </c>
      <c r="Q180"/>
      <c r="R180" t="s">
        <v>2975</v>
      </c>
      <c r="S180" t="s">
        <v>2976</v>
      </c>
      <c r="T180" t="s">
        <v>66</v>
      </c>
      <c r="U180" t="s">
        <v>2984</v>
      </c>
      <c r="V180" t="s">
        <v>3565</v>
      </c>
      <c r="W180" t="s">
        <v>68</v>
      </c>
      <c r="X180" t="s">
        <v>4841</v>
      </c>
      <c r="Y180" t="s">
        <v>373</v>
      </c>
      <c r="Z180" t="s">
        <v>2971</v>
      </c>
      <c r="AA180" t="s">
        <v>2987</v>
      </c>
      <c r="AB180" t="s">
        <v>2988</v>
      </c>
      <c r="AC180"/>
      <c r="AD180"/>
      <c r="AE180"/>
      <c r="AF180"/>
      <c r="AG180">
        <v>202508</v>
      </c>
      <c r="AH180" t="s">
        <v>4452</v>
      </c>
      <c r="AI180">
        <v>45891.650732141206</v>
      </c>
      <c r="AJ180" t="s">
        <v>3083</v>
      </c>
      <c r="AK180" t="s">
        <v>4453</v>
      </c>
      <c r="AL180" t="s">
        <v>2973</v>
      </c>
      <c r="AM180" t="s">
        <v>374</v>
      </c>
      <c r="AN180">
        <v>3.008</v>
      </c>
      <c r="AO180">
        <v>583</v>
      </c>
      <c r="AP180">
        <v>876.83199999999999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583</v>
      </c>
      <c r="BJ180">
        <v>876.83199999999999</v>
      </c>
      <c r="BK180">
        <v>2</v>
      </c>
    </row>
    <row r="181" spans="2:63" x14ac:dyDescent="0.2">
      <c r="B181" t="s">
        <v>2981</v>
      </c>
      <c r="C181"/>
      <c r="D181" t="s">
        <v>2977</v>
      </c>
      <c r="E181" t="s">
        <v>2978</v>
      </c>
      <c r="F181" t="s">
        <v>2979</v>
      </c>
      <c r="G181" t="s">
        <v>3400</v>
      </c>
      <c r="H181" t="s">
        <v>3399</v>
      </c>
      <c r="I181" t="s">
        <v>3401</v>
      </c>
      <c r="J181" t="s">
        <v>3402</v>
      </c>
      <c r="K181" t="s">
        <v>375</v>
      </c>
      <c r="L181"/>
      <c r="M181" t="s">
        <v>4450</v>
      </c>
      <c r="N181" t="s">
        <v>2972</v>
      </c>
      <c r="O181" t="s">
        <v>4451</v>
      </c>
      <c r="P181" t="s">
        <v>3402</v>
      </c>
      <c r="Q181"/>
      <c r="R181" t="s">
        <v>2975</v>
      </c>
      <c r="S181" t="s">
        <v>2976</v>
      </c>
      <c r="T181" t="s">
        <v>66</v>
      </c>
      <c r="U181" t="s">
        <v>2984</v>
      </c>
      <c r="V181" t="s">
        <v>3403</v>
      </c>
      <c r="W181" t="s">
        <v>68</v>
      </c>
      <c r="X181" t="s">
        <v>3404</v>
      </c>
      <c r="Y181" t="s">
        <v>373</v>
      </c>
      <c r="Z181" t="s">
        <v>2971</v>
      </c>
      <c r="AA181" t="s">
        <v>2987</v>
      </c>
      <c r="AB181" t="s">
        <v>2988</v>
      </c>
      <c r="AC181"/>
      <c r="AD181"/>
      <c r="AE181"/>
      <c r="AF181"/>
      <c r="AG181">
        <v>202508</v>
      </c>
      <c r="AH181" t="s">
        <v>4452</v>
      </c>
      <c r="AI181">
        <v>45891.650732141206</v>
      </c>
      <c r="AJ181" t="s">
        <v>3083</v>
      </c>
      <c r="AK181" t="s">
        <v>4453</v>
      </c>
      <c r="AL181" t="s">
        <v>2973</v>
      </c>
      <c r="AM181" t="s">
        <v>374</v>
      </c>
      <c r="AN181">
        <v>6.9359999999999999</v>
      </c>
      <c r="AO181">
        <v>737</v>
      </c>
      <c r="AP181">
        <v>2555.9160000000002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-6</v>
      </c>
      <c r="AX181">
        <v>-20.808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731</v>
      </c>
      <c r="BJ181">
        <v>2535.1080000000002</v>
      </c>
      <c r="BK181">
        <v>2</v>
      </c>
    </row>
    <row r="182" spans="2:63" x14ac:dyDescent="0.2">
      <c r="B182" t="s">
        <v>2981</v>
      </c>
      <c r="C182"/>
      <c r="D182" t="s">
        <v>2977</v>
      </c>
      <c r="E182" t="s">
        <v>2978</v>
      </c>
      <c r="F182" t="s">
        <v>2979</v>
      </c>
      <c r="G182" t="s">
        <v>3406</v>
      </c>
      <c r="H182" t="s">
        <v>3405</v>
      </c>
      <c r="I182" t="s">
        <v>3407</v>
      </c>
      <c r="J182" t="s">
        <v>3408</v>
      </c>
      <c r="K182" t="s">
        <v>375</v>
      </c>
      <c r="L182"/>
      <c r="M182" t="s">
        <v>4450</v>
      </c>
      <c r="N182" t="s">
        <v>2972</v>
      </c>
      <c r="O182" t="s">
        <v>4451</v>
      </c>
      <c r="P182" t="s">
        <v>3408</v>
      </c>
      <c r="Q182"/>
      <c r="R182" t="s">
        <v>2975</v>
      </c>
      <c r="S182" t="s">
        <v>2976</v>
      </c>
      <c r="T182" t="s">
        <v>66</v>
      </c>
      <c r="U182" t="s">
        <v>2984</v>
      </c>
      <c r="V182" t="s">
        <v>3409</v>
      </c>
      <c r="W182" t="s">
        <v>68</v>
      </c>
      <c r="X182" t="s">
        <v>3410</v>
      </c>
      <c r="Y182" t="s">
        <v>373</v>
      </c>
      <c r="Z182" t="s">
        <v>2971</v>
      </c>
      <c r="AA182" t="s">
        <v>2987</v>
      </c>
      <c r="AB182" t="s">
        <v>2988</v>
      </c>
      <c r="AC182"/>
      <c r="AD182"/>
      <c r="AE182"/>
      <c r="AF182"/>
      <c r="AG182">
        <v>202508</v>
      </c>
      <c r="AH182" t="s">
        <v>4452</v>
      </c>
      <c r="AI182">
        <v>45891.650732141206</v>
      </c>
      <c r="AJ182" t="s">
        <v>3083</v>
      </c>
      <c r="AK182" t="s">
        <v>4453</v>
      </c>
      <c r="AL182" t="s">
        <v>2973</v>
      </c>
      <c r="AM182" t="s">
        <v>374</v>
      </c>
      <c r="AN182">
        <v>5.1660000000000004</v>
      </c>
      <c r="AO182">
        <v>1980</v>
      </c>
      <c r="AP182">
        <v>5114.34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-1</v>
      </c>
      <c r="AX182">
        <v>-2.5830000000000002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1979</v>
      </c>
      <c r="BJ182">
        <v>5111.7569999999996</v>
      </c>
      <c r="BK182">
        <v>2</v>
      </c>
    </row>
    <row r="183" spans="2:63" x14ac:dyDescent="0.2">
      <c r="B183" t="s">
        <v>2981</v>
      </c>
      <c r="C183"/>
      <c r="D183" t="s">
        <v>2977</v>
      </c>
      <c r="E183" t="s">
        <v>2978</v>
      </c>
      <c r="F183" t="s">
        <v>2979</v>
      </c>
      <c r="G183" t="s">
        <v>3025</v>
      </c>
      <c r="H183" t="s">
        <v>3024</v>
      </c>
      <c r="I183" t="s">
        <v>3026</v>
      </c>
      <c r="J183" t="s">
        <v>3027</v>
      </c>
      <c r="K183" t="s">
        <v>379</v>
      </c>
      <c r="L183"/>
      <c r="M183" t="s">
        <v>4450</v>
      </c>
      <c r="N183" t="s">
        <v>4448</v>
      </c>
      <c r="O183" t="s">
        <v>4451</v>
      </c>
      <c r="P183" t="s">
        <v>3027</v>
      </c>
      <c r="Q183"/>
      <c r="R183" t="s">
        <v>2975</v>
      </c>
      <c r="S183" t="s">
        <v>2976</v>
      </c>
      <c r="T183" t="s">
        <v>66</v>
      </c>
      <c r="U183" t="s">
        <v>2984</v>
      </c>
      <c r="V183" t="s">
        <v>3007</v>
      </c>
      <c r="W183" t="s">
        <v>68</v>
      </c>
      <c r="X183" t="s">
        <v>3008</v>
      </c>
      <c r="Y183" t="s">
        <v>373</v>
      </c>
      <c r="Z183" t="s">
        <v>2971</v>
      </c>
      <c r="AA183" t="s">
        <v>2987</v>
      </c>
      <c r="AB183" t="s">
        <v>2988</v>
      </c>
      <c r="AC183"/>
      <c r="AD183"/>
      <c r="AE183"/>
      <c r="AF183"/>
      <c r="AG183">
        <v>202508</v>
      </c>
      <c r="AH183" t="s">
        <v>4452</v>
      </c>
      <c r="AI183">
        <v>45891.650732141206</v>
      </c>
      <c r="AJ183" t="s">
        <v>3083</v>
      </c>
      <c r="AK183" t="s">
        <v>4453</v>
      </c>
      <c r="AL183" t="s">
        <v>2973</v>
      </c>
      <c r="AM183" t="s">
        <v>374</v>
      </c>
      <c r="AN183">
        <v>0.75</v>
      </c>
      <c r="AO183">
        <v>3747</v>
      </c>
      <c r="AP183">
        <v>2810.25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-4</v>
      </c>
      <c r="AX183">
        <v>-3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3743</v>
      </c>
      <c r="BJ183">
        <v>2807.25</v>
      </c>
      <c r="BK183">
        <v>3</v>
      </c>
    </row>
    <row r="184" spans="2:63" x14ac:dyDescent="0.2">
      <c r="B184" t="s">
        <v>2981</v>
      </c>
      <c r="C184"/>
      <c r="D184" t="s">
        <v>2977</v>
      </c>
      <c r="E184" t="s">
        <v>2978</v>
      </c>
      <c r="F184" t="s">
        <v>2979</v>
      </c>
      <c r="G184" t="s">
        <v>4842</v>
      </c>
      <c r="H184" t="s">
        <v>4843</v>
      </c>
      <c r="I184" t="s">
        <v>4844</v>
      </c>
      <c r="J184" t="s">
        <v>4845</v>
      </c>
      <c r="K184" t="s">
        <v>375</v>
      </c>
      <c r="L184"/>
      <c r="M184" t="s">
        <v>4450</v>
      </c>
      <c r="N184" t="s">
        <v>2972</v>
      </c>
      <c r="O184" t="s">
        <v>4451</v>
      </c>
      <c r="P184" t="s">
        <v>4845</v>
      </c>
      <c r="Q184"/>
      <c r="R184" t="s">
        <v>2975</v>
      </c>
      <c r="S184" t="s">
        <v>2976</v>
      </c>
      <c r="T184" t="s">
        <v>66</v>
      </c>
      <c r="U184" t="s">
        <v>2984</v>
      </c>
      <c r="V184" t="s">
        <v>4846</v>
      </c>
      <c r="W184" t="s">
        <v>68</v>
      </c>
      <c r="X184" t="s">
        <v>4847</v>
      </c>
      <c r="Y184" t="s">
        <v>373</v>
      </c>
      <c r="Z184" t="s">
        <v>2971</v>
      </c>
      <c r="AA184" t="s">
        <v>2987</v>
      </c>
      <c r="AB184" t="s">
        <v>2988</v>
      </c>
      <c r="AC184"/>
      <c r="AD184"/>
      <c r="AE184"/>
      <c r="AF184"/>
      <c r="AG184">
        <v>202508</v>
      </c>
      <c r="AH184" t="s">
        <v>4452</v>
      </c>
      <c r="AI184">
        <v>45891.650732141206</v>
      </c>
      <c r="AJ184" t="s">
        <v>3083</v>
      </c>
      <c r="AK184" t="s">
        <v>4453</v>
      </c>
      <c r="AL184" t="s">
        <v>2973</v>
      </c>
      <c r="AM184" t="s">
        <v>374</v>
      </c>
      <c r="AN184">
        <v>3.11</v>
      </c>
      <c r="AO184">
        <v>137</v>
      </c>
      <c r="AP184">
        <v>213.035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137</v>
      </c>
      <c r="BJ184">
        <v>213.035</v>
      </c>
      <c r="BK184">
        <v>2</v>
      </c>
    </row>
    <row r="185" spans="2:63" x14ac:dyDescent="0.2">
      <c r="B185" t="s">
        <v>2981</v>
      </c>
      <c r="C185"/>
      <c r="D185" t="s">
        <v>2977</v>
      </c>
      <c r="E185" t="s">
        <v>2978</v>
      </c>
      <c r="F185" t="s">
        <v>2979</v>
      </c>
      <c r="G185" t="s">
        <v>3419</v>
      </c>
      <c r="H185" t="s">
        <v>3418</v>
      </c>
      <c r="I185" t="s">
        <v>3352</v>
      </c>
      <c r="J185" t="s">
        <v>3420</v>
      </c>
      <c r="K185" t="s">
        <v>375</v>
      </c>
      <c r="L185"/>
      <c r="M185" t="s">
        <v>4450</v>
      </c>
      <c r="N185" t="s">
        <v>2972</v>
      </c>
      <c r="O185" t="s">
        <v>4451</v>
      </c>
      <c r="P185" t="s">
        <v>3420</v>
      </c>
      <c r="Q185"/>
      <c r="R185" t="s">
        <v>2975</v>
      </c>
      <c r="S185" t="s">
        <v>2976</v>
      </c>
      <c r="T185" t="s">
        <v>66</v>
      </c>
      <c r="U185" t="s">
        <v>2984</v>
      </c>
      <c r="V185" t="s">
        <v>3300</v>
      </c>
      <c r="W185" t="s">
        <v>68</v>
      </c>
      <c r="X185" t="s">
        <v>3421</v>
      </c>
      <c r="Y185" t="s">
        <v>373</v>
      </c>
      <c r="Z185" t="s">
        <v>2971</v>
      </c>
      <c r="AA185" t="s">
        <v>3354</v>
      </c>
      <c r="AB185" t="s">
        <v>2988</v>
      </c>
      <c r="AC185"/>
      <c r="AD185"/>
      <c r="AE185"/>
      <c r="AF185"/>
      <c r="AG185">
        <v>202508</v>
      </c>
      <c r="AH185" t="s">
        <v>4452</v>
      </c>
      <c r="AI185">
        <v>45891.650732141206</v>
      </c>
      <c r="AJ185" t="s">
        <v>3083</v>
      </c>
      <c r="AK185" t="s">
        <v>4453</v>
      </c>
      <c r="AL185" t="s">
        <v>2973</v>
      </c>
      <c r="AM185" t="s">
        <v>374</v>
      </c>
      <c r="AN185">
        <v>1.5</v>
      </c>
      <c r="AO185">
        <v>1931</v>
      </c>
      <c r="AP185">
        <v>1448.25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-1</v>
      </c>
      <c r="AX185">
        <v>-0.75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1930</v>
      </c>
      <c r="BJ185">
        <v>1447.5</v>
      </c>
      <c r="BK185">
        <v>2</v>
      </c>
    </row>
    <row r="186" spans="2:63" x14ac:dyDescent="0.2">
      <c r="B186" t="s">
        <v>2981</v>
      </c>
      <c r="C186"/>
      <c r="D186" t="s">
        <v>2977</v>
      </c>
      <c r="E186" t="s">
        <v>2978</v>
      </c>
      <c r="F186" t="s">
        <v>2979</v>
      </c>
      <c r="G186" t="s">
        <v>4848</v>
      </c>
      <c r="H186" t="s">
        <v>4849</v>
      </c>
      <c r="I186" t="s">
        <v>3642</v>
      </c>
      <c r="J186" t="s">
        <v>4850</v>
      </c>
      <c r="K186" t="s">
        <v>375</v>
      </c>
      <c r="L186"/>
      <c r="M186" t="s">
        <v>4450</v>
      </c>
      <c r="N186" t="s">
        <v>2972</v>
      </c>
      <c r="O186" t="s">
        <v>4451</v>
      </c>
      <c r="P186" t="s">
        <v>4850</v>
      </c>
      <c r="Q186"/>
      <c r="R186" t="s">
        <v>2975</v>
      </c>
      <c r="S186" t="s">
        <v>2976</v>
      </c>
      <c r="T186" t="s">
        <v>66</v>
      </c>
      <c r="U186" t="s">
        <v>2984</v>
      </c>
      <c r="V186" t="s">
        <v>3644</v>
      </c>
      <c r="W186" t="s">
        <v>68</v>
      </c>
      <c r="X186" t="s">
        <v>4284</v>
      </c>
      <c r="Y186" t="s">
        <v>373</v>
      </c>
      <c r="Z186" t="s">
        <v>2971</v>
      </c>
      <c r="AA186" t="s">
        <v>2987</v>
      </c>
      <c r="AB186" t="s">
        <v>2988</v>
      </c>
      <c r="AC186"/>
      <c r="AD186"/>
      <c r="AE186"/>
      <c r="AF186"/>
      <c r="AG186">
        <v>202508</v>
      </c>
      <c r="AH186" t="s">
        <v>4452</v>
      </c>
      <c r="AI186">
        <v>45891.650732141206</v>
      </c>
      <c r="AJ186" t="s">
        <v>3083</v>
      </c>
      <c r="AK186" t="s">
        <v>4453</v>
      </c>
      <c r="AL186" t="s">
        <v>2973</v>
      </c>
      <c r="AM186" t="s">
        <v>374</v>
      </c>
      <c r="AN186">
        <v>2.9980000000000002</v>
      </c>
      <c r="AO186">
        <v>260</v>
      </c>
      <c r="AP186">
        <v>779.48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260</v>
      </c>
      <c r="BJ186">
        <v>779.48</v>
      </c>
      <c r="BK186">
        <v>1</v>
      </c>
    </row>
    <row r="187" spans="2:63" x14ac:dyDescent="0.2">
      <c r="B187" t="s">
        <v>2981</v>
      </c>
      <c r="C187"/>
      <c r="D187" t="s">
        <v>2977</v>
      </c>
      <c r="E187" t="s">
        <v>2978</v>
      </c>
      <c r="F187" t="s">
        <v>2979</v>
      </c>
      <c r="G187" t="s">
        <v>3423</v>
      </c>
      <c r="H187" t="s">
        <v>3422</v>
      </c>
      <c r="I187" t="s">
        <v>3424</v>
      </c>
      <c r="J187" t="s">
        <v>3425</v>
      </c>
      <c r="K187" t="s">
        <v>375</v>
      </c>
      <c r="L187"/>
      <c r="M187" t="s">
        <v>4450</v>
      </c>
      <c r="N187" t="s">
        <v>2972</v>
      </c>
      <c r="O187" t="s">
        <v>4451</v>
      </c>
      <c r="P187" t="s">
        <v>3425</v>
      </c>
      <c r="Q187"/>
      <c r="R187" t="s">
        <v>2975</v>
      </c>
      <c r="S187" t="s">
        <v>2976</v>
      </c>
      <c r="T187" t="s">
        <v>66</v>
      </c>
      <c r="U187" t="s">
        <v>2984</v>
      </c>
      <c r="V187" t="s">
        <v>3426</v>
      </c>
      <c r="W187" t="s">
        <v>68</v>
      </c>
      <c r="X187" t="s">
        <v>3427</v>
      </c>
      <c r="Y187" t="s">
        <v>373</v>
      </c>
      <c r="Z187" t="s">
        <v>2971</v>
      </c>
      <c r="AA187" t="s">
        <v>2987</v>
      </c>
      <c r="AB187" t="s">
        <v>2988</v>
      </c>
      <c r="AC187"/>
      <c r="AD187"/>
      <c r="AE187"/>
      <c r="AF187"/>
      <c r="AG187">
        <v>202508</v>
      </c>
      <c r="AH187" t="s">
        <v>4452</v>
      </c>
      <c r="AI187">
        <v>45891.650732141206</v>
      </c>
      <c r="AJ187" t="s">
        <v>3083</v>
      </c>
      <c r="AK187" t="s">
        <v>4453</v>
      </c>
      <c r="AL187" t="s">
        <v>2973</v>
      </c>
      <c r="AM187" t="s">
        <v>374</v>
      </c>
      <c r="AN187">
        <v>4.28</v>
      </c>
      <c r="AO187">
        <v>79</v>
      </c>
      <c r="AP187">
        <v>169.06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-2</v>
      </c>
      <c r="AX187">
        <v>-4.28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77</v>
      </c>
      <c r="BJ187">
        <v>164.78</v>
      </c>
      <c r="BK187">
        <v>2</v>
      </c>
    </row>
    <row r="188" spans="2:63" x14ac:dyDescent="0.2">
      <c r="B188" t="s">
        <v>2981</v>
      </c>
      <c r="C188"/>
      <c r="D188" t="s">
        <v>2977</v>
      </c>
      <c r="E188" t="s">
        <v>2978</v>
      </c>
      <c r="F188" t="s">
        <v>2979</v>
      </c>
      <c r="G188" t="s">
        <v>3435</v>
      </c>
      <c r="H188" t="s">
        <v>3434</v>
      </c>
      <c r="I188" t="s">
        <v>3392</v>
      </c>
      <c r="J188" t="s">
        <v>3436</v>
      </c>
      <c r="K188" t="s">
        <v>375</v>
      </c>
      <c r="L188"/>
      <c r="M188" t="s">
        <v>4450</v>
      </c>
      <c r="N188" t="s">
        <v>2972</v>
      </c>
      <c r="O188" t="s">
        <v>4451</v>
      </c>
      <c r="P188" t="s">
        <v>3436</v>
      </c>
      <c r="Q188"/>
      <c r="R188" t="s">
        <v>2975</v>
      </c>
      <c r="S188" t="s">
        <v>2976</v>
      </c>
      <c r="T188" t="s">
        <v>66</v>
      </c>
      <c r="U188" t="s">
        <v>2984</v>
      </c>
      <c r="V188" t="s">
        <v>3221</v>
      </c>
      <c r="W188" t="s">
        <v>68</v>
      </c>
      <c r="X188" t="s">
        <v>3437</v>
      </c>
      <c r="Y188" t="s">
        <v>373</v>
      </c>
      <c r="Z188" t="s">
        <v>2971</v>
      </c>
      <c r="AA188" t="s">
        <v>2987</v>
      </c>
      <c r="AB188" t="s">
        <v>2988</v>
      </c>
      <c r="AC188"/>
      <c r="AD188"/>
      <c r="AE188"/>
      <c r="AF188"/>
      <c r="AG188">
        <v>202508</v>
      </c>
      <c r="AH188" t="s">
        <v>4452</v>
      </c>
      <c r="AI188">
        <v>45891.650732141206</v>
      </c>
      <c r="AJ188" t="s">
        <v>3083</v>
      </c>
      <c r="AK188" t="s">
        <v>4453</v>
      </c>
      <c r="AL188" t="s">
        <v>2973</v>
      </c>
      <c r="AM188" t="s">
        <v>374</v>
      </c>
      <c r="AN188">
        <v>5.0810000000000004</v>
      </c>
      <c r="AO188">
        <v>39</v>
      </c>
      <c r="AP188">
        <v>198.15899999999999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-4</v>
      </c>
      <c r="AX188">
        <v>-20.324000000000002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35</v>
      </c>
      <c r="BJ188">
        <v>177.83500000000001</v>
      </c>
      <c r="BK188">
        <v>3</v>
      </c>
    </row>
    <row r="189" spans="2:63" x14ac:dyDescent="0.2">
      <c r="B189" t="s">
        <v>2981</v>
      </c>
      <c r="C189"/>
      <c r="D189" t="s">
        <v>2977</v>
      </c>
      <c r="E189" t="s">
        <v>2978</v>
      </c>
      <c r="F189" t="s">
        <v>2979</v>
      </c>
      <c r="G189" t="s">
        <v>3444</v>
      </c>
      <c r="H189" t="s">
        <v>3443</v>
      </c>
      <c r="I189" t="s">
        <v>3440</v>
      </c>
      <c r="J189" t="s">
        <v>3445</v>
      </c>
      <c r="K189" t="s">
        <v>375</v>
      </c>
      <c r="L189"/>
      <c r="M189" t="s">
        <v>4450</v>
      </c>
      <c r="N189" t="s">
        <v>2972</v>
      </c>
      <c r="O189" t="s">
        <v>4451</v>
      </c>
      <c r="P189" t="s">
        <v>3445</v>
      </c>
      <c r="Q189"/>
      <c r="R189" t="s">
        <v>2975</v>
      </c>
      <c r="S189" t="s">
        <v>2976</v>
      </c>
      <c r="T189" t="s">
        <v>66</v>
      </c>
      <c r="U189" t="s">
        <v>2984</v>
      </c>
      <c r="V189" t="s">
        <v>3320</v>
      </c>
      <c r="W189" t="s">
        <v>68</v>
      </c>
      <c r="X189" t="s">
        <v>3442</v>
      </c>
      <c r="Y189" t="s">
        <v>373</v>
      </c>
      <c r="Z189" t="s">
        <v>2971</v>
      </c>
      <c r="AA189" t="s">
        <v>2987</v>
      </c>
      <c r="AB189" t="s">
        <v>2988</v>
      </c>
      <c r="AC189"/>
      <c r="AD189"/>
      <c r="AE189"/>
      <c r="AF189"/>
      <c r="AG189">
        <v>202508</v>
      </c>
      <c r="AH189" t="s">
        <v>4452</v>
      </c>
      <c r="AI189">
        <v>45891.650732141206</v>
      </c>
      <c r="AJ189" t="s">
        <v>3083</v>
      </c>
      <c r="AK189" t="s">
        <v>4453</v>
      </c>
      <c r="AL189" t="s">
        <v>2973</v>
      </c>
      <c r="AM189" t="s">
        <v>374</v>
      </c>
      <c r="AN189">
        <v>1.5</v>
      </c>
      <c r="AO189">
        <v>323</v>
      </c>
      <c r="AP189">
        <v>242.25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-1</v>
      </c>
      <c r="AX189">
        <v>-0.75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322</v>
      </c>
      <c r="BJ189">
        <v>241.5</v>
      </c>
      <c r="BK189">
        <v>2</v>
      </c>
    </row>
    <row r="190" spans="2:63" x14ac:dyDescent="0.2">
      <c r="B190" t="s">
        <v>2981</v>
      </c>
      <c r="C190"/>
      <c r="D190" t="s">
        <v>2977</v>
      </c>
      <c r="E190" t="s">
        <v>2978</v>
      </c>
      <c r="F190" t="s">
        <v>2979</v>
      </c>
      <c r="G190" t="s">
        <v>4851</v>
      </c>
      <c r="H190" t="s">
        <v>4852</v>
      </c>
      <c r="I190" t="s">
        <v>4743</v>
      </c>
      <c r="J190" t="s">
        <v>4853</v>
      </c>
      <c r="K190" t="s">
        <v>375</v>
      </c>
      <c r="L190"/>
      <c r="M190" t="s">
        <v>4450</v>
      </c>
      <c r="N190" t="s">
        <v>2972</v>
      </c>
      <c r="O190" t="s">
        <v>4451</v>
      </c>
      <c r="P190" t="s">
        <v>4853</v>
      </c>
      <c r="Q190"/>
      <c r="R190" t="s">
        <v>2975</v>
      </c>
      <c r="S190" t="s">
        <v>2976</v>
      </c>
      <c r="T190" t="s">
        <v>66</v>
      </c>
      <c r="U190" t="s">
        <v>2984</v>
      </c>
      <c r="V190" t="s">
        <v>4745</v>
      </c>
      <c r="W190" t="s">
        <v>68</v>
      </c>
      <c r="X190" t="s">
        <v>4854</v>
      </c>
      <c r="Y190" t="s">
        <v>373</v>
      </c>
      <c r="Z190" t="s">
        <v>2971</v>
      </c>
      <c r="AA190" t="s">
        <v>2987</v>
      </c>
      <c r="AB190" t="s">
        <v>2988</v>
      </c>
      <c r="AC190"/>
      <c r="AD190"/>
      <c r="AE190"/>
      <c r="AF190"/>
      <c r="AG190">
        <v>202508</v>
      </c>
      <c r="AH190" t="s">
        <v>4452</v>
      </c>
      <c r="AI190">
        <v>45891.650732141206</v>
      </c>
      <c r="AJ190" t="s">
        <v>3083</v>
      </c>
      <c r="AK190" t="s">
        <v>4453</v>
      </c>
      <c r="AL190" t="s">
        <v>2973</v>
      </c>
      <c r="AM190" t="s">
        <v>374</v>
      </c>
      <c r="AN190">
        <v>13.054</v>
      </c>
      <c r="AO190">
        <v>1505</v>
      </c>
      <c r="AP190">
        <v>9823.1350000000002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1505</v>
      </c>
      <c r="BJ190">
        <v>9823.1350000000002</v>
      </c>
      <c r="BK190">
        <v>2</v>
      </c>
    </row>
    <row r="191" spans="2:63" x14ac:dyDescent="0.2">
      <c r="B191" t="s">
        <v>2981</v>
      </c>
      <c r="C191"/>
      <c r="D191" t="s">
        <v>2977</v>
      </c>
      <c r="E191" t="s">
        <v>2978</v>
      </c>
      <c r="F191" t="s">
        <v>2979</v>
      </c>
      <c r="G191" t="s">
        <v>3447</v>
      </c>
      <c r="H191" t="s">
        <v>3446</v>
      </c>
      <c r="I191" t="s">
        <v>3448</v>
      </c>
      <c r="J191" t="s">
        <v>3449</v>
      </c>
      <c r="K191" t="s">
        <v>375</v>
      </c>
      <c r="L191"/>
      <c r="M191" t="s">
        <v>4450</v>
      </c>
      <c r="N191" t="s">
        <v>2972</v>
      </c>
      <c r="O191" t="s">
        <v>4451</v>
      </c>
      <c r="P191" t="s">
        <v>3449</v>
      </c>
      <c r="Q191"/>
      <c r="R191" t="s">
        <v>2975</v>
      </c>
      <c r="S191" t="s">
        <v>2976</v>
      </c>
      <c r="T191" t="s">
        <v>66</v>
      </c>
      <c r="U191" t="s">
        <v>2984</v>
      </c>
      <c r="V191" t="s">
        <v>3450</v>
      </c>
      <c r="W191" t="s">
        <v>68</v>
      </c>
      <c r="X191" t="s">
        <v>3451</v>
      </c>
      <c r="Y191" t="s">
        <v>373</v>
      </c>
      <c r="Z191" t="s">
        <v>2971</v>
      </c>
      <c r="AA191" t="s">
        <v>2987</v>
      </c>
      <c r="AB191" t="s">
        <v>2988</v>
      </c>
      <c r="AC191"/>
      <c r="AD191"/>
      <c r="AE191"/>
      <c r="AF191"/>
      <c r="AG191">
        <v>202508</v>
      </c>
      <c r="AH191" t="s">
        <v>4452</v>
      </c>
      <c r="AI191">
        <v>45891.650732141206</v>
      </c>
      <c r="AJ191" t="s">
        <v>3083</v>
      </c>
      <c r="AK191" t="s">
        <v>4453</v>
      </c>
      <c r="AL191" t="s">
        <v>2973</v>
      </c>
      <c r="AM191" t="s">
        <v>374</v>
      </c>
      <c r="AN191">
        <v>2.8380000000000001</v>
      </c>
      <c r="AO191">
        <v>523</v>
      </c>
      <c r="AP191">
        <v>742.13699999999994</v>
      </c>
      <c r="AQ191">
        <v>0</v>
      </c>
      <c r="AR191">
        <v>0</v>
      </c>
      <c r="AS191">
        <v>2</v>
      </c>
      <c r="AT191">
        <v>2.8380000000000001</v>
      </c>
      <c r="AU191">
        <v>0</v>
      </c>
      <c r="AV191">
        <v>0</v>
      </c>
      <c r="AW191">
        <v>-82</v>
      </c>
      <c r="AX191">
        <v>-116.358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443</v>
      </c>
      <c r="BJ191">
        <v>628.61699999999996</v>
      </c>
      <c r="BK191">
        <v>2</v>
      </c>
    </row>
    <row r="192" spans="2:63" x14ac:dyDescent="0.2">
      <c r="B192" t="s">
        <v>2981</v>
      </c>
      <c r="C192"/>
      <c r="D192" t="s">
        <v>2977</v>
      </c>
      <c r="E192" t="s">
        <v>2978</v>
      </c>
      <c r="F192" t="s">
        <v>2979</v>
      </c>
      <c r="G192" t="s">
        <v>4855</v>
      </c>
      <c r="H192" t="s">
        <v>4856</v>
      </c>
      <c r="I192" t="s">
        <v>3775</v>
      </c>
      <c r="J192" t="s">
        <v>4857</v>
      </c>
      <c r="K192" t="s">
        <v>375</v>
      </c>
      <c r="L192"/>
      <c r="M192" t="s">
        <v>4450</v>
      </c>
      <c r="N192" t="s">
        <v>2972</v>
      </c>
      <c r="O192" t="s">
        <v>4451</v>
      </c>
      <c r="P192" t="s">
        <v>4857</v>
      </c>
      <c r="Q192"/>
      <c r="R192" t="s">
        <v>2975</v>
      </c>
      <c r="S192" t="s">
        <v>2976</v>
      </c>
      <c r="T192" t="s">
        <v>66</v>
      </c>
      <c r="U192" t="s">
        <v>2984</v>
      </c>
      <c r="V192" t="s">
        <v>3777</v>
      </c>
      <c r="W192" t="s">
        <v>68</v>
      </c>
      <c r="X192" t="s">
        <v>4175</v>
      </c>
      <c r="Y192" t="s">
        <v>373</v>
      </c>
      <c r="Z192" t="s">
        <v>2971</v>
      </c>
      <c r="AA192" t="s">
        <v>2987</v>
      </c>
      <c r="AB192" t="s">
        <v>2988</v>
      </c>
      <c r="AC192"/>
      <c r="AD192"/>
      <c r="AE192"/>
      <c r="AF192"/>
      <c r="AG192">
        <v>202508</v>
      </c>
      <c r="AH192" t="s">
        <v>4452</v>
      </c>
      <c r="AI192">
        <v>45891.650732141206</v>
      </c>
      <c r="AJ192" t="s">
        <v>3083</v>
      </c>
      <c r="AK192" t="s">
        <v>4453</v>
      </c>
      <c r="AL192" t="s">
        <v>2973</v>
      </c>
      <c r="AM192" t="s">
        <v>374</v>
      </c>
      <c r="AN192">
        <v>0.75</v>
      </c>
      <c r="AO192">
        <v>27</v>
      </c>
      <c r="AP192">
        <v>20.25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27</v>
      </c>
      <c r="BJ192">
        <v>20.25</v>
      </c>
      <c r="BK192">
        <v>1</v>
      </c>
    </row>
    <row r="193" spans="2:63" x14ac:dyDescent="0.2">
      <c r="B193" t="s">
        <v>2981</v>
      </c>
      <c r="C193"/>
      <c r="D193" t="s">
        <v>2977</v>
      </c>
      <c r="E193" t="s">
        <v>2978</v>
      </c>
      <c r="F193" t="s">
        <v>2979</v>
      </c>
      <c r="G193" t="s">
        <v>4858</v>
      </c>
      <c r="H193" t="s">
        <v>4859</v>
      </c>
      <c r="I193" t="s">
        <v>3448</v>
      </c>
      <c r="J193" t="s">
        <v>4860</v>
      </c>
      <c r="K193" t="s">
        <v>375</v>
      </c>
      <c r="L193"/>
      <c r="M193" t="s">
        <v>4450</v>
      </c>
      <c r="N193" t="s">
        <v>2972</v>
      </c>
      <c r="O193" t="s">
        <v>4451</v>
      </c>
      <c r="P193" t="s">
        <v>4860</v>
      </c>
      <c r="Q193"/>
      <c r="R193" t="s">
        <v>2975</v>
      </c>
      <c r="S193" t="s">
        <v>2976</v>
      </c>
      <c r="T193" t="s">
        <v>4480</v>
      </c>
      <c r="U193" t="s">
        <v>2984</v>
      </c>
      <c r="V193" t="s">
        <v>3450</v>
      </c>
      <c r="W193" t="s">
        <v>68</v>
      </c>
      <c r="X193" t="s">
        <v>3451</v>
      </c>
      <c r="Y193" t="s">
        <v>373</v>
      </c>
      <c r="Z193" t="s">
        <v>2971</v>
      </c>
      <c r="AA193" t="s">
        <v>2987</v>
      </c>
      <c r="AB193" t="s">
        <v>2988</v>
      </c>
      <c r="AC193"/>
      <c r="AD193"/>
      <c r="AE193"/>
      <c r="AF193"/>
      <c r="AG193">
        <v>202508</v>
      </c>
      <c r="AH193" t="s">
        <v>4452</v>
      </c>
      <c r="AI193">
        <v>45891.650732141206</v>
      </c>
      <c r="AJ193" t="s">
        <v>3083</v>
      </c>
      <c r="AK193" t="s">
        <v>4453</v>
      </c>
      <c r="AL193" t="s">
        <v>2973</v>
      </c>
      <c r="AM193" t="s">
        <v>374</v>
      </c>
      <c r="AN193">
        <v>4.4400000000000004</v>
      </c>
      <c r="AO193">
        <v>4</v>
      </c>
      <c r="AP193">
        <v>8.8800000000000008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4</v>
      </c>
      <c r="BJ193">
        <v>8.8800000000000008</v>
      </c>
      <c r="BK193">
        <v>2</v>
      </c>
    </row>
    <row r="194" spans="2:63" x14ac:dyDescent="0.2">
      <c r="B194" t="s">
        <v>2981</v>
      </c>
      <c r="C194"/>
      <c r="D194" t="s">
        <v>2977</v>
      </c>
      <c r="E194" t="s">
        <v>2978</v>
      </c>
      <c r="F194" t="s">
        <v>2979</v>
      </c>
      <c r="G194" t="s">
        <v>4454</v>
      </c>
      <c r="H194" t="s">
        <v>4455</v>
      </c>
      <c r="I194" t="s">
        <v>3149</v>
      </c>
      <c r="J194" t="s">
        <v>4456</v>
      </c>
      <c r="K194" t="s">
        <v>378</v>
      </c>
      <c r="L194"/>
      <c r="M194" t="s">
        <v>4450</v>
      </c>
      <c r="N194" t="s">
        <v>4457</v>
      </c>
      <c r="O194" t="s">
        <v>4451</v>
      </c>
      <c r="P194" t="s">
        <v>4456</v>
      </c>
      <c r="Q194"/>
      <c r="R194" t="s">
        <v>2975</v>
      </c>
      <c r="S194" t="s">
        <v>2976</v>
      </c>
      <c r="T194" t="s">
        <v>66</v>
      </c>
      <c r="U194" t="s">
        <v>2984</v>
      </c>
      <c r="V194" t="s">
        <v>3151</v>
      </c>
      <c r="W194" t="s">
        <v>68</v>
      </c>
      <c r="X194" t="s">
        <v>3152</v>
      </c>
      <c r="Y194" t="s">
        <v>373</v>
      </c>
      <c r="Z194" t="s">
        <v>2971</v>
      </c>
      <c r="AA194" t="s">
        <v>2987</v>
      </c>
      <c r="AB194" t="s">
        <v>2988</v>
      </c>
      <c r="AC194"/>
      <c r="AD194"/>
      <c r="AE194"/>
      <c r="AF194"/>
      <c r="AG194">
        <v>202508</v>
      </c>
      <c r="AH194" t="s">
        <v>4452</v>
      </c>
      <c r="AI194">
        <v>45891.650732141206</v>
      </c>
      <c r="AJ194" t="s">
        <v>3083</v>
      </c>
      <c r="AK194" t="s">
        <v>4453</v>
      </c>
      <c r="AL194" t="s">
        <v>2973</v>
      </c>
      <c r="AM194" t="s">
        <v>374</v>
      </c>
      <c r="AN194">
        <v>0.02</v>
      </c>
      <c r="AO194">
        <v>43</v>
      </c>
      <c r="AP194">
        <v>0.86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43</v>
      </c>
      <c r="BJ194">
        <v>0.86</v>
      </c>
      <c r="BK194">
        <v>1</v>
      </c>
    </row>
    <row r="195" spans="2:63" x14ac:dyDescent="0.2">
      <c r="B195" t="s">
        <v>2981</v>
      </c>
      <c r="C195"/>
      <c r="D195" t="s">
        <v>2977</v>
      </c>
      <c r="E195" t="s">
        <v>2978</v>
      </c>
      <c r="F195" t="s">
        <v>2979</v>
      </c>
      <c r="G195" t="s">
        <v>4861</v>
      </c>
      <c r="H195" t="s">
        <v>4862</v>
      </c>
      <c r="I195" t="s">
        <v>4863</v>
      </c>
      <c r="J195" t="s">
        <v>4864</v>
      </c>
      <c r="K195" t="s">
        <v>375</v>
      </c>
      <c r="L195"/>
      <c r="M195" t="s">
        <v>4450</v>
      </c>
      <c r="N195" t="s">
        <v>2972</v>
      </c>
      <c r="O195" t="s">
        <v>4451</v>
      </c>
      <c r="P195" t="s">
        <v>4864</v>
      </c>
      <c r="Q195"/>
      <c r="R195" t="s">
        <v>2975</v>
      </c>
      <c r="S195" t="s">
        <v>2976</v>
      </c>
      <c r="T195" t="s">
        <v>66</v>
      </c>
      <c r="U195" t="s">
        <v>2984</v>
      </c>
      <c r="V195" t="s">
        <v>4668</v>
      </c>
      <c r="W195" t="s">
        <v>68</v>
      </c>
      <c r="X195" t="s">
        <v>4865</v>
      </c>
      <c r="Y195" t="s">
        <v>373</v>
      </c>
      <c r="Z195" t="s">
        <v>2971</v>
      </c>
      <c r="AA195" t="s">
        <v>2987</v>
      </c>
      <c r="AB195" t="s">
        <v>2988</v>
      </c>
      <c r="AC195"/>
      <c r="AD195"/>
      <c r="AE195"/>
      <c r="AF195"/>
      <c r="AG195">
        <v>202508</v>
      </c>
      <c r="AH195" t="s">
        <v>4452</v>
      </c>
      <c r="AI195">
        <v>45891.650732141206</v>
      </c>
      <c r="AJ195" t="s">
        <v>3083</v>
      </c>
      <c r="AK195" t="s">
        <v>4453</v>
      </c>
      <c r="AL195" t="s">
        <v>2973</v>
      </c>
      <c r="AM195" t="s">
        <v>374</v>
      </c>
      <c r="AN195">
        <v>3.9020000000000001</v>
      </c>
      <c r="AO195">
        <v>1283</v>
      </c>
      <c r="AP195">
        <v>2503.1329999999998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1283</v>
      </c>
      <c r="BJ195">
        <v>2503.1329999999998</v>
      </c>
      <c r="BK195">
        <v>2</v>
      </c>
    </row>
    <row r="196" spans="2:63" x14ac:dyDescent="0.2">
      <c r="B196" t="s">
        <v>2981</v>
      </c>
      <c r="C196"/>
      <c r="D196" t="s">
        <v>2977</v>
      </c>
      <c r="E196" t="s">
        <v>2978</v>
      </c>
      <c r="F196" t="s">
        <v>2979</v>
      </c>
      <c r="G196" t="s">
        <v>3453</v>
      </c>
      <c r="H196" t="s">
        <v>3452</v>
      </c>
      <c r="I196" t="s">
        <v>3454</v>
      </c>
      <c r="J196" t="s">
        <v>3455</v>
      </c>
      <c r="K196" t="s">
        <v>375</v>
      </c>
      <c r="L196"/>
      <c r="M196" t="s">
        <v>4450</v>
      </c>
      <c r="N196" t="s">
        <v>2972</v>
      </c>
      <c r="O196" t="s">
        <v>4451</v>
      </c>
      <c r="P196" t="s">
        <v>3455</v>
      </c>
      <c r="Q196"/>
      <c r="R196" t="s">
        <v>2975</v>
      </c>
      <c r="S196" t="s">
        <v>2976</v>
      </c>
      <c r="T196" t="s">
        <v>66</v>
      </c>
      <c r="U196" t="s">
        <v>2984</v>
      </c>
      <c r="V196" t="s">
        <v>3188</v>
      </c>
      <c r="W196" t="s">
        <v>68</v>
      </c>
      <c r="X196" t="s">
        <v>3456</v>
      </c>
      <c r="Y196" t="s">
        <v>373</v>
      </c>
      <c r="Z196" t="s">
        <v>2971</v>
      </c>
      <c r="AA196" t="s">
        <v>2987</v>
      </c>
      <c r="AB196" t="s">
        <v>2988</v>
      </c>
      <c r="AC196"/>
      <c r="AD196"/>
      <c r="AE196"/>
      <c r="AF196"/>
      <c r="AG196">
        <v>202508</v>
      </c>
      <c r="AH196" t="s">
        <v>4452</v>
      </c>
      <c r="AI196">
        <v>45891.650732141206</v>
      </c>
      <c r="AJ196" t="s">
        <v>3083</v>
      </c>
      <c r="AK196" t="s">
        <v>4453</v>
      </c>
      <c r="AL196" t="s">
        <v>2973</v>
      </c>
      <c r="AM196" t="s">
        <v>374</v>
      </c>
      <c r="AN196">
        <v>8.9760000000000009</v>
      </c>
      <c r="AO196">
        <v>188</v>
      </c>
      <c r="AP196">
        <v>843.74400000000003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-17</v>
      </c>
      <c r="AX196">
        <v>-76.296000000000006</v>
      </c>
      <c r="AY196">
        <v>0</v>
      </c>
      <c r="AZ196">
        <v>0</v>
      </c>
      <c r="BA196">
        <v>0</v>
      </c>
      <c r="BB196">
        <v>0</v>
      </c>
      <c r="BC196">
        <v>-2</v>
      </c>
      <c r="BD196">
        <v>-8.9760000000000009</v>
      </c>
      <c r="BE196">
        <v>0</v>
      </c>
      <c r="BF196">
        <v>0</v>
      </c>
      <c r="BG196">
        <v>0</v>
      </c>
      <c r="BH196">
        <v>0</v>
      </c>
      <c r="BI196">
        <v>169</v>
      </c>
      <c r="BJ196">
        <v>758.47199999999998</v>
      </c>
      <c r="BK196">
        <v>4</v>
      </c>
    </row>
    <row r="197" spans="2:63" x14ac:dyDescent="0.2">
      <c r="B197" t="s">
        <v>2981</v>
      </c>
      <c r="C197"/>
      <c r="D197" t="s">
        <v>2977</v>
      </c>
      <c r="E197" t="s">
        <v>2978</v>
      </c>
      <c r="F197" t="s">
        <v>2979</v>
      </c>
      <c r="G197" t="s">
        <v>3458</v>
      </c>
      <c r="H197" t="s">
        <v>3457</v>
      </c>
      <c r="I197" t="s">
        <v>3459</v>
      </c>
      <c r="J197" t="s">
        <v>3460</v>
      </c>
      <c r="K197" t="s">
        <v>375</v>
      </c>
      <c r="L197"/>
      <c r="M197" t="s">
        <v>4450</v>
      </c>
      <c r="N197" t="s">
        <v>2972</v>
      </c>
      <c r="O197" t="s">
        <v>4451</v>
      </c>
      <c r="P197" t="s">
        <v>3460</v>
      </c>
      <c r="Q197"/>
      <c r="R197" t="s">
        <v>2975</v>
      </c>
      <c r="S197" t="s">
        <v>2976</v>
      </c>
      <c r="T197" t="s">
        <v>66</v>
      </c>
      <c r="U197" t="s">
        <v>2984</v>
      </c>
      <c r="V197" t="s">
        <v>3461</v>
      </c>
      <c r="W197" t="s">
        <v>68</v>
      </c>
      <c r="X197" t="s">
        <v>3462</v>
      </c>
      <c r="Y197" t="s">
        <v>373</v>
      </c>
      <c r="Z197" t="s">
        <v>2971</v>
      </c>
      <c r="AA197" t="s">
        <v>2987</v>
      </c>
      <c r="AB197" t="s">
        <v>2988</v>
      </c>
      <c r="AC197"/>
      <c r="AD197"/>
      <c r="AE197"/>
      <c r="AF197"/>
      <c r="AG197">
        <v>202508</v>
      </c>
      <c r="AH197" t="s">
        <v>4452</v>
      </c>
      <c r="AI197">
        <v>45891.650732141206</v>
      </c>
      <c r="AJ197" t="s">
        <v>3083</v>
      </c>
      <c r="AK197" t="s">
        <v>4453</v>
      </c>
      <c r="AL197" t="s">
        <v>2973</v>
      </c>
      <c r="AM197" t="s">
        <v>374</v>
      </c>
      <c r="AN197">
        <v>3.47</v>
      </c>
      <c r="AO197">
        <v>831</v>
      </c>
      <c r="AP197">
        <v>2883.57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-12</v>
      </c>
      <c r="AX197">
        <v>-41.64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819</v>
      </c>
      <c r="BJ197">
        <v>2841.93</v>
      </c>
      <c r="BK197">
        <v>1</v>
      </c>
    </row>
    <row r="198" spans="2:63" x14ac:dyDescent="0.2">
      <c r="B198" t="s">
        <v>2981</v>
      </c>
      <c r="C198"/>
      <c r="D198" t="s">
        <v>2977</v>
      </c>
      <c r="E198" t="s">
        <v>2978</v>
      </c>
      <c r="F198" t="s">
        <v>2979</v>
      </c>
      <c r="G198" t="s">
        <v>4866</v>
      </c>
      <c r="H198" t="s">
        <v>4867</v>
      </c>
      <c r="I198" t="s">
        <v>3802</v>
      </c>
      <c r="J198" t="s">
        <v>4868</v>
      </c>
      <c r="K198" t="s">
        <v>375</v>
      </c>
      <c r="L198"/>
      <c r="M198" t="s">
        <v>4450</v>
      </c>
      <c r="N198" t="s">
        <v>2972</v>
      </c>
      <c r="O198" t="s">
        <v>4451</v>
      </c>
      <c r="P198" t="s">
        <v>4868</v>
      </c>
      <c r="Q198"/>
      <c r="R198" t="s">
        <v>2975</v>
      </c>
      <c r="S198" t="s">
        <v>2976</v>
      </c>
      <c r="T198" t="s">
        <v>66</v>
      </c>
      <c r="U198" t="s">
        <v>2984</v>
      </c>
      <c r="V198" t="s">
        <v>4869</v>
      </c>
      <c r="W198" t="s">
        <v>68</v>
      </c>
      <c r="X198" t="s">
        <v>4870</v>
      </c>
      <c r="Y198" t="s">
        <v>373</v>
      </c>
      <c r="Z198" t="s">
        <v>2971</v>
      </c>
      <c r="AA198" t="s">
        <v>2987</v>
      </c>
      <c r="AB198" t="s">
        <v>2988</v>
      </c>
      <c r="AC198"/>
      <c r="AD198"/>
      <c r="AE198"/>
      <c r="AF198"/>
      <c r="AG198">
        <v>202508</v>
      </c>
      <c r="AH198" t="s">
        <v>4452</v>
      </c>
      <c r="AI198">
        <v>45891.650732141206</v>
      </c>
      <c r="AJ198" t="s">
        <v>3083</v>
      </c>
      <c r="AK198" t="s">
        <v>4453</v>
      </c>
      <c r="AL198" t="s">
        <v>2973</v>
      </c>
      <c r="AM198" t="s">
        <v>374</v>
      </c>
      <c r="AN198">
        <v>3.234</v>
      </c>
      <c r="AO198">
        <v>335</v>
      </c>
      <c r="AP198">
        <v>1083.3900000000001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335</v>
      </c>
      <c r="BJ198">
        <v>1083.3900000000001</v>
      </c>
      <c r="BK198">
        <v>1</v>
      </c>
    </row>
    <row r="199" spans="2:63" x14ac:dyDescent="0.2">
      <c r="B199" t="s">
        <v>2981</v>
      </c>
      <c r="C199"/>
      <c r="D199" t="s">
        <v>2977</v>
      </c>
      <c r="E199" t="s">
        <v>2978</v>
      </c>
      <c r="F199" t="s">
        <v>2979</v>
      </c>
      <c r="G199" t="s">
        <v>3036</v>
      </c>
      <c r="H199" t="s">
        <v>3035</v>
      </c>
      <c r="I199" t="s">
        <v>3037</v>
      </c>
      <c r="J199" t="s">
        <v>3038</v>
      </c>
      <c r="K199" t="s">
        <v>379</v>
      </c>
      <c r="L199"/>
      <c r="M199" t="s">
        <v>4450</v>
      </c>
      <c r="N199" t="s">
        <v>4448</v>
      </c>
      <c r="O199" t="s">
        <v>4451</v>
      </c>
      <c r="P199" t="s">
        <v>3038</v>
      </c>
      <c r="Q199"/>
      <c r="R199" t="s">
        <v>2975</v>
      </c>
      <c r="S199" t="s">
        <v>2976</v>
      </c>
      <c r="T199" t="s">
        <v>66</v>
      </c>
      <c r="U199" t="s">
        <v>2984</v>
      </c>
      <c r="V199" t="s">
        <v>3032</v>
      </c>
      <c r="W199" t="s">
        <v>68</v>
      </c>
      <c r="X199" t="s">
        <v>3017</v>
      </c>
      <c r="Y199" t="s">
        <v>373</v>
      </c>
      <c r="Z199" t="s">
        <v>2971</v>
      </c>
      <c r="AA199" t="s">
        <v>2987</v>
      </c>
      <c r="AB199" t="s">
        <v>2988</v>
      </c>
      <c r="AC199"/>
      <c r="AD199"/>
      <c r="AE199"/>
      <c r="AF199"/>
      <c r="AG199">
        <v>202508</v>
      </c>
      <c r="AH199" t="s">
        <v>4452</v>
      </c>
      <c r="AI199">
        <v>45891.650732141206</v>
      </c>
      <c r="AJ199" t="s">
        <v>3083</v>
      </c>
      <c r="AK199" t="s">
        <v>4453</v>
      </c>
      <c r="AL199" t="s">
        <v>2973</v>
      </c>
      <c r="AM199" t="s">
        <v>374</v>
      </c>
      <c r="AN199">
        <v>1.5</v>
      </c>
      <c r="AO199">
        <v>172</v>
      </c>
      <c r="AP199">
        <v>129</v>
      </c>
      <c r="AQ199">
        <v>0</v>
      </c>
      <c r="AR199">
        <v>0</v>
      </c>
      <c r="AS199">
        <v>0</v>
      </c>
      <c r="AT199">
        <v>0</v>
      </c>
      <c r="AU199">
        <v>-1</v>
      </c>
      <c r="AV199">
        <v>-0.75</v>
      </c>
      <c r="AW199">
        <v>-12</v>
      </c>
      <c r="AX199">
        <v>-9</v>
      </c>
      <c r="AY199">
        <v>0</v>
      </c>
      <c r="AZ199">
        <v>0</v>
      </c>
      <c r="BA199">
        <v>0</v>
      </c>
      <c r="BB199">
        <v>0</v>
      </c>
      <c r="BC199">
        <v>-2</v>
      </c>
      <c r="BD199">
        <v>-1.5</v>
      </c>
      <c r="BE199">
        <v>0</v>
      </c>
      <c r="BF199">
        <v>0</v>
      </c>
      <c r="BG199">
        <v>0</v>
      </c>
      <c r="BH199">
        <v>0</v>
      </c>
      <c r="BI199">
        <v>157</v>
      </c>
      <c r="BJ199">
        <v>117.75</v>
      </c>
      <c r="BK199">
        <v>6</v>
      </c>
    </row>
    <row r="200" spans="2:63" x14ac:dyDescent="0.2">
      <c r="B200" t="s">
        <v>2981</v>
      </c>
      <c r="C200"/>
      <c r="D200" t="s">
        <v>2977</v>
      </c>
      <c r="E200" t="s">
        <v>2978</v>
      </c>
      <c r="F200" t="s">
        <v>2979</v>
      </c>
      <c r="G200" t="s">
        <v>4871</v>
      </c>
      <c r="H200" t="s">
        <v>4872</v>
      </c>
      <c r="I200" t="s">
        <v>1042</v>
      </c>
      <c r="J200" t="s">
        <v>4181</v>
      </c>
      <c r="K200" t="s">
        <v>375</v>
      </c>
      <c r="L200"/>
      <c r="M200" t="s">
        <v>4450</v>
      </c>
      <c r="N200" t="s">
        <v>2972</v>
      </c>
      <c r="O200" t="s">
        <v>4451</v>
      </c>
      <c r="P200" t="s">
        <v>4181</v>
      </c>
      <c r="Q200"/>
      <c r="R200" t="s">
        <v>2975</v>
      </c>
      <c r="S200" t="s">
        <v>2976</v>
      </c>
      <c r="T200" t="s">
        <v>66</v>
      </c>
      <c r="U200" t="s">
        <v>2984</v>
      </c>
      <c r="V200" t="s">
        <v>3606</v>
      </c>
      <c r="W200" t="s">
        <v>68</v>
      </c>
      <c r="X200" t="s">
        <v>4182</v>
      </c>
      <c r="Y200" t="s">
        <v>373</v>
      </c>
      <c r="Z200" t="s">
        <v>2971</v>
      </c>
      <c r="AA200" t="s">
        <v>2987</v>
      </c>
      <c r="AB200" t="s">
        <v>2988</v>
      </c>
      <c r="AC200"/>
      <c r="AD200"/>
      <c r="AE200"/>
      <c r="AF200"/>
      <c r="AG200">
        <v>202508</v>
      </c>
      <c r="AH200" t="s">
        <v>4452</v>
      </c>
      <c r="AI200">
        <v>45891.650732141206</v>
      </c>
      <c r="AJ200" t="s">
        <v>3083</v>
      </c>
      <c r="AK200" t="s">
        <v>4453</v>
      </c>
      <c r="AL200" t="s">
        <v>2973</v>
      </c>
      <c r="AM200" t="s">
        <v>374</v>
      </c>
      <c r="AN200">
        <v>4.9939999999999998</v>
      </c>
      <c r="AO200">
        <v>1323</v>
      </c>
      <c r="AP200">
        <v>3303.5309999999999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1323</v>
      </c>
      <c r="BJ200">
        <v>3303.5309999999999</v>
      </c>
      <c r="BK200">
        <v>2</v>
      </c>
    </row>
    <row r="201" spans="2:63" x14ac:dyDescent="0.2">
      <c r="B201" t="s">
        <v>2981</v>
      </c>
      <c r="C201"/>
      <c r="D201" t="s">
        <v>2977</v>
      </c>
      <c r="E201" t="s">
        <v>2978</v>
      </c>
      <c r="F201" t="s">
        <v>2979</v>
      </c>
      <c r="G201" t="s">
        <v>3468</v>
      </c>
      <c r="H201" t="s">
        <v>3467</v>
      </c>
      <c r="I201" t="s">
        <v>2982</v>
      </c>
      <c r="J201" t="s">
        <v>3469</v>
      </c>
      <c r="K201" t="s">
        <v>375</v>
      </c>
      <c r="L201"/>
      <c r="M201" t="s">
        <v>4450</v>
      </c>
      <c r="N201" t="s">
        <v>2972</v>
      </c>
      <c r="O201" t="s">
        <v>4451</v>
      </c>
      <c r="P201" t="s">
        <v>3469</v>
      </c>
      <c r="Q201"/>
      <c r="R201" t="s">
        <v>2975</v>
      </c>
      <c r="S201" t="s">
        <v>2976</v>
      </c>
      <c r="T201" t="s">
        <v>66</v>
      </c>
      <c r="U201" t="s">
        <v>2984</v>
      </c>
      <c r="V201" t="s">
        <v>2985</v>
      </c>
      <c r="W201" t="s">
        <v>68</v>
      </c>
      <c r="X201" t="s">
        <v>3466</v>
      </c>
      <c r="Y201" t="s">
        <v>373</v>
      </c>
      <c r="Z201" t="s">
        <v>2971</v>
      </c>
      <c r="AA201" t="s">
        <v>2987</v>
      </c>
      <c r="AB201" t="s">
        <v>2988</v>
      </c>
      <c r="AC201"/>
      <c r="AD201"/>
      <c r="AE201"/>
      <c r="AF201"/>
      <c r="AG201">
        <v>202508</v>
      </c>
      <c r="AH201" t="s">
        <v>4452</v>
      </c>
      <c r="AI201">
        <v>45891.650732141206</v>
      </c>
      <c r="AJ201" t="s">
        <v>3083</v>
      </c>
      <c r="AK201" t="s">
        <v>4453</v>
      </c>
      <c r="AL201" t="s">
        <v>2973</v>
      </c>
      <c r="AM201" t="s">
        <v>374</v>
      </c>
      <c r="AN201">
        <v>8.1999999999999993</v>
      </c>
      <c r="AO201">
        <v>498</v>
      </c>
      <c r="AP201">
        <v>2041.8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-3</v>
      </c>
      <c r="AX201">
        <v>-12.3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495</v>
      </c>
      <c r="BJ201">
        <v>2029.5</v>
      </c>
      <c r="BK201">
        <v>2</v>
      </c>
    </row>
    <row r="202" spans="2:63" x14ac:dyDescent="0.2">
      <c r="B202" t="s">
        <v>2981</v>
      </c>
      <c r="C202"/>
      <c r="D202" t="s">
        <v>2977</v>
      </c>
      <c r="E202" t="s">
        <v>2978</v>
      </c>
      <c r="F202" t="s">
        <v>2979</v>
      </c>
      <c r="G202" t="s">
        <v>4873</v>
      </c>
      <c r="H202" t="s">
        <v>4874</v>
      </c>
      <c r="I202" t="s">
        <v>3341</v>
      </c>
      <c r="J202" t="s">
        <v>4875</v>
      </c>
      <c r="K202" t="s">
        <v>375</v>
      </c>
      <c r="L202"/>
      <c r="M202" t="s">
        <v>4450</v>
      </c>
      <c r="N202" t="s">
        <v>2972</v>
      </c>
      <c r="O202" t="s">
        <v>4451</v>
      </c>
      <c r="P202" t="s">
        <v>4875</v>
      </c>
      <c r="Q202"/>
      <c r="R202" t="s">
        <v>2975</v>
      </c>
      <c r="S202" t="s">
        <v>2976</v>
      </c>
      <c r="T202" t="s">
        <v>66</v>
      </c>
      <c r="U202" t="s">
        <v>2984</v>
      </c>
      <c r="V202" t="s">
        <v>3343</v>
      </c>
      <c r="W202" t="s">
        <v>68</v>
      </c>
      <c r="X202" t="s">
        <v>3473</v>
      </c>
      <c r="Y202" t="s">
        <v>373</v>
      </c>
      <c r="Z202" t="s">
        <v>2971</v>
      </c>
      <c r="AA202" t="s">
        <v>2987</v>
      </c>
      <c r="AB202" t="s">
        <v>2988</v>
      </c>
      <c r="AC202"/>
      <c r="AD202"/>
      <c r="AE202"/>
      <c r="AF202"/>
      <c r="AG202">
        <v>202508</v>
      </c>
      <c r="AH202" t="s">
        <v>4452</v>
      </c>
      <c r="AI202">
        <v>45891.650732141206</v>
      </c>
      <c r="AJ202" t="s">
        <v>3083</v>
      </c>
      <c r="AK202" t="s">
        <v>4453</v>
      </c>
      <c r="AL202" t="s">
        <v>2973</v>
      </c>
      <c r="AM202" t="s">
        <v>374</v>
      </c>
      <c r="AN202">
        <v>4.1260000000000003</v>
      </c>
      <c r="AO202">
        <v>1930</v>
      </c>
      <c r="AP202">
        <v>3981.59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1930</v>
      </c>
      <c r="BJ202">
        <v>3981.59</v>
      </c>
      <c r="BK202">
        <v>2</v>
      </c>
    </row>
    <row r="203" spans="2:63" x14ac:dyDescent="0.2">
      <c r="B203" t="s">
        <v>2981</v>
      </c>
      <c r="C203"/>
      <c r="D203" t="s">
        <v>2977</v>
      </c>
      <c r="E203" t="s">
        <v>2978</v>
      </c>
      <c r="F203" t="s">
        <v>2979</v>
      </c>
      <c r="G203" t="s">
        <v>3475</v>
      </c>
      <c r="H203" t="s">
        <v>3474</v>
      </c>
      <c r="I203" t="s">
        <v>3392</v>
      </c>
      <c r="J203" t="s">
        <v>3476</v>
      </c>
      <c r="K203" t="s">
        <v>375</v>
      </c>
      <c r="L203"/>
      <c r="M203" t="s">
        <v>4450</v>
      </c>
      <c r="N203" t="s">
        <v>2972</v>
      </c>
      <c r="O203" t="s">
        <v>4451</v>
      </c>
      <c r="P203" t="s">
        <v>3476</v>
      </c>
      <c r="Q203"/>
      <c r="R203" t="s">
        <v>2975</v>
      </c>
      <c r="S203" t="s">
        <v>2976</v>
      </c>
      <c r="T203" t="s">
        <v>66</v>
      </c>
      <c r="U203" t="s">
        <v>2984</v>
      </c>
      <c r="V203" t="s">
        <v>3221</v>
      </c>
      <c r="W203" t="s">
        <v>68</v>
      </c>
      <c r="X203" t="s">
        <v>3477</v>
      </c>
      <c r="Y203" t="s">
        <v>373</v>
      </c>
      <c r="Z203" t="s">
        <v>2971</v>
      </c>
      <c r="AA203" t="s">
        <v>2987</v>
      </c>
      <c r="AB203" t="s">
        <v>2988</v>
      </c>
      <c r="AC203"/>
      <c r="AD203"/>
      <c r="AE203"/>
      <c r="AF203"/>
      <c r="AG203">
        <v>202508</v>
      </c>
      <c r="AH203" t="s">
        <v>4452</v>
      </c>
      <c r="AI203">
        <v>45891.650732141206</v>
      </c>
      <c r="AJ203" t="s">
        <v>3083</v>
      </c>
      <c r="AK203" t="s">
        <v>4453</v>
      </c>
      <c r="AL203" t="s">
        <v>2973</v>
      </c>
      <c r="AM203" t="s">
        <v>374</v>
      </c>
      <c r="AN203">
        <v>8.1999999999999993</v>
      </c>
      <c r="AO203">
        <v>558</v>
      </c>
      <c r="AP203">
        <v>2287.8000000000002</v>
      </c>
      <c r="AQ203">
        <v>0</v>
      </c>
      <c r="AR203">
        <v>0</v>
      </c>
      <c r="AS203">
        <v>0</v>
      </c>
      <c r="AT203">
        <v>0</v>
      </c>
      <c r="AU203">
        <v>-1</v>
      </c>
      <c r="AV203">
        <v>-4.0999999999999996</v>
      </c>
      <c r="AW203">
        <v>-4</v>
      </c>
      <c r="AX203">
        <v>-16.399999999999999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553</v>
      </c>
      <c r="BJ203">
        <v>2267.3000000000002</v>
      </c>
      <c r="BK203">
        <v>2</v>
      </c>
    </row>
    <row r="204" spans="2:63" x14ac:dyDescent="0.2">
      <c r="B204" t="s">
        <v>2981</v>
      </c>
      <c r="C204"/>
      <c r="D204" t="s">
        <v>2977</v>
      </c>
      <c r="E204" t="s">
        <v>2978</v>
      </c>
      <c r="F204" t="s">
        <v>2979</v>
      </c>
      <c r="G204" t="s">
        <v>4876</v>
      </c>
      <c r="H204" t="s">
        <v>4877</v>
      </c>
      <c r="I204" t="s">
        <v>4878</v>
      </c>
      <c r="J204" t="s">
        <v>4879</v>
      </c>
      <c r="K204" t="s">
        <v>375</v>
      </c>
      <c r="L204"/>
      <c r="M204" t="s">
        <v>4450</v>
      </c>
      <c r="N204" t="s">
        <v>2972</v>
      </c>
      <c r="O204" t="s">
        <v>4451</v>
      </c>
      <c r="P204" t="s">
        <v>4879</v>
      </c>
      <c r="Q204"/>
      <c r="R204" t="s">
        <v>2975</v>
      </c>
      <c r="S204" t="s">
        <v>2976</v>
      </c>
      <c r="T204" t="s">
        <v>66</v>
      </c>
      <c r="U204" t="s">
        <v>2984</v>
      </c>
      <c r="V204" t="s">
        <v>3199</v>
      </c>
      <c r="W204" t="s">
        <v>68</v>
      </c>
      <c r="X204" t="s">
        <v>4880</v>
      </c>
      <c r="Y204" t="s">
        <v>373</v>
      </c>
      <c r="Z204" t="s">
        <v>2971</v>
      </c>
      <c r="AA204" t="s">
        <v>2987</v>
      </c>
      <c r="AB204" t="s">
        <v>2988</v>
      </c>
      <c r="AC204"/>
      <c r="AD204"/>
      <c r="AE204"/>
      <c r="AF204"/>
      <c r="AG204">
        <v>202508</v>
      </c>
      <c r="AH204" t="s">
        <v>4452</v>
      </c>
      <c r="AI204">
        <v>45891.650732141206</v>
      </c>
      <c r="AJ204" t="s">
        <v>3083</v>
      </c>
      <c r="AK204" t="s">
        <v>4453</v>
      </c>
      <c r="AL204" t="s">
        <v>2973</v>
      </c>
      <c r="AM204" t="s">
        <v>374</v>
      </c>
      <c r="AN204">
        <v>4.992</v>
      </c>
      <c r="AO204">
        <v>273</v>
      </c>
      <c r="AP204">
        <v>681.40800000000002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273</v>
      </c>
      <c r="BJ204">
        <v>681.40800000000002</v>
      </c>
      <c r="BK204">
        <v>2</v>
      </c>
    </row>
    <row r="205" spans="2:63" x14ac:dyDescent="0.2">
      <c r="B205" t="s">
        <v>2981</v>
      </c>
      <c r="C205"/>
      <c r="D205" t="s">
        <v>2977</v>
      </c>
      <c r="E205" t="s">
        <v>2978</v>
      </c>
      <c r="F205" t="s">
        <v>2979</v>
      </c>
      <c r="G205" t="s">
        <v>3479</v>
      </c>
      <c r="H205" t="s">
        <v>3478</v>
      </c>
      <c r="I205" t="s">
        <v>3026</v>
      </c>
      <c r="J205" t="s">
        <v>3480</v>
      </c>
      <c r="K205" t="s">
        <v>375</v>
      </c>
      <c r="L205"/>
      <c r="M205" t="s">
        <v>4450</v>
      </c>
      <c r="N205" t="s">
        <v>2972</v>
      </c>
      <c r="O205" t="s">
        <v>4451</v>
      </c>
      <c r="P205" t="s">
        <v>3480</v>
      </c>
      <c r="Q205"/>
      <c r="R205" t="s">
        <v>2975</v>
      </c>
      <c r="S205" t="s">
        <v>2976</v>
      </c>
      <c r="T205" t="s">
        <v>66</v>
      </c>
      <c r="U205" t="s">
        <v>2984</v>
      </c>
      <c r="V205" t="s">
        <v>3032</v>
      </c>
      <c r="W205" t="s">
        <v>68</v>
      </c>
      <c r="X205" t="s">
        <v>3033</v>
      </c>
      <c r="Y205" t="s">
        <v>373</v>
      </c>
      <c r="Z205" t="s">
        <v>2971</v>
      </c>
      <c r="AA205" t="s">
        <v>2987</v>
      </c>
      <c r="AB205" t="s">
        <v>2988</v>
      </c>
      <c r="AC205"/>
      <c r="AD205"/>
      <c r="AE205"/>
      <c r="AF205"/>
      <c r="AG205">
        <v>202508</v>
      </c>
      <c r="AH205" t="s">
        <v>4452</v>
      </c>
      <c r="AI205">
        <v>45891.650732141206</v>
      </c>
      <c r="AJ205" t="s">
        <v>3083</v>
      </c>
      <c r="AK205" t="s">
        <v>4453</v>
      </c>
      <c r="AL205" t="s">
        <v>2973</v>
      </c>
      <c r="AM205" t="s">
        <v>374</v>
      </c>
      <c r="AN205">
        <v>1.5</v>
      </c>
      <c r="AO205">
        <v>379</v>
      </c>
      <c r="AP205">
        <v>284.25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-7</v>
      </c>
      <c r="AX205">
        <v>-5.25</v>
      </c>
      <c r="AY205">
        <v>0</v>
      </c>
      <c r="AZ205">
        <v>0</v>
      </c>
      <c r="BA205">
        <v>0</v>
      </c>
      <c r="BB205">
        <v>0</v>
      </c>
      <c r="BC205">
        <v>-2</v>
      </c>
      <c r="BD205">
        <v>-1.5</v>
      </c>
      <c r="BE205">
        <v>0</v>
      </c>
      <c r="BF205">
        <v>0</v>
      </c>
      <c r="BG205">
        <v>0</v>
      </c>
      <c r="BH205">
        <v>0</v>
      </c>
      <c r="BI205">
        <v>370</v>
      </c>
      <c r="BJ205">
        <v>277.5</v>
      </c>
      <c r="BK205">
        <v>4</v>
      </c>
    </row>
    <row r="206" spans="2:63" x14ac:dyDescent="0.2">
      <c r="B206" t="s">
        <v>2981</v>
      </c>
      <c r="C206"/>
      <c r="D206" t="s">
        <v>2977</v>
      </c>
      <c r="E206" t="s">
        <v>2978</v>
      </c>
      <c r="F206" t="s">
        <v>2979</v>
      </c>
      <c r="G206" t="s">
        <v>3482</v>
      </c>
      <c r="H206" t="s">
        <v>3481</v>
      </c>
      <c r="I206" t="s">
        <v>3483</v>
      </c>
      <c r="J206" t="s">
        <v>3484</v>
      </c>
      <c r="K206" t="s">
        <v>375</v>
      </c>
      <c r="L206"/>
      <c r="M206" t="s">
        <v>4450</v>
      </c>
      <c r="N206" t="s">
        <v>2972</v>
      </c>
      <c r="O206" t="s">
        <v>4451</v>
      </c>
      <c r="P206" t="s">
        <v>3484</v>
      </c>
      <c r="Q206"/>
      <c r="R206" t="s">
        <v>2975</v>
      </c>
      <c r="S206" t="s">
        <v>2976</v>
      </c>
      <c r="T206" t="s">
        <v>66</v>
      </c>
      <c r="U206" t="s">
        <v>2984</v>
      </c>
      <c r="V206" t="s">
        <v>3485</v>
      </c>
      <c r="W206" t="s">
        <v>68</v>
      </c>
      <c r="X206" t="s">
        <v>3486</v>
      </c>
      <c r="Y206" t="s">
        <v>373</v>
      </c>
      <c r="Z206" t="s">
        <v>2971</v>
      </c>
      <c r="AA206" t="s">
        <v>2987</v>
      </c>
      <c r="AB206" t="s">
        <v>2988</v>
      </c>
      <c r="AC206"/>
      <c r="AD206"/>
      <c r="AE206"/>
      <c r="AF206"/>
      <c r="AG206">
        <v>202508</v>
      </c>
      <c r="AH206" t="s">
        <v>4452</v>
      </c>
      <c r="AI206">
        <v>45891.650732141206</v>
      </c>
      <c r="AJ206" t="s">
        <v>3083</v>
      </c>
      <c r="AK206" t="s">
        <v>4453</v>
      </c>
      <c r="AL206" t="s">
        <v>2973</v>
      </c>
      <c r="AM206" t="s">
        <v>374</v>
      </c>
      <c r="AN206">
        <v>3.8420000000000001</v>
      </c>
      <c r="AO206">
        <v>175</v>
      </c>
      <c r="AP206">
        <v>336.17500000000001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-11</v>
      </c>
      <c r="AX206">
        <v>-21.131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164</v>
      </c>
      <c r="BJ206">
        <v>315.04399999999998</v>
      </c>
      <c r="BK206">
        <v>2</v>
      </c>
    </row>
    <row r="207" spans="2:63" x14ac:dyDescent="0.2">
      <c r="B207" t="s">
        <v>2981</v>
      </c>
      <c r="C207"/>
      <c r="D207" t="s">
        <v>2977</v>
      </c>
      <c r="E207" t="s">
        <v>2978</v>
      </c>
      <c r="F207" t="s">
        <v>2979</v>
      </c>
      <c r="G207" t="s">
        <v>4881</v>
      </c>
      <c r="H207" t="s">
        <v>4882</v>
      </c>
      <c r="I207" t="s">
        <v>4883</v>
      </c>
      <c r="J207" t="s">
        <v>4884</v>
      </c>
      <c r="K207" t="s">
        <v>375</v>
      </c>
      <c r="L207"/>
      <c r="M207" t="s">
        <v>4450</v>
      </c>
      <c r="N207" t="s">
        <v>2972</v>
      </c>
      <c r="O207" t="s">
        <v>4451</v>
      </c>
      <c r="P207" t="s">
        <v>4884</v>
      </c>
      <c r="Q207"/>
      <c r="R207" t="s">
        <v>2975</v>
      </c>
      <c r="S207" t="s">
        <v>2976</v>
      </c>
      <c r="T207" t="s">
        <v>66</v>
      </c>
      <c r="U207" t="s">
        <v>2984</v>
      </c>
      <c r="V207" t="s">
        <v>4780</v>
      </c>
      <c r="W207" t="s">
        <v>68</v>
      </c>
      <c r="X207" t="s">
        <v>4885</v>
      </c>
      <c r="Y207" t="s">
        <v>373</v>
      </c>
      <c r="Z207" t="s">
        <v>2971</v>
      </c>
      <c r="AA207" t="s">
        <v>2987</v>
      </c>
      <c r="AB207" t="s">
        <v>2988</v>
      </c>
      <c r="AC207"/>
      <c r="AD207"/>
      <c r="AE207"/>
      <c r="AF207"/>
      <c r="AG207">
        <v>202508</v>
      </c>
      <c r="AH207" t="s">
        <v>4452</v>
      </c>
      <c r="AI207">
        <v>45891.650732141206</v>
      </c>
      <c r="AJ207" t="s">
        <v>3083</v>
      </c>
      <c r="AK207" t="s">
        <v>4453</v>
      </c>
      <c r="AL207" t="s">
        <v>2973</v>
      </c>
      <c r="AM207" t="s">
        <v>374</v>
      </c>
      <c r="AN207">
        <v>2.6539999999999999</v>
      </c>
      <c r="AO207">
        <v>746</v>
      </c>
      <c r="AP207">
        <v>989.94200000000001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60</v>
      </c>
      <c r="BD207">
        <v>79.62</v>
      </c>
      <c r="BE207">
        <v>0</v>
      </c>
      <c r="BF207">
        <v>0</v>
      </c>
      <c r="BG207">
        <v>0</v>
      </c>
      <c r="BH207">
        <v>0</v>
      </c>
      <c r="BI207">
        <v>806</v>
      </c>
      <c r="BJ207">
        <v>1069.5619999999999</v>
      </c>
      <c r="BK207">
        <v>2</v>
      </c>
    </row>
    <row r="208" spans="2:63" x14ac:dyDescent="0.2">
      <c r="B208" t="s">
        <v>2981</v>
      </c>
      <c r="C208"/>
      <c r="D208" t="s">
        <v>2977</v>
      </c>
      <c r="E208" t="s">
        <v>2978</v>
      </c>
      <c r="F208" t="s">
        <v>2979</v>
      </c>
      <c r="G208" t="s">
        <v>3488</v>
      </c>
      <c r="H208" t="s">
        <v>3487</v>
      </c>
      <c r="I208" t="s">
        <v>3489</v>
      </c>
      <c r="J208" t="s">
        <v>3490</v>
      </c>
      <c r="K208" t="s">
        <v>375</v>
      </c>
      <c r="L208"/>
      <c r="M208" t="s">
        <v>4450</v>
      </c>
      <c r="N208" t="s">
        <v>2972</v>
      </c>
      <c r="O208" t="s">
        <v>4451</v>
      </c>
      <c r="P208" t="s">
        <v>3490</v>
      </c>
      <c r="Q208"/>
      <c r="R208" t="s">
        <v>2975</v>
      </c>
      <c r="S208" t="s">
        <v>2976</v>
      </c>
      <c r="T208" t="s">
        <v>66</v>
      </c>
      <c r="U208" t="s">
        <v>2984</v>
      </c>
      <c r="V208" t="s">
        <v>3491</v>
      </c>
      <c r="W208" t="s">
        <v>68</v>
      </c>
      <c r="X208" t="s">
        <v>3492</v>
      </c>
      <c r="Y208" t="s">
        <v>373</v>
      </c>
      <c r="Z208" t="s">
        <v>2971</v>
      </c>
      <c r="AA208" t="s">
        <v>2987</v>
      </c>
      <c r="AB208" t="s">
        <v>2988</v>
      </c>
      <c r="AC208"/>
      <c r="AD208"/>
      <c r="AE208"/>
      <c r="AF208"/>
      <c r="AG208">
        <v>202508</v>
      </c>
      <c r="AH208" t="s">
        <v>4452</v>
      </c>
      <c r="AI208">
        <v>45891.650732141206</v>
      </c>
      <c r="AJ208" t="s">
        <v>3083</v>
      </c>
      <c r="AK208" t="s">
        <v>4453</v>
      </c>
      <c r="AL208" t="s">
        <v>2973</v>
      </c>
      <c r="AM208" t="s">
        <v>374</v>
      </c>
      <c r="AN208">
        <v>2.0619999999999998</v>
      </c>
      <c r="AO208">
        <v>161</v>
      </c>
      <c r="AP208">
        <v>331.98200000000003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-63</v>
      </c>
      <c r="AX208">
        <v>-129.90600000000001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98</v>
      </c>
      <c r="BJ208">
        <v>202.07599999999999</v>
      </c>
      <c r="BK208">
        <v>2</v>
      </c>
    </row>
    <row r="209" spans="2:63" x14ac:dyDescent="0.2">
      <c r="B209" t="s">
        <v>2981</v>
      </c>
      <c r="C209"/>
      <c r="D209" t="s">
        <v>2977</v>
      </c>
      <c r="E209" t="s">
        <v>2978</v>
      </c>
      <c r="F209" t="s">
        <v>2979</v>
      </c>
      <c r="G209" t="s">
        <v>4886</v>
      </c>
      <c r="H209" t="s">
        <v>4887</v>
      </c>
      <c r="I209" t="s">
        <v>3149</v>
      </c>
      <c r="J209" t="s">
        <v>4888</v>
      </c>
      <c r="K209" t="s">
        <v>375</v>
      </c>
      <c r="L209"/>
      <c r="M209" t="s">
        <v>4450</v>
      </c>
      <c r="N209" t="s">
        <v>2972</v>
      </c>
      <c r="O209" t="s">
        <v>4451</v>
      </c>
      <c r="P209" t="s">
        <v>4888</v>
      </c>
      <c r="Q209"/>
      <c r="R209" t="s">
        <v>2975</v>
      </c>
      <c r="S209" t="s">
        <v>2976</v>
      </c>
      <c r="T209" t="s">
        <v>66</v>
      </c>
      <c r="U209" t="s">
        <v>2984</v>
      </c>
      <c r="V209" t="s">
        <v>3151</v>
      </c>
      <c r="W209" t="s">
        <v>68</v>
      </c>
      <c r="X209" t="s">
        <v>4889</v>
      </c>
      <c r="Y209" t="s">
        <v>373</v>
      </c>
      <c r="Z209" t="s">
        <v>2971</v>
      </c>
      <c r="AA209" t="s">
        <v>2987</v>
      </c>
      <c r="AB209" t="s">
        <v>2988</v>
      </c>
      <c r="AC209"/>
      <c r="AD209"/>
      <c r="AE209"/>
      <c r="AF209"/>
      <c r="AG209">
        <v>202508</v>
      </c>
      <c r="AH209" t="s">
        <v>4452</v>
      </c>
      <c r="AI209">
        <v>45891.650732141206</v>
      </c>
      <c r="AJ209" t="s">
        <v>3083</v>
      </c>
      <c r="AK209" t="s">
        <v>4453</v>
      </c>
      <c r="AL209" t="s">
        <v>2973</v>
      </c>
      <c r="AM209" t="s">
        <v>374</v>
      </c>
      <c r="AN209">
        <v>0.02</v>
      </c>
      <c r="AO209">
        <v>35</v>
      </c>
      <c r="AP209">
        <v>0.7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35</v>
      </c>
      <c r="BJ209">
        <v>0.7</v>
      </c>
      <c r="BK209">
        <v>1</v>
      </c>
    </row>
    <row r="210" spans="2:63" x14ac:dyDescent="0.2">
      <c r="B210" t="s">
        <v>2981</v>
      </c>
      <c r="C210"/>
      <c r="D210" t="s">
        <v>2977</v>
      </c>
      <c r="E210" t="s">
        <v>2978</v>
      </c>
      <c r="F210" t="s">
        <v>2979</v>
      </c>
      <c r="G210" t="s">
        <v>3494</v>
      </c>
      <c r="H210" t="s">
        <v>3493</v>
      </c>
      <c r="I210" t="s">
        <v>3495</v>
      </c>
      <c r="J210" t="s">
        <v>3496</v>
      </c>
      <c r="K210" t="s">
        <v>375</v>
      </c>
      <c r="L210"/>
      <c r="M210" t="s">
        <v>4450</v>
      </c>
      <c r="N210" t="s">
        <v>2972</v>
      </c>
      <c r="O210" t="s">
        <v>4451</v>
      </c>
      <c r="P210" t="s">
        <v>3496</v>
      </c>
      <c r="Q210"/>
      <c r="R210" t="s">
        <v>2975</v>
      </c>
      <c r="S210" t="s">
        <v>2976</v>
      </c>
      <c r="T210" t="s">
        <v>66</v>
      </c>
      <c r="U210" t="s">
        <v>2984</v>
      </c>
      <c r="V210" t="s">
        <v>3497</v>
      </c>
      <c r="W210" t="s">
        <v>68</v>
      </c>
      <c r="X210" t="s">
        <v>3033</v>
      </c>
      <c r="Y210" t="s">
        <v>373</v>
      </c>
      <c r="Z210" t="s">
        <v>2971</v>
      </c>
      <c r="AA210" t="s">
        <v>2987</v>
      </c>
      <c r="AB210" t="s">
        <v>2988</v>
      </c>
      <c r="AC210"/>
      <c r="AD210"/>
      <c r="AE210"/>
      <c r="AF210"/>
      <c r="AG210">
        <v>202508</v>
      </c>
      <c r="AH210" t="s">
        <v>4452</v>
      </c>
      <c r="AI210">
        <v>45891.650732141206</v>
      </c>
      <c r="AJ210" t="s">
        <v>3083</v>
      </c>
      <c r="AK210" t="s">
        <v>4453</v>
      </c>
      <c r="AL210" t="s">
        <v>2973</v>
      </c>
      <c r="AM210" t="s">
        <v>374</v>
      </c>
      <c r="AN210">
        <v>1.5</v>
      </c>
      <c r="AO210">
        <v>94</v>
      </c>
      <c r="AP210">
        <v>70.5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-3</v>
      </c>
      <c r="AX210">
        <v>-2.25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91</v>
      </c>
      <c r="BJ210">
        <v>68.25</v>
      </c>
      <c r="BK210">
        <v>2</v>
      </c>
    </row>
    <row r="211" spans="2:63" x14ac:dyDescent="0.2">
      <c r="B211" t="s">
        <v>2981</v>
      </c>
      <c r="C211"/>
      <c r="D211" t="s">
        <v>2977</v>
      </c>
      <c r="E211" t="s">
        <v>2978</v>
      </c>
      <c r="F211" t="s">
        <v>2979</v>
      </c>
      <c r="G211" t="s">
        <v>3499</v>
      </c>
      <c r="H211" t="s">
        <v>3498</v>
      </c>
      <c r="I211" t="s">
        <v>3500</v>
      </c>
      <c r="J211" t="s">
        <v>3501</v>
      </c>
      <c r="K211" t="s">
        <v>375</v>
      </c>
      <c r="L211"/>
      <c r="M211" t="s">
        <v>4450</v>
      </c>
      <c r="N211" t="s">
        <v>2972</v>
      </c>
      <c r="O211" t="s">
        <v>4451</v>
      </c>
      <c r="P211" t="s">
        <v>3501</v>
      </c>
      <c r="Q211"/>
      <c r="R211" t="s">
        <v>2975</v>
      </c>
      <c r="S211" t="s">
        <v>2976</v>
      </c>
      <c r="T211" t="s">
        <v>66</v>
      </c>
      <c r="U211" t="s">
        <v>2984</v>
      </c>
      <c r="V211" t="s">
        <v>3502</v>
      </c>
      <c r="W211" t="s">
        <v>68</v>
      </c>
      <c r="X211" t="s">
        <v>3503</v>
      </c>
      <c r="Y211" t="s">
        <v>373</v>
      </c>
      <c r="Z211" t="s">
        <v>2971</v>
      </c>
      <c r="AA211" t="s">
        <v>2987</v>
      </c>
      <c r="AB211" t="s">
        <v>2988</v>
      </c>
      <c r="AC211"/>
      <c r="AD211"/>
      <c r="AE211"/>
      <c r="AF211"/>
      <c r="AG211">
        <v>202508</v>
      </c>
      <c r="AH211" t="s">
        <v>4452</v>
      </c>
      <c r="AI211">
        <v>45891.650732141206</v>
      </c>
      <c r="AJ211" t="s">
        <v>3083</v>
      </c>
      <c r="AK211" t="s">
        <v>4453</v>
      </c>
      <c r="AL211" t="s">
        <v>2973</v>
      </c>
      <c r="AM211" t="s">
        <v>374</v>
      </c>
      <c r="AN211">
        <v>3.6829999999999998</v>
      </c>
      <c r="AO211">
        <v>78</v>
      </c>
      <c r="AP211">
        <v>287.274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-6</v>
      </c>
      <c r="AX211">
        <v>-22.097999999999999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72</v>
      </c>
      <c r="BJ211">
        <v>265.17599999999999</v>
      </c>
      <c r="BK211">
        <v>1</v>
      </c>
    </row>
    <row r="212" spans="2:63" x14ac:dyDescent="0.2">
      <c r="B212" t="s">
        <v>2981</v>
      </c>
      <c r="C212"/>
      <c r="D212" t="s">
        <v>2977</v>
      </c>
      <c r="E212" t="s">
        <v>2978</v>
      </c>
      <c r="F212" t="s">
        <v>2979</v>
      </c>
      <c r="G212" t="s">
        <v>4890</v>
      </c>
      <c r="H212" t="s">
        <v>4891</v>
      </c>
      <c r="I212" t="s">
        <v>3506</v>
      </c>
      <c r="J212" t="s">
        <v>4892</v>
      </c>
      <c r="K212" t="s">
        <v>375</v>
      </c>
      <c r="L212"/>
      <c r="M212" t="s">
        <v>4450</v>
      </c>
      <c r="N212" t="s">
        <v>2972</v>
      </c>
      <c r="O212" t="s">
        <v>4451</v>
      </c>
      <c r="P212" t="s">
        <v>4892</v>
      </c>
      <c r="Q212"/>
      <c r="R212" t="s">
        <v>2975</v>
      </c>
      <c r="S212" t="s">
        <v>2976</v>
      </c>
      <c r="T212" t="s">
        <v>66</v>
      </c>
      <c r="U212" t="s">
        <v>2984</v>
      </c>
      <c r="V212" t="s">
        <v>3508</v>
      </c>
      <c r="W212" t="s">
        <v>68</v>
      </c>
      <c r="X212" t="s">
        <v>4893</v>
      </c>
      <c r="Y212" t="s">
        <v>373</v>
      </c>
      <c r="Z212" t="s">
        <v>2971</v>
      </c>
      <c r="AA212" t="s">
        <v>2987</v>
      </c>
      <c r="AB212" t="s">
        <v>2988</v>
      </c>
      <c r="AC212"/>
      <c r="AD212"/>
      <c r="AE212"/>
      <c r="AF212"/>
      <c r="AG212">
        <v>202508</v>
      </c>
      <c r="AH212" t="s">
        <v>4452</v>
      </c>
      <c r="AI212">
        <v>45891.650732141206</v>
      </c>
      <c r="AJ212" t="s">
        <v>3083</v>
      </c>
      <c r="AK212" t="s">
        <v>4453</v>
      </c>
      <c r="AL212" t="s">
        <v>2973</v>
      </c>
      <c r="AM212" t="s">
        <v>374</v>
      </c>
      <c r="AN212">
        <v>3.0659999999999998</v>
      </c>
      <c r="AO212">
        <v>87</v>
      </c>
      <c r="AP212">
        <v>266.74200000000002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87</v>
      </c>
      <c r="BJ212">
        <v>266.74200000000002</v>
      </c>
      <c r="BK212">
        <v>1</v>
      </c>
    </row>
    <row r="213" spans="2:63" x14ac:dyDescent="0.2">
      <c r="B213" t="s">
        <v>2981</v>
      </c>
      <c r="C213"/>
      <c r="D213" t="s">
        <v>2977</v>
      </c>
      <c r="E213" t="s">
        <v>2978</v>
      </c>
      <c r="F213" t="s">
        <v>2979</v>
      </c>
      <c r="G213" t="s">
        <v>4894</v>
      </c>
      <c r="H213" t="s">
        <v>4895</v>
      </c>
      <c r="I213" t="s">
        <v>3448</v>
      </c>
      <c r="J213" t="s">
        <v>4147</v>
      </c>
      <c r="K213" t="s">
        <v>375</v>
      </c>
      <c r="L213"/>
      <c r="M213" t="s">
        <v>4450</v>
      </c>
      <c r="N213" t="s">
        <v>2972</v>
      </c>
      <c r="O213" t="s">
        <v>4451</v>
      </c>
      <c r="P213" t="s">
        <v>4147</v>
      </c>
      <c r="Q213"/>
      <c r="R213" t="s">
        <v>2975</v>
      </c>
      <c r="S213" t="s">
        <v>2976</v>
      </c>
      <c r="T213" t="s">
        <v>66</v>
      </c>
      <c r="U213" t="s">
        <v>2984</v>
      </c>
      <c r="V213" t="s">
        <v>3450</v>
      </c>
      <c r="W213" t="s">
        <v>68</v>
      </c>
      <c r="X213" t="s">
        <v>4896</v>
      </c>
      <c r="Y213" t="s">
        <v>373</v>
      </c>
      <c r="Z213" t="s">
        <v>2971</v>
      </c>
      <c r="AA213" t="s">
        <v>2987</v>
      </c>
      <c r="AB213" t="s">
        <v>2988</v>
      </c>
      <c r="AC213"/>
      <c r="AD213"/>
      <c r="AE213"/>
      <c r="AF213"/>
      <c r="AG213">
        <v>202508</v>
      </c>
      <c r="AH213" t="s">
        <v>4452</v>
      </c>
      <c r="AI213">
        <v>45891.650732141206</v>
      </c>
      <c r="AJ213" t="s">
        <v>3083</v>
      </c>
      <c r="AK213" t="s">
        <v>4453</v>
      </c>
      <c r="AL213" t="s">
        <v>2973</v>
      </c>
      <c r="AM213" t="s">
        <v>374</v>
      </c>
      <c r="AN213">
        <v>6.67</v>
      </c>
      <c r="AO213">
        <v>86</v>
      </c>
      <c r="AP213">
        <v>286.81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-15</v>
      </c>
      <c r="AX213">
        <v>-50.024999999999999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71</v>
      </c>
      <c r="BJ213">
        <v>236.785</v>
      </c>
      <c r="BK213">
        <v>2</v>
      </c>
    </row>
    <row r="214" spans="2:63" x14ac:dyDescent="0.2">
      <c r="B214" t="s">
        <v>2981</v>
      </c>
      <c r="C214"/>
      <c r="D214" t="s">
        <v>2977</v>
      </c>
      <c r="E214" t="s">
        <v>2978</v>
      </c>
      <c r="F214" t="s">
        <v>2979</v>
      </c>
      <c r="G214" t="s">
        <v>3511</v>
      </c>
      <c r="H214" t="s">
        <v>3510</v>
      </c>
      <c r="I214" t="s">
        <v>3512</v>
      </c>
      <c r="J214" t="s">
        <v>3513</v>
      </c>
      <c r="K214" t="s">
        <v>375</v>
      </c>
      <c r="L214"/>
      <c r="M214" t="s">
        <v>4450</v>
      </c>
      <c r="N214" t="s">
        <v>2972</v>
      </c>
      <c r="O214" t="s">
        <v>4451</v>
      </c>
      <c r="P214" t="s">
        <v>3513</v>
      </c>
      <c r="Q214"/>
      <c r="R214" t="s">
        <v>2975</v>
      </c>
      <c r="S214" t="s">
        <v>2976</v>
      </c>
      <c r="T214" t="s">
        <v>66</v>
      </c>
      <c r="U214" t="s">
        <v>2984</v>
      </c>
      <c r="V214" t="s">
        <v>3514</v>
      </c>
      <c r="W214" t="s">
        <v>68</v>
      </c>
      <c r="X214" t="s">
        <v>3515</v>
      </c>
      <c r="Y214" t="s">
        <v>373</v>
      </c>
      <c r="Z214" t="s">
        <v>2971</v>
      </c>
      <c r="AA214" t="s">
        <v>2987</v>
      </c>
      <c r="AB214" t="s">
        <v>2988</v>
      </c>
      <c r="AC214"/>
      <c r="AD214"/>
      <c r="AE214"/>
      <c r="AF214"/>
      <c r="AG214">
        <v>202508</v>
      </c>
      <c r="AH214" t="s">
        <v>4452</v>
      </c>
      <c r="AI214">
        <v>45891.650732141206</v>
      </c>
      <c r="AJ214" t="s">
        <v>3083</v>
      </c>
      <c r="AK214" t="s">
        <v>4453</v>
      </c>
      <c r="AL214" t="s">
        <v>2973</v>
      </c>
      <c r="AM214" t="s">
        <v>374</v>
      </c>
      <c r="AN214">
        <v>2.794</v>
      </c>
      <c r="AO214">
        <v>840</v>
      </c>
      <c r="AP214">
        <v>1173.48</v>
      </c>
      <c r="AQ214">
        <v>0</v>
      </c>
      <c r="AR214">
        <v>0</v>
      </c>
      <c r="AS214">
        <v>0</v>
      </c>
      <c r="AT214">
        <v>0</v>
      </c>
      <c r="AU214">
        <v>-1</v>
      </c>
      <c r="AV214">
        <v>-1.397</v>
      </c>
      <c r="AW214">
        <v>-1</v>
      </c>
      <c r="AX214">
        <v>-1.397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838</v>
      </c>
      <c r="BJ214">
        <v>1170.6859999999999</v>
      </c>
      <c r="BK214">
        <v>2</v>
      </c>
    </row>
    <row r="215" spans="2:63" x14ac:dyDescent="0.2">
      <c r="B215" t="s">
        <v>2981</v>
      </c>
      <c r="C215"/>
      <c r="D215" t="s">
        <v>2977</v>
      </c>
      <c r="E215" t="s">
        <v>2978</v>
      </c>
      <c r="F215" t="s">
        <v>2979</v>
      </c>
      <c r="G215" t="s">
        <v>3517</v>
      </c>
      <c r="H215" t="s">
        <v>3516</v>
      </c>
      <c r="I215" t="s">
        <v>3026</v>
      </c>
      <c r="J215" t="s">
        <v>3518</v>
      </c>
      <c r="K215" t="s">
        <v>375</v>
      </c>
      <c r="L215"/>
      <c r="M215" t="s">
        <v>4450</v>
      </c>
      <c r="N215" t="s">
        <v>2972</v>
      </c>
      <c r="O215" t="s">
        <v>4451</v>
      </c>
      <c r="P215" t="s">
        <v>3518</v>
      </c>
      <c r="Q215"/>
      <c r="R215" t="s">
        <v>2975</v>
      </c>
      <c r="S215" t="s">
        <v>2976</v>
      </c>
      <c r="T215" t="s">
        <v>66</v>
      </c>
      <c r="U215" t="s">
        <v>2984</v>
      </c>
      <c r="V215" t="s">
        <v>3007</v>
      </c>
      <c r="W215" t="s">
        <v>68</v>
      </c>
      <c r="X215" t="s">
        <v>3033</v>
      </c>
      <c r="Y215" t="s">
        <v>373</v>
      </c>
      <c r="Z215" t="s">
        <v>2971</v>
      </c>
      <c r="AA215" t="s">
        <v>2987</v>
      </c>
      <c r="AB215" t="s">
        <v>2988</v>
      </c>
      <c r="AC215"/>
      <c r="AD215"/>
      <c r="AE215"/>
      <c r="AF215"/>
      <c r="AG215">
        <v>202508</v>
      </c>
      <c r="AH215" t="s">
        <v>4452</v>
      </c>
      <c r="AI215">
        <v>45891.650732141206</v>
      </c>
      <c r="AJ215" t="s">
        <v>3083</v>
      </c>
      <c r="AK215" t="s">
        <v>4453</v>
      </c>
      <c r="AL215" t="s">
        <v>2973</v>
      </c>
      <c r="AM215" t="s">
        <v>374</v>
      </c>
      <c r="AN215">
        <v>1.74</v>
      </c>
      <c r="AO215">
        <v>258</v>
      </c>
      <c r="AP215">
        <v>448.92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-12</v>
      </c>
      <c r="AX215">
        <v>-20.88</v>
      </c>
      <c r="AY215">
        <v>0</v>
      </c>
      <c r="AZ215">
        <v>0</v>
      </c>
      <c r="BA215">
        <v>0</v>
      </c>
      <c r="BB215">
        <v>0</v>
      </c>
      <c r="BC215">
        <v>-2</v>
      </c>
      <c r="BD215">
        <v>-3.48</v>
      </c>
      <c r="BE215">
        <v>0</v>
      </c>
      <c r="BF215">
        <v>0</v>
      </c>
      <c r="BG215">
        <v>0</v>
      </c>
      <c r="BH215">
        <v>0</v>
      </c>
      <c r="BI215">
        <v>244</v>
      </c>
      <c r="BJ215">
        <v>424.56</v>
      </c>
      <c r="BK215">
        <v>2</v>
      </c>
    </row>
    <row r="216" spans="2:63" x14ac:dyDescent="0.2">
      <c r="B216" t="s">
        <v>2981</v>
      </c>
      <c r="C216"/>
      <c r="D216" t="s">
        <v>2977</v>
      </c>
      <c r="E216" t="s">
        <v>2978</v>
      </c>
      <c r="F216" t="s">
        <v>2979</v>
      </c>
      <c r="G216" t="s">
        <v>3528</v>
      </c>
      <c r="H216" t="s">
        <v>3527</v>
      </c>
      <c r="I216" t="s">
        <v>3529</v>
      </c>
      <c r="J216" t="s">
        <v>3530</v>
      </c>
      <c r="K216" t="s">
        <v>375</v>
      </c>
      <c r="L216"/>
      <c r="M216" t="s">
        <v>4450</v>
      </c>
      <c r="N216" t="s">
        <v>2972</v>
      </c>
      <c r="O216" t="s">
        <v>4451</v>
      </c>
      <c r="P216" t="s">
        <v>3530</v>
      </c>
      <c r="Q216"/>
      <c r="R216" t="s">
        <v>2975</v>
      </c>
      <c r="S216" t="s">
        <v>2976</v>
      </c>
      <c r="T216" t="s">
        <v>66</v>
      </c>
      <c r="U216" t="s">
        <v>2984</v>
      </c>
      <c r="V216" t="s">
        <v>3531</v>
      </c>
      <c r="W216" t="s">
        <v>68</v>
      </c>
      <c r="X216" t="s">
        <v>3532</v>
      </c>
      <c r="Y216" t="s">
        <v>373</v>
      </c>
      <c r="Z216" t="s">
        <v>2971</v>
      </c>
      <c r="AA216" t="s">
        <v>2987</v>
      </c>
      <c r="AB216" t="s">
        <v>2988</v>
      </c>
      <c r="AC216"/>
      <c r="AD216"/>
      <c r="AE216"/>
      <c r="AF216"/>
      <c r="AG216">
        <v>202508</v>
      </c>
      <c r="AH216" t="s">
        <v>4452</v>
      </c>
      <c r="AI216">
        <v>45891.650732141206</v>
      </c>
      <c r="AJ216" t="s">
        <v>3083</v>
      </c>
      <c r="AK216" t="s">
        <v>4453</v>
      </c>
      <c r="AL216" t="s">
        <v>2973</v>
      </c>
      <c r="AM216" t="s">
        <v>374</v>
      </c>
      <c r="AN216">
        <v>3.3879999999999999</v>
      </c>
      <c r="AO216">
        <v>1154</v>
      </c>
      <c r="AP216">
        <v>1954.876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-3</v>
      </c>
      <c r="AX216">
        <v>-5.0819999999999999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1151</v>
      </c>
      <c r="BJ216">
        <v>1949.7940000000001</v>
      </c>
      <c r="BK216">
        <v>2</v>
      </c>
    </row>
    <row r="217" spans="2:63" x14ac:dyDescent="0.2">
      <c r="B217" t="s">
        <v>2981</v>
      </c>
      <c r="C217"/>
      <c r="D217" t="s">
        <v>2977</v>
      </c>
      <c r="E217" t="s">
        <v>2978</v>
      </c>
      <c r="F217" t="s">
        <v>2979</v>
      </c>
      <c r="G217" t="s">
        <v>3534</v>
      </c>
      <c r="H217" t="s">
        <v>3533</v>
      </c>
      <c r="I217" t="s">
        <v>3535</v>
      </c>
      <c r="J217" t="s">
        <v>3536</v>
      </c>
      <c r="K217" t="s">
        <v>375</v>
      </c>
      <c r="L217"/>
      <c r="M217" t="s">
        <v>4450</v>
      </c>
      <c r="N217" t="s">
        <v>2972</v>
      </c>
      <c r="O217" t="s">
        <v>4451</v>
      </c>
      <c r="P217" t="s">
        <v>3536</v>
      </c>
      <c r="Q217"/>
      <c r="R217" t="s">
        <v>2975</v>
      </c>
      <c r="S217" t="s">
        <v>2976</v>
      </c>
      <c r="T217" t="s">
        <v>66</v>
      </c>
      <c r="U217" t="s">
        <v>2984</v>
      </c>
      <c r="V217" t="s">
        <v>3537</v>
      </c>
      <c r="W217" t="s">
        <v>68</v>
      </c>
      <c r="X217" t="s">
        <v>3538</v>
      </c>
      <c r="Y217" t="s">
        <v>373</v>
      </c>
      <c r="Z217" t="s">
        <v>2971</v>
      </c>
      <c r="AA217" t="s">
        <v>2987</v>
      </c>
      <c r="AB217" t="s">
        <v>2988</v>
      </c>
      <c r="AC217"/>
      <c r="AD217"/>
      <c r="AE217"/>
      <c r="AF217"/>
      <c r="AG217">
        <v>202508</v>
      </c>
      <c r="AH217" t="s">
        <v>4452</v>
      </c>
      <c r="AI217">
        <v>45891.650732141206</v>
      </c>
      <c r="AJ217" t="s">
        <v>3083</v>
      </c>
      <c r="AK217" t="s">
        <v>4453</v>
      </c>
      <c r="AL217" t="s">
        <v>2973</v>
      </c>
      <c r="AM217" t="s">
        <v>374</v>
      </c>
      <c r="AN217">
        <v>4.9939999999999998</v>
      </c>
      <c r="AO217">
        <v>949</v>
      </c>
      <c r="AP217">
        <v>2369.6529999999998</v>
      </c>
      <c r="AQ217">
        <v>0</v>
      </c>
      <c r="AR217">
        <v>0</v>
      </c>
      <c r="AS217">
        <v>1</v>
      </c>
      <c r="AT217">
        <v>2.4969999999999999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950</v>
      </c>
      <c r="BJ217">
        <v>2372.15</v>
      </c>
      <c r="BK217">
        <v>2</v>
      </c>
    </row>
    <row r="218" spans="2:63" x14ac:dyDescent="0.2">
      <c r="B218" t="s">
        <v>2981</v>
      </c>
      <c r="C218"/>
      <c r="D218" t="s">
        <v>2977</v>
      </c>
      <c r="E218" t="s">
        <v>2978</v>
      </c>
      <c r="F218" t="s">
        <v>2979</v>
      </c>
      <c r="G218" t="s">
        <v>4897</v>
      </c>
      <c r="H218" t="s">
        <v>4898</v>
      </c>
      <c r="I218" t="s">
        <v>4814</v>
      </c>
      <c r="J218" t="s">
        <v>4899</v>
      </c>
      <c r="K218" t="s">
        <v>375</v>
      </c>
      <c r="L218"/>
      <c r="M218" t="s">
        <v>4450</v>
      </c>
      <c r="N218" t="s">
        <v>2972</v>
      </c>
      <c r="O218" t="s">
        <v>4451</v>
      </c>
      <c r="P218" t="s">
        <v>4899</v>
      </c>
      <c r="Q218"/>
      <c r="R218" t="s">
        <v>2975</v>
      </c>
      <c r="S218" t="s">
        <v>2976</v>
      </c>
      <c r="T218" t="s">
        <v>66</v>
      </c>
      <c r="U218" t="s">
        <v>2984</v>
      </c>
      <c r="V218" t="s">
        <v>4816</v>
      </c>
      <c r="W218" t="s">
        <v>68</v>
      </c>
      <c r="X218" t="s">
        <v>4900</v>
      </c>
      <c r="Y218" t="s">
        <v>373</v>
      </c>
      <c r="Z218" t="s">
        <v>2971</v>
      </c>
      <c r="AA218" t="s">
        <v>2987</v>
      </c>
      <c r="AB218" t="s">
        <v>2988</v>
      </c>
      <c r="AC218"/>
      <c r="AD218"/>
      <c r="AE218"/>
      <c r="AF218"/>
      <c r="AG218">
        <v>202508</v>
      </c>
      <c r="AH218" t="s">
        <v>4452</v>
      </c>
      <c r="AI218">
        <v>45891.650732141206</v>
      </c>
      <c r="AJ218" t="s">
        <v>3083</v>
      </c>
      <c r="AK218" t="s">
        <v>4453</v>
      </c>
      <c r="AL218" t="s">
        <v>2973</v>
      </c>
      <c r="AM218" t="s">
        <v>374</v>
      </c>
      <c r="AN218">
        <v>8.1460000000000008</v>
      </c>
      <c r="AO218">
        <v>3416</v>
      </c>
      <c r="AP218">
        <v>13913.368</v>
      </c>
      <c r="AQ218">
        <v>0</v>
      </c>
      <c r="AR218">
        <v>0</v>
      </c>
      <c r="AS218">
        <v>0</v>
      </c>
      <c r="AT218">
        <v>0</v>
      </c>
      <c r="AU218">
        <v>-1</v>
      </c>
      <c r="AV218">
        <v>-4.0730000000000004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3415</v>
      </c>
      <c r="BJ218">
        <v>13909.295</v>
      </c>
      <c r="BK218">
        <v>2</v>
      </c>
    </row>
    <row r="219" spans="2:63" x14ac:dyDescent="0.2">
      <c r="B219" t="s">
        <v>2981</v>
      </c>
      <c r="C219"/>
      <c r="D219" t="s">
        <v>2977</v>
      </c>
      <c r="E219" t="s">
        <v>2978</v>
      </c>
      <c r="F219" t="s">
        <v>2979</v>
      </c>
      <c r="G219" t="s">
        <v>3544</v>
      </c>
      <c r="H219" t="s">
        <v>3543</v>
      </c>
      <c r="I219" t="s">
        <v>3448</v>
      </c>
      <c r="J219" t="s">
        <v>3541</v>
      </c>
      <c r="K219" t="s">
        <v>375</v>
      </c>
      <c r="L219"/>
      <c r="M219" t="s">
        <v>4450</v>
      </c>
      <c r="N219" t="s">
        <v>2972</v>
      </c>
      <c r="O219" t="s">
        <v>4451</v>
      </c>
      <c r="P219" t="s">
        <v>3541</v>
      </c>
      <c r="Q219"/>
      <c r="R219" t="s">
        <v>2975</v>
      </c>
      <c r="S219" t="s">
        <v>2976</v>
      </c>
      <c r="T219" t="s">
        <v>66</v>
      </c>
      <c r="U219" t="s">
        <v>2984</v>
      </c>
      <c r="V219" t="s">
        <v>3450</v>
      </c>
      <c r="W219" t="s">
        <v>68</v>
      </c>
      <c r="X219" t="s">
        <v>3545</v>
      </c>
      <c r="Y219" t="s">
        <v>373</v>
      </c>
      <c r="Z219" t="s">
        <v>2971</v>
      </c>
      <c r="AA219" t="s">
        <v>2987</v>
      </c>
      <c r="AB219" t="s">
        <v>2988</v>
      </c>
      <c r="AC219"/>
      <c r="AD219"/>
      <c r="AE219"/>
      <c r="AF219"/>
      <c r="AG219">
        <v>202508</v>
      </c>
      <c r="AH219" t="s">
        <v>4452</v>
      </c>
      <c r="AI219">
        <v>45891.650732141206</v>
      </c>
      <c r="AJ219" t="s">
        <v>3083</v>
      </c>
      <c r="AK219" t="s">
        <v>4453</v>
      </c>
      <c r="AL219" t="s">
        <v>2973</v>
      </c>
      <c r="AM219" t="s">
        <v>374</v>
      </c>
      <c r="AN219">
        <v>2.9359999999999999</v>
      </c>
      <c r="AO219">
        <v>259</v>
      </c>
      <c r="AP219">
        <v>380.21199999999999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-124</v>
      </c>
      <c r="AX219">
        <v>-182.03200000000001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135</v>
      </c>
      <c r="BJ219">
        <v>198.18</v>
      </c>
      <c r="BK219">
        <v>2</v>
      </c>
    </row>
    <row r="220" spans="2:63" x14ac:dyDescent="0.2">
      <c r="B220" t="s">
        <v>2981</v>
      </c>
      <c r="C220"/>
      <c r="D220" t="s">
        <v>2977</v>
      </c>
      <c r="E220" t="s">
        <v>2978</v>
      </c>
      <c r="F220" t="s">
        <v>2979</v>
      </c>
      <c r="G220" t="s">
        <v>3547</v>
      </c>
      <c r="H220" t="s">
        <v>3546</v>
      </c>
      <c r="I220" t="s">
        <v>3548</v>
      </c>
      <c r="J220" t="s">
        <v>3549</v>
      </c>
      <c r="K220" t="s">
        <v>375</v>
      </c>
      <c r="L220"/>
      <c r="M220" t="s">
        <v>4450</v>
      </c>
      <c r="N220" t="s">
        <v>2972</v>
      </c>
      <c r="O220" t="s">
        <v>4451</v>
      </c>
      <c r="P220" t="s">
        <v>3549</v>
      </c>
      <c r="Q220"/>
      <c r="R220" t="s">
        <v>2975</v>
      </c>
      <c r="S220" t="s">
        <v>2976</v>
      </c>
      <c r="T220" t="s">
        <v>66</v>
      </c>
      <c r="U220" t="s">
        <v>2984</v>
      </c>
      <c r="V220" t="s">
        <v>3032</v>
      </c>
      <c r="W220" t="s">
        <v>68</v>
      </c>
      <c r="X220" t="s">
        <v>3033</v>
      </c>
      <c r="Y220" t="s">
        <v>373</v>
      </c>
      <c r="Z220" t="s">
        <v>2971</v>
      </c>
      <c r="AA220" t="s">
        <v>2987</v>
      </c>
      <c r="AB220" t="s">
        <v>2988</v>
      </c>
      <c r="AC220"/>
      <c r="AD220"/>
      <c r="AE220"/>
      <c r="AF220"/>
      <c r="AG220">
        <v>202508</v>
      </c>
      <c r="AH220" t="s">
        <v>4452</v>
      </c>
      <c r="AI220">
        <v>45891.650732141206</v>
      </c>
      <c r="AJ220" t="s">
        <v>3083</v>
      </c>
      <c r="AK220" t="s">
        <v>4453</v>
      </c>
      <c r="AL220" t="s">
        <v>2973</v>
      </c>
      <c r="AM220" t="s">
        <v>374</v>
      </c>
      <c r="AN220">
        <v>1.5</v>
      </c>
      <c r="AO220">
        <v>343</v>
      </c>
      <c r="AP220">
        <v>257.25</v>
      </c>
      <c r="AQ220">
        <v>0</v>
      </c>
      <c r="AR220">
        <v>0</v>
      </c>
      <c r="AS220">
        <v>0</v>
      </c>
      <c r="AT220">
        <v>0</v>
      </c>
      <c r="AU220">
        <v>-2</v>
      </c>
      <c r="AV220">
        <v>-1.5</v>
      </c>
      <c r="AW220">
        <v>-3</v>
      </c>
      <c r="AX220">
        <v>-2.25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338</v>
      </c>
      <c r="BJ220">
        <v>253.5</v>
      </c>
      <c r="BK220">
        <v>4</v>
      </c>
    </row>
    <row r="221" spans="2:63" x14ac:dyDescent="0.2">
      <c r="B221" t="s">
        <v>2981</v>
      </c>
      <c r="C221"/>
      <c r="D221" t="s">
        <v>2977</v>
      </c>
      <c r="E221" t="s">
        <v>2978</v>
      </c>
      <c r="F221" t="s">
        <v>2979</v>
      </c>
      <c r="G221" t="s">
        <v>3040</v>
      </c>
      <c r="H221" t="s">
        <v>3039</v>
      </c>
      <c r="I221" t="s">
        <v>3026</v>
      </c>
      <c r="J221" t="s">
        <v>3041</v>
      </c>
      <c r="K221" t="s">
        <v>379</v>
      </c>
      <c r="L221"/>
      <c r="M221" t="s">
        <v>4450</v>
      </c>
      <c r="N221" t="s">
        <v>4448</v>
      </c>
      <c r="O221" t="s">
        <v>4451</v>
      </c>
      <c r="P221" t="s">
        <v>3041</v>
      </c>
      <c r="Q221"/>
      <c r="R221" t="s">
        <v>2975</v>
      </c>
      <c r="S221" t="s">
        <v>2976</v>
      </c>
      <c r="T221" t="s">
        <v>66</v>
      </c>
      <c r="U221" t="s">
        <v>2984</v>
      </c>
      <c r="V221" t="s">
        <v>3032</v>
      </c>
      <c r="W221" t="s">
        <v>68</v>
      </c>
      <c r="X221" t="s">
        <v>3017</v>
      </c>
      <c r="Y221" t="s">
        <v>373</v>
      </c>
      <c r="Z221" t="s">
        <v>2971</v>
      </c>
      <c r="AA221" t="s">
        <v>2987</v>
      </c>
      <c r="AB221" t="s">
        <v>2988</v>
      </c>
      <c r="AC221"/>
      <c r="AD221"/>
      <c r="AE221"/>
      <c r="AF221"/>
      <c r="AG221">
        <v>202508</v>
      </c>
      <c r="AH221" t="s">
        <v>4452</v>
      </c>
      <c r="AI221">
        <v>45891.650732141206</v>
      </c>
      <c r="AJ221" t="s">
        <v>3083</v>
      </c>
      <c r="AK221" t="s">
        <v>4453</v>
      </c>
      <c r="AL221" t="s">
        <v>2973</v>
      </c>
      <c r="AM221" t="s">
        <v>374</v>
      </c>
      <c r="AN221">
        <v>0.75</v>
      </c>
      <c r="AO221">
        <v>515</v>
      </c>
      <c r="AP221">
        <v>386.25</v>
      </c>
      <c r="AQ221">
        <v>0</v>
      </c>
      <c r="AR221">
        <v>0</v>
      </c>
      <c r="AS221">
        <v>1</v>
      </c>
      <c r="AT221">
        <v>0.75</v>
      </c>
      <c r="AU221">
        <v>0</v>
      </c>
      <c r="AV221">
        <v>0</v>
      </c>
      <c r="AW221">
        <v>-8</v>
      </c>
      <c r="AX221">
        <v>-6</v>
      </c>
      <c r="AY221">
        <v>0</v>
      </c>
      <c r="AZ221">
        <v>0</v>
      </c>
      <c r="BA221">
        <v>0</v>
      </c>
      <c r="BB221">
        <v>0</v>
      </c>
      <c r="BC221">
        <v>-3</v>
      </c>
      <c r="BD221">
        <v>-2.25</v>
      </c>
      <c r="BE221">
        <v>0</v>
      </c>
      <c r="BF221">
        <v>0</v>
      </c>
      <c r="BG221">
        <v>0</v>
      </c>
      <c r="BH221">
        <v>0</v>
      </c>
      <c r="BI221">
        <v>505</v>
      </c>
      <c r="BJ221">
        <v>378.75</v>
      </c>
      <c r="BK221">
        <v>4</v>
      </c>
    </row>
    <row r="222" spans="2:63" x14ac:dyDescent="0.2">
      <c r="B222" t="s">
        <v>2981</v>
      </c>
      <c r="C222"/>
      <c r="D222" t="s">
        <v>2977</v>
      </c>
      <c r="E222" t="s">
        <v>2978</v>
      </c>
      <c r="F222" t="s">
        <v>2979</v>
      </c>
      <c r="G222" t="s">
        <v>3551</v>
      </c>
      <c r="H222" t="s">
        <v>3550</v>
      </c>
      <c r="I222" t="s">
        <v>3552</v>
      </c>
      <c r="J222" t="s">
        <v>3553</v>
      </c>
      <c r="K222" t="s">
        <v>375</v>
      </c>
      <c r="L222"/>
      <c r="M222" t="s">
        <v>4450</v>
      </c>
      <c r="N222" t="s">
        <v>2972</v>
      </c>
      <c r="O222" t="s">
        <v>4451</v>
      </c>
      <c r="P222" t="s">
        <v>3553</v>
      </c>
      <c r="Q222"/>
      <c r="R222" t="s">
        <v>2975</v>
      </c>
      <c r="S222" t="s">
        <v>2976</v>
      </c>
      <c r="T222" t="s">
        <v>66</v>
      </c>
      <c r="U222" t="s">
        <v>2984</v>
      </c>
      <c r="V222" t="s">
        <v>3315</v>
      </c>
      <c r="W222" t="s">
        <v>68</v>
      </c>
      <c r="X222" t="s">
        <v>3554</v>
      </c>
      <c r="Y222" t="s">
        <v>373</v>
      </c>
      <c r="Z222" t="s">
        <v>2971</v>
      </c>
      <c r="AA222" t="s">
        <v>2987</v>
      </c>
      <c r="AB222" t="s">
        <v>2988</v>
      </c>
      <c r="AC222"/>
      <c r="AD222"/>
      <c r="AE222"/>
      <c r="AF222"/>
      <c r="AG222">
        <v>202508</v>
      </c>
      <c r="AH222" t="s">
        <v>4452</v>
      </c>
      <c r="AI222">
        <v>45891.650732141206</v>
      </c>
      <c r="AJ222" t="s">
        <v>3083</v>
      </c>
      <c r="AK222" t="s">
        <v>4453</v>
      </c>
      <c r="AL222" t="s">
        <v>2973</v>
      </c>
      <c r="AM222" t="s">
        <v>374</v>
      </c>
      <c r="AN222">
        <v>4.202</v>
      </c>
      <c r="AO222">
        <v>994</v>
      </c>
      <c r="AP222">
        <v>2088.3939999999998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-3</v>
      </c>
      <c r="AX222">
        <v>-6.3029999999999999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991</v>
      </c>
      <c r="BJ222">
        <v>2082.0909999999999</v>
      </c>
      <c r="BK222">
        <v>2</v>
      </c>
    </row>
    <row r="223" spans="2:63" x14ac:dyDescent="0.2">
      <c r="B223" t="s">
        <v>2981</v>
      </c>
      <c r="C223"/>
      <c r="D223" t="s">
        <v>2977</v>
      </c>
      <c r="E223" t="s">
        <v>2978</v>
      </c>
      <c r="F223" t="s">
        <v>2979</v>
      </c>
      <c r="G223" t="s">
        <v>4901</v>
      </c>
      <c r="H223" t="s">
        <v>4902</v>
      </c>
      <c r="I223" t="s">
        <v>3557</v>
      </c>
      <c r="J223" t="s">
        <v>4903</v>
      </c>
      <c r="K223" t="s">
        <v>375</v>
      </c>
      <c r="L223"/>
      <c r="M223" t="s">
        <v>4450</v>
      </c>
      <c r="N223" t="s">
        <v>2972</v>
      </c>
      <c r="O223" t="s">
        <v>4451</v>
      </c>
      <c r="P223" t="s">
        <v>4903</v>
      </c>
      <c r="Q223"/>
      <c r="R223" t="s">
        <v>2975</v>
      </c>
      <c r="S223" t="s">
        <v>2976</v>
      </c>
      <c r="T223" t="s">
        <v>66</v>
      </c>
      <c r="U223" t="s">
        <v>2984</v>
      </c>
      <c r="V223" t="s">
        <v>3559</v>
      </c>
      <c r="W223" t="s">
        <v>68</v>
      </c>
      <c r="X223" t="s">
        <v>4904</v>
      </c>
      <c r="Y223" t="s">
        <v>373</v>
      </c>
      <c r="Z223" t="s">
        <v>2971</v>
      </c>
      <c r="AA223" t="s">
        <v>2987</v>
      </c>
      <c r="AB223" t="s">
        <v>2988</v>
      </c>
      <c r="AC223"/>
      <c r="AD223"/>
      <c r="AE223"/>
      <c r="AF223"/>
      <c r="AG223">
        <v>202508</v>
      </c>
      <c r="AH223" t="s">
        <v>4452</v>
      </c>
      <c r="AI223">
        <v>45891.650732141206</v>
      </c>
      <c r="AJ223" t="s">
        <v>3083</v>
      </c>
      <c r="AK223" t="s">
        <v>4453</v>
      </c>
      <c r="AL223" t="s">
        <v>2973</v>
      </c>
      <c r="AM223" t="s">
        <v>374</v>
      </c>
      <c r="AN223">
        <v>2.0670000000000002</v>
      </c>
      <c r="AO223">
        <v>75</v>
      </c>
      <c r="AP223">
        <v>155.02500000000001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75</v>
      </c>
      <c r="BJ223">
        <v>155.02500000000001</v>
      </c>
      <c r="BK223">
        <v>1</v>
      </c>
    </row>
    <row r="224" spans="2:63" x14ac:dyDescent="0.2">
      <c r="B224" t="s">
        <v>2981</v>
      </c>
      <c r="C224"/>
      <c r="D224" t="s">
        <v>2977</v>
      </c>
      <c r="E224" t="s">
        <v>2978</v>
      </c>
      <c r="F224" t="s">
        <v>2979</v>
      </c>
      <c r="G224" t="s">
        <v>3562</v>
      </c>
      <c r="H224" t="s">
        <v>3561</v>
      </c>
      <c r="I224" t="s">
        <v>3563</v>
      </c>
      <c r="J224" t="s">
        <v>3564</v>
      </c>
      <c r="K224" t="s">
        <v>375</v>
      </c>
      <c r="L224"/>
      <c r="M224" t="s">
        <v>4450</v>
      </c>
      <c r="N224" t="s">
        <v>2972</v>
      </c>
      <c r="O224" t="s">
        <v>4451</v>
      </c>
      <c r="P224" t="s">
        <v>3564</v>
      </c>
      <c r="Q224"/>
      <c r="R224" t="s">
        <v>2975</v>
      </c>
      <c r="S224" t="s">
        <v>2976</v>
      </c>
      <c r="T224" t="s">
        <v>66</v>
      </c>
      <c r="U224" t="s">
        <v>2984</v>
      </c>
      <c r="V224" t="s">
        <v>3565</v>
      </c>
      <c r="W224" t="s">
        <v>68</v>
      </c>
      <c r="X224" t="s">
        <v>3566</v>
      </c>
      <c r="Y224" t="s">
        <v>373</v>
      </c>
      <c r="Z224" t="s">
        <v>2971</v>
      </c>
      <c r="AA224" t="s">
        <v>2987</v>
      </c>
      <c r="AB224" t="s">
        <v>2988</v>
      </c>
      <c r="AC224"/>
      <c r="AD224"/>
      <c r="AE224"/>
      <c r="AF224"/>
      <c r="AG224">
        <v>202508</v>
      </c>
      <c r="AH224" t="s">
        <v>4452</v>
      </c>
      <c r="AI224">
        <v>45891.650732141206</v>
      </c>
      <c r="AJ224" t="s">
        <v>3083</v>
      </c>
      <c r="AK224" t="s">
        <v>4453</v>
      </c>
      <c r="AL224" t="s">
        <v>2973</v>
      </c>
      <c r="AM224" t="s">
        <v>374</v>
      </c>
      <c r="AN224">
        <v>3.448</v>
      </c>
      <c r="AO224">
        <v>902</v>
      </c>
      <c r="AP224">
        <v>1555.048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-2</v>
      </c>
      <c r="AX224">
        <v>-3.448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900</v>
      </c>
      <c r="BJ224">
        <v>1551.6</v>
      </c>
      <c r="BK224">
        <v>2</v>
      </c>
    </row>
    <row r="225" spans="2:63" x14ac:dyDescent="0.2">
      <c r="B225" t="s">
        <v>2981</v>
      </c>
      <c r="C225"/>
      <c r="D225" t="s">
        <v>2977</v>
      </c>
      <c r="E225" t="s">
        <v>2978</v>
      </c>
      <c r="F225" t="s">
        <v>2979</v>
      </c>
      <c r="G225" t="s">
        <v>3568</v>
      </c>
      <c r="H225" t="s">
        <v>3567</v>
      </c>
      <c r="I225" t="s">
        <v>3260</v>
      </c>
      <c r="J225" t="s">
        <v>3569</v>
      </c>
      <c r="K225" t="s">
        <v>375</v>
      </c>
      <c r="L225"/>
      <c r="M225" t="s">
        <v>4450</v>
      </c>
      <c r="N225" t="s">
        <v>2972</v>
      </c>
      <c r="O225" t="s">
        <v>4451</v>
      </c>
      <c r="P225" t="s">
        <v>3569</v>
      </c>
      <c r="Q225"/>
      <c r="R225" t="s">
        <v>2975</v>
      </c>
      <c r="S225" t="s">
        <v>2976</v>
      </c>
      <c r="T225" t="s">
        <v>66</v>
      </c>
      <c r="U225" t="s">
        <v>2984</v>
      </c>
      <c r="V225" t="s">
        <v>3262</v>
      </c>
      <c r="W225" t="s">
        <v>68</v>
      </c>
      <c r="X225" t="s">
        <v>3570</v>
      </c>
      <c r="Y225" t="s">
        <v>373</v>
      </c>
      <c r="Z225" t="s">
        <v>2971</v>
      </c>
      <c r="AA225" t="s">
        <v>2987</v>
      </c>
      <c r="AB225" t="s">
        <v>2988</v>
      </c>
      <c r="AC225"/>
      <c r="AD225"/>
      <c r="AE225"/>
      <c r="AF225"/>
      <c r="AG225">
        <v>202508</v>
      </c>
      <c r="AH225" t="s">
        <v>4452</v>
      </c>
      <c r="AI225">
        <v>45891.650732141206</v>
      </c>
      <c r="AJ225" t="s">
        <v>3083</v>
      </c>
      <c r="AK225" t="s">
        <v>4453</v>
      </c>
      <c r="AL225" t="s">
        <v>2973</v>
      </c>
      <c r="AM225" t="s">
        <v>374</v>
      </c>
      <c r="AN225">
        <v>4.1509999999999998</v>
      </c>
      <c r="AO225">
        <v>502</v>
      </c>
      <c r="AP225">
        <v>2083.8020000000001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-24</v>
      </c>
      <c r="AX225">
        <v>-99.623999999999995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478</v>
      </c>
      <c r="BJ225">
        <v>1984.1780000000001</v>
      </c>
      <c r="BK225">
        <v>1</v>
      </c>
    </row>
    <row r="226" spans="2:63" x14ac:dyDescent="0.2">
      <c r="B226" t="s">
        <v>2981</v>
      </c>
      <c r="C226"/>
      <c r="D226" t="s">
        <v>2977</v>
      </c>
      <c r="E226" t="s">
        <v>2978</v>
      </c>
      <c r="F226" t="s">
        <v>2979</v>
      </c>
      <c r="G226" t="s">
        <v>4905</v>
      </c>
      <c r="H226" t="s">
        <v>4906</v>
      </c>
      <c r="I226" t="s">
        <v>4467</v>
      </c>
      <c r="J226" t="s">
        <v>4907</v>
      </c>
      <c r="K226" t="s">
        <v>375</v>
      </c>
      <c r="L226"/>
      <c r="M226" t="s">
        <v>4450</v>
      </c>
      <c r="N226" t="s">
        <v>2972</v>
      </c>
      <c r="O226" t="s">
        <v>4451</v>
      </c>
      <c r="P226" t="s">
        <v>4907</v>
      </c>
      <c r="Q226"/>
      <c r="R226" t="s">
        <v>2975</v>
      </c>
      <c r="S226" t="s">
        <v>2976</v>
      </c>
      <c r="T226" t="s">
        <v>66</v>
      </c>
      <c r="U226" t="s">
        <v>2984</v>
      </c>
      <c r="V226" t="s">
        <v>4469</v>
      </c>
      <c r="W226" t="s">
        <v>68</v>
      </c>
      <c r="X226" t="s">
        <v>4908</v>
      </c>
      <c r="Y226" t="s">
        <v>373</v>
      </c>
      <c r="Z226" t="s">
        <v>2971</v>
      </c>
      <c r="AA226" t="s">
        <v>2987</v>
      </c>
      <c r="AB226" t="s">
        <v>2988</v>
      </c>
      <c r="AC226"/>
      <c r="AD226"/>
      <c r="AE226"/>
      <c r="AF226"/>
      <c r="AG226">
        <v>202508</v>
      </c>
      <c r="AH226" t="s">
        <v>4452</v>
      </c>
      <c r="AI226">
        <v>45891.650732141206</v>
      </c>
      <c r="AJ226" t="s">
        <v>3083</v>
      </c>
      <c r="AK226" t="s">
        <v>4453</v>
      </c>
      <c r="AL226" t="s">
        <v>2973</v>
      </c>
      <c r="AM226" t="s">
        <v>374</v>
      </c>
      <c r="AN226">
        <v>3.492</v>
      </c>
      <c r="AO226">
        <v>1558</v>
      </c>
      <c r="AP226">
        <v>2720.268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1558</v>
      </c>
      <c r="BJ226">
        <v>2720.268</v>
      </c>
      <c r="BK226">
        <v>2</v>
      </c>
    </row>
    <row r="227" spans="2:63" x14ac:dyDescent="0.2">
      <c r="B227" t="s">
        <v>2981</v>
      </c>
      <c r="C227"/>
      <c r="D227" t="s">
        <v>2977</v>
      </c>
      <c r="E227" t="s">
        <v>2978</v>
      </c>
      <c r="F227" t="s">
        <v>2979</v>
      </c>
      <c r="G227" t="s">
        <v>3578</v>
      </c>
      <c r="H227" t="s">
        <v>3577</v>
      </c>
      <c r="I227" t="s">
        <v>3573</v>
      </c>
      <c r="J227" t="s">
        <v>3574</v>
      </c>
      <c r="K227" t="s">
        <v>375</v>
      </c>
      <c r="L227"/>
      <c r="M227" t="s">
        <v>4450</v>
      </c>
      <c r="N227" t="s">
        <v>2972</v>
      </c>
      <c r="O227" t="s">
        <v>4451</v>
      </c>
      <c r="P227" t="s">
        <v>3574</v>
      </c>
      <c r="Q227"/>
      <c r="R227" t="s">
        <v>2975</v>
      </c>
      <c r="S227" t="s">
        <v>2976</v>
      </c>
      <c r="T227" t="s">
        <v>66</v>
      </c>
      <c r="U227" t="s">
        <v>2984</v>
      </c>
      <c r="V227" t="s">
        <v>3575</v>
      </c>
      <c r="W227" t="s">
        <v>68</v>
      </c>
      <c r="X227" t="s">
        <v>3579</v>
      </c>
      <c r="Y227" t="s">
        <v>373</v>
      </c>
      <c r="Z227" t="s">
        <v>2971</v>
      </c>
      <c r="AA227" t="s">
        <v>2987</v>
      </c>
      <c r="AB227" t="s">
        <v>2988</v>
      </c>
      <c r="AC227"/>
      <c r="AD227"/>
      <c r="AE227"/>
      <c r="AF227"/>
      <c r="AG227">
        <v>202508</v>
      </c>
      <c r="AH227" t="s">
        <v>4452</v>
      </c>
      <c r="AI227">
        <v>45891.650732141206</v>
      </c>
      <c r="AJ227" t="s">
        <v>3083</v>
      </c>
      <c r="AK227" t="s">
        <v>4453</v>
      </c>
      <c r="AL227" t="s">
        <v>2973</v>
      </c>
      <c r="AM227" t="s">
        <v>374</v>
      </c>
      <c r="AN227">
        <v>6.08</v>
      </c>
      <c r="AO227">
        <v>288</v>
      </c>
      <c r="AP227">
        <v>875.52</v>
      </c>
      <c r="AQ227">
        <v>0</v>
      </c>
      <c r="AR227">
        <v>0</v>
      </c>
      <c r="AS227">
        <v>0</v>
      </c>
      <c r="AT227">
        <v>0</v>
      </c>
      <c r="AU227">
        <v>-2</v>
      </c>
      <c r="AV227">
        <v>-6.08</v>
      </c>
      <c r="AW227">
        <v>-2</v>
      </c>
      <c r="AX227">
        <v>-6.08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284</v>
      </c>
      <c r="BJ227">
        <v>863.36</v>
      </c>
      <c r="BK227">
        <v>2</v>
      </c>
    </row>
    <row r="228" spans="2:63" x14ac:dyDescent="0.2">
      <c r="B228" t="s">
        <v>2981</v>
      </c>
      <c r="C228"/>
      <c r="D228" t="s">
        <v>2977</v>
      </c>
      <c r="E228" t="s">
        <v>2978</v>
      </c>
      <c r="F228" t="s">
        <v>2979</v>
      </c>
      <c r="G228" t="s">
        <v>3586</v>
      </c>
      <c r="H228" t="s">
        <v>3585</v>
      </c>
      <c r="I228" t="s">
        <v>3582</v>
      </c>
      <c r="J228" t="s">
        <v>3587</v>
      </c>
      <c r="K228" t="s">
        <v>375</v>
      </c>
      <c r="L228"/>
      <c r="M228" t="s">
        <v>4450</v>
      </c>
      <c r="N228" t="s">
        <v>2972</v>
      </c>
      <c r="O228" t="s">
        <v>4451</v>
      </c>
      <c r="P228" t="s">
        <v>3587</v>
      </c>
      <c r="Q228"/>
      <c r="R228" t="s">
        <v>2975</v>
      </c>
      <c r="S228" t="s">
        <v>2976</v>
      </c>
      <c r="T228" t="s">
        <v>66</v>
      </c>
      <c r="U228" t="s">
        <v>2984</v>
      </c>
      <c r="V228" t="s">
        <v>3325</v>
      </c>
      <c r="W228" t="s">
        <v>68</v>
      </c>
      <c r="X228" t="s">
        <v>3588</v>
      </c>
      <c r="Y228" t="s">
        <v>373</v>
      </c>
      <c r="Z228" t="s">
        <v>2971</v>
      </c>
      <c r="AA228" t="s">
        <v>2987</v>
      </c>
      <c r="AB228" t="s">
        <v>2988</v>
      </c>
      <c r="AC228"/>
      <c r="AD228"/>
      <c r="AE228"/>
      <c r="AF228"/>
      <c r="AG228">
        <v>202508</v>
      </c>
      <c r="AH228" t="s">
        <v>4452</v>
      </c>
      <c r="AI228">
        <v>45891.650732141206</v>
      </c>
      <c r="AJ228" t="s">
        <v>3083</v>
      </c>
      <c r="AK228" t="s">
        <v>4453</v>
      </c>
      <c r="AL228" t="s">
        <v>2973</v>
      </c>
      <c r="AM228" t="s">
        <v>374</v>
      </c>
      <c r="AN228">
        <v>5.3220000000000001</v>
      </c>
      <c r="AO228">
        <v>1239</v>
      </c>
      <c r="AP228">
        <v>3296.9789999999998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-2</v>
      </c>
      <c r="AX228">
        <v>-5.3220000000000001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1237</v>
      </c>
      <c r="BJ228">
        <v>3291.6570000000002</v>
      </c>
      <c r="BK228">
        <v>2</v>
      </c>
    </row>
    <row r="229" spans="2:63" x14ac:dyDescent="0.2">
      <c r="B229" t="s">
        <v>2981</v>
      </c>
      <c r="C229"/>
      <c r="D229" t="s">
        <v>2977</v>
      </c>
      <c r="E229" t="s">
        <v>2978</v>
      </c>
      <c r="F229" t="s">
        <v>2979</v>
      </c>
      <c r="G229" t="s">
        <v>3590</v>
      </c>
      <c r="H229" t="s">
        <v>3589</v>
      </c>
      <c r="I229" t="s">
        <v>3591</v>
      </c>
      <c r="J229" t="s">
        <v>3592</v>
      </c>
      <c r="K229" t="s">
        <v>375</v>
      </c>
      <c r="L229"/>
      <c r="M229" t="s">
        <v>4450</v>
      </c>
      <c r="N229" t="s">
        <v>2972</v>
      </c>
      <c r="O229" t="s">
        <v>4451</v>
      </c>
      <c r="P229" t="s">
        <v>3592</v>
      </c>
      <c r="Q229"/>
      <c r="R229" t="s">
        <v>2975</v>
      </c>
      <c r="S229" t="s">
        <v>2976</v>
      </c>
      <c r="T229" t="s">
        <v>66</v>
      </c>
      <c r="U229" t="s">
        <v>2984</v>
      </c>
      <c r="V229" t="s">
        <v>3450</v>
      </c>
      <c r="W229" t="s">
        <v>68</v>
      </c>
      <c r="X229" t="s">
        <v>3593</v>
      </c>
      <c r="Y229" t="s">
        <v>373</v>
      </c>
      <c r="Z229" t="s">
        <v>2971</v>
      </c>
      <c r="AA229" t="s">
        <v>2987</v>
      </c>
      <c r="AB229" t="s">
        <v>2988</v>
      </c>
      <c r="AC229"/>
      <c r="AD229"/>
      <c r="AE229"/>
      <c r="AF229"/>
      <c r="AG229">
        <v>202508</v>
      </c>
      <c r="AH229" t="s">
        <v>4452</v>
      </c>
      <c r="AI229">
        <v>45891.650732141206</v>
      </c>
      <c r="AJ229" t="s">
        <v>3083</v>
      </c>
      <c r="AK229" t="s">
        <v>4453</v>
      </c>
      <c r="AL229" t="s">
        <v>2973</v>
      </c>
      <c r="AM229" t="s">
        <v>374</v>
      </c>
      <c r="AN229">
        <v>2.8620000000000001</v>
      </c>
      <c r="AO229">
        <v>309</v>
      </c>
      <c r="AP229">
        <v>442.17899999999997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-95</v>
      </c>
      <c r="AX229">
        <v>-135.94499999999999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214</v>
      </c>
      <c r="BJ229">
        <v>306.23399999999998</v>
      </c>
      <c r="BK229">
        <v>2</v>
      </c>
    </row>
    <row r="230" spans="2:63" x14ac:dyDescent="0.2">
      <c r="B230" t="s">
        <v>2981</v>
      </c>
      <c r="C230"/>
      <c r="D230" t="s">
        <v>2977</v>
      </c>
      <c r="E230" t="s">
        <v>2978</v>
      </c>
      <c r="F230" t="s">
        <v>2979</v>
      </c>
      <c r="G230" t="s">
        <v>4909</v>
      </c>
      <c r="H230" t="s">
        <v>4910</v>
      </c>
      <c r="I230" t="s">
        <v>1473</v>
      </c>
      <c r="J230" t="s">
        <v>4911</v>
      </c>
      <c r="K230" t="s">
        <v>375</v>
      </c>
      <c r="L230"/>
      <c r="M230" t="s">
        <v>4450</v>
      </c>
      <c r="N230" t="s">
        <v>2972</v>
      </c>
      <c r="O230" t="s">
        <v>4451</v>
      </c>
      <c r="P230" t="s">
        <v>4911</v>
      </c>
      <c r="Q230"/>
      <c r="R230" t="s">
        <v>2975</v>
      </c>
      <c r="S230" t="s">
        <v>2976</v>
      </c>
      <c r="T230" t="s">
        <v>66</v>
      </c>
      <c r="U230" t="s">
        <v>2984</v>
      </c>
      <c r="V230" t="s">
        <v>3290</v>
      </c>
      <c r="W230" t="s">
        <v>68</v>
      </c>
      <c r="X230" t="s">
        <v>4912</v>
      </c>
      <c r="Y230" t="s">
        <v>373</v>
      </c>
      <c r="Z230" t="s">
        <v>2971</v>
      </c>
      <c r="AA230" t="s">
        <v>2987</v>
      </c>
      <c r="AB230" t="s">
        <v>2988</v>
      </c>
      <c r="AC230"/>
      <c r="AD230"/>
      <c r="AE230"/>
      <c r="AF230"/>
      <c r="AG230">
        <v>202508</v>
      </c>
      <c r="AH230" t="s">
        <v>4452</v>
      </c>
      <c r="AI230">
        <v>45891.650732141206</v>
      </c>
      <c r="AJ230" t="s">
        <v>3083</v>
      </c>
      <c r="AK230" t="s">
        <v>4453</v>
      </c>
      <c r="AL230" t="s">
        <v>2973</v>
      </c>
      <c r="AM230" t="s">
        <v>374</v>
      </c>
      <c r="AN230">
        <v>30.905999999999999</v>
      </c>
      <c r="AO230">
        <v>198</v>
      </c>
      <c r="AP230">
        <v>3059.694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198</v>
      </c>
      <c r="BJ230">
        <v>3059.694</v>
      </c>
      <c r="BK230">
        <v>2</v>
      </c>
    </row>
    <row r="231" spans="2:63" x14ac:dyDescent="0.2">
      <c r="B231" t="s">
        <v>2981</v>
      </c>
      <c r="C231"/>
      <c r="D231" t="s">
        <v>2977</v>
      </c>
      <c r="E231" t="s">
        <v>2978</v>
      </c>
      <c r="F231" t="s">
        <v>2979</v>
      </c>
      <c r="G231" t="s">
        <v>3601</v>
      </c>
      <c r="H231" t="s">
        <v>3600</v>
      </c>
      <c r="I231" t="s">
        <v>3596</v>
      </c>
      <c r="J231" t="s">
        <v>3597</v>
      </c>
      <c r="K231" t="s">
        <v>375</v>
      </c>
      <c r="L231"/>
      <c r="M231" t="s">
        <v>4450</v>
      </c>
      <c r="N231" t="s">
        <v>2972</v>
      </c>
      <c r="O231" t="s">
        <v>4451</v>
      </c>
      <c r="P231" t="s">
        <v>3597</v>
      </c>
      <c r="Q231"/>
      <c r="R231" t="s">
        <v>2975</v>
      </c>
      <c r="S231" t="s">
        <v>2976</v>
      </c>
      <c r="T231" t="s">
        <v>66</v>
      </c>
      <c r="U231" t="s">
        <v>2984</v>
      </c>
      <c r="V231" t="s">
        <v>3598</v>
      </c>
      <c r="W231" t="s">
        <v>68</v>
      </c>
      <c r="X231" t="s">
        <v>3602</v>
      </c>
      <c r="Y231" t="s">
        <v>373</v>
      </c>
      <c r="Z231" t="s">
        <v>2971</v>
      </c>
      <c r="AA231" t="s">
        <v>2987</v>
      </c>
      <c r="AB231" t="s">
        <v>2988</v>
      </c>
      <c r="AC231"/>
      <c r="AD231"/>
      <c r="AE231"/>
      <c r="AF231"/>
      <c r="AG231">
        <v>202508</v>
      </c>
      <c r="AH231" t="s">
        <v>4452</v>
      </c>
      <c r="AI231">
        <v>45891.650732141206</v>
      </c>
      <c r="AJ231" t="s">
        <v>3083</v>
      </c>
      <c r="AK231" t="s">
        <v>4453</v>
      </c>
      <c r="AL231" t="s">
        <v>2973</v>
      </c>
      <c r="AM231" t="s">
        <v>374</v>
      </c>
      <c r="AN231">
        <v>6.3220000000000001</v>
      </c>
      <c r="AO231">
        <v>186</v>
      </c>
      <c r="AP231">
        <v>587.94600000000003</v>
      </c>
      <c r="AQ231">
        <v>0</v>
      </c>
      <c r="AR231">
        <v>0</v>
      </c>
      <c r="AS231">
        <v>1</v>
      </c>
      <c r="AT231">
        <v>3.161</v>
      </c>
      <c r="AU231">
        <v>0</v>
      </c>
      <c r="AV231">
        <v>0</v>
      </c>
      <c r="AW231">
        <v>-5</v>
      </c>
      <c r="AX231">
        <v>-15.805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182</v>
      </c>
      <c r="BJ231">
        <v>575.30200000000002</v>
      </c>
      <c r="BK231">
        <v>2</v>
      </c>
    </row>
    <row r="232" spans="2:63" x14ac:dyDescent="0.2">
      <c r="B232" t="s">
        <v>2981</v>
      </c>
      <c r="C232"/>
      <c r="D232" t="s">
        <v>2977</v>
      </c>
      <c r="E232" t="s">
        <v>2978</v>
      </c>
      <c r="F232" t="s">
        <v>2979</v>
      </c>
      <c r="G232" t="s">
        <v>3610</v>
      </c>
      <c r="H232" t="s">
        <v>3609</v>
      </c>
      <c r="I232" t="s">
        <v>3582</v>
      </c>
      <c r="J232" t="s">
        <v>3611</v>
      </c>
      <c r="K232" t="s">
        <v>375</v>
      </c>
      <c r="L232"/>
      <c r="M232" t="s">
        <v>4450</v>
      </c>
      <c r="N232" t="s">
        <v>2972</v>
      </c>
      <c r="O232" t="s">
        <v>4451</v>
      </c>
      <c r="P232" t="s">
        <v>3611</v>
      </c>
      <c r="Q232"/>
      <c r="R232" t="s">
        <v>2975</v>
      </c>
      <c r="S232" t="s">
        <v>2976</v>
      </c>
      <c r="T232" t="s">
        <v>66</v>
      </c>
      <c r="U232" t="s">
        <v>2984</v>
      </c>
      <c r="V232" t="s">
        <v>3325</v>
      </c>
      <c r="W232" t="s">
        <v>68</v>
      </c>
      <c r="X232" t="s">
        <v>3612</v>
      </c>
      <c r="Y232" t="s">
        <v>373</v>
      </c>
      <c r="Z232" t="s">
        <v>2971</v>
      </c>
      <c r="AA232" t="s">
        <v>2987</v>
      </c>
      <c r="AB232" t="s">
        <v>2988</v>
      </c>
      <c r="AC232"/>
      <c r="AD232"/>
      <c r="AE232"/>
      <c r="AF232"/>
      <c r="AG232">
        <v>202508</v>
      </c>
      <c r="AH232" t="s">
        <v>4452</v>
      </c>
      <c r="AI232">
        <v>45891.650732141206</v>
      </c>
      <c r="AJ232" t="s">
        <v>3083</v>
      </c>
      <c r="AK232" t="s">
        <v>4453</v>
      </c>
      <c r="AL232" t="s">
        <v>2973</v>
      </c>
      <c r="AM232" t="s">
        <v>374</v>
      </c>
      <c r="AN232">
        <v>3.7360000000000002</v>
      </c>
      <c r="AO232">
        <v>1884</v>
      </c>
      <c r="AP232">
        <v>3519.3119999999999</v>
      </c>
      <c r="AQ232">
        <v>0</v>
      </c>
      <c r="AR232">
        <v>0</v>
      </c>
      <c r="AS232">
        <v>0</v>
      </c>
      <c r="AT232">
        <v>0</v>
      </c>
      <c r="AU232">
        <v>-2</v>
      </c>
      <c r="AV232">
        <v>-3.7360000000000002</v>
      </c>
      <c r="AW232">
        <v>-1</v>
      </c>
      <c r="AX232">
        <v>-1.8680000000000001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1881</v>
      </c>
      <c r="BJ232">
        <v>3513.7080000000001</v>
      </c>
      <c r="BK232">
        <v>2</v>
      </c>
    </row>
    <row r="233" spans="2:63" x14ac:dyDescent="0.2">
      <c r="B233" t="s">
        <v>2981</v>
      </c>
      <c r="C233"/>
      <c r="D233" t="s">
        <v>2977</v>
      </c>
      <c r="E233" t="s">
        <v>2978</v>
      </c>
      <c r="F233" t="s">
        <v>2979</v>
      </c>
      <c r="G233" t="s">
        <v>3618</v>
      </c>
      <c r="H233" t="s">
        <v>3617</v>
      </c>
      <c r="I233" t="s">
        <v>3448</v>
      </c>
      <c r="J233" t="s">
        <v>3619</v>
      </c>
      <c r="K233" t="s">
        <v>375</v>
      </c>
      <c r="L233"/>
      <c r="M233" t="s">
        <v>4450</v>
      </c>
      <c r="N233" t="s">
        <v>2972</v>
      </c>
      <c r="O233" t="s">
        <v>4451</v>
      </c>
      <c r="P233" t="s">
        <v>3619</v>
      </c>
      <c r="Q233"/>
      <c r="R233" t="s">
        <v>2975</v>
      </c>
      <c r="S233" t="s">
        <v>2976</v>
      </c>
      <c r="T233" t="s">
        <v>66</v>
      </c>
      <c r="U233" t="s">
        <v>2984</v>
      </c>
      <c r="V233" t="s">
        <v>3450</v>
      </c>
      <c r="W233" t="s">
        <v>68</v>
      </c>
      <c r="X233" t="s">
        <v>3620</v>
      </c>
      <c r="Y233" t="s">
        <v>373</v>
      </c>
      <c r="Z233" t="s">
        <v>2971</v>
      </c>
      <c r="AA233" t="s">
        <v>2987</v>
      </c>
      <c r="AB233" t="s">
        <v>2988</v>
      </c>
      <c r="AC233"/>
      <c r="AD233"/>
      <c r="AE233"/>
      <c r="AF233"/>
      <c r="AG233">
        <v>202508</v>
      </c>
      <c r="AH233" t="s">
        <v>4452</v>
      </c>
      <c r="AI233">
        <v>45891.650732141206</v>
      </c>
      <c r="AJ233" t="s">
        <v>3083</v>
      </c>
      <c r="AK233" t="s">
        <v>4453</v>
      </c>
      <c r="AL233" t="s">
        <v>2973</v>
      </c>
      <c r="AM233" t="s">
        <v>374</v>
      </c>
      <c r="AN233">
        <v>4.4939999999999998</v>
      </c>
      <c r="AO233">
        <v>638</v>
      </c>
      <c r="AP233">
        <v>1433.586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-155</v>
      </c>
      <c r="AX233">
        <v>-348.28500000000003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483</v>
      </c>
      <c r="BJ233">
        <v>1085.3009999999999</v>
      </c>
      <c r="BK233">
        <v>2</v>
      </c>
    </row>
    <row r="234" spans="2:63" x14ac:dyDescent="0.2">
      <c r="B234" t="s">
        <v>2981</v>
      </c>
      <c r="C234"/>
      <c r="D234" t="s">
        <v>2977</v>
      </c>
      <c r="E234" t="s">
        <v>2978</v>
      </c>
      <c r="F234" t="s">
        <v>2979</v>
      </c>
      <c r="G234" t="s">
        <v>4913</v>
      </c>
      <c r="H234" t="s">
        <v>4914</v>
      </c>
      <c r="I234" t="s">
        <v>4915</v>
      </c>
      <c r="J234" t="s">
        <v>4916</v>
      </c>
      <c r="K234" t="s">
        <v>375</v>
      </c>
      <c r="L234"/>
      <c r="M234" t="s">
        <v>4450</v>
      </c>
      <c r="N234" t="s">
        <v>2972</v>
      </c>
      <c r="O234" t="s">
        <v>4451</v>
      </c>
      <c r="P234" t="s">
        <v>4916</v>
      </c>
      <c r="Q234"/>
      <c r="R234" t="s">
        <v>2975</v>
      </c>
      <c r="S234" t="s">
        <v>2976</v>
      </c>
      <c r="T234" t="s">
        <v>66</v>
      </c>
      <c r="U234" t="s">
        <v>2984</v>
      </c>
      <c r="V234" t="s">
        <v>4917</v>
      </c>
      <c r="W234" t="s">
        <v>68</v>
      </c>
      <c r="X234" t="s">
        <v>4918</v>
      </c>
      <c r="Y234" t="s">
        <v>373</v>
      </c>
      <c r="Z234" t="s">
        <v>2971</v>
      </c>
      <c r="AA234" t="s">
        <v>2987</v>
      </c>
      <c r="AB234" t="s">
        <v>2988</v>
      </c>
      <c r="AC234"/>
      <c r="AD234"/>
      <c r="AE234"/>
      <c r="AF234"/>
      <c r="AG234">
        <v>202508</v>
      </c>
      <c r="AH234" t="s">
        <v>4452</v>
      </c>
      <c r="AI234">
        <v>45891.650732141206</v>
      </c>
      <c r="AJ234" t="s">
        <v>3083</v>
      </c>
      <c r="AK234" t="s">
        <v>4453</v>
      </c>
      <c r="AL234" t="s">
        <v>2973</v>
      </c>
      <c r="AM234" t="s">
        <v>374</v>
      </c>
      <c r="AN234">
        <v>2.3069999999999999</v>
      </c>
      <c r="AO234">
        <v>754</v>
      </c>
      <c r="AP234">
        <v>1739.4780000000001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754</v>
      </c>
      <c r="BJ234">
        <v>1739.4780000000001</v>
      </c>
      <c r="BK234">
        <v>1</v>
      </c>
    </row>
    <row r="235" spans="2:63" x14ac:dyDescent="0.2">
      <c r="B235" t="s">
        <v>2981</v>
      </c>
      <c r="C235"/>
      <c r="D235" t="s">
        <v>2977</v>
      </c>
      <c r="E235" t="s">
        <v>2978</v>
      </c>
      <c r="F235" t="s">
        <v>2979</v>
      </c>
      <c r="G235" t="s">
        <v>3043</v>
      </c>
      <c r="H235" t="s">
        <v>3042</v>
      </c>
      <c r="I235" t="s">
        <v>3005</v>
      </c>
      <c r="J235" t="s">
        <v>3044</v>
      </c>
      <c r="K235" t="s">
        <v>379</v>
      </c>
      <c r="L235"/>
      <c r="M235" t="s">
        <v>4450</v>
      </c>
      <c r="N235" t="s">
        <v>4448</v>
      </c>
      <c r="O235" t="s">
        <v>4451</v>
      </c>
      <c r="P235" t="s">
        <v>3044</v>
      </c>
      <c r="Q235"/>
      <c r="R235" t="s">
        <v>2975</v>
      </c>
      <c r="S235" t="s">
        <v>2976</v>
      </c>
      <c r="T235" t="s">
        <v>66</v>
      </c>
      <c r="U235" t="s">
        <v>2984</v>
      </c>
      <c r="V235" t="s">
        <v>3007</v>
      </c>
      <c r="W235" t="s">
        <v>68</v>
      </c>
      <c r="X235" t="s">
        <v>3017</v>
      </c>
      <c r="Y235" t="s">
        <v>373</v>
      </c>
      <c r="Z235" t="s">
        <v>2971</v>
      </c>
      <c r="AA235" t="s">
        <v>2987</v>
      </c>
      <c r="AB235" t="s">
        <v>2988</v>
      </c>
      <c r="AC235"/>
      <c r="AD235"/>
      <c r="AE235"/>
      <c r="AF235"/>
      <c r="AG235">
        <v>202508</v>
      </c>
      <c r="AH235" t="s">
        <v>4452</v>
      </c>
      <c r="AI235">
        <v>45891.650732141206</v>
      </c>
      <c r="AJ235" t="s">
        <v>3083</v>
      </c>
      <c r="AK235" t="s">
        <v>4453</v>
      </c>
      <c r="AL235" t="s">
        <v>2973</v>
      </c>
      <c r="AM235" t="s">
        <v>374</v>
      </c>
      <c r="AN235">
        <v>1.5</v>
      </c>
      <c r="AO235">
        <v>489</v>
      </c>
      <c r="AP235">
        <v>366.75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-1</v>
      </c>
      <c r="AX235">
        <v>-0.75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488</v>
      </c>
      <c r="BJ235">
        <v>366</v>
      </c>
      <c r="BK235">
        <v>4</v>
      </c>
    </row>
    <row r="236" spans="2:63" x14ac:dyDescent="0.2">
      <c r="B236" t="s">
        <v>2981</v>
      </c>
      <c r="C236"/>
      <c r="D236" t="s">
        <v>2977</v>
      </c>
      <c r="E236" t="s">
        <v>2978</v>
      </c>
      <c r="F236" t="s">
        <v>2979</v>
      </c>
      <c r="G236" t="s">
        <v>3626</v>
      </c>
      <c r="H236" t="s">
        <v>3625</v>
      </c>
      <c r="I236" t="s">
        <v>3448</v>
      </c>
      <c r="J236" t="s">
        <v>3627</v>
      </c>
      <c r="K236" t="s">
        <v>375</v>
      </c>
      <c r="L236"/>
      <c r="M236" t="s">
        <v>4450</v>
      </c>
      <c r="N236" t="s">
        <v>2972</v>
      </c>
      <c r="O236" t="s">
        <v>4451</v>
      </c>
      <c r="P236" t="s">
        <v>3627</v>
      </c>
      <c r="Q236"/>
      <c r="R236" t="s">
        <v>2975</v>
      </c>
      <c r="S236" t="s">
        <v>2976</v>
      </c>
      <c r="T236" t="s">
        <v>66</v>
      </c>
      <c r="U236" t="s">
        <v>2984</v>
      </c>
      <c r="V236" t="s">
        <v>3450</v>
      </c>
      <c r="W236" t="s">
        <v>68</v>
      </c>
      <c r="X236" t="s">
        <v>3628</v>
      </c>
      <c r="Y236" t="s">
        <v>373</v>
      </c>
      <c r="Z236" t="s">
        <v>2971</v>
      </c>
      <c r="AA236" t="s">
        <v>2987</v>
      </c>
      <c r="AB236" t="s">
        <v>2988</v>
      </c>
      <c r="AC236"/>
      <c r="AD236"/>
      <c r="AE236"/>
      <c r="AF236"/>
      <c r="AG236">
        <v>202508</v>
      </c>
      <c r="AH236" t="s">
        <v>4452</v>
      </c>
      <c r="AI236">
        <v>45891.650732141206</v>
      </c>
      <c r="AJ236" t="s">
        <v>3083</v>
      </c>
      <c r="AK236" t="s">
        <v>4453</v>
      </c>
      <c r="AL236" t="s">
        <v>2973</v>
      </c>
      <c r="AM236" t="s">
        <v>374</v>
      </c>
      <c r="AN236">
        <v>0.04</v>
      </c>
      <c r="AO236">
        <v>115</v>
      </c>
      <c r="AP236">
        <v>2.2999999999999998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-25</v>
      </c>
      <c r="AX236">
        <v>-0.5</v>
      </c>
      <c r="AY236">
        <v>0</v>
      </c>
      <c r="AZ236">
        <v>0</v>
      </c>
      <c r="BA236">
        <v>0</v>
      </c>
      <c r="BB236">
        <v>0</v>
      </c>
      <c r="BC236">
        <v>1</v>
      </c>
      <c r="BD236">
        <v>0.02</v>
      </c>
      <c r="BE236">
        <v>0</v>
      </c>
      <c r="BF236">
        <v>0</v>
      </c>
      <c r="BG236">
        <v>0</v>
      </c>
      <c r="BH236">
        <v>0</v>
      </c>
      <c r="BI236">
        <v>91</v>
      </c>
      <c r="BJ236">
        <v>1.82</v>
      </c>
      <c r="BK236">
        <v>2</v>
      </c>
    </row>
    <row r="237" spans="2:63" x14ac:dyDescent="0.2">
      <c r="B237" t="s">
        <v>2981</v>
      </c>
      <c r="C237"/>
      <c r="D237" t="s">
        <v>2977</v>
      </c>
      <c r="E237" t="s">
        <v>2978</v>
      </c>
      <c r="F237" t="s">
        <v>2979</v>
      </c>
      <c r="G237" t="s">
        <v>3634</v>
      </c>
      <c r="H237" t="s">
        <v>3633</v>
      </c>
      <c r="I237" t="s">
        <v>3341</v>
      </c>
      <c r="J237" t="s">
        <v>3631</v>
      </c>
      <c r="K237" t="s">
        <v>375</v>
      </c>
      <c r="L237"/>
      <c r="M237" t="s">
        <v>4450</v>
      </c>
      <c r="N237" t="s">
        <v>2972</v>
      </c>
      <c r="O237" t="s">
        <v>4451</v>
      </c>
      <c r="P237" t="s">
        <v>3631</v>
      </c>
      <c r="Q237"/>
      <c r="R237" t="s">
        <v>2975</v>
      </c>
      <c r="S237" t="s">
        <v>2976</v>
      </c>
      <c r="T237" t="s">
        <v>66</v>
      </c>
      <c r="U237" t="s">
        <v>2984</v>
      </c>
      <c r="V237" t="s">
        <v>3343</v>
      </c>
      <c r="W237" t="s">
        <v>68</v>
      </c>
      <c r="X237" t="s">
        <v>3635</v>
      </c>
      <c r="Y237" t="s">
        <v>373</v>
      </c>
      <c r="Z237" t="s">
        <v>2971</v>
      </c>
      <c r="AA237" t="s">
        <v>2987</v>
      </c>
      <c r="AB237" t="s">
        <v>2988</v>
      </c>
      <c r="AC237"/>
      <c r="AD237"/>
      <c r="AE237"/>
      <c r="AF237"/>
      <c r="AG237">
        <v>202508</v>
      </c>
      <c r="AH237" t="s">
        <v>4452</v>
      </c>
      <c r="AI237">
        <v>45891.650732141206</v>
      </c>
      <c r="AJ237" t="s">
        <v>3083</v>
      </c>
      <c r="AK237" t="s">
        <v>4453</v>
      </c>
      <c r="AL237" t="s">
        <v>2973</v>
      </c>
      <c r="AM237" t="s">
        <v>374</v>
      </c>
      <c r="AN237">
        <v>6.3760000000000003</v>
      </c>
      <c r="AO237">
        <v>2596</v>
      </c>
      <c r="AP237">
        <v>8276.0480000000007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-1</v>
      </c>
      <c r="AX237">
        <v>-3.1880000000000002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2595</v>
      </c>
      <c r="BJ237">
        <v>8272.86</v>
      </c>
      <c r="BK237">
        <v>2</v>
      </c>
    </row>
    <row r="238" spans="2:63" x14ac:dyDescent="0.2">
      <c r="B238" t="s">
        <v>2981</v>
      </c>
      <c r="C238"/>
      <c r="D238" t="s">
        <v>2977</v>
      </c>
      <c r="E238" t="s">
        <v>2978</v>
      </c>
      <c r="F238" t="s">
        <v>2979</v>
      </c>
      <c r="G238" t="s">
        <v>4919</v>
      </c>
      <c r="H238" t="s">
        <v>4920</v>
      </c>
      <c r="I238" t="s">
        <v>3500</v>
      </c>
      <c r="J238" t="s">
        <v>4921</v>
      </c>
      <c r="K238" t="s">
        <v>375</v>
      </c>
      <c r="L238"/>
      <c r="M238" t="s">
        <v>4450</v>
      </c>
      <c r="N238" t="s">
        <v>2972</v>
      </c>
      <c r="O238" t="s">
        <v>4451</v>
      </c>
      <c r="P238" t="s">
        <v>4921</v>
      </c>
      <c r="Q238"/>
      <c r="R238" t="s">
        <v>2975</v>
      </c>
      <c r="S238" t="s">
        <v>2976</v>
      </c>
      <c r="T238" t="s">
        <v>66</v>
      </c>
      <c r="U238" t="s">
        <v>2984</v>
      </c>
      <c r="V238" t="s">
        <v>3502</v>
      </c>
      <c r="W238" t="s">
        <v>68</v>
      </c>
      <c r="X238" t="s">
        <v>4133</v>
      </c>
      <c r="Y238" t="s">
        <v>373</v>
      </c>
      <c r="Z238" t="s">
        <v>2971</v>
      </c>
      <c r="AA238" t="s">
        <v>2987</v>
      </c>
      <c r="AB238" t="s">
        <v>2988</v>
      </c>
      <c r="AC238"/>
      <c r="AD238"/>
      <c r="AE238"/>
      <c r="AF238"/>
      <c r="AG238">
        <v>202508</v>
      </c>
      <c r="AH238" t="s">
        <v>4452</v>
      </c>
      <c r="AI238">
        <v>45891.650732141206</v>
      </c>
      <c r="AJ238" t="s">
        <v>3083</v>
      </c>
      <c r="AK238" t="s">
        <v>4453</v>
      </c>
      <c r="AL238" t="s">
        <v>2973</v>
      </c>
      <c r="AM238" t="s">
        <v>374</v>
      </c>
      <c r="AN238">
        <v>1.4350000000000001</v>
      </c>
      <c r="AO238">
        <v>1790</v>
      </c>
      <c r="AP238">
        <v>2568.65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1790</v>
      </c>
      <c r="BJ238">
        <v>2568.65</v>
      </c>
      <c r="BK238">
        <v>1</v>
      </c>
    </row>
    <row r="239" spans="2:63" x14ac:dyDescent="0.2">
      <c r="B239" t="s">
        <v>2981</v>
      </c>
      <c r="C239"/>
      <c r="D239" t="s">
        <v>2977</v>
      </c>
      <c r="E239" t="s">
        <v>2978</v>
      </c>
      <c r="F239" t="s">
        <v>2979</v>
      </c>
      <c r="G239" t="s">
        <v>4922</v>
      </c>
      <c r="H239" t="s">
        <v>4923</v>
      </c>
      <c r="I239" t="s">
        <v>4924</v>
      </c>
      <c r="J239" t="s">
        <v>4925</v>
      </c>
      <c r="K239" t="s">
        <v>375</v>
      </c>
      <c r="L239"/>
      <c r="M239" t="s">
        <v>4450</v>
      </c>
      <c r="N239" t="s">
        <v>2972</v>
      </c>
      <c r="O239" t="s">
        <v>4451</v>
      </c>
      <c r="P239" t="s">
        <v>4925</v>
      </c>
      <c r="Q239"/>
      <c r="R239" t="s">
        <v>2975</v>
      </c>
      <c r="S239" t="s">
        <v>2976</v>
      </c>
      <c r="T239" t="s">
        <v>66</v>
      </c>
      <c r="U239" t="s">
        <v>2984</v>
      </c>
      <c r="V239" t="s">
        <v>4713</v>
      </c>
      <c r="W239" t="s">
        <v>68</v>
      </c>
      <c r="X239" t="s">
        <v>4926</v>
      </c>
      <c r="Y239" t="s">
        <v>373</v>
      </c>
      <c r="Z239" t="s">
        <v>2971</v>
      </c>
      <c r="AA239" t="s">
        <v>2987</v>
      </c>
      <c r="AB239" t="s">
        <v>2988</v>
      </c>
      <c r="AC239"/>
      <c r="AD239"/>
      <c r="AE239"/>
      <c r="AF239"/>
      <c r="AG239">
        <v>202508</v>
      </c>
      <c r="AH239" t="s">
        <v>4452</v>
      </c>
      <c r="AI239">
        <v>45891.650732141206</v>
      </c>
      <c r="AJ239" t="s">
        <v>3083</v>
      </c>
      <c r="AK239" t="s">
        <v>4453</v>
      </c>
      <c r="AL239" t="s">
        <v>2973</v>
      </c>
      <c r="AM239" t="s">
        <v>374</v>
      </c>
      <c r="AN239">
        <v>2.5830000000000002</v>
      </c>
      <c r="AO239">
        <v>1482</v>
      </c>
      <c r="AP239">
        <v>3828.0059999999999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1482</v>
      </c>
      <c r="BJ239">
        <v>3828.0059999999999</v>
      </c>
      <c r="BK239">
        <v>1</v>
      </c>
    </row>
    <row r="240" spans="2:63" x14ac:dyDescent="0.2">
      <c r="B240" t="s">
        <v>2981</v>
      </c>
      <c r="C240"/>
      <c r="D240" t="s">
        <v>2977</v>
      </c>
      <c r="E240" t="s">
        <v>2978</v>
      </c>
      <c r="F240" t="s">
        <v>2979</v>
      </c>
      <c r="G240" t="s">
        <v>4927</v>
      </c>
      <c r="H240" t="s">
        <v>4928</v>
      </c>
      <c r="I240" t="s">
        <v>3933</v>
      </c>
      <c r="J240" t="s">
        <v>4929</v>
      </c>
      <c r="K240" t="s">
        <v>375</v>
      </c>
      <c r="L240"/>
      <c r="M240" t="s">
        <v>4450</v>
      </c>
      <c r="N240" t="s">
        <v>2972</v>
      </c>
      <c r="O240" t="s">
        <v>4451</v>
      </c>
      <c r="P240" t="s">
        <v>4929</v>
      </c>
      <c r="Q240"/>
      <c r="R240" t="s">
        <v>2975</v>
      </c>
      <c r="S240" t="s">
        <v>2976</v>
      </c>
      <c r="T240" t="s">
        <v>66</v>
      </c>
      <c r="U240" t="s">
        <v>2984</v>
      </c>
      <c r="V240" t="s">
        <v>3935</v>
      </c>
      <c r="W240" t="s">
        <v>68</v>
      </c>
      <c r="X240" t="s">
        <v>4930</v>
      </c>
      <c r="Y240" t="s">
        <v>373</v>
      </c>
      <c r="Z240" t="s">
        <v>2971</v>
      </c>
      <c r="AA240" t="s">
        <v>2987</v>
      </c>
      <c r="AB240" t="s">
        <v>2988</v>
      </c>
      <c r="AC240"/>
      <c r="AD240"/>
      <c r="AE240"/>
      <c r="AF240"/>
      <c r="AG240">
        <v>202508</v>
      </c>
      <c r="AH240" t="s">
        <v>4452</v>
      </c>
      <c r="AI240">
        <v>45891.650732141206</v>
      </c>
      <c r="AJ240" t="s">
        <v>3083</v>
      </c>
      <c r="AK240" t="s">
        <v>4453</v>
      </c>
      <c r="AL240" t="s">
        <v>2973</v>
      </c>
      <c r="AM240" t="s">
        <v>374</v>
      </c>
      <c r="AN240">
        <v>5.0179999999999998</v>
      </c>
      <c r="AO240">
        <v>412</v>
      </c>
      <c r="AP240">
        <v>1033.7080000000001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412</v>
      </c>
      <c r="BJ240">
        <v>1033.7080000000001</v>
      </c>
      <c r="BK240">
        <v>2</v>
      </c>
    </row>
    <row r="241" spans="2:63" x14ac:dyDescent="0.2">
      <c r="B241" t="s">
        <v>2981</v>
      </c>
      <c r="C241"/>
      <c r="D241" t="s">
        <v>2977</v>
      </c>
      <c r="E241" t="s">
        <v>2978</v>
      </c>
      <c r="F241" t="s">
        <v>2979</v>
      </c>
      <c r="G241" t="s">
        <v>3716</v>
      </c>
      <c r="H241" t="s">
        <v>3715</v>
      </c>
      <c r="I241" t="s">
        <v>3711</v>
      </c>
      <c r="J241" t="s">
        <v>3717</v>
      </c>
      <c r="K241" t="s">
        <v>375</v>
      </c>
      <c r="L241"/>
      <c r="M241" t="s">
        <v>4450</v>
      </c>
      <c r="N241" t="s">
        <v>2972</v>
      </c>
      <c r="O241" t="s">
        <v>4451</v>
      </c>
      <c r="P241" t="s">
        <v>3717</v>
      </c>
      <c r="Q241"/>
      <c r="R241" t="s">
        <v>2975</v>
      </c>
      <c r="S241" t="s">
        <v>2976</v>
      </c>
      <c r="T241" t="s">
        <v>66</v>
      </c>
      <c r="U241" t="s">
        <v>2984</v>
      </c>
      <c r="V241" t="s">
        <v>3713</v>
      </c>
      <c r="W241" t="s">
        <v>68</v>
      </c>
      <c r="X241" t="s">
        <v>3718</v>
      </c>
      <c r="Y241" t="s">
        <v>373</v>
      </c>
      <c r="Z241" t="s">
        <v>2971</v>
      </c>
      <c r="AA241" t="s">
        <v>2987</v>
      </c>
      <c r="AB241" t="s">
        <v>2988</v>
      </c>
      <c r="AC241"/>
      <c r="AD241"/>
      <c r="AE241"/>
      <c r="AF241"/>
      <c r="AG241">
        <v>202508</v>
      </c>
      <c r="AH241" t="s">
        <v>4452</v>
      </c>
      <c r="AI241">
        <v>45891.650732141206</v>
      </c>
      <c r="AJ241" t="s">
        <v>3083</v>
      </c>
      <c r="AK241" t="s">
        <v>4453</v>
      </c>
      <c r="AL241" t="s">
        <v>2973</v>
      </c>
      <c r="AM241" t="s">
        <v>374</v>
      </c>
      <c r="AN241">
        <v>4.0519999999999996</v>
      </c>
      <c r="AO241">
        <v>154</v>
      </c>
      <c r="AP241">
        <v>312.00400000000002</v>
      </c>
      <c r="AQ241">
        <v>0</v>
      </c>
      <c r="AR241">
        <v>0</v>
      </c>
      <c r="AS241">
        <v>2</v>
      </c>
      <c r="AT241">
        <v>4.0519999999999996</v>
      </c>
      <c r="AU241">
        <v>0</v>
      </c>
      <c r="AV241">
        <v>0</v>
      </c>
      <c r="AW241">
        <v>-1</v>
      </c>
      <c r="AX241">
        <v>-2.0259999999999998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155</v>
      </c>
      <c r="BJ241">
        <v>314.02999999999997</v>
      </c>
      <c r="BK241">
        <v>2</v>
      </c>
    </row>
    <row r="242" spans="2:63" x14ac:dyDescent="0.2">
      <c r="B242" t="s">
        <v>2981</v>
      </c>
      <c r="C242"/>
      <c r="D242" t="s">
        <v>2977</v>
      </c>
      <c r="E242" t="s">
        <v>2978</v>
      </c>
      <c r="F242" t="s">
        <v>2979</v>
      </c>
      <c r="G242" t="s">
        <v>3720</v>
      </c>
      <c r="H242" t="s">
        <v>3719</v>
      </c>
      <c r="I242" t="s">
        <v>3721</v>
      </c>
      <c r="J242" t="s">
        <v>3722</v>
      </c>
      <c r="K242" t="s">
        <v>375</v>
      </c>
      <c r="L242"/>
      <c r="M242" t="s">
        <v>4450</v>
      </c>
      <c r="N242" t="s">
        <v>2972</v>
      </c>
      <c r="O242" t="s">
        <v>4451</v>
      </c>
      <c r="P242" t="s">
        <v>3722</v>
      </c>
      <c r="Q242"/>
      <c r="R242" t="s">
        <v>2975</v>
      </c>
      <c r="S242" t="s">
        <v>2976</v>
      </c>
      <c r="T242" t="s">
        <v>66</v>
      </c>
      <c r="U242" t="s">
        <v>2984</v>
      </c>
      <c r="V242" t="s">
        <v>3723</v>
      </c>
      <c r="W242" t="s">
        <v>68</v>
      </c>
      <c r="X242" t="s">
        <v>3724</v>
      </c>
      <c r="Y242" t="s">
        <v>373</v>
      </c>
      <c r="Z242" t="s">
        <v>2971</v>
      </c>
      <c r="AA242" t="s">
        <v>2987</v>
      </c>
      <c r="AB242" t="s">
        <v>2988</v>
      </c>
      <c r="AC242"/>
      <c r="AD242"/>
      <c r="AE242"/>
      <c r="AF242"/>
      <c r="AG242">
        <v>202508</v>
      </c>
      <c r="AH242" t="s">
        <v>4452</v>
      </c>
      <c r="AI242">
        <v>45891.650732141206</v>
      </c>
      <c r="AJ242" t="s">
        <v>3083</v>
      </c>
      <c r="AK242" t="s">
        <v>4453</v>
      </c>
      <c r="AL242" t="s">
        <v>2973</v>
      </c>
      <c r="AM242" t="s">
        <v>374</v>
      </c>
      <c r="AN242">
        <v>4.4939999999999998</v>
      </c>
      <c r="AO242">
        <v>867</v>
      </c>
      <c r="AP242">
        <v>1948.1489999999999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-2</v>
      </c>
      <c r="AX242">
        <v>-4.4939999999999998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865</v>
      </c>
      <c r="BJ242">
        <v>1943.655</v>
      </c>
      <c r="BK242">
        <v>2</v>
      </c>
    </row>
    <row r="243" spans="2:63" x14ac:dyDescent="0.2">
      <c r="B243" t="s">
        <v>2981</v>
      </c>
      <c r="C243"/>
      <c r="D243" t="s">
        <v>2977</v>
      </c>
      <c r="E243" t="s">
        <v>2978</v>
      </c>
      <c r="F243" t="s">
        <v>2979</v>
      </c>
      <c r="G243" t="s">
        <v>4931</v>
      </c>
      <c r="H243" t="s">
        <v>4932</v>
      </c>
      <c r="I243" t="s">
        <v>3727</v>
      </c>
      <c r="J243" t="s">
        <v>4933</v>
      </c>
      <c r="K243" t="s">
        <v>375</v>
      </c>
      <c r="L243"/>
      <c r="M243" t="s">
        <v>4450</v>
      </c>
      <c r="N243" t="s">
        <v>2972</v>
      </c>
      <c r="O243" t="s">
        <v>4451</v>
      </c>
      <c r="P243" t="s">
        <v>4933</v>
      </c>
      <c r="Q243"/>
      <c r="R243" t="s">
        <v>2975</v>
      </c>
      <c r="S243" t="s">
        <v>2976</v>
      </c>
      <c r="T243" t="s">
        <v>66</v>
      </c>
      <c r="U243" t="s">
        <v>2984</v>
      </c>
      <c r="V243" t="s">
        <v>3729</v>
      </c>
      <c r="W243" t="s">
        <v>68</v>
      </c>
      <c r="X243" t="s">
        <v>3730</v>
      </c>
      <c r="Y243" t="s">
        <v>373</v>
      </c>
      <c r="Z243" t="s">
        <v>2971</v>
      </c>
      <c r="AA243" t="s">
        <v>2987</v>
      </c>
      <c r="AB243" t="s">
        <v>2988</v>
      </c>
      <c r="AC243"/>
      <c r="AD243"/>
      <c r="AE243"/>
      <c r="AF243"/>
      <c r="AG243">
        <v>202508</v>
      </c>
      <c r="AH243" t="s">
        <v>4452</v>
      </c>
      <c r="AI243">
        <v>45891.650732141206</v>
      </c>
      <c r="AJ243" t="s">
        <v>3083</v>
      </c>
      <c r="AK243" t="s">
        <v>4453</v>
      </c>
      <c r="AL243" t="s">
        <v>2973</v>
      </c>
      <c r="AM243" t="s">
        <v>374</v>
      </c>
      <c r="AN243">
        <v>18.058</v>
      </c>
      <c r="AO243">
        <v>609</v>
      </c>
      <c r="AP243">
        <v>5498.6610000000001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609</v>
      </c>
      <c r="BJ243">
        <v>5498.6610000000001</v>
      </c>
      <c r="BK243">
        <v>2</v>
      </c>
    </row>
    <row r="244" spans="2:63" x14ac:dyDescent="0.2">
      <c r="B244" t="s">
        <v>2981</v>
      </c>
      <c r="C244"/>
      <c r="D244" t="s">
        <v>2977</v>
      </c>
      <c r="E244" t="s">
        <v>2978</v>
      </c>
      <c r="F244" t="s">
        <v>2979</v>
      </c>
      <c r="G244" t="s">
        <v>3738</v>
      </c>
      <c r="H244" t="s">
        <v>3737</v>
      </c>
      <c r="I244" t="s">
        <v>3733</v>
      </c>
      <c r="J244" t="s">
        <v>3739</v>
      </c>
      <c r="K244" t="s">
        <v>375</v>
      </c>
      <c r="L244"/>
      <c r="M244" t="s">
        <v>4450</v>
      </c>
      <c r="N244" t="s">
        <v>2972</v>
      </c>
      <c r="O244" t="s">
        <v>4451</v>
      </c>
      <c r="P244" t="s">
        <v>3739</v>
      </c>
      <c r="Q244"/>
      <c r="R244" t="s">
        <v>2975</v>
      </c>
      <c r="S244" t="s">
        <v>2976</v>
      </c>
      <c r="T244" t="s">
        <v>66</v>
      </c>
      <c r="U244" t="s">
        <v>2984</v>
      </c>
      <c r="V244" t="s">
        <v>3735</v>
      </c>
      <c r="W244" t="s">
        <v>68</v>
      </c>
      <c r="X244" t="s">
        <v>3740</v>
      </c>
      <c r="Y244" t="s">
        <v>373</v>
      </c>
      <c r="Z244" t="s">
        <v>2971</v>
      </c>
      <c r="AA244" t="s">
        <v>2987</v>
      </c>
      <c r="AB244" t="s">
        <v>2988</v>
      </c>
      <c r="AC244"/>
      <c r="AD244"/>
      <c r="AE244"/>
      <c r="AF244"/>
      <c r="AG244">
        <v>202508</v>
      </c>
      <c r="AH244" t="s">
        <v>4452</v>
      </c>
      <c r="AI244">
        <v>45891.650732141206</v>
      </c>
      <c r="AJ244" t="s">
        <v>3083</v>
      </c>
      <c r="AK244" t="s">
        <v>4453</v>
      </c>
      <c r="AL244" t="s">
        <v>2973</v>
      </c>
      <c r="AM244" t="s">
        <v>374</v>
      </c>
      <c r="AN244">
        <v>7.06</v>
      </c>
      <c r="AO244">
        <v>11886</v>
      </c>
      <c r="AP244">
        <v>41957.58</v>
      </c>
      <c r="AQ244">
        <v>0</v>
      </c>
      <c r="AR244">
        <v>0</v>
      </c>
      <c r="AS244">
        <v>0</v>
      </c>
      <c r="AT244">
        <v>0</v>
      </c>
      <c r="AU244">
        <v>-2</v>
      </c>
      <c r="AV244">
        <v>-7.06</v>
      </c>
      <c r="AW244">
        <v>-6</v>
      </c>
      <c r="AX244">
        <v>-21.18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11878</v>
      </c>
      <c r="BJ244">
        <v>41929.339999999997</v>
      </c>
      <c r="BK244">
        <v>2</v>
      </c>
    </row>
    <row r="245" spans="2:63" x14ac:dyDescent="0.2">
      <c r="B245" t="s">
        <v>2981</v>
      </c>
      <c r="C245"/>
      <c r="D245" t="s">
        <v>2977</v>
      </c>
      <c r="E245" t="s">
        <v>2978</v>
      </c>
      <c r="F245" t="s">
        <v>2979</v>
      </c>
      <c r="G245" t="s">
        <v>3748</v>
      </c>
      <c r="H245" t="s">
        <v>3747</v>
      </c>
      <c r="I245" t="s">
        <v>3743</v>
      </c>
      <c r="J245" t="s">
        <v>3749</v>
      </c>
      <c r="K245" t="s">
        <v>375</v>
      </c>
      <c r="L245"/>
      <c r="M245" t="s">
        <v>4450</v>
      </c>
      <c r="N245" t="s">
        <v>2972</v>
      </c>
      <c r="O245" t="s">
        <v>4451</v>
      </c>
      <c r="P245" t="s">
        <v>3749</v>
      </c>
      <c r="Q245"/>
      <c r="R245" t="s">
        <v>2975</v>
      </c>
      <c r="S245" t="s">
        <v>2976</v>
      </c>
      <c r="T245" t="s">
        <v>66</v>
      </c>
      <c r="U245" t="s">
        <v>2984</v>
      </c>
      <c r="V245" t="s">
        <v>3745</v>
      </c>
      <c r="W245" t="s">
        <v>68</v>
      </c>
      <c r="X245" t="s">
        <v>3746</v>
      </c>
      <c r="Y245" t="s">
        <v>373</v>
      </c>
      <c r="Z245" t="s">
        <v>2971</v>
      </c>
      <c r="AA245" t="s">
        <v>2987</v>
      </c>
      <c r="AB245" t="s">
        <v>2988</v>
      </c>
      <c r="AC245"/>
      <c r="AD245"/>
      <c r="AE245"/>
      <c r="AF245"/>
      <c r="AG245">
        <v>202508</v>
      </c>
      <c r="AH245" t="s">
        <v>4452</v>
      </c>
      <c r="AI245">
        <v>45891.650732141206</v>
      </c>
      <c r="AJ245" t="s">
        <v>3083</v>
      </c>
      <c r="AK245" t="s">
        <v>4453</v>
      </c>
      <c r="AL245" t="s">
        <v>2973</v>
      </c>
      <c r="AM245" t="s">
        <v>374</v>
      </c>
      <c r="AN245">
        <v>9.6460000000000008</v>
      </c>
      <c r="AO245">
        <v>7268</v>
      </c>
      <c r="AP245">
        <v>35053.563999999998</v>
      </c>
      <c r="AQ245">
        <v>0</v>
      </c>
      <c r="AR245">
        <v>0</v>
      </c>
      <c r="AS245">
        <v>5</v>
      </c>
      <c r="AT245">
        <v>24.114999999999998</v>
      </c>
      <c r="AU245">
        <v>-3</v>
      </c>
      <c r="AV245">
        <v>-14.468999999999999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7270</v>
      </c>
      <c r="BJ245">
        <v>35063.21</v>
      </c>
      <c r="BK245">
        <v>2</v>
      </c>
    </row>
    <row r="246" spans="2:63" x14ac:dyDescent="0.2">
      <c r="B246" t="s">
        <v>2981</v>
      </c>
      <c r="C246"/>
      <c r="D246" t="s">
        <v>2977</v>
      </c>
      <c r="E246" t="s">
        <v>2978</v>
      </c>
      <c r="F246" t="s">
        <v>2979</v>
      </c>
      <c r="G246" t="s">
        <v>3755</v>
      </c>
      <c r="H246" t="s">
        <v>3754</v>
      </c>
      <c r="I246" t="s">
        <v>1042</v>
      </c>
      <c r="J246" t="s">
        <v>3756</v>
      </c>
      <c r="K246" t="s">
        <v>375</v>
      </c>
      <c r="L246"/>
      <c r="M246" t="s">
        <v>4450</v>
      </c>
      <c r="N246" t="s">
        <v>2972</v>
      </c>
      <c r="O246" t="s">
        <v>4451</v>
      </c>
      <c r="P246" t="s">
        <v>3756</v>
      </c>
      <c r="Q246"/>
      <c r="R246" t="s">
        <v>2975</v>
      </c>
      <c r="S246" t="s">
        <v>2976</v>
      </c>
      <c r="T246" t="s">
        <v>66</v>
      </c>
      <c r="U246" t="s">
        <v>2984</v>
      </c>
      <c r="V246" t="s">
        <v>3606</v>
      </c>
      <c r="W246" t="s">
        <v>68</v>
      </c>
      <c r="X246" t="s">
        <v>3753</v>
      </c>
      <c r="Y246" t="s">
        <v>373</v>
      </c>
      <c r="Z246" t="s">
        <v>2971</v>
      </c>
      <c r="AA246" t="s">
        <v>2987</v>
      </c>
      <c r="AB246" t="s">
        <v>2988</v>
      </c>
      <c r="AC246"/>
      <c r="AD246"/>
      <c r="AE246"/>
      <c r="AF246"/>
      <c r="AG246">
        <v>202508</v>
      </c>
      <c r="AH246" t="s">
        <v>4452</v>
      </c>
      <c r="AI246">
        <v>45891.650732141206</v>
      </c>
      <c r="AJ246" t="s">
        <v>3083</v>
      </c>
      <c r="AK246" t="s">
        <v>4453</v>
      </c>
      <c r="AL246" t="s">
        <v>2973</v>
      </c>
      <c r="AM246" t="s">
        <v>374</v>
      </c>
      <c r="AN246">
        <v>5.4960000000000004</v>
      </c>
      <c r="AO246">
        <v>1378</v>
      </c>
      <c r="AP246">
        <v>3786.7440000000001</v>
      </c>
      <c r="AQ246">
        <v>0</v>
      </c>
      <c r="AR246">
        <v>0</v>
      </c>
      <c r="AS246">
        <v>0</v>
      </c>
      <c r="AT246">
        <v>0</v>
      </c>
      <c r="AU246">
        <v>-5</v>
      </c>
      <c r="AV246">
        <v>-13.74</v>
      </c>
      <c r="AW246">
        <v>-2</v>
      </c>
      <c r="AX246">
        <v>-5.4960000000000004</v>
      </c>
      <c r="AY246">
        <v>0</v>
      </c>
      <c r="AZ246">
        <v>0</v>
      </c>
      <c r="BA246">
        <v>0</v>
      </c>
      <c r="BB246">
        <v>0</v>
      </c>
      <c r="BC246">
        <v>30</v>
      </c>
      <c r="BD246">
        <v>82.44</v>
      </c>
      <c r="BE246">
        <v>0</v>
      </c>
      <c r="BF246">
        <v>0</v>
      </c>
      <c r="BG246">
        <v>0</v>
      </c>
      <c r="BH246">
        <v>0</v>
      </c>
      <c r="BI246">
        <v>1401</v>
      </c>
      <c r="BJ246">
        <v>3849.9479999999999</v>
      </c>
      <c r="BK246">
        <v>2</v>
      </c>
    </row>
    <row r="247" spans="2:63" x14ac:dyDescent="0.2">
      <c r="B247" t="s">
        <v>2981</v>
      </c>
      <c r="C247"/>
      <c r="D247" t="s">
        <v>2977</v>
      </c>
      <c r="E247" t="s">
        <v>2978</v>
      </c>
      <c r="F247" t="s">
        <v>2979</v>
      </c>
      <c r="G247" t="s">
        <v>3050</v>
      </c>
      <c r="H247" t="s">
        <v>3049</v>
      </c>
      <c r="I247" t="s">
        <v>3005</v>
      </c>
      <c r="J247" t="s">
        <v>3051</v>
      </c>
      <c r="K247" t="s">
        <v>379</v>
      </c>
      <c r="L247"/>
      <c r="M247" t="s">
        <v>4450</v>
      </c>
      <c r="N247" t="s">
        <v>4448</v>
      </c>
      <c r="O247" t="s">
        <v>4451</v>
      </c>
      <c r="P247" t="s">
        <v>3051</v>
      </c>
      <c r="Q247"/>
      <c r="R247" t="s">
        <v>2975</v>
      </c>
      <c r="S247" t="s">
        <v>2976</v>
      </c>
      <c r="T247" t="s">
        <v>66</v>
      </c>
      <c r="U247" t="s">
        <v>2984</v>
      </c>
      <c r="V247" t="s">
        <v>3007</v>
      </c>
      <c r="W247" t="s">
        <v>68</v>
      </c>
      <c r="X247" t="s">
        <v>3008</v>
      </c>
      <c r="Y247" t="s">
        <v>373</v>
      </c>
      <c r="Z247" t="s">
        <v>2971</v>
      </c>
      <c r="AA247" t="s">
        <v>2987</v>
      </c>
      <c r="AB247" t="s">
        <v>2988</v>
      </c>
      <c r="AC247"/>
      <c r="AD247"/>
      <c r="AE247"/>
      <c r="AF247"/>
      <c r="AG247">
        <v>202508</v>
      </c>
      <c r="AH247" t="s">
        <v>4452</v>
      </c>
      <c r="AI247">
        <v>45891.650732141206</v>
      </c>
      <c r="AJ247" t="s">
        <v>3083</v>
      </c>
      <c r="AK247" t="s">
        <v>4453</v>
      </c>
      <c r="AL247" t="s">
        <v>2973</v>
      </c>
      <c r="AM247" t="s">
        <v>374</v>
      </c>
      <c r="AN247">
        <v>1.5</v>
      </c>
      <c r="AO247">
        <v>1705</v>
      </c>
      <c r="AP247">
        <v>1278.75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-2</v>
      </c>
      <c r="AX247">
        <v>-1.5</v>
      </c>
      <c r="AY247">
        <v>0</v>
      </c>
      <c r="AZ247">
        <v>0</v>
      </c>
      <c r="BA247">
        <v>0</v>
      </c>
      <c r="BB247">
        <v>0</v>
      </c>
      <c r="BC247">
        <v>-2</v>
      </c>
      <c r="BD247">
        <v>-1.5</v>
      </c>
      <c r="BE247">
        <v>0</v>
      </c>
      <c r="BF247">
        <v>0</v>
      </c>
      <c r="BG247">
        <v>0</v>
      </c>
      <c r="BH247">
        <v>0</v>
      </c>
      <c r="BI247">
        <v>1701</v>
      </c>
      <c r="BJ247">
        <v>1275.75</v>
      </c>
      <c r="BK247">
        <v>4</v>
      </c>
    </row>
    <row r="248" spans="2:63" x14ac:dyDescent="0.2">
      <c r="B248" t="s">
        <v>2981</v>
      </c>
      <c r="C248"/>
      <c r="D248" t="s">
        <v>2977</v>
      </c>
      <c r="E248" t="s">
        <v>2978</v>
      </c>
      <c r="F248" t="s">
        <v>2979</v>
      </c>
      <c r="G248" t="s">
        <v>3761</v>
      </c>
      <c r="H248" t="s">
        <v>3760</v>
      </c>
      <c r="I248" t="s">
        <v>3448</v>
      </c>
      <c r="J248" t="s">
        <v>3762</v>
      </c>
      <c r="K248" t="s">
        <v>375</v>
      </c>
      <c r="L248"/>
      <c r="M248" t="s">
        <v>4450</v>
      </c>
      <c r="N248" t="s">
        <v>2972</v>
      </c>
      <c r="O248" t="s">
        <v>4451</v>
      </c>
      <c r="P248" t="s">
        <v>3762</v>
      </c>
      <c r="Q248"/>
      <c r="R248" t="s">
        <v>2975</v>
      </c>
      <c r="S248" t="s">
        <v>2976</v>
      </c>
      <c r="T248" t="s">
        <v>66</v>
      </c>
      <c r="U248" t="s">
        <v>2984</v>
      </c>
      <c r="V248" t="s">
        <v>3450</v>
      </c>
      <c r="W248" t="s">
        <v>68</v>
      </c>
      <c r="X248" t="s">
        <v>3451</v>
      </c>
      <c r="Y248" t="s">
        <v>373</v>
      </c>
      <c r="Z248" t="s">
        <v>2971</v>
      </c>
      <c r="AA248" t="s">
        <v>2987</v>
      </c>
      <c r="AB248" t="s">
        <v>2988</v>
      </c>
      <c r="AC248"/>
      <c r="AD248"/>
      <c r="AE248"/>
      <c r="AF248"/>
      <c r="AG248">
        <v>202508</v>
      </c>
      <c r="AH248" t="s">
        <v>4452</v>
      </c>
      <c r="AI248">
        <v>45891.650732141206</v>
      </c>
      <c r="AJ248" t="s">
        <v>3083</v>
      </c>
      <c r="AK248" t="s">
        <v>4453</v>
      </c>
      <c r="AL248" t="s">
        <v>2973</v>
      </c>
      <c r="AM248" t="s">
        <v>374</v>
      </c>
      <c r="AN248">
        <v>4.4939999999999998</v>
      </c>
      <c r="AO248">
        <v>229</v>
      </c>
      <c r="AP248">
        <v>514.56299999999999</v>
      </c>
      <c r="AQ248">
        <v>0</v>
      </c>
      <c r="AR248">
        <v>0</v>
      </c>
      <c r="AS248">
        <v>1</v>
      </c>
      <c r="AT248">
        <v>2.2469999999999999</v>
      </c>
      <c r="AU248">
        <v>0</v>
      </c>
      <c r="AV248">
        <v>0</v>
      </c>
      <c r="AW248">
        <v>-140</v>
      </c>
      <c r="AX248">
        <v>-314.58</v>
      </c>
      <c r="AY248">
        <v>0</v>
      </c>
      <c r="AZ248">
        <v>0</v>
      </c>
      <c r="BA248">
        <v>0</v>
      </c>
      <c r="BB248">
        <v>0</v>
      </c>
      <c r="BC248">
        <v>-1</v>
      </c>
      <c r="BD248">
        <v>-2.2469999999999999</v>
      </c>
      <c r="BE248">
        <v>0</v>
      </c>
      <c r="BF248">
        <v>0</v>
      </c>
      <c r="BG248">
        <v>0</v>
      </c>
      <c r="BH248">
        <v>0</v>
      </c>
      <c r="BI248">
        <v>89</v>
      </c>
      <c r="BJ248">
        <v>199.983</v>
      </c>
      <c r="BK248">
        <v>2</v>
      </c>
    </row>
    <row r="249" spans="2:63" x14ac:dyDescent="0.2">
      <c r="B249" t="s">
        <v>2981</v>
      </c>
      <c r="C249"/>
      <c r="D249" t="s">
        <v>2977</v>
      </c>
      <c r="E249" t="s">
        <v>2978</v>
      </c>
      <c r="F249" t="s">
        <v>2979</v>
      </c>
      <c r="G249" t="s">
        <v>4934</v>
      </c>
      <c r="H249" t="s">
        <v>4935</v>
      </c>
      <c r="I249" t="s">
        <v>4473</v>
      </c>
      <c r="J249" t="s">
        <v>4936</v>
      </c>
      <c r="K249" t="s">
        <v>375</v>
      </c>
      <c r="L249"/>
      <c r="M249" t="s">
        <v>4450</v>
      </c>
      <c r="N249" t="s">
        <v>2972</v>
      </c>
      <c r="O249" t="s">
        <v>4451</v>
      </c>
      <c r="P249" t="s">
        <v>4936</v>
      </c>
      <c r="Q249"/>
      <c r="R249" t="s">
        <v>2975</v>
      </c>
      <c r="S249" t="s">
        <v>2976</v>
      </c>
      <c r="T249" t="s">
        <v>66</v>
      </c>
      <c r="U249" t="s">
        <v>2984</v>
      </c>
      <c r="V249" t="s">
        <v>4475</v>
      </c>
      <c r="W249" t="s">
        <v>68</v>
      </c>
      <c r="X249" t="s">
        <v>4476</v>
      </c>
      <c r="Y249" t="s">
        <v>373</v>
      </c>
      <c r="Z249" t="s">
        <v>2971</v>
      </c>
      <c r="AA249" t="s">
        <v>2987</v>
      </c>
      <c r="AB249" t="s">
        <v>2988</v>
      </c>
      <c r="AC249"/>
      <c r="AD249"/>
      <c r="AE249"/>
      <c r="AF249"/>
      <c r="AG249">
        <v>202508</v>
      </c>
      <c r="AH249" t="s">
        <v>4452</v>
      </c>
      <c r="AI249">
        <v>45891.650732141206</v>
      </c>
      <c r="AJ249" t="s">
        <v>3083</v>
      </c>
      <c r="AK249" t="s">
        <v>4453</v>
      </c>
      <c r="AL249" t="s">
        <v>2973</v>
      </c>
      <c r="AM249" t="s">
        <v>374</v>
      </c>
      <c r="AN249">
        <v>4.03</v>
      </c>
      <c r="AO249">
        <v>1121</v>
      </c>
      <c r="AP249">
        <v>2258.8150000000001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1121</v>
      </c>
      <c r="BJ249">
        <v>2258.8150000000001</v>
      </c>
      <c r="BK249">
        <v>2</v>
      </c>
    </row>
    <row r="250" spans="2:63" x14ac:dyDescent="0.2">
      <c r="B250" t="s">
        <v>2981</v>
      </c>
      <c r="C250"/>
      <c r="D250" t="s">
        <v>2977</v>
      </c>
      <c r="E250" t="s">
        <v>2978</v>
      </c>
      <c r="F250" t="s">
        <v>2979</v>
      </c>
      <c r="G250" t="s">
        <v>4937</v>
      </c>
      <c r="H250" t="s">
        <v>4938</v>
      </c>
      <c r="I250" t="s">
        <v>4939</v>
      </c>
      <c r="J250" t="s">
        <v>4940</v>
      </c>
      <c r="K250" t="s">
        <v>375</v>
      </c>
      <c r="L250"/>
      <c r="M250" t="s">
        <v>4450</v>
      </c>
      <c r="N250" t="s">
        <v>2972</v>
      </c>
      <c r="O250" t="s">
        <v>4451</v>
      </c>
      <c r="P250" t="s">
        <v>4940</v>
      </c>
      <c r="Q250"/>
      <c r="R250" t="s">
        <v>2975</v>
      </c>
      <c r="S250" t="s">
        <v>2976</v>
      </c>
      <c r="T250" t="s">
        <v>66</v>
      </c>
      <c r="U250" t="s">
        <v>2984</v>
      </c>
      <c r="V250" t="s">
        <v>4941</v>
      </c>
      <c r="W250" t="s">
        <v>68</v>
      </c>
      <c r="X250" t="s">
        <v>4942</v>
      </c>
      <c r="Y250" t="s">
        <v>373</v>
      </c>
      <c r="Z250" t="s">
        <v>2971</v>
      </c>
      <c r="AA250" t="s">
        <v>2987</v>
      </c>
      <c r="AB250" t="s">
        <v>2988</v>
      </c>
      <c r="AC250"/>
      <c r="AD250"/>
      <c r="AE250"/>
      <c r="AF250"/>
      <c r="AG250">
        <v>202508</v>
      </c>
      <c r="AH250" t="s">
        <v>4452</v>
      </c>
      <c r="AI250">
        <v>45891.650732141206</v>
      </c>
      <c r="AJ250" t="s">
        <v>3083</v>
      </c>
      <c r="AK250" t="s">
        <v>4453</v>
      </c>
      <c r="AL250" t="s">
        <v>2973</v>
      </c>
      <c r="AM250" t="s">
        <v>374</v>
      </c>
      <c r="AN250">
        <v>0.75</v>
      </c>
      <c r="AO250">
        <v>126</v>
      </c>
      <c r="AP250">
        <v>94.5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126</v>
      </c>
      <c r="BJ250">
        <v>94.5</v>
      </c>
      <c r="BK250">
        <v>1</v>
      </c>
    </row>
    <row r="251" spans="2:63" x14ac:dyDescent="0.2">
      <c r="B251" t="s">
        <v>2981</v>
      </c>
      <c r="C251"/>
      <c r="D251" t="s">
        <v>2977</v>
      </c>
      <c r="E251" t="s">
        <v>2978</v>
      </c>
      <c r="F251" t="s">
        <v>2979</v>
      </c>
      <c r="G251" t="s">
        <v>4943</v>
      </c>
      <c r="H251" t="s">
        <v>4944</v>
      </c>
      <c r="I251" t="s">
        <v>3743</v>
      </c>
      <c r="J251" t="s">
        <v>4945</v>
      </c>
      <c r="K251" t="s">
        <v>375</v>
      </c>
      <c r="L251"/>
      <c r="M251" t="s">
        <v>4450</v>
      </c>
      <c r="N251" t="s">
        <v>2972</v>
      </c>
      <c r="O251" t="s">
        <v>4451</v>
      </c>
      <c r="P251" t="s">
        <v>4945</v>
      </c>
      <c r="Q251"/>
      <c r="R251" t="s">
        <v>2975</v>
      </c>
      <c r="S251" t="s">
        <v>2976</v>
      </c>
      <c r="T251" t="s">
        <v>66</v>
      </c>
      <c r="U251" t="s">
        <v>2984</v>
      </c>
      <c r="V251" t="s">
        <v>3745</v>
      </c>
      <c r="W251" t="s">
        <v>68</v>
      </c>
      <c r="X251" t="s">
        <v>3746</v>
      </c>
      <c r="Y251" t="s">
        <v>373</v>
      </c>
      <c r="Z251" t="s">
        <v>2971</v>
      </c>
      <c r="AA251" t="s">
        <v>2987</v>
      </c>
      <c r="AB251" t="s">
        <v>2988</v>
      </c>
      <c r="AC251"/>
      <c r="AD251"/>
      <c r="AE251"/>
      <c r="AF251"/>
      <c r="AG251">
        <v>202508</v>
      </c>
      <c r="AH251" t="s">
        <v>4452</v>
      </c>
      <c r="AI251">
        <v>45891.650732141206</v>
      </c>
      <c r="AJ251" t="s">
        <v>3083</v>
      </c>
      <c r="AK251" t="s">
        <v>4453</v>
      </c>
      <c r="AL251" t="s">
        <v>2973</v>
      </c>
      <c r="AM251" t="s">
        <v>374</v>
      </c>
      <c r="AN251">
        <v>7.2210000000000001</v>
      </c>
      <c r="AO251">
        <v>7135</v>
      </c>
      <c r="AP251">
        <v>51521.834999999999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128</v>
      </c>
      <c r="BD251">
        <v>924.28800000000001</v>
      </c>
      <c r="BE251">
        <v>0</v>
      </c>
      <c r="BF251">
        <v>0</v>
      </c>
      <c r="BG251">
        <v>0</v>
      </c>
      <c r="BH251">
        <v>0</v>
      </c>
      <c r="BI251">
        <v>7263</v>
      </c>
      <c r="BJ251">
        <v>52446.123</v>
      </c>
      <c r="BK251">
        <v>1</v>
      </c>
    </row>
    <row r="252" spans="2:63" x14ac:dyDescent="0.2">
      <c r="B252" t="s">
        <v>2981</v>
      </c>
      <c r="C252"/>
      <c r="D252" t="s">
        <v>2977</v>
      </c>
      <c r="E252" t="s">
        <v>2978</v>
      </c>
      <c r="F252" t="s">
        <v>2979</v>
      </c>
      <c r="G252" t="s">
        <v>3774</v>
      </c>
      <c r="H252" t="s">
        <v>3773</v>
      </c>
      <c r="I252" t="s">
        <v>3775</v>
      </c>
      <c r="J252" t="s">
        <v>3776</v>
      </c>
      <c r="K252" t="s">
        <v>375</v>
      </c>
      <c r="L252"/>
      <c r="M252" t="s">
        <v>4450</v>
      </c>
      <c r="N252" t="s">
        <v>2972</v>
      </c>
      <c r="O252" t="s">
        <v>4451</v>
      </c>
      <c r="P252" t="s">
        <v>3776</v>
      </c>
      <c r="Q252"/>
      <c r="R252" t="s">
        <v>2975</v>
      </c>
      <c r="S252" t="s">
        <v>2976</v>
      </c>
      <c r="T252" t="s">
        <v>66</v>
      </c>
      <c r="U252" t="s">
        <v>2984</v>
      </c>
      <c r="V252" t="s">
        <v>3777</v>
      </c>
      <c r="W252" t="s">
        <v>68</v>
      </c>
      <c r="X252" t="s">
        <v>3778</v>
      </c>
      <c r="Y252" t="s">
        <v>373</v>
      </c>
      <c r="Z252" t="s">
        <v>2971</v>
      </c>
      <c r="AA252" t="s">
        <v>2987</v>
      </c>
      <c r="AB252" t="s">
        <v>2988</v>
      </c>
      <c r="AC252"/>
      <c r="AD252"/>
      <c r="AE252"/>
      <c r="AF252"/>
      <c r="AG252">
        <v>202508</v>
      </c>
      <c r="AH252" t="s">
        <v>4452</v>
      </c>
      <c r="AI252">
        <v>45891.650732141206</v>
      </c>
      <c r="AJ252" t="s">
        <v>3083</v>
      </c>
      <c r="AK252" t="s">
        <v>4453</v>
      </c>
      <c r="AL252" t="s">
        <v>2973</v>
      </c>
      <c r="AM252" t="s">
        <v>374</v>
      </c>
      <c r="AN252">
        <v>6.16</v>
      </c>
      <c r="AO252">
        <v>1166</v>
      </c>
      <c r="AP252">
        <v>3591.28</v>
      </c>
      <c r="AQ252">
        <v>0</v>
      </c>
      <c r="AR252">
        <v>0</v>
      </c>
      <c r="AS252">
        <v>0</v>
      </c>
      <c r="AT252">
        <v>0</v>
      </c>
      <c r="AU252">
        <v>-27</v>
      </c>
      <c r="AV252">
        <v>-83.16</v>
      </c>
      <c r="AW252">
        <v>-3</v>
      </c>
      <c r="AX252">
        <v>-9.24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1136</v>
      </c>
      <c r="BJ252">
        <v>3498.88</v>
      </c>
      <c r="BK252">
        <v>2</v>
      </c>
    </row>
    <row r="253" spans="2:63" x14ac:dyDescent="0.2">
      <c r="B253" t="s">
        <v>2981</v>
      </c>
      <c r="C253"/>
      <c r="D253" t="s">
        <v>2977</v>
      </c>
      <c r="E253" t="s">
        <v>2978</v>
      </c>
      <c r="F253" t="s">
        <v>2979</v>
      </c>
      <c r="G253" t="s">
        <v>3770</v>
      </c>
      <c r="H253" t="s">
        <v>3769</v>
      </c>
      <c r="I253" t="s">
        <v>3529</v>
      </c>
      <c r="J253" t="s">
        <v>3771</v>
      </c>
      <c r="K253" t="s">
        <v>375</v>
      </c>
      <c r="L253"/>
      <c r="M253" t="s">
        <v>4450</v>
      </c>
      <c r="N253" t="s">
        <v>2972</v>
      </c>
      <c r="O253" t="s">
        <v>4451</v>
      </c>
      <c r="P253" t="s">
        <v>3771</v>
      </c>
      <c r="Q253"/>
      <c r="R253" t="s">
        <v>2975</v>
      </c>
      <c r="S253" t="s">
        <v>2976</v>
      </c>
      <c r="T253" t="s">
        <v>66</v>
      </c>
      <c r="U253" t="s">
        <v>2984</v>
      </c>
      <c r="V253" t="s">
        <v>3531</v>
      </c>
      <c r="W253" t="s">
        <v>68</v>
      </c>
      <c r="X253" t="s">
        <v>3772</v>
      </c>
      <c r="Y253" t="s">
        <v>373</v>
      </c>
      <c r="Z253" t="s">
        <v>2971</v>
      </c>
      <c r="AA253" t="s">
        <v>2987</v>
      </c>
      <c r="AB253" t="s">
        <v>2988</v>
      </c>
      <c r="AC253"/>
      <c r="AD253"/>
      <c r="AE253"/>
      <c r="AF253"/>
      <c r="AG253">
        <v>202508</v>
      </c>
      <c r="AH253" t="s">
        <v>4452</v>
      </c>
      <c r="AI253">
        <v>45891.650732141206</v>
      </c>
      <c r="AJ253" t="s">
        <v>3083</v>
      </c>
      <c r="AK253" t="s">
        <v>4453</v>
      </c>
      <c r="AL253" t="s">
        <v>2973</v>
      </c>
      <c r="AM253" t="s">
        <v>374</v>
      </c>
      <c r="AN253">
        <v>0.75</v>
      </c>
      <c r="AO253">
        <v>204</v>
      </c>
      <c r="AP253">
        <v>153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-1</v>
      </c>
      <c r="AX253">
        <v>-0.75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203</v>
      </c>
      <c r="BJ253">
        <v>152.25</v>
      </c>
      <c r="BK253">
        <v>1</v>
      </c>
    </row>
    <row r="254" spans="2:63" x14ac:dyDescent="0.2">
      <c r="B254" t="s">
        <v>2981</v>
      </c>
      <c r="C254"/>
      <c r="D254" t="s">
        <v>2977</v>
      </c>
      <c r="E254" t="s">
        <v>2978</v>
      </c>
      <c r="F254" t="s">
        <v>2979</v>
      </c>
      <c r="G254" t="s">
        <v>3784</v>
      </c>
      <c r="H254" t="s">
        <v>3783</v>
      </c>
      <c r="I254" t="s">
        <v>3785</v>
      </c>
      <c r="J254" t="s">
        <v>3786</v>
      </c>
      <c r="K254" t="s">
        <v>375</v>
      </c>
      <c r="L254"/>
      <c r="M254" t="s">
        <v>4450</v>
      </c>
      <c r="N254" t="s">
        <v>2972</v>
      </c>
      <c r="O254" t="s">
        <v>4451</v>
      </c>
      <c r="P254" t="s">
        <v>3786</v>
      </c>
      <c r="Q254"/>
      <c r="R254" t="s">
        <v>2975</v>
      </c>
      <c r="S254" t="s">
        <v>2976</v>
      </c>
      <c r="T254" t="s">
        <v>66</v>
      </c>
      <c r="U254" t="s">
        <v>2984</v>
      </c>
      <c r="V254" t="s">
        <v>3787</v>
      </c>
      <c r="W254" t="s">
        <v>68</v>
      </c>
      <c r="X254" t="s">
        <v>3788</v>
      </c>
      <c r="Y254" t="s">
        <v>373</v>
      </c>
      <c r="Z254" t="s">
        <v>2971</v>
      </c>
      <c r="AA254" t="s">
        <v>2987</v>
      </c>
      <c r="AB254" t="s">
        <v>2988</v>
      </c>
      <c r="AC254"/>
      <c r="AD254"/>
      <c r="AE254"/>
      <c r="AF254"/>
      <c r="AG254">
        <v>202508</v>
      </c>
      <c r="AH254" t="s">
        <v>4452</v>
      </c>
      <c r="AI254">
        <v>45891.650732141206</v>
      </c>
      <c r="AJ254" t="s">
        <v>3083</v>
      </c>
      <c r="AK254" t="s">
        <v>4453</v>
      </c>
      <c r="AL254" t="s">
        <v>2973</v>
      </c>
      <c r="AM254" t="s">
        <v>374</v>
      </c>
      <c r="AN254">
        <v>1.335</v>
      </c>
      <c r="AO254">
        <v>1907</v>
      </c>
      <c r="AP254">
        <v>2545.8449999999998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-1</v>
      </c>
      <c r="AX254">
        <v>-1.335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1906</v>
      </c>
      <c r="BJ254">
        <v>2544.5100000000002</v>
      </c>
      <c r="BK254">
        <v>1</v>
      </c>
    </row>
    <row r="255" spans="2:63" x14ac:dyDescent="0.2">
      <c r="B255" t="s">
        <v>2981</v>
      </c>
      <c r="C255"/>
      <c r="D255" t="s">
        <v>2977</v>
      </c>
      <c r="E255" t="s">
        <v>2978</v>
      </c>
      <c r="F255" t="s">
        <v>2979</v>
      </c>
      <c r="G255" t="s">
        <v>3793</v>
      </c>
      <c r="H255" t="s">
        <v>3792</v>
      </c>
      <c r="I255" t="s">
        <v>3392</v>
      </c>
      <c r="J255" t="s">
        <v>3794</v>
      </c>
      <c r="K255" t="s">
        <v>375</v>
      </c>
      <c r="L255"/>
      <c r="M255" t="s">
        <v>4450</v>
      </c>
      <c r="N255" t="s">
        <v>2972</v>
      </c>
      <c r="O255" t="s">
        <v>4451</v>
      </c>
      <c r="P255" t="s">
        <v>3794</v>
      </c>
      <c r="Q255"/>
      <c r="R255" t="s">
        <v>2975</v>
      </c>
      <c r="S255" t="s">
        <v>2976</v>
      </c>
      <c r="T255" t="s">
        <v>66</v>
      </c>
      <c r="U255" t="s">
        <v>2984</v>
      </c>
      <c r="V255" t="s">
        <v>3221</v>
      </c>
      <c r="W255" t="s">
        <v>68</v>
      </c>
      <c r="X255" t="s">
        <v>3477</v>
      </c>
      <c r="Y255" t="s">
        <v>373</v>
      </c>
      <c r="Z255" t="s">
        <v>2971</v>
      </c>
      <c r="AA255" t="s">
        <v>2987</v>
      </c>
      <c r="AB255" t="s">
        <v>2988</v>
      </c>
      <c r="AC255"/>
      <c r="AD255"/>
      <c r="AE255"/>
      <c r="AF255"/>
      <c r="AG255">
        <v>202508</v>
      </c>
      <c r="AH255" t="s">
        <v>4452</v>
      </c>
      <c r="AI255">
        <v>45891.650732141206</v>
      </c>
      <c r="AJ255" t="s">
        <v>3083</v>
      </c>
      <c r="AK255" t="s">
        <v>4453</v>
      </c>
      <c r="AL255" t="s">
        <v>2973</v>
      </c>
      <c r="AM255" t="s">
        <v>374</v>
      </c>
      <c r="AN255">
        <v>7.8220000000000001</v>
      </c>
      <c r="AO255">
        <v>6724</v>
      </c>
      <c r="AP255">
        <v>26297.563999999998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-1</v>
      </c>
      <c r="AX255">
        <v>-3.911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6723</v>
      </c>
      <c r="BJ255">
        <v>26293.652999999998</v>
      </c>
      <c r="BK255">
        <v>2</v>
      </c>
    </row>
    <row r="256" spans="2:63" x14ac:dyDescent="0.2">
      <c r="B256" t="s">
        <v>2981</v>
      </c>
      <c r="C256"/>
      <c r="D256" t="s">
        <v>2977</v>
      </c>
      <c r="E256" t="s">
        <v>2978</v>
      </c>
      <c r="F256" t="s">
        <v>2979</v>
      </c>
      <c r="G256" t="s">
        <v>3053</v>
      </c>
      <c r="H256" t="s">
        <v>3052</v>
      </c>
      <c r="I256" t="s">
        <v>3037</v>
      </c>
      <c r="J256" t="s">
        <v>3054</v>
      </c>
      <c r="K256" t="s">
        <v>379</v>
      </c>
      <c r="L256"/>
      <c r="M256" t="s">
        <v>4450</v>
      </c>
      <c r="N256" t="s">
        <v>4448</v>
      </c>
      <c r="O256" t="s">
        <v>4451</v>
      </c>
      <c r="P256" t="s">
        <v>3054</v>
      </c>
      <c r="Q256"/>
      <c r="R256" t="s">
        <v>2975</v>
      </c>
      <c r="S256" t="s">
        <v>2976</v>
      </c>
      <c r="T256" t="s">
        <v>66</v>
      </c>
      <c r="U256" t="s">
        <v>2984</v>
      </c>
      <c r="V256" t="s">
        <v>3032</v>
      </c>
      <c r="W256" t="s">
        <v>68</v>
      </c>
      <c r="X256" t="s">
        <v>3017</v>
      </c>
      <c r="Y256" t="s">
        <v>373</v>
      </c>
      <c r="Z256" t="s">
        <v>2971</v>
      </c>
      <c r="AA256" t="s">
        <v>2987</v>
      </c>
      <c r="AB256" t="s">
        <v>2988</v>
      </c>
      <c r="AC256"/>
      <c r="AD256"/>
      <c r="AE256"/>
      <c r="AF256"/>
      <c r="AG256">
        <v>202508</v>
      </c>
      <c r="AH256" t="s">
        <v>4452</v>
      </c>
      <c r="AI256">
        <v>45891.650732141206</v>
      </c>
      <c r="AJ256" t="s">
        <v>3083</v>
      </c>
      <c r="AK256" t="s">
        <v>4453</v>
      </c>
      <c r="AL256" t="s">
        <v>2973</v>
      </c>
      <c r="AM256" t="s">
        <v>374</v>
      </c>
      <c r="AN256">
        <v>1.5</v>
      </c>
      <c r="AO256">
        <v>1996</v>
      </c>
      <c r="AP256">
        <v>1497</v>
      </c>
      <c r="AQ256">
        <v>0</v>
      </c>
      <c r="AR256">
        <v>0</v>
      </c>
      <c r="AS256">
        <v>0</v>
      </c>
      <c r="AT256">
        <v>0</v>
      </c>
      <c r="AU256">
        <v>-1</v>
      </c>
      <c r="AV256">
        <v>-0.75</v>
      </c>
      <c r="AW256">
        <v>-9</v>
      </c>
      <c r="AX256">
        <v>-6.75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1986</v>
      </c>
      <c r="BJ256">
        <v>1489.5</v>
      </c>
      <c r="BK256">
        <v>6</v>
      </c>
    </row>
    <row r="257" spans="2:63" x14ac:dyDescent="0.2">
      <c r="B257" t="s">
        <v>2981</v>
      </c>
      <c r="C257"/>
      <c r="D257" t="s">
        <v>2977</v>
      </c>
      <c r="E257" t="s">
        <v>2978</v>
      </c>
      <c r="F257" t="s">
        <v>2979</v>
      </c>
      <c r="G257" t="s">
        <v>3796</v>
      </c>
      <c r="H257" t="s">
        <v>3795</v>
      </c>
      <c r="I257" t="s">
        <v>3797</v>
      </c>
      <c r="J257" t="s">
        <v>3798</v>
      </c>
      <c r="K257" t="s">
        <v>375</v>
      </c>
      <c r="L257"/>
      <c r="M257" t="s">
        <v>4450</v>
      </c>
      <c r="N257" t="s">
        <v>2972</v>
      </c>
      <c r="O257" t="s">
        <v>4451</v>
      </c>
      <c r="P257" t="s">
        <v>3798</v>
      </c>
      <c r="Q257"/>
      <c r="R257" t="s">
        <v>2975</v>
      </c>
      <c r="S257" t="s">
        <v>2976</v>
      </c>
      <c r="T257" t="s">
        <v>66</v>
      </c>
      <c r="U257" t="s">
        <v>2984</v>
      </c>
      <c r="V257" t="s">
        <v>3799</v>
      </c>
      <c r="W257" t="s">
        <v>68</v>
      </c>
      <c r="X257" t="s">
        <v>3216</v>
      </c>
      <c r="Y257" t="s">
        <v>373</v>
      </c>
      <c r="Z257" t="s">
        <v>2971</v>
      </c>
      <c r="AA257" t="s">
        <v>2987</v>
      </c>
      <c r="AB257" t="s">
        <v>2988</v>
      </c>
      <c r="AC257"/>
      <c r="AD257"/>
      <c r="AE257"/>
      <c r="AF257"/>
      <c r="AG257">
        <v>202508</v>
      </c>
      <c r="AH257" t="s">
        <v>4452</v>
      </c>
      <c r="AI257">
        <v>45891.650732141206</v>
      </c>
      <c r="AJ257" t="s">
        <v>3083</v>
      </c>
      <c r="AK257" t="s">
        <v>4453</v>
      </c>
      <c r="AL257" t="s">
        <v>2973</v>
      </c>
      <c r="AM257" t="s">
        <v>374</v>
      </c>
      <c r="AN257">
        <v>2.4300000000000002</v>
      </c>
      <c r="AO257">
        <v>390</v>
      </c>
      <c r="AP257">
        <v>473.85</v>
      </c>
      <c r="AQ257">
        <v>0</v>
      </c>
      <c r="AR257">
        <v>0</v>
      </c>
      <c r="AS257">
        <v>2</v>
      </c>
      <c r="AT257">
        <v>2.4300000000000002</v>
      </c>
      <c r="AU257">
        <v>0</v>
      </c>
      <c r="AV257">
        <v>0</v>
      </c>
      <c r="AW257">
        <v>-1</v>
      </c>
      <c r="AX257">
        <v>-1.2150000000000001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391</v>
      </c>
      <c r="BJ257">
        <v>475.065</v>
      </c>
      <c r="BK257">
        <v>2</v>
      </c>
    </row>
    <row r="258" spans="2:63" x14ac:dyDescent="0.2">
      <c r="B258" t="s">
        <v>2981</v>
      </c>
      <c r="C258"/>
      <c r="D258" t="s">
        <v>2977</v>
      </c>
      <c r="E258" t="s">
        <v>2978</v>
      </c>
      <c r="F258" t="s">
        <v>2979</v>
      </c>
      <c r="G258" t="s">
        <v>4946</v>
      </c>
      <c r="H258" t="s">
        <v>4947</v>
      </c>
      <c r="I258" t="s">
        <v>4948</v>
      </c>
      <c r="J258" t="s">
        <v>4949</v>
      </c>
      <c r="K258" t="s">
        <v>375</v>
      </c>
      <c r="L258"/>
      <c r="M258" t="s">
        <v>4450</v>
      </c>
      <c r="N258" t="s">
        <v>2972</v>
      </c>
      <c r="O258" t="s">
        <v>4451</v>
      </c>
      <c r="P258" t="s">
        <v>4949</v>
      </c>
      <c r="Q258"/>
      <c r="R258" t="s">
        <v>2975</v>
      </c>
      <c r="S258" t="s">
        <v>2976</v>
      </c>
      <c r="T258" t="s">
        <v>66</v>
      </c>
      <c r="U258" t="s">
        <v>2984</v>
      </c>
      <c r="V258" t="s">
        <v>4950</v>
      </c>
      <c r="W258" t="s">
        <v>68</v>
      </c>
      <c r="X258" t="s">
        <v>4951</v>
      </c>
      <c r="Y258" t="s">
        <v>373</v>
      </c>
      <c r="Z258" t="s">
        <v>2971</v>
      </c>
      <c r="AA258" t="s">
        <v>2987</v>
      </c>
      <c r="AB258" t="s">
        <v>2988</v>
      </c>
      <c r="AC258"/>
      <c r="AD258"/>
      <c r="AE258"/>
      <c r="AF258"/>
      <c r="AG258">
        <v>202508</v>
      </c>
      <c r="AH258" t="s">
        <v>4452</v>
      </c>
      <c r="AI258">
        <v>45891.650732141206</v>
      </c>
      <c r="AJ258" t="s">
        <v>3083</v>
      </c>
      <c r="AK258" t="s">
        <v>4453</v>
      </c>
      <c r="AL258" t="s">
        <v>2973</v>
      </c>
      <c r="AM258" t="s">
        <v>374</v>
      </c>
      <c r="AN258">
        <v>7.1459999999999999</v>
      </c>
      <c r="AO258">
        <v>1491</v>
      </c>
      <c r="AP258">
        <v>5327.3429999999998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1491</v>
      </c>
      <c r="BJ258">
        <v>5327.3429999999998</v>
      </c>
      <c r="BK258">
        <v>2</v>
      </c>
    </row>
    <row r="259" spans="2:63" x14ac:dyDescent="0.2">
      <c r="B259" t="s">
        <v>2981</v>
      </c>
      <c r="C259"/>
      <c r="D259" t="s">
        <v>2977</v>
      </c>
      <c r="E259" t="s">
        <v>2978</v>
      </c>
      <c r="F259" t="s">
        <v>2979</v>
      </c>
      <c r="G259" t="s">
        <v>3801</v>
      </c>
      <c r="H259" t="s">
        <v>3800</v>
      </c>
      <c r="I259" t="s">
        <v>3802</v>
      </c>
      <c r="J259" t="s">
        <v>3803</v>
      </c>
      <c r="K259" t="s">
        <v>375</v>
      </c>
      <c r="L259"/>
      <c r="M259" t="s">
        <v>4450</v>
      </c>
      <c r="N259" t="s">
        <v>2972</v>
      </c>
      <c r="O259" t="s">
        <v>4451</v>
      </c>
      <c r="P259" t="s">
        <v>3803</v>
      </c>
      <c r="Q259"/>
      <c r="R259" t="s">
        <v>2975</v>
      </c>
      <c r="S259" t="s">
        <v>2976</v>
      </c>
      <c r="T259" t="s">
        <v>66</v>
      </c>
      <c r="U259" t="s">
        <v>2984</v>
      </c>
      <c r="V259" t="s">
        <v>3804</v>
      </c>
      <c r="W259" t="s">
        <v>68</v>
      </c>
      <c r="X259" t="s">
        <v>3805</v>
      </c>
      <c r="Y259" t="s">
        <v>373</v>
      </c>
      <c r="Z259" t="s">
        <v>2971</v>
      </c>
      <c r="AA259" t="s">
        <v>2987</v>
      </c>
      <c r="AB259" t="s">
        <v>2988</v>
      </c>
      <c r="AC259"/>
      <c r="AD259"/>
      <c r="AE259"/>
      <c r="AF259"/>
      <c r="AG259">
        <v>202508</v>
      </c>
      <c r="AH259" t="s">
        <v>4452</v>
      </c>
      <c r="AI259">
        <v>45891.650732141206</v>
      </c>
      <c r="AJ259" t="s">
        <v>3083</v>
      </c>
      <c r="AK259" t="s">
        <v>4453</v>
      </c>
      <c r="AL259" t="s">
        <v>2973</v>
      </c>
      <c r="AM259" t="s">
        <v>374</v>
      </c>
      <c r="AN259">
        <v>7.3659999999999997</v>
      </c>
      <c r="AO259">
        <v>1731</v>
      </c>
      <c r="AP259">
        <v>6375.2730000000001</v>
      </c>
      <c r="AQ259">
        <v>0</v>
      </c>
      <c r="AR259">
        <v>0</v>
      </c>
      <c r="AS259">
        <v>0</v>
      </c>
      <c r="AT259">
        <v>0</v>
      </c>
      <c r="AU259">
        <v>-1</v>
      </c>
      <c r="AV259">
        <v>-3.6829999999999998</v>
      </c>
      <c r="AW259">
        <v>-1</v>
      </c>
      <c r="AX259">
        <v>-3.6829999999999998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1729</v>
      </c>
      <c r="BJ259">
        <v>6367.9070000000002</v>
      </c>
      <c r="BK259">
        <v>2</v>
      </c>
    </row>
    <row r="260" spans="2:63" x14ac:dyDescent="0.2">
      <c r="B260" t="s">
        <v>2981</v>
      </c>
      <c r="C260"/>
      <c r="D260" t="s">
        <v>2977</v>
      </c>
      <c r="E260" t="s">
        <v>2978</v>
      </c>
      <c r="F260" t="s">
        <v>2979</v>
      </c>
      <c r="G260" t="s">
        <v>4952</v>
      </c>
      <c r="H260" t="s">
        <v>4953</v>
      </c>
      <c r="I260" t="s">
        <v>4593</v>
      </c>
      <c r="J260" t="s">
        <v>4954</v>
      </c>
      <c r="K260" t="s">
        <v>375</v>
      </c>
      <c r="L260"/>
      <c r="M260" t="s">
        <v>4450</v>
      </c>
      <c r="N260" t="s">
        <v>2972</v>
      </c>
      <c r="O260" t="s">
        <v>4451</v>
      </c>
      <c r="P260" t="s">
        <v>4954</v>
      </c>
      <c r="Q260"/>
      <c r="R260" t="s">
        <v>2975</v>
      </c>
      <c r="S260" t="s">
        <v>2976</v>
      </c>
      <c r="T260" t="s">
        <v>66</v>
      </c>
      <c r="U260" t="s">
        <v>2984</v>
      </c>
      <c r="V260" t="s">
        <v>4595</v>
      </c>
      <c r="W260" t="s">
        <v>68</v>
      </c>
      <c r="X260" t="s">
        <v>4596</v>
      </c>
      <c r="Y260" t="s">
        <v>373</v>
      </c>
      <c r="Z260" t="s">
        <v>2971</v>
      </c>
      <c r="AA260" t="s">
        <v>2987</v>
      </c>
      <c r="AB260" t="s">
        <v>2988</v>
      </c>
      <c r="AC260"/>
      <c r="AD260"/>
      <c r="AE260"/>
      <c r="AF260"/>
      <c r="AG260">
        <v>202508</v>
      </c>
      <c r="AH260" t="s">
        <v>4452</v>
      </c>
      <c r="AI260">
        <v>45891.650732141206</v>
      </c>
      <c r="AJ260" t="s">
        <v>3083</v>
      </c>
      <c r="AK260" t="s">
        <v>4453</v>
      </c>
      <c r="AL260" t="s">
        <v>2973</v>
      </c>
      <c r="AM260" t="s">
        <v>374</v>
      </c>
      <c r="AN260">
        <v>0.04</v>
      </c>
      <c r="AO260">
        <v>163</v>
      </c>
      <c r="AP260">
        <v>3.26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163</v>
      </c>
      <c r="BJ260">
        <v>3.26</v>
      </c>
      <c r="BK260">
        <v>2</v>
      </c>
    </row>
    <row r="261" spans="2:63" x14ac:dyDescent="0.2">
      <c r="B261" t="s">
        <v>2981</v>
      </c>
      <c r="C261"/>
      <c r="D261" t="s">
        <v>2977</v>
      </c>
      <c r="E261" t="s">
        <v>2978</v>
      </c>
      <c r="F261" t="s">
        <v>2979</v>
      </c>
      <c r="G261" t="s">
        <v>3810</v>
      </c>
      <c r="H261" t="s">
        <v>3809</v>
      </c>
      <c r="I261" t="s">
        <v>3500</v>
      </c>
      <c r="J261" t="s">
        <v>3811</v>
      </c>
      <c r="K261" t="s">
        <v>375</v>
      </c>
      <c r="L261"/>
      <c r="M261" t="s">
        <v>4450</v>
      </c>
      <c r="N261" t="s">
        <v>2972</v>
      </c>
      <c r="O261" t="s">
        <v>4451</v>
      </c>
      <c r="P261" t="s">
        <v>3811</v>
      </c>
      <c r="Q261"/>
      <c r="R261" t="s">
        <v>2975</v>
      </c>
      <c r="S261" t="s">
        <v>2976</v>
      </c>
      <c r="T261" t="s">
        <v>66</v>
      </c>
      <c r="U261" t="s">
        <v>2984</v>
      </c>
      <c r="V261" t="s">
        <v>3502</v>
      </c>
      <c r="W261" t="s">
        <v>68</v>
      </c>
      <c r="X261" t="s">
        <v>3812</v>
      </c>
      <c r="Y261" t="s">
        <v>373</v>
      </c>
      <c r="Z261" t="s">
        <v>2971</v>
      </c>
      <c r="AA261" t="s">
        <v>2987</v>
      </c>
      <c r="AB261" t="s">
        <v>2988</v>
      </c>
      <c r="AC261"/>
      <c r="AD261"/>
      <c r="AE261"/>
      <c r="AF261"/>
      <c r="AG261">
        <v>202508</v>
      </c>
      <c r="AH261" t="s">
        <v>4452</v>
      </c>
      <c r="AI261">
        <v>45891.650732141206</v>
      </c>
      <c r="AJ261" t="s">
        <v>3083</v>
      </c>
      <c r="AK261" t="s">
        <v>4453</v>
      </c>
      <c r="AL261" t="s">
        <v>2973</v>
      </c>
      <c r="AM261" t="s">
        <v>374</v>
      </c>
      <c r="AN261">
        <v>1.5</v>
      </c>
      <c r="AO261">
        <v>2819</v>
      </c>
      <c r="AP261">
        <v>2114.25</v>
      </c>
      <c r="AQ261">
        <v>0</v>
      </c>
      <c r="AR261">
        <v>0</v>
      </c>
      <c r="AS261">
        <v>0</v>
      </c>
      <c r="AT261">
        <v>0</v>
      </c>
      <c r="AU261">
        <v>-41</v>
      </c>
      <c r="AV261">
        <v>-30.75</v>
      </c>
      <c r="AW261">
        <v>-2</v>
      </c>
      <c r="AX261">
        <v>-1.5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2776</v>
      </c>
      <c r="BJ261">
        <v>2082</v>
      </c>
      <c r="BK261">
        <v>2</v>
      </c>
    </row>
    <row r="262" spans="2:63" x14ac:dyDescent="0.2">
      <c r="B262" t="s">
        <v>2981</v>
      </c>
      <c r="C262"/>
      <c r="D262" t="s">
        <v>2977</v>
      </c>
      <c r="E262" t="s">
        <v>2978</v>
      </c>
      <c r="F262" t="s">
        <v>2979</v>
      </c>
      <c r="G262" t="s">
        <v>3056</v>
      </c>
      <c r="H262" t="s">
        <v>3055</v>
      </c>
      <c r="I262" t="s">
        <v>3005</v>
      </c>
      <c r="J262" t="s">
        <v>3057</v>
      </c>
      <c r="K262" t="s">
        <v>379</v>
      </c>
      <c r="L262"/>
      <c r="M262" t="s">
        <v>4450</v>
      </c>
      <c r="N262" t="s">
        <v>4448</v>
      </c>
      <c r="O262" t="s">
        <v>4451</v>
      </c>
      <c r="P262" t="s">
        <v>3057</v>
      </c>
      <c r="Q262"/>
      <c r="R262" t="s">
        <v>2975</v>
      </c>
      <c r="S262" t="s">
        <v>2976</v>
      </c>
      <c r="T262" t="s">
        <v>66</v>
      </c>
      <c r="U262" t="s">
        <v>2984</v>
      </c>
      <c r="V262" t="s">
        <v>3007</v>
      </c>
      <c r="W262" t="s">
        <v>68</v>
      </c>
      <c r="X262" t="s">
        <v>3058</v>
      </c>
      <c r="Y262" t="s">
        <v>373</v>
      </c>
      <c r="Z262" t="s">
        <v>2971</v>
      </c>
      <c r="AA262" t="s">
        <v>2987</v>
      </c>
      <c r="AB262" t="s">
        <v>2988</v>
      </c>
      <c r="AC262"/>
      <c r="AD262"/>
      <c r="AE262"/>
      <c r="AF262"/>
      <c r="AG262">
        <v>202508</v>
      </c>
      <c r="AH262" t="s">
        <v>4452</v>
      </c>
      <c r="AI262">
        <v>45891.650732141206</v>
      </c>
      <c r="AJ262" t="s">
        <v>3083</v>
      </c>
      <c r="AK262" t="s">
        <v>4453</v>
      </c>
      <c r="AL262" t="s">
        <v>2973</v>
      </c>
      <c r="AM262" t="s">
        <v>374</v>
      </c>
      <c r="AN262">
        <v>1.5</v>
      </c>
      <c r="AO262">
        <v>214</v>
      </c>
      <c r="AP262">
        <v>160.5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-24</v>
      </c>
      <c r="AX262">
        <v>-18</v>
      </c>
      <c r="AY262">
        <v>0</v>
      </c>
      <c r="AZ262">
        <v>0</v>
      </c>
      <c r="BA262">
        <v>0</v>
      </c>
      <c r="BB262">
        <v>0</v>
      </c>
      <c r="BC262">
        <v>-2</v>
      </c>
      <c r="BD262">
        <v>-1.5</v>
      </c>
      <c r="BE262">
        <v>0</v>
      </c>
      <c r="BF262">
        <v>0</v>
      </c>
      <c r="BG262">
        <v>0</v>
      </c>
      <c r="BH262">
        <v>0</v>
      </c>
      <c r="BI262">
        <v>188</v>
      </c>
      <c r="BJ262">
        <v>141</v>
      </c>
      <c r="BK262">
        <v>4</v>
      </c>
    </row>
    <row r="263" spans="2:63" x14ac:dyDescent="0.2">
      <c r="B263" t="s">
        <v>2981</v>
      </c>
      <c r="C263"/>
      <c r="D263" t="s">
        <v>2977</v>
      </c>
      <c r="E263" t="s">
        <v>2978</v>
      </c>
      <c r="F263" t="s">
        <v>2979</v>
      </c>
      <c r="G263" t="s">
        <v>4955</v>
      </c>
      <c r="H263" t="s">
        <v>4956</v>
      </c>
      <c r="I263" t="s">
        <v>3819</v>
      </c>
      <c r="J263" t="s">
        <v>4957</v>
      </c>
      <c r="K263" t="s">
        <v>375</v>
      </c>
      <c r="L263"/>
      <c r="M263" t="s">
        <v>4450</v>
      </c>
      <c r="N263" t="s">
        <v>2972</v>
      </c>
      <c r="O263" t="s">
        <v>4451</v>
      </c>
      <c r="P263" t="s">
        <v>4957</v>
      </c>
      <c r="Q263"/>
      <c r="R263" t="s">
        <v>2975</v>
      </c>
      <c r="S263" t="s">
        <v>2976</v>
      </c>
      <c r="T263" t="s">
        <v>66</v>
      </c>
      <c r="U263" t="s">
        <v>2984</v>
      </c>
      <c r="V263" t="s">
        <v>3821</v>
      </c>
      <c r="W263" t="s">
        <v>68</v>
      </c>
      <c r="X263" t="s">
        <v>3822</v>
      </c>
      <c r="Y263" t="s">
        <v>373</v>
      </c>
      <c r="Z263" t="s">
        <v>2971</v>
      </c>
      <c r="AA263" t="s">
        <v>2987</v>
      </c>
      <c r="AB263" t="s">
        <v>2988</v>
      </c>
      <c r="AC263"/>
      <c r="AD263"/>
      <c r="AE263"/>
      <c r="AF263"/>
      <c r="AG263">
        <v>202508</v>
      </c>
      <c r="AH263" t="s">
        <v>4452</v>
      </c>
      <c r="AI263">
        <v>45891.650732141206</v>
      </c>
      <c r="AJ263" t="s">
        <v>3083</v>
      </c>
      <c r="AK263" t="s">
        <v>4453</v>
      </c>
      <c r="AL263" t="s">
        <v>2973</v>
      </c>
      <c r="AM263" t="s">
        <v>374</v>
      </c>
      <c r="AN263">
        <v>0.75</v>
      </c>
      <c r="AO263">
        <v>618</v>
      </c>
      <c r="AP263">
        <v>463.5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618</v>
      </c>
      <c r="BJ263">
        <v>463.5</v>
      </c>
      <c r="BK263">
        <v>1</v>
      </c>
    </row>
    <row r="264" spans="2:63" x14ac:dyDescent="0.2">
      <c r="B264" t="s">
        <v>2981</v>
      </c>
      <c r="C264"/>
      <c r="D264" t="s">
        <v>2977</v>
      </c>
      <c r="E264" t="s">
        <v>2978</v>
      </c>
      <c r="F264" t="s">
        <v>2979</v>
      </c>
      <c r="G264" t="s">
        <v>3824</v>
      </c>
      <c r="H264" t="s">
        <v>3823</v>
      </c>
      <c r="I264" t="s">
        <v>3448</v>
      </c>
      <c r="J264" t="s">
        <v>3825</v>
      </c>
      <c r="K264" t="s">
        <v>375</v>
      </c>
      <c r="L264"/>
      <c r="M264" t="s">
        <v>4450</v>
      </c>
      <c r="N264" t="s">
        <v>2972</v>
      </c>
      <c r="O264" t="s">
        <v>4451</v>
      </c>
      <c r="P264" t="s">
        <v>3825</v>
      </c>
      <c r="Q264"/>
      <c r="R264" t="s">
        <v>2975</v>
      </c>
      <c r="S264" t="s">
        <v>2976</v>
      </c>
      <c r="T264" t="s">
        <v>66</v>
      </c>
      <c r="U264" t="s">
        <v>2984</v>
      </c>
      <c r="V264" t="s">
        <v>3450</v>
      </c>
      <c r="W264" t="s">
        <v>68</v>
      </c>
      <c r="X264" t="s">
        <v>3816</v>
      </c>
      <c r="Y264" t="s">
        <v>373</v>
      </c>
      <c r="Z264" t="s">
        <v>2971</v>
      </c>
      <c r="AA264" t="s">
        <v>2987</v>
      </c>
      <c r="AB264" t="s">
        <v>2988</v>
      </c>
      <c r="AC264"/>
      <c r="AD264"/>
      <c r="AE264"/>
      <c r="AF264"/>
      <c r="AG264">
        <v>202508</v>
      </c>
      <c r="AH264" t="s">
        <v>4452</v>
      </c>
      <c r="AI264">
        <v>45891.650732141206</v>
      </c>
      <c r="AJ264" t="s">
        <v>3083</v>
      </c>
      <c r="AK264" t="s">
        <v>4453</v>
      </c>
      <c r="AL264" t="s">
        <v>2973</v>
      </c>
      <c r="AM264" t="s">
        <v>374</v>
      </c>
      <c r="AN264">
        <v>0.04</v>
      </c>
      <c r="AO264">
        <v>2242</v>
      </c>
      <c r="AP264">
        <v>44.84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-9</v>
      </c>
      <c r="AX264">
        <v>-0.18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2233</v>
      </c>
      <c r="BJ264">
        <v>44.66</v>
      </c>
      <c r="BK264">
        <v>2</v>
      </c>
    </row>
    <row r="265" spans="2:63" x14ac:dyDescent="0.2">
      <c r="B265" t="s">
        <v>2981</v>
      </c>
      <c r="C265"/>
      <c r="D265" t="s">
        <v>2977</v>
      </c>
      <c r="E265" t="s">
        <v>2978</v>
      </c>
      <c r="F265" t="s">
        <v>2979</v>
      </c>
      <c r="G265" t="s">
        <v>4958</v>
      </c>
      <c r="H265" t="s">
        <v>4959</v>
      </c>
      <c r="I265" t="s">
        <v>3512</v>
      </c>
      <c r="J265" t="s">
        <v>4960</v>
      </c>
      <c r="K265" t="s">
        <v>375</v>
      </c>
      <c r="L265"/>
      <c r="M265" t="s">
        <v>4450</v>
      </c>
      <c r="N265" t="s">
        <v>2972</v>
      </c>
      <c r="O265" t="s">
        <v>4451</v>
      </c>
      <c r="P265" t="s">
        <v>4960</v>
      </c>
      <c r="Q265"/>
      <c r="R265" t="s">
        <v>2975</v>
      </c>
      <c r="S265" t="s">
        <v>2976</v>
      </c>
      <c r="T265" t="s">
        <v>66</v>
      </c>
      <c r="U265" t="s">
        <v>2984</v>
      </c>
      <c r="V265" t="s">
        <v>3514</v>
      </c>
      <c r="W265" t="s">
        <v>68</v>
      </c>
      <c r="X265" t="s">
        <v>3833</v>
      </c>
      <c r="Y265" t="s">
        <v>373</v>
      </c>
      <c r="Z265" t="s">
        <v>2971</v>
      </c>
      <c r="AA265" t="s">
        <v>2987</v>
      </c>
      <c r="AB265" t="s">
        <v>2988</v>
      </c>
      <c r="AC265"/>
      <c r="AD265"/>
      <c r="AE265"/>
      <c r="AF265"/>
      <c r="AG265">
        <v>202508</v>
      </c>
      <c r="AH265" t="s">
        <v>4452</v>
      </c>
      <c r="AI265">
        <v>45891.650732141206</v>
      </c>
      <c r="AJ265" t="s">
        <v>3083</v>
      </c>
      <c r="AK265" t="s">
        <v>4453</v>
      </c>
      <c r="AL265" t="s">
        <v>2973</v>
      </c>
      <c r="AM265" t="s">
        <v>374</v>
      </c>
      <c r="AN265">
        <v>2.91</v>
      </c>
      <c r="AO265">
        <v>1856</v>
      </c>
      <c r="AP265">
        <v>2700.48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1856</v>
      </c>
      <c r="BJ265">
        <v>2700.48</v>
      </c>
      <c r="BK265">
        <v>2</v>
      </c>
    </row>
    <row r="266" spans="2:63" x14ac:dyDescent="0.2">
      <c r="B266" t="s">
        <v>2981</v>
      </c>
      <c r="C266"/>
      <c r="D266" t="s">
        <v>2977</v>
      </c>
      <c r="E266" t="s">
        <v>2978</v>
      </c>
      <c r="F266" t="s">
        <v>2979</v>
      </c>
      <c r="G266" t="s">
        <v>3839</v>
      </c>
      <c r="H266" t="s">
        <v>3838</v>
      </c>
      <c r="I266" t="s">
        <v>3454</v>
      </c>
      <c r="J266" t="s">
        <v>3840</v>
      </c>
      <c r="K266" t="s">
        <v>375</v>
      </c>
      <c r="L266"/>
      <c r="M266" t="s">
        <v>4450</v>
      </c>
      <c r="N266" t="s">
        <v>2972</v>
      </c>
      <c r="O266" t="s">
        <v>4451</v>
      </c>
      <c r="P266" t="s">
        <v>3840</v>
      </c>
      <c r="Q266"/>
      <c r="R266" t="s">
        <v>2975</v>
      </c>
      <c r="S266" t="s">
        <v>2976</v>
      </c>
      <c r="T266" t="s">
        <v>66</v>
      </c>
      <c r="U266" t="s">
        <v>2984</v>
      </c>
      <c r="V266" t="s">
        <v>3188</v>
      </c>
      <c r="W266" t="s">
        <v>68</v>
      </c>
      <c r="X266" t="s">
        <v>3837</v>
      </c>
      <c r="Y266" t="s">
        <v>373</v>
      </c>
      <c r="Z266" t="s">
        <v>2971</v>
      </c>
      <c r="AA266" t="s">
        <v>2987</v>
      </c>
      <c r="AB266" t="s">
        <v>2988</v>
      </c>
      <c r="AC266"/>
      <c r="AD266"/>
      <c r="AE266"/>
      <c r="AF266"/>
      <c r="AG266">
        <v>202508</v>
      </c>
      <c r="AH266" t="s">
        <v>4452</v>
      </c>
      <c r="AI266">
        <v>45891.650732141206</v>
      </c>
      <c r="AJ266" t="s">
        <v>3083</v>
      </c>
      <c r="AK266" t="s">
        <v>4453</v>
      </c>
      <c r="AL266" t="s">
        <v>2973</v>
      </c>
      <c r="AM266" t="s">
        <v>374</v>
      </c>
      <c r="AN266">
        <v>2.2669999999999999</v>
      </c>
      <c r="AO266">
        <v>6612</v>
      </c>
      <c r="AP266">
        <v>14989.404</v>
      </c>
      <c r="AQ266">
        <v>0</v>
      </c>
      <c r="AR266">
        <v>0</v>
      </c>
      <c r="AS266">
        <v>0</v>
      </c>
      <c r="AT266">
        <v>0</v>
      </c>
      <c r="AU266">
        <v>-1</v>
      </c>
      <c r="AV266">
        <v>-2.2669999999999999</v>
      </c>
      <c r="AW266">
        <v>-9</v>
      </c>
      <c r="AX266">
        <v>-20.402999999999999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6602</v>
      </c>
      <c r="BJ266">
        <v>14966.734</v>
      </c>
      <c r="BK266">
        <v>1</v>
      </c>
    </row>
    <row r="267" spans="2:63" x14ac:dyDescent="0.2">
      <c r="B267" t="s">
        <v>2981</v>
      </c>
      <c r="C267"/>
      <c r="D267" t="s">
        <v>2977</v>
      </c>
      <c r="E267" t="s">
        <v>2978</v>
      </c>
      <c r="F267" t="s">
        <v>2979</v>
      </c>
      <c r="G267" t="s">
        <v>3060</v>
      </c>
      <c r="H267" t="s">
        <v>3059</v>
      </c>
      <c r="I267" t="s">
        <v>3061</v>
      </c>
      <c r="J267" t="s">
        <v>3062</v>
      </c>
      <c r="K267" t="s">
        <v>379</v>
      </c>
      <c r="L267"/>
      <c r="M267" t="s">
        <v>4450</v>
      </c>
      <c r="N267" t="s">
        <v>4448</v>
      </c>
      <c r="O267" t="s">
        <v>4451</v>
      </c>
      <c r="P267" t="s">
        <v>3062</v>
      </c>
      <c r="Q267"/>
      <c r="R267" t="s">
        <v>2975</v>
      </c>
      <c r="S267" t="s">
        <v>2976</v>
      </c>
      <c r="T267" t="s">
        <v>66</v>
      </c>
      <c r="U267" t="s">
        <v>2984</v>
      </c>
      <c r="V267" t="s">
        <v>3032</v>
      </c>
      <c r="W267" t="s">
        <v>68</v>
      </c>
      <c r="X267" t="s">
        <v>3017</v>
      </c>
      <c r="Y267" t="s">
        <v>373</v>
      </c>
      <c r="Z267" t="s">
        <v>2971</v>
      </c>
      <c r="AA267" t="s">
        <v>2987</v>
      </c>
      <c r="AB267" t="s">
        <v>2988</v>
      </c>
      <c r="AC267"/>
      <c r="AD267"/>
      <c r="AE267"/>
      <c r="AF267"/>
      <c r="AG267">
        <v>202508</v>
      </c>
      <c r="AH267" t="s">
        <v>4452</v>
      </c>
      <c r="AI267">
        <v>45891.650732141206</v>
      </c>
      <c r="AJ267" t="s">
        <v>3083</v>
      </c>
      <c r="AK267" t="s">
        <v>4453</v>
      </c>
      <c r="AL267" t="s">
        <v>2973</v>
      </c>
      <c r="AM267" t="s">
        <v>374</v>
      </c>
      <c r="AN267">
        <v>1.5</v>
      </c>
      <c r="AO267">
        <v>1281</v>
      </c>
      <c r="AP267">
        <v>960.75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-13</v>
      </c>
      <c r="AX267">
        <v>-9.75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1268</v>
      </c>
      <c r="BJ267">
        <v>951</v>
      </c>
      <c r="BK267">
        <v>2</v>
      </c>
    </row>
    <row r="268" spans="2:63" x14ac:dyDescent="0.2">
      <c r="B268" t="s">
        <v>2981</v>
      </c>
      <c r="C268"/>
      <c r="D268" t="s">
        <v>2977</v>
      </c>
      <c r="E268" t="s">
        <v>2978</v>
      </c>
      <c r="F268" t="s">
        <v>2979</v>
      </c>
      <c r="G268" t="s">
        <v>4961</v>
      </c>
      <c r="H268" t="s">
        <v>4962</v>
      </c>
      <c r="I268" t="s">
        <v>3977</v>
      </c>
      <c r="J268" t="s">
        <v>4963</v>
      </c>
      <c r="K268" t="s">
        <v>375</v>
      </c>
      <c r="L268"/>
      <c r="M268" t="s">
        <v>4450</v>
      </c>
      <c r="N268" t="s">
        <v>2972</v>
      </c>
      <c r="O268" t="s">
        <v>4451</v>
      </c>
      <c r="P268" t="s">
        <v>4963</v>
      </c>
      <c r="Q268"/>
      <c r="R268" t="s">
        <v>2975</v>
      </c>
      <c r="S268" t="s">
        <v>2976</v>
      </c>
      <c r="T268" t="s">
        <v>66</v>
      </c>
      <c r="U268" t="s">
        <v>2984</v>
      </c>
      <c r="V268" t="s">
        <v>3979</v>
      </c>
      <c r="W268" t="s">
        <v>68</v>
      </c>
      <c r="X268" t="s">
        <v>3980</v>
      </c>
      <c r="Y268" t="s">
        <v>373</v>
      </c>
      <c r="Z268" t="s">
        <v>2971</v>
      </c>
      <c r="AA268" t="s">
        <v>2987</v>
      </c>
      <c r="AB268" t="s">
        <v>2988</v>
      </c>
      <c r="AC268"/>
      <c r="AD268"/>
      <c r="AE268"/>
      <c r="AF268"/>
      <c r="AG268">
        <v>202508</v>
      </c>
      <c r="AH268" t="s">
        <v>4452</v>
      </c>
      <c r="AI268">
        <v>45891.650732141206</v>
      </c>
      <c r="AJ268" t="s">
        <v>3083</v>
      </c>
      <c r="AK268" t="s">
        <v>4453</v>
      </c>
      <c r="AL268" t="s">
        <v>2973</v>
      </c>
      <c r="AM268" t="s">
        <v>374</v>
      </c>
      <c r="AN268">
        <v>1.5</v>
      </c>
      <c r="AO268">
        <v>162</v>
      </c>
      <c r="AP268">
        <v>121.5</v>
      </c>
      <c r="AQ268">
        <v>0</v>
      </c>
      <c r="AR268">
        <v>0</v>
      </c>
      <c r="AS268">
        <v>0</v>
      </c>
      <c r="AT268">
        <v>0</v>
      </c>
      <c r="AU268">
        <v>-2</v>
      </c>
      <c r="AV268">
        <v>-1.5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160</v>
      </c>
      <c r="BJ268">
        <v>120</v>
      </c>
      <c r="BK268">
        <v>2</v>
      </c>
    </row>
    <row r="269" spans="2:63" x14ac:dyDescent="0.2">
      <c r="B269" t="s">
        <v>2981</v>
      </c>
      <c r="C269"/>
      <c r="D269" t="s">
        <v>2977</v>
      </c>
      <c r="E269" t="s">
        <v>2978</v>
      </c>
      <c r="F269" t="s">
        <v>2979</v>
      </c>
      <c r="G269" t="s">
        <v>3849</v>
      </c>
      <c r="H269" t="s">
        <v>3848</v>
      </c>
      <c r="I269" t="s">
        <v>3850</v>
      </c>
      <c r="J269" t="s">
        <v>3851</v>
      </c>
      <c r="K269" t="s">
        <v>375</v>
      </c>
      <c r="L269"/>
      <c r="M269" t="s">
        <v>4450</v>
      </c>
      <c r="N269" t="s">
        <v>2972</v>
      </c>
      <c r="O269" t="s">
        <v>4451</v>
      </c>
      <c r="P269" t="s">
        <v>3851</v>
      </c>
      <c r="Q269"/>
      <c r="R269" t="s">
        <v>2975</v>
      </c>
      <c r="S269" t="s">
        <v>2976</v>
      </c>
      <c r="T269" t="s">
        <v>66</v>
      </c>
      <c r="U269" t="s">
        <v>2984</v>
      </c>
      <c r="V269" t="s">
        <v>3852</v>
      </c>
      <c r="W269" t="s">
        <v>68</v>
      </c>
      <c r="X269" t="s">
        <v>3853</v>
      </c>
      <c r="Y269" t="s">
        <v>373</v>
      </c>
      <c r="Z269" t="s">
        <v>2971</v>
      </c>
      <c r="AA269" t="s">
        <v>2987</v>
      </c>
      <c r="AB269" t="s">
        <v>2988</v>
      </c>
      <c r="AC269"/>
      <c r="AD269"/>
      <c r="AE269"/>
      <c r="AF269"/>
      <c r="AG269">
        <v>202508</v>
      </c>
      <c r="AH269" t="s">
        <v>4452</v>
      </c>
      <c r="AI269">
        <v>45891.650732141206</v>
      </c>
      <c r="AJ269" t="s">
        <v>3083</v>
      </c>
      <c r="AK269" t="s">
        <v>4453</v>
      </c>
      <c r="AL269" t="s">
        <v>2973</v>
      </c>
      <c r="AM269" t="s">
        <v>374</v>
      </c>
      <c r="AN269">
        <v>1.36</v>
      </c>
      <c r="AO269">
        <v>1145</v>
      </c>
      <c r="AP269">
        <v>1557.2</v>
      </c>
      <c r="AQ269">
        <v>0</v>
      </c>
      <c r="AR269">
        <v>0</v>
      </c>
      <c r="AS269">
        <v>0</v>
      </c>
      <c r="AT269">
        <v>0</v>
      </c>
      <c r="AU269">
        <v>-19</v>
      </c>
      <c r="AV269">
        <v>-25.84</v>
      </c>
      <c r="AW269">
        <v>-1</v>
      </c>
      <c r="AX269">
        <v>-1.36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1125</v>
      </c>
      <c r="BJ269">
        <v>1530</v>
      </c>
      <c r="BK269">
        <v>1</v>
      </c>
    </row>
    <row r="270" spans="2:63" x14ac:dyDescent="0.2">
      <c r="B270" t="s">
        <v>2981</v>
      </c>
      <c r="C270"/>
      <c r="D270" t="s">
        <v>2977</v>
      </c>
      <c r="E270" t="s">
        <v>2978</v>
      </c>
      <c r="F270" t="s">
        <v>2979</v>
      </c>
      <c r="G270" t="s">
        <v>3864</v>
      </c>
      <c r="H270" t="s">
        <v>3863</v>
      </c>
      <c r="I270" t="s">
        <v>3859</v>
      </c>
      <c r="J270" t="s">
        <v>3865</v>
      </c>
      <c r="K270" t="s">
        <v>375</v>
      </c>
      <c r="L270"/>
      <c r="M270" t="s">
        <v>4450</v>
      </c>
      <c r="N270" t="s">
        <v>2972</v>
      </c>
      <c r="O270" t="s">
        <v>4451</v>
      </c>
      <c r="P270" t="s">
        <v>3865</v>
      </c>
      <c r="Q270"/>
      <c r="R270" t="s">
        <v>2975</v>
      </c>
      <c r="S270" t="s">
        <v>2976</v>
      </c>
      <c r="T270" t="s">
        <v>66</v>
      </c>
      <c r="U270" t="s">
        <v>2984</v>
      </c>
      <c r="V270" t="s">
        <v>3861</v>
      </c>
      <c r="W270" t="s">
        <v>68</v>
      </c>
      <c r="X270" t="s">
        <v>3862</v>
      </c>
      <c r="Y270" t="s">
        <v>373</v>
      </c>
      <c r="Z270" t="s">
        <v>2971</v>
      </c>
      <c r="AA270" t="s">
        <v>2987</v>
      </c>
      <c r="AB270" t="s">
        <v>2988</v>
      </c>
      <c r="AC270"/>
      <c r="AD270"/>
      <c r="AE270"/>
      <c r="AF270"/>
      <c r="AG270">
        <v>202508</v>
      </c>
      <c r="AH270" t="s">
        <v>4452</v>
      </c>
      <c r="AI270">
        <v>45891.650732141206</v>
      </c>
      <c r="AJ270" t="s">
        <v>3083</v>
      </c>
      <c r="AK270" t="s">
        <v>4453</v>
      </c>
      <c r="AL270" t="s">
        <v>2973</v>
      </c>
      <c r="AM270" t="s">
        <v>374</v>
      </c>
      <c r="AN270">
        <v>6.2240000000000002</v>
      </c>
      <c r="AO270">
        <v>1014</v>
      </c>
      <c r="AP270">
        <v>3155.5680000000002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-1</v>
      </c>
      <c r="AX270">
        <v>-3.1120000000000001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1013</v>
      </c>
      <c r="BJ270">
        <v>3152.4560000000001</v>
      </c>
      <c r="BK270">
        <v>2</v>
      </c>
    </row>
    <row r="271" spans="2:63" x14ac:dyDescent="0.2">
      <c r="B271" t="s">
        <v>2981</v>
      </c>
      <c r="C271"/>
      <c r="D271" t="s">
        <v>2977</v>
      </c>
      <c r="E271" t="s">
        <v>2978</v>
      </c>
      <c r="F271" t="s">
        <v>2979</v>
      </c>
      <c r="G271" t="s">
        <v>3867</v>
      </c>
      <c r="H271" t="s">
        <v>3866</v>
      </c>
      <c r="I271" t="s">
        <v>3733</v>
      </c>
      <c r="J271" t="s">
        <v>3868</v>
      </c>
      <c r="K271" t="s">
        <v>375</v>
      </c>
      <c r="L271"/>
      <c r="M271" t="s">
        <v>4450</v>
      </c>
      <c r="N271" t="s">
        <v>2972</v>
      </c>
      <c r="O271" t="s">
        <v>4451</v>
      </c>
      <c r="P271" t="s">
        <v>3868</v>
      </c>
      <c r="Q271"/>
      <c r="R271" t="s">
        <v>2975</v>
      </c>
      <c r="S271" t="s">
        <v>2976</v>
      </c>
      <c r="T271" t="s">
        <v>66</v>
      </c>
      <c r="U271" t="s">
        <v>2984</v>
      </c>
      <c r="V271" t="s">
        <v>3735</v>
      </c>
      <c r="W271" t="s">
        <v>68</v>
      </c>
      <c r="X271" t="s">
        <v>3869</v>
      </c>
      <c r="Y271" t="s">
        <v>373</v>
      </c>
      <c r="Z271" t="s">
        <v>2971</v>
      </c>
      <c r="AA271" t="s">
        <v>2987</v>
      </c>
      <c r="AB271" t="s">
        <v>2988</v>
      </c>
      <c r="AC271"/>
      <c r="AD271"/>
      <c r="AE271"/>
      <c r="AF271"/>
      <c r="AG271">
        <v>202508</v>
      </c>
      <c r="AH271" t="s">
        <v>4452</v>
      </c>
      <c r="AI271">
        <v>45891.650732141206</v>
      </c>
      <c r="AJ271" t="s">
        <v>3083</v>
      </c>
      <c r="AK271" t="s">
        <v>4453</v>
      </c>
      <c r="AL271" t="s">
        <v>2973</v>
      </c>
      <c r="AM271" t="s">
        <v>374</v>
      </c>
      <c r="AN271">
        <v>7.5640000000000001</v>
      </c>
      <c r="AO271">
        <v>11233</v>
      </c>
      <c r="AP271">
        <v>42483.205999999998</v>
      </c>
      <c r="AQ271">
        <v>0</v>
      </c>
      <c r="AR271">
        <v>0</v>
      </c>
      <c r="AS271">
        <v>0</v>
      </c>
      <c r="AT271">
        <v>0</v>
      </c>
      <c r="AU271">
        <v>-8</v>
      </c>
      <c r="AV271">
        <v>-30.256</v>
      </c>
      <c r="AW271">
        <v>-20</v>
      </c>
      <c r="AX271">
        <v>-75.64</v>
      </c>
      <c r="AY271">
        <v>0</v>
      </c>
      <c r="AZ271">
        <v>0</v>
      </c>
      <c r="BA271">
        <v>0</v>
      </c>
      <c r="BB271">
        <v>0</v>
      </c>
      <c r="BC271">
        <v>1</v>
      </c>
      <c r="BD271">
        <v>3.782</v>
      </c>
      <c r="BE271">
        <v>0</v>
      </c>
      <c r="BF271">
        <v>0</v>
      </c>
      <c r="BG271">
        <v>0</v>
      </c>
      <c r="BH271">
        <v>0</v>
      </c>
      <c r="BI271">
        <v>11206</v>
      </c>
      <c r="BJ271">
        <v>42381.091999999997</v>
      </c>
      <c r="BK271">
        <v>4</v>
      </c>
    </row>
    <row r="272" spans="2:63" x14ac:dyDescent="0.2">
      <c r="B272" t="s">
        <v>2981</v>
      </c>
      <c r="C272"/>
      <c r="D272" t="s">
        <v>2977</v>
      </c>
      <c r="E272" t="s">
        <v>2978</v>
      </c>
      <c r="F272" t="s">
        <v>2979</v>
      </c>
      <c r="G272" t="s">
        <v>4964</v>
      </c>
      <c r="H272" t="s">
        <v>4965</v>
      </c>
      <c r="I272" t="s">
        <v>3702</v>
      </c>
      <c r="J272" t="s">
        <v>4966</v>
      </c>
      <c r="K272" t="s">
        <v>375</v>
      </c>
      <c r="L272"/>
      <c r="M272" t="s">
        <v>4450</v>
      </c>
      <c r="N272" t="s">
        <v>2972</v>
      </c>
      <c r="O272" t="s">
        <v>4451</v>
      </c>
      <c r="P272" t="s">
        <v>4966</v>
      </c>
      <c r="Q272"/>
      <c r="R272" t="s">
        <v>2975</v>
      </c>
      <c r="S272" t="s">
        <v>2976</v>
      </c>
      <c r="T272" t="s">
        <v>66</v>
      </c>
      <c r="U272" t="s">
        <v>2984</v>
      </c>
      <c r="V272" t="s">
        <v>3704</v>
      </c>
      <c r="W272" t="s">
        <v>68</v>
      </c>
      <c r="X272" t="s">
        <v>3705</v>
      </c>
      <c r="Y272" t="s">
        <v>373</v>
      </c>
      <c r="Z272" t="s">
        <v>2971</v>
      </c>
      <c r="AA272" t="s">
        <v>2987</v>
      </c>
      <c r="AB272" t="s">
        <v>2988</v>
      </c>
      <c r="AC272"/>
      <c r="AD272"/>
      <c r="AE272"/>
      <c r="AF272"/>
      <c r="AG272">
        <v>202508</v>
      </c>
      <c r="AH272" t="s">
        <v>4452</v>
      </c>
      <c r="AI272">
        <v>45891.650732141206</v>
      </c>
      <c r="AJ272" t="s">
        <v>3083</v>
      </c>
      <c r="AK272" t="s">
        <v>4453</v>
      </c>
      <c r="AL272" t="s">
        <v>2973</v>
      </c>
      <c r="AM272" t="s">
        <v>374</v>
      </c>
      <c r="AN272">
        <v>4.1619999999999999</v>
      </c>
      <c r="AO272">
        <v>1895</v>
      </c>
      <c r="AP272">
        <v>7886.99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1895</v>
      </c>
      <c r="BJ272">
        <v>7886.99</v>
      </c>
      <c r="BK272">
        <v>2</v>
      </c>
    </row>
    <row r="273" spans="2:63" x14ac:dyDescent="0.2">
      <c r="B273" t="s">
        <v>2981</v>
      </c>
      <c r="C273"/>
      <c r="D273" t="s">
        <v>2977</v>
      </c>
      <c r="E273" t="s">
        <v>2978</v>
      </c>
      <c r="F273" t="s">
        <v>2979</v>
      </c>
      <c r="G273" t="s">
        <v>3874</v>
      </c>
      <c r="H273" t="s">
        <v>3873</v>
      </c>
      <c r="I273" t="s">
        <v>3448</v>
      </c>
      <c r="J273" t="s">
        <v>3875</v>
      </c>
      <c r="K273" t="s">
        <v>375</v>
      </c>
      <c r="L273"/>
      <c r="M273" t="s">
        <v>4450</v>
      </c>
      <c r="N273" t="s">
        <v>2972</v>
      </c>
      <c r="O273" t="s">
        <v>4451</v>
      </c>
      <c r="P273" t="s">
        <v>3875</v>
      </c>
      <c r="Q273"/>
      <c r="R273" t="s">
        <v>2975</v>
      </c>
      <c r="S273" t="s">
        <v>2976</v>
      </c>
      <c r="T273" t="s">
        <v>66</v>
      </c>
      <c r="U273" t="s">
        <v>2984</v>
      </c>
      <c r="V273" t="s">
        <v>3450</v>
      </c>
      <c r="W273" t="s">
        <v>68</v>
      </c>
      <c r="X273" t="s">
        <v>3816</v>
      </c>
      <c r="Y273" t="s">
        <v>373</v>
      </c>
      <c r="Z273" t="s">
        <v>2971</v>
      </c>
      <c r="AA273" t="s">
        <v>2987</v>
      </c>
      <c r="AB273" t="s">
        <v>2988</v>
      </c>
      <c r="AC273"/>
      <c r="AD273"/>
      <c r="AE273"/>
      <c r="AF273"/>
      <c r="AG273">
        <v>202508</v>
      </c>
      <c r="AH273" t="s">
        <v>4452</v>
      </c>
      <c r="AI273">
        <v>45891.650732141206</v>
      </c>
      <c r="AJ273" t="s">
        <v>3083</v>
      </c>
      <c r="AK273" t="s">
        <v>4453</v>
      </c>
      <c r="AL273" t="s">
        <v>2973</v>
      </c>
      <c r="AM273" t="s">
        <v>374</v>
      </c>
      <c r="AN273">
        <v>3.59</v>
      </c>
      <c r="AO273">
        <v>2206</v>
      </c>
      <c r="AP273">
        <v>3959.77</v>
      </c>
      <c r="AQ273">
        <v>0</v>
      </c>
      <c r="AR273">
        <v>0</v>
      </c>
      <c r="AS273">
        <v>0</v>
      </c>
      <c r="AT273">
        <v>0</v>
      </c>
      <c r="AU273">
        <v>-1</v>
      </c>
      <c r="AV273">
        <v>-1.7949999999999999</v>
      </c>
      <c r="AW273">
        <v>-15</v>
      </c>
      <c r="AX273">
        <v>-26.925000000000001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2190</v>
      </c>
      <c r="BJ273">
        <v>3931.05</v>
      </c>
      <c r="BK273">
        <v>4</v>
      </c>
    </row>
    <row r="274" spans="2:63" x14ac:dyDescent="0.2">
      <c r="B274" t="s">
        <v>2981</v>
      </c>
      <c r="C274"/>
      <c r="D274" t="s">
        <v>2977</v>
      </c>
      <c r="E274" t="s">
        <v>2978</v>
      </c>
      <c r="F274" t="s">
        <v>2979</v>
      </c>
      <c r="G274" t="s">
        <v>3888</v>
      </c>
      <c r="H274" t="s">
        <v>3887</v>
      </c>
      <c r="I274" t="s">
        <v>3392</v>
      </c>
      <c r="J274" t="s">
        <v>3889</v>
      </c>
      <c r="K274" t="s">
        <v>375</v>
      </c>
      <c r="L274"/>
      <c r="M274" t="s">
        <v>4450</v>
      </c>
      <c r="N274" t="s">
        <v>2972</v>
      </c>
      <c r="O274" t="s">
        <v>4451</v>
      </c>
      <c r="P274" t="s">
        <v>3889</v>
      </c>
      <c r="Q274"/>
      <c r="R274" t="s">
        <v>2975</v>
      </c>
      <c r="S274" t="s">
        <v>2976</v>
      </c>
      <c r="T274" t="s">
        <v>66</v>
      </c>
      <c r="U274" t="s">
        <v>2984</v>
      </c>
      <c r="V274" t="s">
        <v>3221</v>
      </c>
      <c r="W274" t="s">
        <v>68</v>
      </c>
      <c r="X274" t="s">
        <v>3477</v>
      </c>
      <c r="Y274" t="s">
        <v>373</v>
      </c>
      <c r="Z274" t="s">
        <v>2971</v>
      </c>
      <c r="AA274" t="s">
        <v>2987</v>
      </c>
      <c r="AB274" t="s">
        <v>2988</v>
      </c>
      <c r="AC274"/>
      <c r="AD274"/>
      <c r="AE274"/>
      <c r="AF274"/>
      <c r="AG274">
        <v>202508</v>
      </c>
      <c r="AH274" t="s">
        <v>4452</v>
      </c>
      <c r="AI274">
        <v>45891.650732141206</v>
      </c>
      <c r="AJ274" t="s">
        <v>3083</v>
      </c>
      <c r="AK274" t="s">
        <v>4453</v>
      </c>
      <c r="AL274" t="s">
        <v>2973</v>
      </c>
      <c r="AM274" t="s">
        <v>374</v>
      </c>
      <c r="AN274">
        <v>6.7880000000000003</v>
      </c>
      <c r="AO274">
        <v>7924</v>
      </c>
      <c r="AP274">
        <v>26894.056</v>
      </c>
      <c r="AQ274">
        <v>0</v>
      </c>
      <c r="AR274">
        <v>0</v>
      </c>
      <c r="AS274">
        <v>0</v>
      </c>
      <c r="AT274">
        <v>0</v>
      </c>
      <c r="AU274">
        <v>-1</v>
      </c>
      <c r="AV274">
        <v>-3.3940000000000001</v>
      </c>
      <c r="AW274">
        <v>-5</v>
      </c>
      <c r="AX274">
        <v>-16.97</v>
      </c>
      <c r="AY274">
        <v>0</v>
      </c>
      <c r="AZ274">
        <v>0</v>
      </c>
      <c r="BA274">
        <v>0</v>
      </c>
      <c r="BB274">
        <v>0</v>
      </c>
      <c r="BC274">
        <v>37</v>
      </c>
      <c r="BD274">
        <v>125.578</v>
      </c>
      <c r="BE274">
        <v>0</v>
      </c>
      <c r="BF274">
        <v>0</v>
      </c>
      <c r="BG274">
        <v>0</v>
      </c>
      <c r="BH274">
        <v>0</v>
      </c>
      <c r="BI274">
        <v>7955</v>
      </c>
      <c r="BJ274">
        <v>26999.27</v>
      </c>
      <c r="BK274">
        <v>2</v>
      </c>
    </row>
    <row r="275" spans="2:63" x14ac:dyDescent="0.2">
      <c r="B275" t="s">
        <v>2981</v>
      </c>
      <c r="C275"/>
      <c r="D275" t="s">
        <v>2977</v>
      </c>
      <c r="E275" t="s">
        <v>2978</v>
      </c>
      <c r="F275" t="s">
        <v>2979</v>
      </c>
      <c r="G275" t="s">
        <v>3891</v>
      </c>
      <c r="H275" t="s">
        <v>3890</v>
      </c>
      <c r="I275" t="s">
        <v>3765</v>
      </c>
      <c r="J275" t="s">
        <v>3892</v>
      </c>
      <c r="K275" t="s">
        <v>375</v>
      </c>
      <c r="L275"/>
      <c r="M275" t="s">
        <v>4450</v>
      </c>
      <c r="N275" t="s">
        <v>2972</v>
      </c>
      <c r="O275" t="s">
        <v>4451</v>
      </c>
      <c r="P275" t="s">
        <v>3892</v>
      </c>
      <c r="Q275"/>
      <c r="R275" t="s">
        <v>2975</v>
      </c>
      <c r="S275" t="s">
        <v>2976</v>
      </c>
      <c r="T275" t="s">
        <v>66</v>
      </c>
      <c r="U275" t="s">
        <v>2984</v>
      </c>
      <c r="V275" t="s">
        <v>3767</v>
      </c>
      <c r="W275" t="s">
        <v>68</v>
      </c>
      <c r="X275" t="s">
        <v>3768</v>
      </c>
      <c r="Y275" t="s">
        <v>373</v>
      </c>
      <c r="Z275" t="s">
        <v>2971</v>
      </c>
      <c r="AA275" t="s">
        <v>2987</v>
      </c>
      <c r="AB275" t="s">
        <v>2988</v>
      </c>
      <c r="AC275"/>
      <c r="AD275"/>
      <c r="AE275"/>
      <c r="AF275"/>
      <c r="AG275">
        <v>202508</v>
      </c>
      <c r="AH275" t="s">
        <v>4452</v>
      </c>
      <c r="AI275">
        <v>45891.650732141206</v>
      </c>
      <c r="AJ275" t="s">
        <v>3083</v>
      </c>
      <c r="AK275" t="s">
        <v>4453</v>
      </c>
      <c r="AL275" t="s">
        <v>2973</v>
      </c>
      <c r="AM275" t="s">
        <v>374</v>
      </c>
      <c r="AN275">
        <v>1.2150000000000001</v>
      </c>
      <c r="AO275">
        <v>1422</v>
      </c>
      <c r="AP275">
        <v>1727.73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-1</v>
      </c>
      <c r="AX275">
        <v>-1.2150000000000001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1421</v>
      </c>
      <c r="BJ275">
        <v>1726.5150000000001</v>
      </c>
      <c r="BK275">
        <v>1</v>
      </c>
    </row>
    <row r="276" spans="2:63" x14ac:dyDescent="0.2">
      <c r="B276" t="s">
        <v>2981</v>
      </c>
      <c r="C276"/>
      <c r="D276" t="s">
        <v>2977</v>
      </c>
      <c r="E276" t="s">
        <v>2978</v>
      </c>
      <c r="F276" t="s">
        <v>2979</v>
      </c>
      <c r="G276" t="s">
        <v>3064</v>
      </c>
      <c r="H276" t="s">
        <v>3063</v>
      </c>
      <c r="I276" t="s">
        <v>3026</v>
      </c>
      <c r="J276" t="s">
        <v>3065</v>
      </c>
      <c r="K276" t="s">
        <v>379</v>
      </c>
      <c r="L276"/>
      <c r="M276" t="s">
        <v>4450</v>
      </c>
      <c r="N276" t="s">
        <v>4448</v>
      </c>
      <c r="O276" t="s">
        <v>4451</v>
      </c>
      <c r="P276" t="s">
        <v>3065</v>
      </c>
      <c r="Q276"/>
      <c r="R276" t="s">
        <v>2975</v>
      </c>
      <c r="S276" t="s">
        <v>2976</v>
      </c>
      <c r="T276" t="s">
        <v>66</v>
      </c>
      <c r="U276" t="s">
        <v>2984</v>
      </c>
      <c r="V276" t="s">
        <v>3032</v>
      </c>
      <c r="W276" t="s">
        <v>68</v>
      </c>
      <c r="X276" t="s">
        <v>3017</v>
      </c>
      <c r="Y276" t="s">
        <v>373</v>
      </c>
      <c r="Z276" t="s">
        <v>2971</v>
      </c>
      <c r="AA276" t="s">
        <v>2987</v>
      </c>
      <c r="AB276" t="s">
        <v>2988</v>
      </c>
      <c r="AC276"/>
      <c r="AD276"/>
      <c r="AE276"/>
      <c r="AF276"/>
      <c r="AG276">
        <v>202508</v>
      </c>
      <c r="AH276" t="s">
        <v>4452</v>
      </c>
      <c r="AI276">
        <v>45891.650732141206</v>
      </c>
      <c r="AJ276" t="s">
        <v>3083</v>
      </c>
      <c r="AK276" t="s">
        <v>4453</v>
      </c>
      <c r="AL276" t="s">
        <v>2973</v>
      </c>
      <c r="AM276" t="s">
        <v>374</v>
      </c>
      <c r="AN276">
        <v>1.5</v>
      </c>
      <c r="AO276">
        <v>2075</v>
      </c>
      <c r="AP276">
        <v>1556.25</v>
      </c>
      <c r="AQ276">
        <v>0</v>
      </c>
      <c r="AR276">
        <v>0</v>
      </c>
      <c r="AS276">
        <v>0</v>
      </c>
      <c r="AT276">
        <v>0</v>
      </c>
      <c r="AU276">
        <v>-9</v>
      </c>
      <c r="AV276">
        <v>-6.75</v>
      </c>
      <c r="AW276">
        <v>-4</v>
      </c>
      <c r="AX276">
        <v>-3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2062</v>
      </c>
      <c r="BJ276">
        <v>1546.5</v>
      </c>
      <c r="BK276">
        <v>4</v>
      </c>
    </row>
    <row r="277" spans="2:63" x14ac:dyDescent="0.2">
      <c r="B277" t="s">
        <v>2981</v>
      </c>
      <c r="C277"/>
      <c r="D277" t="s">
        <v>2977</v>
      </c>
      <c r="E277" t="s">
        <v>2978</v>
      </c>
      <c r="F277" t="s">
        <v>2979</v>
      </c>
      <c r="G277" t="s">
        <v>3914</v>
      </c>
      <c r="H277" t="s">
        <v>3913</v>
      </c>
      <c r="I277" t="s">
        <v>3880</v>
      </c>
      <c r="J277" t="s">
        <v>3915</v>
      </c>
      <c r="K277" t="s">
        <v>375</v>
      </c>
      <c r="L277"/>
      <c r="M277" t="s">
        <v>4450</v>
      </c>
      <c r="N277" t="s">
        <v>2972</v>
      </c>
      <c r="O277" t="s">
        <v>4451</v>
      </c>
      <c r="P277" t="s">
        <v>3915</v>
      </c>
      <c r="Q277"/>
      <c r="R277" t="s">
        <v>2975</v>
      </c>
      <c r="S277" t="s">
        <v>2976</v>
      </c>
      <c r="T277" t="s">
        <v>66</v>
      </c>
      <c r="U277" t="s">
        <v>2984</v>
      </c>
      <c r="V277" t="s">
        <v>3882</v>
      </c>
      <c r="W277" t="s">
        <v>68</v>
      </c>
      <c r="X277" t="s">
        <v>3883</v>
      </c>
      <c r="Y277" t="s">
        <v>373</v>
      </c>
      <c r="Z277" t="s">
        <v>2971</v>
      </c>
      <c r="AA277" t="s">
        <v>2987</v>
      </c>
      <c r="AB277" t="s">
        <v>2988</v>
      </c>
      <c r="AC277"/>
      <c r="AD277"/>
      <c r="AE277"/>
      <c r="AF277"/>
      <c r="AG277">
        <v>202508</v>
      </c>
      <c r="AH277" t="s">
        <v>4452</v>
      </c>
      <c r="AI277">
        <v>45891.650732141206</v>
      </c>
      <c r="AJ277" t="s">
        <v>3083</v>
      </c>
      <c r="AK277" t="s">
        <v>4453</v>
      </c>
      <c r="AL277" t="s">
        <v>2973</v>
      </c>
      <c r="AM277" t="s">
        <v>374</v>
      </c>
      <c r="AN277">
        <v>3.7519999999999998</v>
      </c>
      <c r="AO277">
        <v>636</v>
      </c>
      <c r="AP277">
        <v>1193.136</v>
      </c>
      <c r="AQ277">
        <v>0</v>
      </c>
      <c r="AR277">
        <v>0</v>
      </c>
      <c r="AS277">
        <v>0</v>
      </c>
      <c r="AT277">
        <v>0</v>
      </c>
      <c r="AU277">
        <v>-2</v>
      </c>
      <c r="AV277">
        <v>-3.7519999999999998</v>
      </c>
      <c r="AW277">
        <v>-5</v>
      </c>
      <c r="AX277">
        <v>-9.3800000000000008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629</v>
      </c>
      <c r="BJ277">
        <v>1180.0039999999999</v>
      </c>
      <c r="BK277">
        <v>4</v>
      </c>
    </row>
    <row r="278" spans="2:63" x14ac:dyDescent="0.2">
      <c r="B278" t="s">
        <v>2981</v>
      </c>
      <c r="C278"/>
      <c r="D278" t="s">
        <v>2977</v>
      </c>
      <c r="E278" t="s">
        <v>2978</v>
      </c>
      <c r="F278" t="s">
        <v>2979</v>
      </c>
      <c r="G278" t="s">
        <v>3067</v>
      </c>
      <c r="H278" t="s">
        <v>3066</v>
      </c>
      <c r="I278" t="s">
        <v>3005</v>
      </c>
      <c r="J278" t="s">
        <v>3068</v>
      </c>
      <c r="K278" t="s">
        <v>379</v>
      </c>
      <c r="L278"/>
      <c r="M278" t="s">
        <v>4450</v>
      </c>
      <c r="N278" t="s">
        <v>4448</v>
      </c>
      <c r="O278" t="s">
        <v>4451</v>
      </c>
      <c r="P278" t="s">
        <v>3068</v>
      </c>
      <c r="Q278"/>
      <c r="R278" t="s">
        <v>2975</v>
      </c>
      <c r="S278" t="s">
        <v>2976</v>
      </c>
      <c r="T278" t="s">
        <v>66</v>
      </c>
      <c r="U278" t="s">
        <v>2984</v>
      </c>
      <c r="V278" t="s">
        <v>3007</v>
      </c>
      <c r="W278" t="s">
        <v>68</v>
      </c>
      <c r="X278" t="s">
        <v>3017</v>
      </c>
      <c r="Y278" t="s">
        <v>373</v>
      </c>
      <c r="Z278" t="s">
        <v>2971</v>
      </c>
      <c r="AA278" t="s">
        <v>2987</v>
      </c>
      <c r="AB278" t="s">
        <v>2988</v>
      </c>
      <c r="AC278"/>
      <c r="AD278"/>
      <c r="AE278"/>
      <c r="AF278"/>
      <c r="AG278">
        <v>202508</v>
      </c>
      <c r="AH278" t="s">
        <v>4452</v>
      </c>
      <c r="AI278">
        <v>45891.650732141206</v>
      </c>
      <c r="AJ278" t="s">
        <v>3083</v>
      </c>
      <c r="AK278" t="s">
        <v>4453</v>
      </c>
      <c r="AL278" t="s">
        <v>2973</v>
      </c>
      <c r="AM278" t="s">
        <v>374</v>
      </c>
      <c r="AN278">
        <v>1.5</v>
      </c>
      <c r="AO278">
        <v>2474</v>
      </c>
      <c r="AP278">
        <v>1855.5</v>
      </c>
      <c r="AQ278">
        <v>0</v>
      </c>
      <c r="AR278">
        <v>0</v>
      </c>
      <c r="AS278">
        <v>2</v>
      </c>
      <c r="AT278">
        <v>1.5</v>
      </c>
      <c r="AU278">
        <v>0</v>
      </c>
      <c r="AV278">
        <v>0</v>
      </c>
      <c r="AW278">
        <v>-2</v>
      </c>
      <c r="AX278">
        <v>-1.5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2474</v>
      </c>
      <c r="BJ278">
        <v>1855.5</v>
      </c>
      <c r="BK278">
        <v>6</v>
      </c>
    </row>
    <row r="279" spans="2:63" x14ac:dyDescent="0.2">
      <c r="B279" t="s">
        <v>2981</v>
      </c>
      <c r="C279"/>
      <c r="D279" t="s">
        <v>2977</v>
      </c>
      <c r="E279" t="s">
        <v>2978</v>
      </c>
      <c r="F279" t="s">
        <v>2979</v>
      </c>
      <c r="G279" t="s">
        <v>3894</v>
      </c>
      <c r="H279" t="s">
        <v>3893</v>
      </c>
      <c r="I279" t="s">
        <v>3448</v>
      </c>
      <c r="J279" t="s">
        <v>3895</v>
      </c>
      <c r="K279" t="s">
        <v>375</v>
      </c>
      <c r="L279"/>
      <c r="M279" t="s">
        <v>4450</v>
      </c>
      <c r="N279" t="s">
        <v>2972</v>
      </c>
      <c r="O279" t="s">
        <v>4451</v>
      </c>
      <c r="P279" t="s">
        <v>3895</v>
      </c>
      <c r="Q279"/>
      <c r="R279" t="s">
        <v>2975</v>
      </c>
      <c r="S279" t="s">
        <v>2976</v>
      </c>
      <c r="T279" t="s">
        <v>66</v>
      </c>
      <c r="U279" t="s">
        <v>2984</v>
      </c>
      <c r="V279" t="s">
        <v>3450</v>
      </c>
      <c r="W279" t="s">
        <v>68</v>
      </c>
      <c r="X279" t="s">
        <v>3216</v>
      </c>
      <c r="Y279" t="s">
        <v>373</v>
      </c>
      <c r="Z279" t="s">
        <v>2971</v>
      </c>
      <c r="AA279" t="s">
        <v>2987</v>
      </c>
      <c r="AB279" t="s">
        <v>2988</v>
      </c>
      <c r="AC279"/>
      <c r="AD279"/>
      <c r="AE279"/>
      <c r="AF279"/>
      <c r="AG279">
        <v>202508</v>
      </c>
      <c r="AH279" t="s">
        <v>4452</v>
      </c>
      <c r="AI279">
        <v>45891.650732141206</v>
      </c>
      <c r="AJ279" t="s">
        <v>3083</v>
      </c>
      <c r="AK279" t="s">
        <v>4453</v>
      </c>
      <c r="AL279" t="s">
        <v>2973</v>
      </c>
      <c r="AM279" t="s">
        <v>374</v>
      </c>
      <c r="AN279">
        <v>0.04</v>
      </c>
      <c r="AO279">
        <v>646</v>
      </c>
      <c r="AP279">
        <v>12.92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-12</v>
      </c>
      <c r="AX279">
        <v>-0.24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634</v>
      </c>
      <c r="BJ279">
        <v>12.68</v>
      </c>
      <c r="BK279">
        <v>2</v>
      </c>
    </row>
    <row r="280" spans="2:63" x14ac:dyDescent="0.2">
      <c r="B280" t="s">
        <v>2981</v>
      </c>
      <c r="C280"/>
      <c r="D280" t="s">
        <v>2977</v>
      </c>
      <c r="E280" t="s">
        <v>2978</v>
      </c>
      <c r="F280" t="s">
        <v>2979</v>
      </c>
      <c r="G280" t="s">
        <v>3897</v>
      </c>
      <c r="H280" t="s">
        <v>3896</v>
      </c>
      <c r="I280" t="s">
        <v>3898</v>
      </c>
      <c r="J280" t="s">
        <v>3899</v>
      </c>
      <c r="K280" t="s">
        <v>375</v>
      </c>
      <c r="L280"/>
      <c r="M280" t="s">
        <v>4450</v>
      </c>
      <c r="N280" t="s">
        <v>2972</v>
      </c>
      <c r="O280" t="s">
        <v>4451</v>
      </c>
      <c r="P280" t="s">
        <v>3899</v>
      </c>
      <c r="Q280"/>
      <c r="R280" t="s">
        <v>2975</v>
      </c>
      <c r="S280" t="s">
        <v>2976</v>
      </c>
      <c r="T280" t="s">
        <v>66</v>
      </c>
      <c r="U280" t="s">
        <v>2984</v>
      </c>
      <c r="V280" t="s">
        <v>3900</v>
      </c>
      <c r="W280" t="s">
        <v>68</v>
      </c>
      <c r="X280" t="s">
        <v>3216</v>
      </c>
      <c r="Y280" t="s">
        <v>373</v>
      </c>
      <c r="Z280" t="s">
        <v>2971</v>
      </c>
      <c r="AA280" t="s">
        <v>2987</v>
      </c>
      <c r="AB280" t="s">
        <v>2988</v>
      </c>
      <c r="AC280"/>
      <c r="AD280"/>
      <c r="AE280"/>
      <c r="AF280"/>
      <c r="AG280">
        <v>202508</v>
      </c>
      <c r="AH280" t="s">
        <v>4452</v>
      </c>
      <c r="AI280">
        <v>45891.650732141206</v>
      </c>
      <c r="AJ280" t="s">
        <v>3083</v>
      </c>
      <c r="AK280" t="s">
        <v>4453</v>
      </c>
      <c r="AL280" t="s">
        <v>2973</v>
      </c>
      <c r="AM280" t="s">
        <v>374</v>
      </c>
      <c r="AN280">
        <v>3.1179999999999999</v>
      </c>
      <c r="AO280">
        <v>479</v>
      </c>
      <c r="AP280">
        <v>746.76099999999997</v>
      </c>
      <c r="AQ280">
        <v>0</v>
      </c>
      <c r="AR280">
        <v>0</v>
      </c>
      <c r="AS280">
        <v>1</v>
      </c>
      <c r="AT280">
        <v>1.5589999999999999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480</v>
      </c>
      <c r="BJ280">
        <v>748.32</v>
      </c>
      <c r="BK280">
        <v>2</v>
      </c>
    </row>
    <row r="281" spans="2:63" x14ac:dyDescent="0.2">
      <c r="B281" t="s">
        <v>2981</v>
      </c>
      <c r="C281"/>
      <c r="D281" t="s">
        <v>2977</v>
      </c>
      <c r="E281" t="s">
        <v>2978</v>
      </c>
      <c r="F281" t="s">
        <v>2979</v>
      </c>
      <c r="G281" t="s">
        <v>3902</v>
      </c>
      <c r="H281" t="s">
        <v>3901</v>
      </c>
      <c r="I281" t="s">
        <v>3454</v>
      </c>
      <c r="J281" t="s">
        <v>3903</v>
      </c>
      <c r="K281" t="s">
        <v>375</v>
      </c>
      <c r="L281"/>
      <c r="M281" t="s">
        <v>4450</v>
      </c>
      <c r="N281" t="s">
        <v>2972</v>
      </c>
      <c r="O281" t="s">
        <v>4451</v>
      </c>
      <c r="P281" t="s">
        <v>3903</v>
      </c>
      <c r="Q281"/>
      <c r="R281" t="s">
        <v>2975</v>
      </c>
      <c r="S281" t="s">
        <v>2976</v>
      </c>
      <c r="T281" t="s">
        <v>66</v>
      </c>
      <c r="U281" t="s">
        <v>2984</v>
      </c>
      <c r="V281" t="s">
        <v>3188</v>
      </c>
      <c r="W281" t="s">
        <v>68</v>
      </c>
      <c r="X281" t="s">
        <v>3904</v>
      </c>
      <c r="Y281" t="s">
        <v>373</v>
      </c>
      <c r="Z281" t="s">
        <v>2971</v>
      </c>
      <c r="AA281" t="s">
        <v>2987</v>
      </c>
      <c r="AB281" t="s">
        <v>2988</v>
      </c>
      <c r="AC281"/>
      <c r="AD281"/>
      <c r="AE281"/>
      <c r="AF281"/>
      <c r="AG281">
        <v>202508</v>
      </c>
      <c r="AH281" t="s">
        <v>4452</v>
      </c>
      <c r="AI281">
        <v>45891.650732141206</v>
      </c>
      <c r="AJ281" t="s">
        <v>3083</v>
      </c>
      <c r="AK281" t="s">
        <v>4453</v>
      </c>
      <c r="AL281" t="s">
        <v>2973</v>
      </c>
      <c r="AM281" t="s">
        <v>374</v>
      </c>
      <c r="AN281">
        <v>3.59</v>
      </c>
      <c r="AO281">
        <v>4030</v>
      </c>
      <c r="AP281">
        <v>14467.7</v>
      </c>
      <c r="AQ281">
        <v>0</v>
      </c>
      <c r="AR281">
        <v>0</v>
      </c>
      <c r="AS281">
        <v>1</v>
      </c>
      <c r="AT281">
        <v>3.59</v>
      </c>
      <c r="AU281">
        <v>0</v>
      </c>
      <c r="AV281">
        <v>0</v>
      </c>
      <c r="AW281">
        <v>-1</v>
      </c>
      <c r="AX281">
        <v>-3.59</v>
      </c>
      <c r="AY281">
        <v>0</v>
      </c>
      <c r="AZ281">
        <v>0</v>
      </c>
      <c r="BA281">
        <v>0</v>
      </c>
      <c r="BB281">
        <v>0</v>
      </c>
      <c r="BC281">
        <v>-122</v>
      </c>
      <c r="BD281">
        <v>-437.98</v>
      </c>
      <c r="BE281">
        <v>0</v>
      </c>
      <c r="BF281">
        <v>0</v>
      </c>
      <c r="BG281">
        <v>0</v>
      </c>
      <c r="BH281">
        <v>0</v>
      </c>
      <c r="BI281">
        <v>3908</v>
      </c>
      <c r="BJ281">
        <v>14029.72</v>
      </c>
      <c r="BK281">
        <v>1</v>
      </c>
    </row>
    <row r="282" spans="2:63" x14ac:dyDescent="0.2">
      <c r="B282" t="s">
        <v>2981</v>
      </c>
      <c r="C282"/>
      <c r="D282" t="s">
        <v>2977</v>
      </c>
      <c r="E282" t="s">
        <v>2978</v>
      </c>
      <c r="F282" t="s">
        <v>2979</v>
      </c>
      <c r="G282" t="s">
        <v>4967</v>
      </c>
      <c r="H282" t="s">
        <v>4968</v>
      </c>
      <c r="I282" t="s">
        <v>3775</v>
      </c>
      <c r="J282" t="s">
        <v>4014</v>
      </c>
      <c r="K282" t="s">
        <v>375</v>
      </c>
      <c r="L282"/>
      <c r="M282" t="s">
        <v>4450</v>
      </c>
      <c r="N282" t="s">
        <v>2972</v>
      </c>
      <c r="O282" t="s">
        <v>4451</v>
      </c>
      <c r="P282" t="s">
        <v>4014</v>
      </c>
      <c r="Q282"/>
      <c r="R282" t="s">
        <v>2975</v>
      </c>
      <c r="S282" t="s">
        <v>2976</v>
      </c>
      <c r="T282" t="s">
        <v>66</v>
      </c>
      <c r="U282" t="s">
        <v>2984</v>
      </c>
      <c r="V282" t="s">
        <v>3777</v>
      </c>
      <c r="W282" t="s">
        <v>68</v>
      </c>
      <c r="X282" t="s">
        <v>3904</v>
      </c>
      <c r="Y282" t="s">
        <v>373</v>
      </c>
      <c r="Z282" t="s">
        <v>2971</v>
      </c>
      <c r="AA282" t="s">
        <v>2987</v>
      </c>
      <c r="AB282" t="s">
        <v>2988</v>
      </c>
      <c r="AC282"/>
      <c r="AD282"/>
      <c r="AE282"/>
      <c r="AF282"/>
      <c r="AG282">
        <v>202508</v>
      </c>
      <c r="AH282" t="s">
        <v>4452</v>
      </c>
      <c r="AI282">
        <v>45891.650732141206</v>
      </c>
      <c r="AJ282" t="s">
        <v>3083</v>
      </c>
      <c r="AK282" t="s">
        <v>4453</v>
      </c>
      <c r="AL282" t="s">
        <v>2973</v>
      </c>
      <c r="AM282" t="s">
        <v>374</v>
      </c>
      <c r="AN282">
        <v>7.03</v>
      </c>
      <c r="AO282">
        <v>2674</v>
      </c>
      <c r="AP282">
        <v>9399.11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2674</v>
      </c>
      <c r="BJ282">
        <v>9399.11</v>
      </c>
      <c r="BK282">
        <v>2</v>
      </c>
    </row>
    <row r="283" spans="2:63" x14ac:dyDescent="0.2">
      <c r="B283" t="s">
        <v>2981</v>
      </c>
      <c r="C283"/>
      <c r="D283" t="s">
        <v>2977</v>
      </c>
      <c r="E283" t="s">
        <v>2978</v>
      </c>
      <c r="F283" t="s">
        <v>2979</v>
      </c>
      <c r="G283" t="s">
        <v>4969</v>
      </c>
      <c r="H283" t="s">
        <v>4970</v>
      </c>
      <c r="I283" t="s">
        <v>4437</v>
      </c>
      <c r="J283" t="s">
        <v>4971</v>
      </c>
      <c r="K283" t="s">
        <v>375</v>
      </c>
      <c r="L283"/>
      <c r="M283" t="s">
        <v>4450</v>
      </c>
      <c r="N283" t="s">
        <v>2972</v>
      </c>
      <c r="O283" t="s">
        <v>4451</v>
      </c>
      <c r="P283" t="s">
        <v>4971</v>
      </c>
      <c r="Q283"/>
      <c r="R283" t="s">
        <v>2975</v>
      </c>
      <c r="S283" t="s">
        <v>2976</v>
      </c>
      <c r="T283" t="s">
        <v>66</v>
      </c>
      <c r="U283" t="s">
        <v>2984</v>
      </c>
      <c r="V283" t="s">
        <v>4380</v>
      </c>
      <c r="W283" t="s">
        <v>68</v>
      </c>
      <c r="X283" t="s">
        <v>3904</v>
      </c>
      <c r="Y283" t="s">
        <v>373</v>
      </c>
      <c r="Z283" t="s">
        <v>2971</v>
      </c>
      <c r="AA283" t="s">
        <v>2987</v>
      </c>
      <c r="AB283" t="s">
        <v>2988</v>
      </c>
      <c r="AC283"/>
      <c r="AD283"/>
      <c r="AE283"/>
      <c r="AF283"/>
      <c r="AG283">
        <v>202508</v>
      </c>
      <c r="AH283" t="s">
        <v>4452</v>
      </c>
      <c r="AI283">
        <v>45891.650732141206</v>
      </c>
      <c r="AJ283" t="s">
        <v>3083</v>
      </c>
      <c r="AK283" t="s">
        <v>4453</v>
      </c>
      <c r="AL283" t="s">
        <v>2973</v>
      </c>
      <c r="AM283" t="s">
        <v>374</v>
      </c>
      <c r="AN283">
        <v>4.8499999999999996</v>
      </c>
      <c r="AO283">
        <v>960</v>
      </c>
      <c r="AP283">
        <v>2328</v>
      </c>
      <c r="AQ283">
        <v>0</v>
      </c>
      <c r="AR283">
        <v>0</v>
      </c>
      <c r="AS283">
        <v>0</v>
      </c>
      <c r="AT283">
        <v>0</v>
      </c>
      <c r="AU283">
        <v>-4</v>
      </c>
      <c r="AV283">
        <v>-9.6999999999999993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956</v>
      </c>
      <c r="BJ283">
        <v>2318.3000000000002</v>
      </c>
      <c r="BK283">
        <v>2</v>
      </c>
    </row>
    <row r="284" spans="2:63" x14ac:dyDescent="0.2">
      <c r="B284" t="s">
        <v>2981</v>
      </c>
      <c r="C284"/>
      <c r="D284" t="s">
        <v>2977</v>
      </c>
      <c r="E284" t="s">
        <v>2978</v>
      </c>
      <c r="F284" t="s">
        <v>2979</v>
      </c>
      <c r="G284" t="s">
        <v>3906</v>
      </c>
      <c r="H284" t="s">
        <v>3905</v>
      </c>
      <c r="I284" t="s">
        <v>3711</v>
      </c>
      <c r="J284" t="s">
        <v>3907</v>
      </c>
      <c r="K284" t="s">
        <v>375</v>
      </c>
      <c r="L284"/>
      <c r="M284" t="s">
        <v>4450</v>
      </c>
      <c r="N284" t="s">
        <v>2972</v>
      </c>
      <c r="O284" t="s">
        <v>4451</v>
      </c>
      <c r="P284" t="s">
        <v>3907</v>
      </c>
      <c r="Q284"/>
      <c r="R284" t="s">
        <v>2975</v>
      </c>
      <c r="S284" t="s">
        <v>2976</v>
      </c>
      <c r="T284" t="s">
        <v>66</v>
      </c>
      <c r="U284" t="s">
        <v>2984</v>
      </c>
      <c r="V284" t="s">
        <v>3713</v>
      </c>
      <c r="W284" t="s">
        <v>68</v>
      </c>
      <c r="X284" t="s">
        <v>3904</v>
      </c>
      <c r="Y284" t="s">
        <v>373</v>
      </c>
      <c r="Z284" t="s">
        <v>2971</v>
      </c>
      <c r="AA284" t="s">
        <v>2987</v>
      </c>
      <c r="AB284" t="s">
        <v>2988</v>
      </c>
      <c r="AC284"/>
      <c r="AD284"/>
      <c r="AE284"/>
      <c r="AF284"/>
      <c r="AG284">
        <v>202508</v>
      </c>
      <c r="AH284" t="s">
        <v>4452</v>
      </c>
      <c r="AI284">
        <v>45891.650732141206</v>
      </c>
      <c r="AJ284" t="s">
        <v>3083</v>
      </c>
      <c r="AK284" t="s">
        <v>4453</v>
      </c>
      <c r="AL284" t="s">
        <v>2973</v>
      </c>
      <c r="AM284" t="s">
        <v>374</v>
      </c>
      <c r="AN284">
        <v>4.0999999999999996</v>
      </c>
      <c r="AO284">
        <v>836</v>
      </c>
      <c r="AP284">
        <v>3427.6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-182</v>
      </c>
      <c r="AX284">
        <v>-746.2</v>
      </c>
      <c r="AY284">
        <v>0</v>
      </c>
      <c r="AZ284">
        <v>0</v>
      </c>
      <c r="BA284">
        <v>0</v>
      </c>
      <c r="BB284">
        <v>0</v>
      </c>
      <c r="BC284">
        <v>1</v>
      </c>
      <c r="BD284">
        <v>4.0999999999999996</v>
      </c>
      <c r="BE284">
        <v>0</v>
      </c>
      <c r="BF284">
        <v>0</v>
      </c>
      <c r="BG284">
        <v>0</v>
      </c>
      <c r="BH284">
        <v>0</v>
      </c>
      <c r="BI284">
        <v>655</v>
      </c>
      <c r="BJ284">
        <v>2685.5</v>
      </c>
      <c r="BK284">
        <v>1</v>
      </c>
    </row>
    <row r="285" spans="2:63" x14ac:dyDescent="0.2">
      <c r="B285" t="s">
        <v>2981</v>
      </c>
      <c r="C285"/>
      <c r="D285" t="s">
        <v>2977</v>
      </c>
      <c r="E285" t="s">
        <v>2978</v>
      </c>
      <c r="F285" t="s">
        <v>2979</v>
      </c>
      <c r="G285" t="s">
        <v>4972</v>
      </c>
      <c r="H285" t="s">
        <v>4973</v>
      </c>
      <c r="I285" t="s">
        <v>1473</v>
      </c>
      <c r="J285" t="s">
        <v>4974</v>
      </c>
      <c r="K285" t="s">
        <v>375</v>
      </c>
      <c r="L285"/>
      <c r="M285" t="s">
        <v>4450</v>
      </c>
      <c r="N285" t="s">
        <v>2972</v>
      </c>
      <c r="O285" t="s">
        <v>4451</v>
      </c>
      <c r="P285" t="s">
        <v>4974</v>
      </c>
      <c r="Q285"/>
      <c r="R285" t="s">
        <v>2975</v>
      </c>
      <c r="S285" t="s">
        <v>2976</v>
      </c>
      <c r="T285" t="s">
        <v>66</v>
      </c>
      <c r="U285" t="s">
        <v>2984</v>
      </c>
      <c r="V285" t="s">
        <v>3290</v>
      </c>
      <c r="W285" t="s">
        <v>68</v>
      </c>
      <c r="X285" t="s">
        <v>3216</v>
      </c>
      <c r="Y285" t="s">
        <v>373</v>
      </c>
      <c r="Z285" t="s">
        <v>2971</v>
      </c>
      <c r="AA285" t="s">
        <v>2987</v>
      </c>
      <c r="AB285" t="s">
        <v>2988</v>
      </c>
      <c r="AC285"/>
      <c r="AD285"/>
      <c r="AE285"/>
      <c r="AF285"/>
      <c r="AG285">
        <v>202508</v>
      </c>
      <c r="AH285" t="s">
        <v>4452</v>
      </c>
      <c r="AI285">
        <v>45891.650732141206</v>
      </c>
      <c r="AJ285" t="s">
        <v>3083</v>
      </c>
      <c r="AK285" t="s">
        <v>4453</v>
      </c>
      <c r="AL285" t="s">
        <v>2973</v>
      </c>
      <c r="AM285" t="s">
        <v>374</v>
      </c>
      <c r="AN285">
        <v>5.0519999999999996</v>
      </c>
      <c r="AO285">
        <v>516</v>
      </c>
      <c r="AP285">
        <v>1303.4159999999999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516</v>
      </c>
      <c r="BJ285">
        <v>1303.4159999999999</v>
      </c>
      <c r="BK285">
        <v>2</v>
      </c>
    </row>
    <row r="286" spans="2:63" x14ac:dyDescent="0.2">
      <c r="B286" t="s">
        <v>2981</v>
      </c>
      <c r="C286"/>
      <c r="D286" t="s">
        <v>2977</v>
      </c>
      <c r="E286" t="s">
        <v>2978</v>
      </c>
      <c r="F286" t="s">
        <v>2979</v>
      </c>
      <c r="G286" t="s">
        <v>3909</v>
      </c>
      <c r="H286" t="s">
        <v>3908</v>
      </c>
      <c r="I286" t="s">
        <v>3910</v>
      </c>
      <c r="J286" t="s">
        <v>3911</v>
      </c>
      <c r="K286" t="s">
        <v>375</v>
      </c>
      <c r="L286"/>
      <c r="M286" t="s">
        <v>4450</v>
      </c>
      <c r="N286" t="s">
        <v>2972</v>
      </c>
      <c r="O286" t="s">
        <v>4451</v>
      </c>
      <c r="P286" t="s">
        <v>3911</v>
      </c>
      <c r="Q286"/>
      <c r="R286" t="s">
        <v>2975</v>
      </c>
      <c r="S286" t="s">
        <v>2976</v>
      </c>
      <c r="T286" t="s">
        <v>66</v>
      </c>
      <c r="U286" t="s">
        <v>2984</v>
      </c>
      <c r="V286" t="s">
        <v>3912</v>
      </c>
      <c r="W286" t="s">
        <v>68</v>
      </c>
      <c r="X286" t="s">
        <v>3904</v>
      </c>
      <c r="Y286" t="s">
        <v>373</v>
      </c>
      <c r="Z286" t="s">
        <v>2971</v>
      </c>
      <c r="AA286" t="s">
        <v>2987</v>
      </c>
      <c r="AB286" t="s">
        <v>2988</v>
      </c>
      <c r="AC286"/>
      <c r="AD286"/>
      <c r="AE286"/>
      <c r="AF286"/>
      <c r="AG286">
        <v>202508</v>
      </c>
      <c r="AH286" t="s">
        <v>4452</v>
      </c>
      <c r="AI286">
        <v>45891.650732141206</v>
      </c>
      <c r="AJ286" t="s">
        <v>3083</v>
      </c>
      <c r="AK286" t="s">
        <v>4453</v>
      </c>
      <c r="AL286" t="s">
        <v>2973</v>
      </c>
      <c r="AM286" t="s">
        <v>374</v>
      </c>
      <c r="AN286">
        <v>3.46</v>
      </c>
      <c r="AO286">
        <v>4095</v>
      </c>
      <c r="AP286">
        <v>7084.35</v>
      </c>
      <c r="AQ286">
        <v>0</v>
      </c>
      <c r="AR286">
        <v>0</v>
      </c>
      <c r="AS286">
        <v>1</v>
      </c>
      <c r="AT286">
        <v>1.73</v>
      </c>
      <c r="AU286">
        <v>0</v>
      </c>
      <c r="AV286">
        <v>0</v>
      </c>
      <c r="AW286">
        <v>-4</v>
      </c>
      <c r="AX286">
        <v>-6.92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4092</v>
      </c>
      <c r="BJ286">
        <v>7079.16</v>
      </c>
      <c r="BK286">
        <v>2</v>
      </c>
    </row>
    <row r="287" spans="2:63" x14ac:dyDescent="0.2">
      <c r="B287" t="s">
        <v>2981</v>
      </c>
      <c r="C287"/>
      <c r="D287" t="s">
        <v>2977</v>
      </c>
      <c r="E287" t="s">
        <v>2978</v>
      </c>
      <c r="F287" t="s">
        <v>2979</v>
      </c>
      <c r="G287" t="s">
        <v>3921</v>
      </c>
      <c r="H287" t="s">
        <v>3920</v>
      </c>
      <c r="I287" t="s">
        <v>3702</v>
      </c>
      <c r="J287" t="s">
        <v>3922</v>
      </c>
      <c r="K287" t="s">
        <v>375</v>
      </c>
      <c r="L287"/>
      <c r="M287" t="s">
        <v>4450</v>
      </c>
      <c r="N287" t="s">
        <v>2972</v>
      </c>
      <c r="O287" t="s">
        <v>4451</v>
      </c>
      <c r="P287" t="s">
        <v>3922</v>
      </c>
      <c r="Q287"/>
      <c r="R287" t="s">
        <v>2975</v>
      </c>
      <c r="S287" t="s">
        <v>2976</v>
      </c>
      <c r="T287" t="s">
        <v>66</v>
      </c>
      <c r="U287" t="s">
        <v>2984</v>
      </c>
      <c r="V287" t="s">
        <v>3704</v>
      </c>
      <c r="W287" t="s">
        <v>68</v>
      </c>
      <c r="X287" t="s">
        <v>3904</v>
      </c>
      <c r="Y287" t="s">
        <v>373</v>
      </c>
      <c r="Z287" t="s">
        <v>2971</v>
      </c>
      <c r="AA287" t="s">
        <v>2987</v>
      </c>
      <c r="AB287" t="s">
        <v>2988</v>
      </c>
      <c r="AC287"/>
      <c r="AD287"/>
      <c r="AE287"/>
      <c r="AF287"/>
      <c r="AG287">
        <v>202508</v>
      </c>
      <c r="AH287" t="s">
        <v>4452</v>
      </c>
      <c r="AI287">
        <v>45891.650732141206</v>
      </c>
      <c r="AJ287" t="s">
        <v>3083</v>
      </c>
      <c r="AK287" t="s">
        <v>4453</v>
      </c>
      <c r="AL287" t="s">
        <v>2973</v>
      </c>
      <c r="AM287" t="s">
        <v>374</v>
      </c>
      <c r="AN287">
        <v>4.306</v>
      </c>
      <c r="AO287">
        <v>549</v>
      </c>
      <c r="AP287">
        <v>1181.9970000000001</v>
      </c>
      <c r="AQ287">
        <v>0</v>
      </c>
      <c r="AR287">
        <v>0</v>
      </c>
      <c r="AS287">
        <v>0</v>
      </c>
      <c r="AT287">
        <v>0</v>
      </c>
      <c r="AU287">
        <v>-2</v>
      </c>
      <c r="AV287">
        <v>-4.306</v>
      </c>
      <c r="AW287">
        <v>-2</v>
      </c>
      <c r="AX287">
        <v>-4.306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545</v>
      </c>
      <c r="BJ287">
        <v>1173.385</v>
      </c>
      <c r="BK287">
        <v>2</v>
      </c>
    </row>
    <row r="288" spans="2:63" x14ac:dyDescent="0.2">
      <c r="B288" t="s">
        <v>2981</v>
      </c>
      <c r="C288"/>
      <c r="D288" t="s">
        <v>2977</v>
      </c>
      <c r="E288" t="s">
        <v>2978</v>
      </c>
      <c r="F288" t="s">
        <v>2979</v>
      </c>
      <c r="G288" t="s">
        <v>4975</v>
      </c>
      <c r="H288" t="s">
        <v>4976</v>
      </c>
      <c r="I288" t="s">
        <v>4977</v>
      </c>
      <c r="J288" t="s">
        <v>4978</v>
      </c>
      <c r="K288" t="s">
        <v>375</v>
      </c>
      <c r="L288"/>
      <c r="M288" t="s">
        <v>4450</v>
      </c>
      <c r="N288" t="s">
        <v>2972</v>
      </c>
      <c r="O288" t="s">
        <v>4451</v>
      </c>
      <c r="P288" t="s">
        <v>4978</v>
      </c>
      <c r="Q288"/>
      <c r="R288" t="s">
        <v>2975</v>
      </c>
      <c r="S288" t="s">
        <v>2976</v>
      </c>
      <c r="T288" t="s">
        <v>66</v>
      </c>
      <c r="U288" t="s">
        <v>2984</v>
      </c>
      <c r="V288" t="s">
        <v>4253</v>
      </c>
      <c r="W288" t="s">
        <v>68</v>
      </c>
      <c r="X288" t="s">
        <v>3904</v>
      </c>
      <c r="Y288" t="s">
        <v>373</v>
      </c>
      <c r="Z288" t="s">
        <v>2971</v>
      </c>
      <c r="AA288" t="s">
        <v>2987</v>
      </c>
      <c r="AB288" t="s">
        <v>2988</v>
      </c>
      <c r="AC288"/>
      <c r="AD288"/>
      <c r="AE288"/>
      <c r="AF288"/>
      <c r="AG288">
        <v>202508</v>
      </c>
      <c r="AH288" t="s">
        <v>4452</v>
      </c>
      <c r="AI288">
        <v>45891.650732141206</v>
      </c>
      <c r="AJ288" t="s">
        <v>3083</v>
      </c>
      <c r="AK288" t="s">
        <v>4453</v>
      </c>
      <c r="AL288" t="s">
        <v>2973</v>
      </c>
      <c r="AM288" t="s">
        <v>374</v>
      </c>
      <c r="AN288">
        <v>2.4649999999999999</v>
      </c>
      <c r="AO288">
        <v>1021</v>
      </c>
      <c r="AP288">
        <v>2516.7649999999999</v>
      </c>
      <c r="AQ288">
        <v>0</v>
      </c>
      <c r="AR288">
        <v>0</v>
      </c>
      <c r="AS288">
        <v>0</v>
      </c>
      <c r="AT288">
        <v>0</v>
      </c>
      <c r="AU288">
        <v>-3</v>
      </c>
      <c r="AV288">
        <v>-7.3949999999999996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1018</v>
      </c>
      <c r="BJ288">
        <v>2509.37</v>
      </c>
      <c r="BK288">
        <v>1</v>
      </c>
    </row>
    <row r="289" spans="2:63" x14ac:dyDescent="0.2">
      <c r="B289" t="s">
        <v>2981</v>
      </c>
      <c r="C289"/>
      <c r="D289" t="s">
        <v>2977</v>
      </c>
      <c r="E289" t="s">
        <v>2978</v>
      </c>
      <c r="F289" t="s">
        <v>2979</v>
      </c>
      <c r="G289" t="s">
        <v>3924</v>
      </c>
      <c r="H289" t="s">
        <v>3923</v>
      </c>
      <c r="I289" t="s">
        <v>3357</v>
      </c>
      <c r="J289" t="s">
        <v>3925</v>
      </c>
      <c r="K289" t="s">
        <v>375</v>
      </c>
      <c r="L289"/>
      <c r="M289" t="s">
        <v>4450</v>
      </c>
      <c r="N289" t="s">
        <v>2972</v>
      </c>
      <c r="O289" t="s">
        <v>4451</v>
      </c>
      <c r="P289" t="s">
        <v>3925</v>
      </c>
      <c r="Q289"/>
      <c r="R289" t="s">
        <v>2975</v>
      </c>
      <c r="S289" t="s">
        <v>2976</v>
      </c>
      <c r="T289" t="s">
        <v>66</v>
      </c>
      <c r="U289" t="s">
        <v>2984</v>
      </c>
      <c r="V289" t="s">
        <v>3359</v>
      </c>
      <c r="W289" t="s">
        <v>68</v>
      </c>
      <c r="X289" t="s">
        <v>3216</v>
      </c>
      <c r="Y289" t="s">
        <v>373</v>
      </c>
      <c r="Z289" t="s">
        <v>2971</v>
      </c>
      <c r="AA289" t="s">
        <v>2987</v>
      </c>
      <c r="AB289" t="s">
        <v>2988</v>
      </c>
      <c r="AC289"/>
      <c r="AD289"/>
      <c r="AE289"/>
      <c r="AF289"/>
      <c r="AG289">
        <v>202508</v>
      </c>
      <c r="AH289" t="s">
        <v>4452</v>
      </c>
      <c r="AI289">
        <v>45891.650732141206</v>
      </c>
      <c r="AJ289" t="s">
        <v>3083</v>
      </c>
      <c r="AK289" t="s">
        <v>4453</v>
      </c>
      <c r="AL289" t="s">
        <v>2973</v>
      </c>
      <c r="AM289" t="s">
        <v>374</v>
      </c>
      <c r="AN289">
        <v>5.2119999999999997</v>
      </c>
      <c r="AO289">
        <v>1054</v>
      </c>
      <c r="AP289">
        <v>2746.7240000000002</v>
      </c>
      <c r="AQ289">
        <v>0</v>
      </c>
      <c r="AR289">
        <v>0</v>
      </c>
      <c r="AS289">
        <v>1</v>
      </c>
      <c r="AT289">
        <v>2.6059999999999999</v>
      </c>
      <c r="AU289">
        <v>-1</v>
      </c>
      <c r="AV289">
        <v>-2.6059999999999999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1054</v>
      </c>
      <c r="BJ289">
        <v>2746.7240000000002</v>
      </c>
      <c r="BK289">
        <v>2</v>
      </c>
    </row>
    <row r="290" spans="2:63" x14ac:dyDescent="0.2">
      <c r="B290" t="s">
        <v>2981</v>
      </c>
      <c r="C290"/>
      <c r="D290" t="s">
        <v>2977</v>
      </c>
      <c r="E290" t="s">
        <v>2978</v>
      </c>
      <c r="F290" t="s">
        <v>2979</v>
      </c>
      <c r="G290" t="s">
        <v>3070</v>
      </c>
      <c r="H290" t="s">
        <v>3069</v>
      </c>
      <c r="I290" t="s">
        <v>3005</v>
      </c>
      <c r="J290" t="s">
        <v>3071</v>
      </c>
      <c r="K290" t="s">
        <v>379</v>
      </c>
      <c r="L290"/>
      <c r="M290" t="s">
        <v>4450</v>
      </c>
      <c r="N290" t="s">
        <v>4448</v>
      </c>
      <c r="O290" t="s">
        <v>4451</v>
      </c>
      <c r="P290" t="s">
        <v>3071</v>
      </c>
      <c r="Q290"/>
      <c r="R290" t="s">
        <v>2975</v>
      </c>
      <c r="S290" t="s">
        <v>2976</v>
      </c>
      <c r="T290" t="s">
        <v>66</v>
      </c>
      <c r="U290" t="s">
        <v>2984</v>
      </c>
      <c r="V290" t="s">
        <v>3007</v>
      </c>
      <c r="W290" t="s">
        <v>68</v>
      </c>
      <c r="X290" t="s">
        <v>3072</v>
      </c>
      <c r="Y290" t="s">
        <v>373</v>
      </c>
      <c r="Z290" t="s">
        <v>2971</v>
      </c>
      <c r="AA290" t="s">
        <v>2987</v>
      </c>
      <c r="AB290" t="s">
        <v>2988</v>
      </c>
      <c r="AC290"/>
      <c r="AD290"/>
      <c r="AE290"/>
      <c r="AF290"/>
      <c r="AG290">
        <v>202508</v>
      </c>
      <c r="AH290" t="s">
        <v>4452</v>
      </c>
      <c r="AI290">
        <v>45891.650732141206</v>
      </c>
      <c r="AJ290" t="s">
        <v>3083</v>
      </c>
      <c r="AK290" t="s">
        <v>4453</v>
      </c>
      <c r="AL290" t="s">
        <v>2973</v>
      </c>
      <c r="AM290" t="s">
        <v>374</v>
      </c>
      <c r="AN290">
        <v>3.6</v>
      </c>
      <c r="AO290">
        <v>2688</v>
      </c>
      <c r="AP290">
        <v>4838.3999999999996</v>
      </c>
      <c r="AQ290">
        <v>0</v>
      </c>
      <c r="AR290">
        <v>0</v>
      </c>
      <c r="AS290">
        <v>0</v>
      </c>
      <c r="AT290">
        <v>0</v>
      </c>
      <c r="AU290">
        <v>-7</v>
      </c>
      <c r="AV290">
        <v>-12.6</v>
      </c>
      <c r="AW290">
        <v>-10</v>
      </c>
      <c r="AX290">
        <v>-18</v>
      </c>
      <c r="AY290">
        <v>0</v>
      </c>
      <c r="AZ290">
        <v>0</v>
      </c>
      <c r="BA290">
        <v>0</v>
      </c>
      <c r="BB290">
        <v>0</v>
      </c>
      <c r="BC290">
        <v>-55</v>
      </c>
      <c r="BD290">
        <v>-99</v>
      </c>
      <c r="BE290">
        <v>0</v>
      </c>
      <c r="BF290">
        <v>0</v>
      </c>
      <c r="BG290">
        <v>0</v>
      </c>
      <c r="BH290">
        <v>0</v>
      </c>
      <c r="BI290">
        <v>2616</v>
      </c>
      <c r="BJ290">
        <v>4708.8</v>
      </c>
      <c r="BK290">
        <v>6</v>
      </c>
    </row>
    <row r="291" spans="2:63" x14ac:dyDescent="0.2">
      <c r="B291" t="s">
        <v>2981</v>
      </c>
      <c r="C291"/>
      <c r="D291" t="s">
        <v>2977</v>
      </c>
      <c r="E291" t="s">
        <v>2978</v>
      </c>
      <c r="F291" t="s">
        <v>2979</v>
      </c>
      <c r="G291" t="s">
        <v>3927</v>
      </c>
      <c r="H291" t="s">
        <v>3926</v>
      </c>
      <c r="I291" t="s">
        <v>3928</v>
      </c>
      <c r="J291" t="s">
        <v>3929</v>
      </c>
      <c r="K291" t="s">
        <v>375</v>
      </c>
      <c r="L291"/>
      <c r="M291" t="s">
        <v>4450</v>
      </c>
      <c r="N291" t="s">
        <v>2972</v>
      </c>
      <c r="O291" t="s">
        <v>4451</v>
      </c>
      <c r="P291" t="s">
        <v>3929</v>
      </c>
      <c r="Q291"/>
      <c r="R291" t="s">
        <v>2975</v>
      </c>
      <c r="S291" t="s">
        <v>2976</v>
      </c>
      <c r="T291" t="s">
        <v>66</v>
      </c>
      <c r="U291" t="s">
        <v>2984</v>
      </c>
      <c r="V291" t="s">
        <v>3698</v>
      </c>
      <c r="W291" t="s">
        <v>68</v>
      </c>
      <c r="X291" t="s">
        <v>3930</v>
      </c>
      <c r="Y291" t="s">
        <v>373</v>
      </c>
      <c r="Z291" t="s">
        <v>2971</v>
      </c>
      <c r="AA291" t="s">
        <v>2987</v>
      </c>
      <c r="AB291" t="s">
        <v>2988</v>
      </c>
      <c r="AC291"/>
      <c r="AD291"/>
      <c r="AE291"/>
      <c r="AF291"/>
      <c r="AG291">
        <v>202508</v>
      </c>
      <c r="AH291" t="s">
        <v>4452</v>
      </c>
      <c r="AI291">
        <v>45891.650732141206</v>
      </c>
      <c r="AJ291" t="s">
        <v>3083</v>
      </c>
      <c r="AK291" t="s">
        <v>4453</v>
      </c>
      <c r="AL291" t="s">
        <v>2973</v>
      </c>
      <c r="AM291" t="s">
        <v>374</v>
      </c>
      <c r="AN291">
        <v>3.9039999999999999</v>
      </c>
      <c r="AO291">
        <v>719</v>
      </c>
      <c r="AP291">
        <v>1403.4880000000001</v>
      </c>
      <c r="AQ291">
        <v>0</v>
      </c>
      <c r="AR291">
        <v>0</v>
      </c>
      <c r="AS291">
        <v>1</v>
      </c>
      <c r="AT291">
        <v>1.952</v>
      </c>
      <c r="AU291">
        <v>0</v>
      </c>
      <c r="AV291">
        <v>0</v>
      </c>
      <c r="AW291">
        <v>-13</v>
      </c>
      <c r="AX291">
        <v>-25.376000000000001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707</v>
      </c>
      <c r="BJ291">
        <v>1380.0640000000001</v>
      </c>
      <c r="BK291">
        <v>2</v>
      </c>
    </row>
    <row r="292" spans="2:63" x14ac:dyDescent="0.2">
      <c r="B292" t="s">
        <v>2981</v>
      </c>
      <c r="C292"/>
      <c r="D292" t="s">
        <v>2977</v>
      </c>
      <c r="E292" t="s">
        <v>2978</v>
      </c>
      <c r="F292" t="s">
        <v>2979</v>
      </c>
      <c r="G292" t="s">
        <v>3932</v>
      </c>
      <c r="H292" t="s">
        <v>3931</v>
      </c>
      <c r="I292" t="s">
        <v>3933</v>
      </c>
      <c r="J292" t="s">
        <v>3934</v>
      </c>
      <c r="K292" t="s">
        <v>375</v>
      </c>
      <c r="L292"/>
      <c r="M292" t="s">
        <v>4450</v>
      </c>
      <c r="N292" t="s">
        <v>2972</v>
      </c>
      <c r="O292" t="s">
        <v>4451</v>
      </c>
      <c r="P292" t="s">
        <v>3934</v>
      </c>
      <c r="Q292"/>
      <c r="R292" t="s">
        <v>2975</v>
      </c>
      <c r="S292" t="s">
        <v>2976</v>
      </c>
      <c r="T292" t="s">
        <v>66</v>
      </c>
      <c r="U292" t="s">
        <v>2984</v>
      </c>
      <c r="V292" t="s">
        <v>3935</v>
      </c>
      <c r="W292" t="s">
        <v>68</v>
      </c>
      <c r="X292" t="s">
        <v>3904</v>
      </c>
      <c r="Y292" t="s">
        <v>373</v>
      </c>
      <c r="Z292" t="s">
        <v>2971</v>
      </c>
      <c r="AA292" t="s">
        <v>2987</v>
      </c>
      <c r="AB292" t="s">
        <v>2988</v>
      </c>
      <c r="AC292"/>
      <c r="AD292"/>
      <c r="AE292"/>
      <c r="AF292"/>
      <c r="AG292">
        <v>202508</v>
      </c>
      <c r="AH292" t="s">
        <v>4452</v>
      </c>
      <c r="AI292">
        <v>45891.650732141206</v>
      </c>
      <c r="AJ292" t="s">
        <v>3083</v>
      </c>
      <c r="AK292" t="s">
        <v>4453</v>
      </c>
      <c r="AL292" t="s">
        <v>2973</v>
      </c>
      <c r="AM292" t="s">
        <v>374</v>
      </c>
      <c r="AN292">
        <v>1.63</v>
      </c>
      <c r="AO292">
        <v>619</v>
      </c>
      <c r="AP292">
        <v>1008.97</v>
      </c>
      <c r="AQ292">
        <v>0</v>
      </c>
      <c r="AR292">
        <v>0</v>
      </c>
      <c r="AS292">
        <v>0</v>
      </c>
      <c r="AT292">
        <v>0</v>
      </c>
      <c r="AU292">
        <v>-1</v>
      </c>
      <c r="AV292">
        <v>-1.63</v>
      </c>
      <c r="AW292">
        <v>-1</v>
      </c>
      <c r="AX292">
        <v>-1.63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617</v>
      </c>
      <c r="BJ292">
        <v>1005.71</v>
      </c>
      <c r="BK292">
        <v>1</v>
      </c>
    </row>
    <row r="293" spans="2:63" x14ac:dyDescent="0.2">
      <c r="B293" t="s">
        <v>2981</v>
      </c>
      <c r="C293"/>
      <c r="D293" t="s">
        <v>2977</v>
      </c>
      <c r="E293" t="s">
        <v>2978</v>
      </c>
      <c r="F293" t="s">
        <v>2979</v>
      </c>
      <c r="G293" t="s">
        <v>3948</v>
      </c>
      <c r="H293" t="s">
        <v>3947</v>
      </c>
      <c r="I293" t="s">
        <v>3293</v>
      </c>
      <c r="J293" t="s">
        <v>3949</v>
      </c>
      <c r="K293" t="s">
        <v>375</v>
      </c>
      <c r="L293"/>
      <c r="M293" t="s">
        <v>4450</v>
      </c>
      <c r="N293" t="s">
        <v>2972</v>
      </c>
      <c r="O293" t="s">
        <v>4451</v>
      </c>
      <c r="P293" t="s">
        <v>3949</v>
      </c>
      <c r="Q293"/>
      <c r="R293" t="s">
        <v>2975</v>
      </c>
      <c r="S293" t="s">
        <v>2976</v>
      </c>
      <c r="T293" t="s">
        <v>66</v>
      </c>
      <c r="U293" t="s">
        <v>2984</v>
      </c>
      <c r="V293" t="s">
        <v>3295</v>
      </c>
      <c r="W293" t="s">
        <v>68</v>
      </c>
      <c r="X293" t="s">
        <v>3414</v>
      </c>
      <c r="Y293" t="s">
        <v>373</v>
      </c>
      <c r="Z293" t="s">
        <v>2971</v>
      </c>
      <c r="AA293" t="s">
        <v>2987</v>
      </c>
      <c r="AB293" t="s">
        <v>2988</v>
      </c>
      <c r="AC293"/>
      <c r="AD293"/>
      <c r="AE293"/>
      <c r="AF293"/>
      <c r="AG293">
        <v>202508</v>
      </c>
      <c r="AH293" t="s">
        <v>4452</v>
      </c>
      <c r="AI293">
        <v>45891.650732141206</v>
      </c>
      <c r="AJ293" t="s">
        <v>3083</v>
      </c>
      <c r="AK293" t="s">
        <v>4453</v>
      </c>
      <c r="AL293" t="s">
        <v>2973</v>
      </c>
      <c r="AM293" t="s">
        <v>374</v>
      </c>
      <c r="AN293">
        <v>4.7869999999999999</v>
      </c>
      <c r="AO293">
        <v>4615</v>
      </c>
      <c r="AP293">
        <v>22092.005000000001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-58</v>
      </c>
      <c r="AX293">
        <v>-277.64600000000002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4557</v>
      </c>
      <c r="BJ293">
        <v>21814.359</v>
      </c>
      <c r="BK293">
        <v>1</v>
      </c>
    </row>
    <row r="294" spans="2:63" x14ac:dyDescent="0.2">
      <c r="B294" t="s">
        <v>2981</v>
      </c>
      <c r="C294"/>
      <c r="D294" t="s">
        <v>2977</v>
      </c>
      <c r="E294" t="s">
        <v>2978</v>
      </c>
      <c r="F294" t="s">
        <v>2979</v>
      </c>
      <c r="G294" t="s">
        <v>3945</v>
      </c>
      <c r="H294" t="s">
        <v>3944</v>
      </c>
      <c r="I294" t="s">
        <v>3352</v>
      </c>
      <c r="J294" t="s">
        <v>3946</v>
      </c>
      <c r="K294" t="s">
        <v>375</v>
      </c>
      <c r="L294"/>
      <c r="M294" t="s">
        <v>4450</v>
      </c>
      <c r="N294" t="s">
        <v>2972</v>
      </c>
      <c r="O294" t="s">
        <v>4451</v>
      </c>
      <c r="P294" t="s">
        <v>3946</v>
      </c>
      <c r="Q294"/>
      <c r="R294" t="s">
        <v>2975</v>
      </c>
      <c r="S294" t="s">
        <v>2976</v>
      </c>
      <c r="T294" t="s">
        <v>66</v>
      </c>
      <c r="U294" t="s">
        <v>2984</v>
      </c>
      <c r="V294" t="s">
        <v>3300</v>
      </c>
      <c r="W294" t="s">
        <v>68</v>
      </c>
      <c r="X294" t="s">
        <v>3930</v>
      </c>
      <c r="Y294" t="s">
        <v>373</v>
      </c>
      <c r="Z294" t="s">
        <v>2971</v>
      </c>
      <c r="AA294" t="s">
        <v>2987</v>
      </c>
      <c r="AB294" t="s">
        <v>2988</v>
      </c>
      <c r="AC294"/>
      <c r="AD294"/>
      <c r="AE294"/>
      <c r="AF294"/>
      <c r="AG294">
        <v>202508</v>
      </c>
      <c r="AH294" t="s">
        <v>4452</v>
      </c>
      <c r="AI294">
        <v>45891.650732141206</v>
      </c>
      <c r="AJ294" t="s">
        <v>3083</v>
      </c>
      <c r="AK294" t="s">
        <v>4453</v>
      </c>
      <c r="AL294" t="s">
        <v>2973</v>
      </c>
      <c r="AM294" t="s">
        <v>374</v>
      </c>
      <c r="AN294">
        <v>3.0819999999999999</v>
      </c>
      <c r="AO294">
        <v>1053</v>
      </c>
      <c r="AP294">
        <v>1622.673</v>
      </c>
      <c r="AQ294">
        <v>0</v>
      </c>
      <c r="AR294">
        <v>0</v>
      </c>
      <c r="AS294">
        <v>2</v>
      </c>
      <c r="AT294">
        <v>3.0819999999999999</v>
      </c>
      <c r="AU294">
        <v>-1</v>
      </c>
      <c r="AV294">
        <v>-1.5409999999999999</v>
      </c>
      <c r="AW294">
        <v>-4</v>
      </c>
      <c r="AX294">
        <v>-6.1639999999999997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1050</v>
      </c>
      <c r="BJ294">
        <v>1618.05</v>
      </c>
      <c r="BK294">
        <v>2</v>
      </c>
    </row>
    <row r="295" spans="2:63" x14ac:dyDescent="0.2">
      <c r="B295" t="s">
        <v>2981</v>
      </c>
      <c r="C295"/>
      <c r="D295" t="s">
        <v>2977</v>
      </c>
      <c r="E295" t="s">
        <v>2978</v>
      </c>
      <c r="F295" t="s">
        <v>2979</v>
      </c>
      <c r="G295" t="s">
        <v>4979</v>
      </c>
      <c r="H295" t="s">
        <v>4980</v>
      </c>
      <c r="I295" t="s">
        <v>4981</v>
      </c>
      <c r="J295" t="s">
        <v>4982</v>
      </c>
      <c r="K295" t="s">
        <v>375</v>
      </c>
      <c r="L295"/>
      <c r="M295" t="s">
        <v>4450</v>
      </c>
      <c r="N295" t="s">
        <v>2972</v>
      </c>
      <c r="O295" t="s">
        <v>4451</v>
      </c>
      <c r="P295" t="s">
        <v>4982</v>
      </c>
      <c r="Q295"/>
      <c r="R295" t="s">
        <v>2975</v>
      </c>
      <c r="S295" t="s">
        <v>2976</v>
      </c>
      <c r="T295" t="s">
        <v>66</v>
      </c>
      <c r="U295" t="s">
        <v>2984</v>
      </c>
      <c r="V295" t="s">
        <v>4983</v>
      </c>
      <c r="W295" t="s">
        <v>68</v>
      </c>
      <c r="X295" t="s">
        <v>3930</v>
      </c>
      <c r="Y295" t="s">
        <v>373</v>
      </c>
      <c r="Z295" t="s">
        <v>2971</v>
      </c>
      <c r="AA295" t="s">
        <v>2987</v>
      </c>
      <c r="AB295" t="s">
        <v>2988</v>
      </c>
      <c r="AC295"/>
      <c r="AD295"/>
      <c r="AE295"/>
      <c r="AF295"/>
      <c r="AG295">
        <v>202508</v>
      </c>
      <c r="AH295" t="s">
        <v>4452</v>
      </c>
      <c r="AI295">
        <v>45891.650732141206</v>
      </c>
      <c r="AJ295" t="s">
        <v>3083</v>
      </c>
      <c r="AK295" t="s">
        <v>4453</v>
      </c>
      <c r="AL295" t="s">
        <v>2973</v>
      </c>
      <c r="AM295" t="s">
        <v>374</v>
      </c>
      <c r="AN295">
        <v>5.1180000000000003</v>
      </c>
      <c r="AO295">
        <v>1182</v>
      </c>
      <c r="AP295">
        <v>3024.7379999999998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-10</v>
      </c>
      <c r="BD295">
        <v>-25.59</v>
      </c>
      <c r="BE295">
        <v>0</v>
      </c>
      <c r="BF295">
        <v>0</v>
      </c>
      <c r="BG295">
        <v>0</v>
      </c>
      <c r="BH295">
        <v>0</v>
      </c>
      <c r="BI295">
        <v>1172</v>
      </c>
      <c r="BJ295">
        <v>2999.1480000000001</v>
      </c>
      <c r="BK295">
        <v>2</v>
      </c>
    </row>
    <row r="296" spans="2:63" x14ac:dyDescent="0.2">
      <c r="B296" t="s">
        <v>2981</v>
      </c>
      <c r="C296"/>
      <c r="D296" t="s">
        <v>2977</v>
      </c>
      <c r="E296" t="s">
        <v>2978</v>
      </c>
      <c r="F296" t="s">
        <v>2979</v>
      </c>
      <c r="G296" t="s">
        <v>3937</v>
      </c>
      <c r="H296" t="s">
        <v>3936</v>
      </c>
      <c r="I296" t="s">
        <v>3938</v>
      </c>
      <c r="J296" t="s">
        <v>3939</v>
      </c>
      <c r="K296" t="s">
        <v>375</v>
      </c>
      <c r="L296"/>
      <c r="M296" t="s">
        <v>4450</v>
      </c>
      <c r="N296" t="s">
        <v>2972</v>
      </c>
      <c r="O296" t="s">
        <v>4451</v>
      </c>
      <c r="P296" t="s">
        <v>3939</v>
      </c>
      <c r="Q296"/>
      <c r="R296" t="s">
        <v>2975</v>
      </c>
      <c r="S296" t="s">
        <v>2976</v>
      </c>
      <c r="T296" t="s">
        <v>66</v>
      </c>
      <c r="U296" t="s">
        <v>2984</v>
      </c>
      <c r="V296" t="s">
        <v>3940</v>
      </c>
      <c r="W296" t="s">
        <v>68</v>
      </c>
      <c r="X296" t="s">
        <v>3930</v>
      </c>
      <c r="Y296" t="s">
        <v>373</v>
      </c>
      <c r="Z296" t="s">
        <v>2971</v>
      </c>
      <c r="AA296" t="s">
        <v>2987</v>
      </c>
      <c r="AB296" t="s">
        <v>2988</v>
      </c>
      <c r="AC296"/>
      <c r="AD296"/>
      <c r="AE296"/>
      <c r="AF296"/>
      <c r="AG296">
        <v>202508</v>
      </c>
      <c r="AH296" t="s">
        <v>4452</v>
      </c>
      <c r="AI296">
        <v>45891.650732141206</v>
      </c>
      <c r="AJ296" t="s">
        <v>3083</v>
      </c>
      <c r="AK296" t="s">
        <v>4453</v>
      </c>
      <c r="AL296" t="s">
        <v>2973</v>
      </c>
      <c r="AM296" t="s">
        <v>374</v>
      </c>
      <c r="AN296">
        <v>1.478</v>
      </c>
      <c r="AO296">
        <v>749</v>
      </c>
      <c r="AP296">
        <v>1107.0219999999999</v>
      </c>
      <c r="AQ296">
        <v>0</v>
      </c>
      <c r="AR296">
        <v>0</v>
      </c>
      <c r="AS296">
        <v>1</v>
      </c>
      <c r="AT296">
        <v>1.478</v>
      </c>
      <c r="AU296">
        <v>-15</v>
      </c>
      <c r="AV296">
        <v>-22.17</v>
      </c>
      <c r="AW296">
        <v>-27</v>
      </c>
      <c r="AX296">
        <v>-39.905999999999999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708</v>
      </c>
      <c r="BJ296">
        <v>1046.424</v>
      </c>
      <c r="BK296">
        <v>1</v>
      </c>
    </row>
    <row r="297" spans="2:63" x14ac:dyDescent="0.2">
      <c r="B297" t="s">
        <v>2981</v>
      </c>
      <c r="C297"/>
      <c r="D297" t="s">
        <v>2977</v>
      </c>
      <c r="E297" t="s">
        <v>2978</v>
      </c>
      <c r="F297" t="s">
        <v>2979</v>
      </c>
      <c r="G297" t="s">
        <v>4984</v>
      </c>
      <c r="H297" t="s">
        <v>4985</v>
      </c>
      <c r="I297" t="s">
        <v>3664</v>
      </c>
      <c r="J297" t="s">
        <v>4064</v>
      </c>
      <c r="K297" t="s">
        <v>375</v>
      </c>
      <c r="L297"/>
      <c r="M297" t="s">
        <v>4450</v>
      </c>
      <c r="N297" t="s">
        <v>2972</v>
      </c>
      <c r="O297" t="s">
        <v>4451</v>
      </c>
      <c r="P297" t="s">
        <v>4064</v>
      </c>
      <c r="Q297"/>
      <c r="R297" t="s">
        <v>2975</v>
      </c>
      <c r="S297" t="s">
        <v>2976</v>
      </c>
      <c r="T297" t="s">
        <v>66</v>
      </c>
      <c r="U297" t="s">
        <v>2984</v>
      </c>
      <c r="V297" t="s">
        <v>3409</v>
      </c>
      <c r="W297" t="s">
        <v>68</v>
      </c>
      <c r="X297" t="s">
        <v>3930</v>
      </c>
      <c r="Y297" t="s">
        <v>373</v>
      </c>
      <c r="Z297" t="s">
        <v>2971</v>
      </c>
      <c r="AA297" t="s">
        <v>2987</v>
      </c>
      <c r="AB297" t="s">
        <v>2988</v>
      </c>
      <c r="AC297"/>
      <c r="AD297"/>
      <c r="AE297"/>
      <c r="AF297"/>
      <c r="AG297">
        <v>202508</v>
      </c>
      <c r="AH297" t="s">
        <v>4452</v>
      </c>
      <c r="AI297">
        <v>45891.650732141206</v>
      </c>
      <c r="AJ297" t="s">
        <v>3083</v>
      </c>
      <c r="AK297" t="s">
        <v>4453</v>
      </c>
      <c r="AL297" t="s">
        <v>2973</v>
      </c>
      <c r="AM297" t="s">
        <v>374</v>
      </c>
      <c r="AN297">
        <v>5.0179999999999998</v>
      </c>
      <c r="AO297">
        <v>367</v>
      </c>
      <c r="AP297">
        <v>920.803</v>
      </c>
      <c r="AQ297">
        <v>0</v>
      </c>
      <c r="AR297">
        <v>0</v>
      </c>
      <c r="AS297">
        <v>0</v>
      </c>
      <c r="AT297">
        <v>0</v>
      </c>
      <c r="AU297">
        <v>-1</v>
      </c>
      <c r="AV297">
        <v>-2.5089999999999999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366</v>
      </c>
      <c r="BJ297">
        <v>918.29399999999998</v>
      </c>
      <c r="BK297">
        <v>2</v>
      </c>
    </row>
    <row r="298" spans="2:63" x14ac:dyDescent="0.2">
      <c r="B298" t="s">
        <v>2981</v>
      </c>
      <c r="C298"/>
      <c r="D298" t="s">
        <v>2977</v>
      </c>
      <c r="E298" t="s">
        <v>2978</v>
      </c>
      <c r="F298" t="s">
        <v>2979</v>
      </c>
      <c r="G298" t="s">
        <v>3942</v>
      </c>
      <c r="H298" t="s">
        <v>3941</v>
      </c>
      <c r="I298" t="s">
        <v>3392</v>
      </c>
      <c r="J298" t="s">
        <v>3943</v>
      </c>
      <c r="K298" t="s">
        <v>375</v>
      </c>
      <c r="L298"/>
      <c r="M298" t="s">
        <v>4450</v>
      </c>
      <c r="N298" t="s">
        <v>2972</v>
      </c>
      <c r="O298" t="s">
        <v>4451</v>
      </c>
      <c r="P298" t="s">
        <v>3943</v>
      </c>
      <c r="Q298"/>
      <c r="R298" t="s">
        <v>2975</v>
      </c>
      <c r="S298" t="s">
        <v>2976</v>
      </c>
      <c r="T298" t="s">
        <v>66</v>
      </c>
      <c r="U298" t="s">
        <v>2984</v>
      </c>
      <c r="V298" t="s">
        <v>3221</v>
      </c>
      <c r="W298" t="s">
        <v>68</v>
      </c>
      <c r="X298" t="s">
        <v>3930</v>
      </c>
      <c r="Y298" t="s">
        <v>373</v>
      </c>
      <c r="Z298" t="s">
        <v>2971</v>
      </c>
      <c r="AA298" t="s">
        <v>2987</v>
      </c>
      <c r="AB298" t="s">
        <v>2988</v>
      </c>
      <c r="AC298"/>
      <c r="AD298"/>
      <c r="AE298"/>
      <c r="AF298"/>
      <c r="AG298">
        <v>202508</v>
      </c>
      <c r="AH298" t="s">
        <v>4452</v>
      </c>
      <c r="AI298">
        <v>45891.650732141206</v>
      </c>
      <c r="AJ298" t="s">
        <v>3083</v>
      </c>
      <c r="AK298" t="s">
        <v>4453</v>
      </c>
      <c r="AL298" t="s">
        <v>2973</v>
      </c>
      <c r="AM298" t="s">
        <v>374</v>
      </c>
      <c r="AN298">
        <v>8.6340000000000003</v>
      </c>
      <c r="AO298">
        <v>4219</v>
      </c>
      <c r="AP298">
        <v>18213.422999999999</v>
      </c>
      <c r="AQ298">
        <v>0</v>
      </c>
      <c r="AR298">
        <v>0</v>
      </c>
      <c r="AS298">
        <v>1</v>
      </c>
      <c r="AT298">
        <v>4.3170000000000002</v>
      </c>
      <c r="AU298">
        <v>-1</v>
      </c>
      <c r="AV298">
        <v>-4.3170000000000002</v>
      </c>
      <c r="AW298">
        <v>-1</v>
      </c>
      <c r="AX298">
        <v>-4.3170000000000002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4218</v>
      </c>
      <c r="BJ298">
        <v>18209.106</v>
      </c>
      <c r="BK298">
        <v>2</v>
      </c>
    </row>
    <row r="299" spans="2:63" x14ac:dyDescent="0.2">
      <c r="B299" t="s">
        <v>2981</v>
      </c>
      <c r="C299"/>
      <c r="D299" t="s">
        <v>2977</v>
      </c>
      <c r="E299" t="s">
        <v>2978</v>
      </c>
      <c r="F299" t="s">
        <v>2979</v>
      </c>
      <c r="G299" t="s">
        <v>3954</v>
      </c>
      <c r="H299" t="s">
        <v>3953</v>
      </c>
      <c r="I299" t="s">
        <v>3955</v>
      </c>
      <c r="J299" t="s">
        <v>3956</v>
      </c>
      <c r="K299" t="s">
        <v>375</v>
      </c>
      <c r="L299"/>
      <c r="M299" t="s">
        <v>4450</v>
      </c>
      <c r="N299" t="s">
        <v>2972</v>
      </c>
      <c r="O299" t="s">
        <v>4451</v>
      </c>
      <c r="P299" t="s">
        <v>3956</v>
      </c>
      <c r="Q299"/>
      <c r="R299" t="s">
        <v>2975</v>
      </c>
      <c r="S299" t="s">
        <v>2976</v>
      </c>
      <c r="T299" t="s">
        <v>66</v>
      </c>
      <c r="U299" t="s">
        <v>2984</v>
      </c>
      <c r="V299" t="s">
        <v>3957</v>
      </c>
      <c r="W299" t="s">
        <v>68</v>
      </c>
      <c r="X299" t="s">
        <v>3930</v>
      </c>
      <c r="Y299" t="s">
        <v>373</v>
      </c>
      <c r="Z299" t="s">
        <v>2971</v>
      </c>
      <c r="AA299" t="s">
        <v>2987</v>
      </c>
      <c r="AB299" t="s">
        <v>2988</v>
      </c>
      <c r="AC299"/>
      <c r="AD299"/>
      <c r="AE299"/>
      <c r="AF299"/>
      <c r="AG299">
        <v>202508</v>
      </c>
      <c r="AH299" t="s">
        <v>4452</v>
      </c>
      <c r="AI299">
        <v>45891.650732141206</v>
      </c>
      <c r="AJ299" t="s">
        <v>3083</v>
      </c>
      <c r="AK299" t="s">
        <v>4453</v>
      </c>
      <c r="AL299" t="s">
        <v>2973</v>
      </c>
      <c r="AM299" t="s">
        <v>374</v>
      </c>
      <c r="AN299">
        <v>3.5219999999999998</v>
      </c>
      <c r="AO299">
        <v>1097</v>
      </c>
      <c r="AP299">
        <v>1931.817</v>
      </c>
      <c r="AQ299">
        <v>0</v>
      </c>
      <c r="AR299">
        <v>0</v>
      </c>
      <c r="AS299">
        <v>2</v>
      </c>
      <c r="AT299">
        <v>3.5219999999999998</v>
      </c>
      <c r="AU299">
        <v>-6</v>
      </c>
      <c r="AV299">
        <v>-10.566000000000001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1093</v>
      </c>
      <c r="BJ299">
        <v>1924.7729999999999</v>
      </c>
      <c r="BK299">
        <v>2</v>
      </c>
    </row>
    <row r="300" spans="2:63" x14ac:dyDescent="0.2">
      <c r="B300" t="s">
        <v>2981</v>
      </c>
      <c r="C300"/>
      <c r="D300" t="s">
        <v>2977</v>
      </c>
      <c r="E300" t="s">
        <v>2978</v>
      </c>
      <c r="F300" t="s">
        <v>2979</v>
      </c>
      <c r="G300" t="s">
        <v>4986</v>
      </c>
      <c r="H300" t="s">
        <v>4987</v>
      </c>
      <c r="I300" t="s">
        <v>3026</v>
      </c>
      <c r="J300" t="s">
        <v>4988</v>
      </c>
      <c r="K300" t="s">
        <v>379</v>
      </c>
      <c r="L300"/>
      <c r="M300" t="s">
        <v>4450</v>
      </c>
      <c r="N300" t="s">
        <v>4448</v>
      </c>
      <c r="O300" t="s">
        <v>4451</v>
      </c>
      <c r="P300" t="s">
        <v>4988</v>
      </c>
      <c r="Q300"/>
      <c r="R300" t="s">
        <v>2975</v>
      </c>
      <c r="S300" t="s">
        <v>2976</v>
      </c>
      <c r="T300" t="s">
        <v>66</v>
      </c>
      <c r="U300" t="s">
        <v>2984</v>
      </c>
      <c r="V300" t="s">
        <v>3032</v>
      </c>
      <c r="W300" t="s">
        <v>68</v>
      </c>
      <c r="X300" t="s">
        <v>3072</v>
      </c>
      <c r="Y300" t="s">
        <v>373</v>
      </c>
      <c r="Z300" t="s">
        <v>2971</v>
      </c>
      <c r="AA300" t="s">
        <v>2987</v>
      </c>
      <c r="AB300" t="s">
        <v>2988</v>
      </c>
      <c r="AC300"/>
      <c r="AD300"/>
      <c r="AE300"/>
      <c r="AF300"/>
      <c r="AG300">
        <v>202508</v>
      </c>
      <c r="AH300" t="s">
        <v>4452</v>
      </c>
      <c r="AI300">
        <v>45891.650732141206</v>
      </c>
      <c r="AJ300" t="s">
        <v>3083</v>
      </c>
      <c r="AK300" t="s">
        <v>4453</v>
      </c>
      <c r="AL300" t="s">
        <v>2973</v>
      </c>
      <c r="AM300" t="s">
        <v>374</v>
      </c>
      <c r="AN300">
        <v>1.5</v>
      </c>
      <c r="AO300">
        <v>3341</v>
      </c>
      <c r="AP300">
        <v>2505.75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-6</v>
      </c>
      <c r="BD300">
        <v>-4.5</v>
      </c>
      <c r="BE300">
        <v>0</v>
      </c>
      <c r="BF300">
        <v>0</v>
      </c>
      <c r="BG300">
        <v>0</v>
      </c>
      <c r="BH300">
        <v>0</v>
      </c>
      <c r="BI300">
        <v>3335</v>
      </c>
      <c r="BJ300">
        <v>2501.25</v>
      </c>
      <c r="BK300">
        <v>4</v>
      </c>
    </row>
    <row r="301" spans="2:63" x14ac:dyDescent="0.2">
      <c r="B301" t="s">
        <v>2981</v>
      </c>
      <c r="C301"/>
      <c r="D301" t="s">
        <v>2977</v>
      </c>
      <c r="E301" t="s">
        <v>2978</v>
      </c>
      <c r="F301" t="s">
        <v>2979</v>
      </c>
      <c r="G301" t="s">
        <v>4989</v>
      </c>
      <c r="H301" t="s">
        <v>4990</v>
      </c>
      <c r="I301" t="s">
        <v>4991</v>
      </c>
      <c r="J301" t="s">
        <v>4992</v>
      </c>
      <c r="K301" t="s">
        <v>375</v>
      </c>
      <c r="L301"/>
      <c r="M301" t="s">
        <v>4450</v>
      </c>
      <c r="N301" t="s">
        <v>2972</v>
      </c>
      <c r="O301" t="s">
        <v>4451</v>
      </c>
      <c r="P301" t="s">
        <v>4992</v>
      </c>
      <c r="Q301"/>
      <c r="R301" t="s">
        <v>2975</v>
      </c>
      <c r="S301" t="s">
        <v>2976</v>
      </c>
      <c r="T301" t="s">
        <v>66</v>
      </c>
      <c r="U301" t="s">
        <v>2984</v>
      </c>
      <c r="V301" t="s">
        <v>4993</v>
      </c>
      <c r="W301" t="s">
        <v>68</v>
      </c>
      <c r="X301" t="s">
        <v>3930</v>
      </c>
      <c r="Y301" t="s">
        <v>373</v>
      </c>
      <c r="Z301" t="s">
        <v>2971</v>
      </c>
      <c r="AA301" t="s">
        <v>2987</v>
      </c>
      <c r="AB301" t="s">
        <v>2988</v>
      </c>
      <c r="AC301"/>
      <c r="AD301"/>
      <c r="AE301"/>
      <c r="AF301"/>
      <c r="AG301">
        <v>202508</v>
      </c>
      <c r="AH301" t="s">
        <v>4452</v>
      </c>
      <c r="AI301">
        <v>45891.650732141206</v>
      </c>
      <c r="AJ301" t="s">
        <v>3083</v>
      </c>
      <c r="AK301" t="s">
        <v>4453</v>
      </c>
      <c r="AL301" t="s">
        <v>2973</v>
      </c>
      <c r="AM301" t="s">
        <v>374</v>
      </c>
      <c r="AN301">
        <v>0.75</v>
      </c>
      <c r="AO301">
        <v>250</v>
      </c>
      <c r="AP301">
        <v>187.5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-40</v>
      </c>
      <c r="BD301">
        <v>-30</v>
      </c>
      <c r="BE301">
        <v>0</v>
      </c>
      <c r="BF301">
        <v>0</v>
      </c>
      <c r="BG301">
        <v>0</v>
      </c>
      <c r="BH301">
        <v>0</v>
      </c>
      <c r="BI301">
        <v>210</v>
      </c>
      <c r="BJ301">
        <v>157.5</v>
      </c>
      <c r="BK301">
        <v>1</v>
      </c>
    </row>
    <row r="302" spans="2:63" x14ac:dyDescent="0.2">
      <c r="B302" t="s">
        <v>2981</v>
      </c>
      <c r="C302"/>
      <c r="D302" t="s">
        <v>2977</v>
      </c>
      <c r="E302" t="s">
        <v>2978</v>
      </c>
      <c r="F302" t="s">
        <v>2979</v>
      </c>
      <c r="G302" t="s">
        <v>4994</v>
      </c>
      <c r="H302" t="s">
        <v>4995</v>
      </c>
      <c r="I302" t="s">
        <v>3898</v>
      </c>
      <c r="J302" t="s">
        <v>4996</v>
      </c>
      <c r="K302" t="s">
        <v>375</v>
      </c>
      <c r="L302"/>
      <c r="M302" t="s">
        <v>4450</v>
      </c>
      <c r="N302" t="s">
        <v>2972</v>
      </c>
      <c r="O302" t="s">
        <v>4451</v>
      </c>
      <c r="P302" t="s">
        <v>4996</v>
      </c>
      <c r="Q302"/>
      <c r="R302" t="s">
        <v>2975</v>
      </c>
      <c r="S302" t="s">
        <v>2976</v>
      </c>
      <c r="T302" t="s">
        <v>66</v>
      </c>
      <c r="U302" t="s">
        <v>2984</v>
      </c>
      <c r="V302" t="s">
        <v>3900</v>
      </c>
      <c r="W302" t="s">
        <v>68</v>
      </c>
      <c r="X302" t="s">
        <v>3930</v>
      </c>
      <c r="Y302" t="s">
        <v>373</v>
      </c>
      <c r="Z302" t="s">
        <v>2971</v>
      </c>
      <c r="AA302" t="s">
        <v>2987</v>
      </c>
      <c r="AB302" t="s">
        <v>2988</v>
      </c>
      <c r="AC302"/>
      <c r="AD302"/>
      <c r="AE302"/>
      <c r="AF302"/>
      <c r="AG302">
        <v>202508</v>
      </c>
      <c r="AH302" t="s">
        <v>4452</v>
      </c>
      <c r="AI302">
        <v>45891.650732141206</v>
      </c>
      <c r="AJ302" t="s">
        <v>3083</v>
      </c>
      <c r="AK302" t="s">
        <v>4453</v>
      </c>
      <c r="AL302" t="s">
        <v>2973</v>
      </c>
      <c r="AM302" t="s">
        <v>374</v>
      </c>
      <c r="AN302">
        <v>5.056</v>
      </c>
      <c r="AO302">
        <v>745</v>
      </c>
      <c r="AP302">
        <v>1883.36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745</v>
      </c>
      <c r="BJ302">
        <v>1883.36</v>
      </c>
      <c r="BK302">
        <v>2</v>
      </c>
    </row>
    <row r="303" spans="2:63" x14ac:dyDescent="0.2">
      <c r="B303" t="s">
        <v>2981</v>
      </c>
      <c r="C303"/>
      <c r="D303" t="s">
        <v>2977</v>
      </c>
      <c r="E303" t="s">
        <v>2978</v>
      </c>
      <c r="F303" t="s">
        <v>2979</v>
      </c>
      <c r="G303" t="s">
        <v>4085</v>
      </c>
      <c r="H303" t="s">
        <v>4084</v>
      </c>
      <c r="I303" t="s">
        <v>4086</v>
      </c>
      <c r="J303" t="s">
        <v>4087</v>
      </c>
      <c r="K303" t="s">
        <v>375</v>
      </c>
      <c r="L303"/>
      <c r="M303" t="s">
        <v>4450</v>
      </c>
      <c r="N303" t="s">
        <v>2972</v>
      </c>
      <c r="O303" t="s">
        <v>4451</v>
      </c>
      <c r="P303" t="s">
        <v>4087</v>
      </c>
      <c r="Q303"/>
      <c r="R303" t="s">
        <v>2975</v>
      </c>
      <c r="S303" t="s">
        <v>2976</v>
      </c>
      <c r="T303" t="s">
        <v>66</v>
      </c>
      <c r="U303" t="s">
        <v>2984</v>
      </c>
      <c r="V303" t="s">
        <v>4088</v>
      </c>
      <c r="W303" t="s">
        <v>68</v>
      </c>
      <c r="X303" t="s">
        <v>3930</v>
      </c>
      <c r="Y303" t="s">
        <v>373</v>
      </c>
      <c r="Z303" t="s">
        <v>2971</v>
      </c>
      <c r="AA303" t="s">
        <v>3354</v>
      </c>
      <c r="AB303" t="s">
        <v>2988</v>
      </c>
      <c r="AC303"/>
      <c r="AD303"/>
      <c r="AE303"/>
      <c r="AF303"/>
      <c r="AG303">
        <v>202508</v>
      </c>
      <c r="AH303" t="s">
        <v>4452</v>
      </c>
      <c r="AI303">
        <v>45891.650732141206</v>
      </c>
      <c r="AJ303" t="s">
        <v>3083</v>
      </c>
      <c r="AK303" t="s">
        <v>4453</v>
      </c>
      <c r="AL303" t="s">
        <v>2973</v>
      </c>
      <c r="AM303" t="s">
        <v>374</v>
      </c>
      <c r="AN303">
        <v>1.3640000000000001</v>
      </c>
      <c r="AO303">
        <v>176</v>
      </c>
      <c r="AP303">
        <v>240.06399999999999</v>
      </c>
      <c r="AQ303">
        <v>0</v>
      </c>
      <c r="AR303">
        <v>0</v>
      </c>
      <c r="AS303">
        <v>2</v>
      </c>
      <c r="AT303">
        <v>2.7280000000000002</v>
      </c>
      <c r="AU303">
        <v>-30</v>
      </c>
      <c r="AV303">
        <v>-40.92</v>
      </c>
      <c r="AW303">
        <v>-3</v>
      </c>
      <c r="AX303">
        <v>-4.0919999999999996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145</v>
      </c>
      <c r="BJ303">
        <v>197.78</v>
      </c>
      <c r="BK303">
        <v>1</v>
      </c>
    </row>
    <row r="304" spans="2:63" x14ac:dyDescent="0.2">
      <c r="B304" t="s">
        <v>2981</v>
      </c>
      <c r="C304"/>
      <c r="D304" t="s">
        <v>2977</v>
      </c>
      <c r="E304" t="s">
        <v>2978</v>
      </c>
      <c r="F304" t="s">
        <v>2979</v>
      </c>
      <c r="G304" t="s">
        <v>4997</v>
      </c>
      <c r="H304" t="s">
        <v>4998</v>
      </c>
      <c r="I304" t="s">
        <v>3642</v>
      </c>
      <c r="J304" t="s">
        <v>4999</v>
      </c>
      <c r="K304" t="s">
        <v>375</v>
      </c>
      <c r="L304"/>
      <c r="M304" t="s">
        <v>4450</v>
      </c>
      <c r="N304" t="s">
        <v>2972</v>
      </c>
      <c r="O304" t="s">
        <v>4451</v>
      </c>
      <c r="P304" t="s">
        <v>4999</v>
      </c>
      <c r="Q304"/>
      <c r="R304" t="s">
        <v>2975</v>
      </c>
      <c r="S304" t="s">
        <v>2976</v>
      </c>
      <c r="T304" t="s">
        <v>66</v>
      </c>
      <c r="U304" t="s">
        <v>2984</v>
      </c>
      <c r="V304" t="s">
        <v>3644</v>
      </c>
      <c r="W304" t="s">
        <v>68</v>
      </c>
      <c r="X304" t="s">
        <v>3930</v>
      </c>
      <c r="Y304" t="s">
        <v>373</v>
      </c>
      <c r="Z304" t="s">
        <v>2971</v>
      </c>
      <c r="AA304" t="s">
        <v>2987</v>
      </c>
      <c r="AB304" t="s">
        <v>2988</v>
      </c>
      <c r="AC304"/>
      <c r="AD304"/>
      <c r="AE304"/>
      <c r="AF304"/>
      <c r="AG304">
        <v>202508</v>
      </c>
      <c r="AH304" t="s">
        <v>4452</v>
      </c>
      <c r="AI304">
        <v>45891.650732141206</v>
      </c>
      <c r="AJ304" t="s">
        <v>3083</v>
      </c>
      <c r="AK304" t="s">
        <v>4453</v>
      </c>
      <c r="AL304" t="s">
        <v>2973</v>
      </c>
      <c r="AM304" t="s">
        <v>374</v>
      </c>
      <c r="AN304">
        <v>6.1959999999999997</v>
      </c>
      <c r="AO304">
        <v>1625</v>
      </c>
      <c r="AP304">
        <v>5034.25</v>
      </c>
      <c r="AQ304">
        <v>0</v>
      </c>
      <c r="AR304">
        <v>0</v>
      </c>
      <c r="AS304">
        <v>0</v>
      </c>
      <c r="AT304">
        <v>0</v>
      </c>
      <c r="AU304">
        <v>-5</v>
      </c>
      <c r="AV304">
        <v>-15.49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35</v>
      </c>
      <c r="BD304">
        <v>108.43</v>
      </c>
      <c r="BE304">
        <v>0</v>
      </c>
      <c r="BF304">
        <v>0</v>
      </c>
      <c r="BG304">
        <v>0</v>
      </c>
      <c r="BH304">
        <v>0</v>
      </c>
      <c r="BI304">
        <v>1655</v>
      </c>
      <c r="BJ304">
        <v>5127.1899999999996</v>
      </c>
      <c r="BK304">
        <v>2</v>
      </c>
    </row>
    <row r="305" spans="2:63" x14ac:dyDescent="0.2">
      <c r="B305" t="s">
        <v>2981</v>
      </c>
      <c r="C305"/>
      <c r="D305" t="s">
        <v>2977</v>
      </c>
      <c r="E305" t="s">
        <v>2978</v>
      </c>
      <c r="F305" t="s">
        <v>2979</v>
      </c>
      <c r="G305" t="s">
        <v>5000</v>
      </c>
      <c r="H305" t="s">
        <v>5001</v>
      </c>
      <c r="I305" t="s">
        <v>4473</v>
      </c>
      <c r="J305" t="s">
        <v>5002</v>
      </c>
      <c r="K305" t="s">
        <v>375</v>
      </c>
      <c r="L305"/>
      <c r="M305" t="s">
        <v>4450</v>
      </c>
      <c r="N305" t="s">
        <v>2972</v>
      </c>
      <c r="O305" t="s">
        <v>4451</v>
      </c>
      <c r="P305" t="s">
        <v>5002</v>
      </c>
      <c r="Q305"/>
      <c r="R305" t="s">
        <v>2975</v>
      </c>
      <c r="S305" t="s">
        <v>2976</v>
      </c>
      <c r="T305" t="s">
        <v>66</v>
      </c>
      <c r="U305" t="s">
        <v>2984</v>
      </c>
      <c r="V305" t="s">
        <v>4475</v>
      </c>
      <c r="W305" t="s">
        <v>68</v>
      </c>
      <c r="X305" t="s">
        <v>3930</v>
      </c>
      <c r="Y305" t="s">
        <v>373</v>
      </c>
      <c r="Z305" t="s">
        <v>2971</v>
      </c>
      <c r="AA305" t="s">
        <v>2987</v>
      </c>
      <c r="AB305" t="s">
        <v>2988</v>
      </c>
      <c r="AC305"/>
      <c r="AD305"/>
      <c r="AE305"/>
      <c r="AF305"/>
      <c r="AG305">
        <v>202508</v>
      </c>
      <c r="AH305" t="s">
        <v>4452</v>
      </c>
      <c r="AI305">
        <v>45891.650732141206</v>
      </c>
      <c r="AJ305" t="s">
        <v>3083</v>
      </c>
      <c r="AK305" t="s">
        <v>4453</v>
      </c>
      <c r="AL305" t="s">
        <v>2973</v>
      </c>
      <c r="AM305" t="s">
        <v>374</v>
      </c>
      <c r="AN305">
        <v>2.6059999999999999</v>
      </c>
      <c r="AO305">
        <v>742</v>
      </c>
      <c r="AP305">
        <v>1933.652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742</v>
      </c>
      <c r="BJ305">
        <v>1933.652</v>
      </c>
      <c r="BK305">
        <v>1</v>
      </c>
    </row>
    <row r="306" spans="2:63" x14ac:dyDescent="0.2">
      <c r="B306" t="s">
        <v>2981</v>
      </c>
      <c r="C306"/>
      <c r="D306" t="s">
        <v>2977</v>
      </c>
      <c r="E306" t="s">
        <v>2978</v>
      </c>
      <c r="F306" t="s">
        <v>2979</v>
      </c>
      <c r="G306" t="s">
        <v>4107</v>
      </c>
      <c r="H306" t="s">
        <v>4106</v>
      </c>
      <c r="I306" t="s">
        <v>3260</v>
      </c>
      <c r="J306" t="s">
        <v>4091</v>
      </c>
      <c r="K306" t="s">
        <v>375</v>
      </c>
      <c r="L306"/>
      <c r="M306" t="s">
        <v>4450</v>
      </c>
      <c r="N306" t="s">
        <v>2972</v>
      </c>
      <c r="O306" t="s">
        <v>4451</v>
      </c>
      <c r="P306" t="s">
        <v>4091</v>
      </c>
      <c r="Q306"/>
      <c r="R306" t="s">
        <v>2975</v>
      </c>
      <c r="S306" t="s">
        <v>2976</v>
      </c>
      <c r="T306" t="s">
        <v>66</v>
      </c>
      <c r="U306" t="s">
        <v>2984</v>
      </c>
      <c r="V306" t="s">
        <v>3262</v>
      </c>
      <c r="W306" t="s">
        <v>68</v>
      </c>
      <c r="X306" t="s">
        <v>3930</v>
      </c>
      <c r="Y306" t="s">
        <v>373</v>
      </c>
      <c r="Z306" t="s">
        <v>2971</v>
      </c>
      <c r="AA306" t="s">
        <v>3354</v>
      </c>
      <c r="AB306" t="s">
        <v>2988</v>
      </c>
      <c r="AC306"/>
      <c r="AD306"/>
      <c r="AE306"/>
      <c r="AF306"/>
      <c r="AG306">
        <v>202508</v>
      </c>
      <c r="AH306" t="s">
        <v>4452</v>
      </c>
      <c r="AI306">
        <v>45891.650732141206</v>
      </c>
      <c r="AJ306" t="s">
        <v>3083</v>
      </c>
      <c r="AK306" t="s">
        <v>4453</v>
      </c>
      <c r="AL306" t="s">
        <v>2973</v>
      </c>
      <c r="AM306" t="s">
        <v>374</v>
      </c>
      <c r="AN306">
        <v>2.7509999999999999</v>
      </c>
      <c r="AO306">
        <v>191</v>
      </c>
      <c r="AP306">
        <v>525.44100000000003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-5</v>
      </c>
      <c r="AX306">
        <v>-13.755000000000001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186</v>
      </c>
      <c r="BJ306">
        <v>511.68599999999998</v>
      </c>
      <c r="BK306">
        <v>1</v>
      </c>
    </row>
    <row r="307" spans="2:63" x14ac:dyDescent="0.2">
      <c r="B307" t="s">
        <v>2981</v>
      </c>
      <c r="C307"/>
      <c r="D307" t="s">
        <v>2977</v>
      </c>
      <c r="E307" t="s">
        <v>2978</v>
      </c>
      <c r="F307" t="s">
        <v>2979</v>
      </c>
      <c r="G307" t="s">
        <v>3085</v>
      </c>
      <c r="H307" t="s">
        <v>3084</v>
      </c>
      <c r="I307" t="s">
        <v>3005</v>
      </c>
      <c r="J307" t="s">
        <v>3086</v>
      </c>
      <c r="K307" t="s">
        <v>379</v>
      </c>
      <c r="L307"/>
      <c r="M307" t="s">
        <v>4450</v>
      </c>
      <c r="N307" t="s">
        <v>4448</v>
      </c>
      <c r="O307" t="s">
        <v>4451</v>
      </c>
      <c r="P307" t="s">
        <v>3086</v>
      </c>
      <c r="Q307"/>
      <c r="R307" t="s">
        <v>2975</v>
      </c>
      <c r="S307" t="s">
        <v>2976</v>
      </c>
      <c r="T307" t="s">
        <v>66</v>
      </c>
      <c r="U307" t="s">
        <v>2984</v>
      </c>
      <c r="V307" t="s">
        <v>3007</v>
      </c>
      <c r="W307" t="s">
        <v>68</v>
      </c>
      <c r="X307" t="s">
        <v>3072</v>
      </c>
      <c r="Y307" t="s">
        <v>373</v>
      </c>
      <c r="Z307" t="s">
        <v>2971</v>
      </c>
      <c r="AA307" t="s">
        <v>2987</v>
      </c>
      <c r="AB307" t="s">
        <v>2988</v>
      </c>
      <c r="AC307"/>
      <c r="AD307"/>
      <c r="AE307"/>
      <c r="AF307"/>
      <c r="AG307">
        <v>202508</v>
      </c>
      <c r="AH307" t="s">
        <v>4452</v>
      </c>
      <c r="AI307">
        <v>45891.650732141206</v>
      </c>
      <c r="AJ307" t="s">
        <v>3083</v>
      </c>
      <c r="AK307" t="s">
        <v>4453</v>
      </c>
      <c r="AL307" t="s">
        <v>2973</v>
      </c>
      <c r="AM307" t="s">
        <v>374</v>
      </c>
      <c r="AN307">
        <v>1.5</v>
      </c>
      <c r="AO307">
        <v>3212</v>
      </c>
      <c r="AP307">
        <v>2409</v>
      </c>
      <c r="AQ307">
        <v>0</v>
      </c>
      <c r="AR307">
        <v>0</v>
      </c>
      <c r="AS307">
        <v>0</v>
      </c>
      <c r="AT307">
        <v>0</v>
      </c>
      <c r="AU307">
        <v>-1</v>
      </c>
      <c r="AV307">
        <v>-0.75</v>
      </c>
      <c r="AW307">
        <v>-11</v>
      </c>
      <c r="AX307">
        <v>-8.25</v>
      </c>
      <c r="AY307">
        <v>0</v>
      </c>
      <c r="AZ307">
        <v>0</v>
      </c>
      <c r="BA307">
        <v>0</v>
      </c>
      <c r="BB307">
        <v>0</v>
      </c>
      <c r="BC307">
        <v>1</v>
      </c>
      <c r="BD307">
        <v>0.75</v>
      </c>
      <c r="BE307">
        <v>0</v>
      </c>
      <c r="BF307">
        <v>0</v>
      </c>
      <c r="BG307">
        <v>0</v>
      </c>
      <c r="BH307">
        <v>0</v>
      </c>
      <c r="BI307">
        <v>3201</v>
      </c>
      <c r="BJ307">
        <v>2400.75</v>
      </c>
      <c r="BK307">
        <v>4</v>
      </c>
    </row>
    <row r="308" spans="2:63" x14ac:dyDescent="0.2">
      <c r="B308" t="s">
        <v>2981</v>
      </c>
      <c r="C308"/>
      <c r="D308" t="s">
        <v>2977</v>
      </c>
      <c r="E308" t="s">
        <v>2978</v>
      </c>
      <c r="F308" t="s">
        <v>2979</v>
      </c>
      <c r="G308" t="s">
        <v>4127</v>
      </c>
      <c r="H308" t="s">
        <v>4126</v>
      </c>
      <c r="I308" t="s">
        <v>3454</v>
      </c>
      <c r="J308" t="s">
        <v>4128</v>
      </c>
      <c r="K308" t="s">
        <v>375</v>
      </c>
      <c r="L308"/>
      <c r="M308" t="s">
        <v>4450</v>
      </c>
      <c r="N308" t="s">
        <v>2972</v>
      </c>
      <c r="O308" t="s">
        <v>4451</v>
      </c>
      <c r="P308" t="s">
        <v>4128</v>
      </c>
      <c r="Q308"/>
      <c r="R308" t="s">
        <v>2975</v>
      </c>
      <c r="S308" t="s">
        <v>2976</v>
      </c>
      <c r="T308" t="s">
        <v>66</v>
      </c>
      <c r="U308" t="s">
        <v>2984</v>
      </c>
      <c r="V308" t="s">
        <v>3188</v>
      </c>
      <c r="W308" t="s">
        <v>68</v>
      </c>
      <c r="X308" t="s">
        <v>3930</v>
      </c>
      <c r="Y308" t="s">
        <v>373</v>
      </c>
      <c r="Z308" t="s">
        <v>2971</v>
      </c>
      <c r="AA308" t="s">
        <v>4129</v>
      </c>
      <c r="AB308" t="s">
        <v>2988</v>
      </c>
      <c r="AC308"/>
      <c r="AD308"/>
      <c r="AE308"/>
      <c r="AF308"/>
      <c r="AG308">
        <v>202508</v>
      </c>
      <c r="AH308" t="s">
        <v>4452</v>
      </c>
      <c r="AI308">
        <v>45891.650732141206</v>
      </c>
      <c r="AJ308" t="s">
        <v>3083</v>
      </c>
      <c r="AK308" t="s">
        <v>4453</v>
      </c>
      <c r="AL308" t="s">
        <v>2973</v>
      </c>
      <c r="AM308" t="s">
        <v>374</v>
      </c>
      <c r="AN308">
        <v>10.65</v>
      </c>
      <c r="AO308">
        <v>3745</v>
      </c>
      <c r="AP308">
        <v>19942.125</v>
      </c>
      <c r="AQ308">
        <v>0</v>
      </c>
      <c r="AR308">
        <v>0</v>
      </c>
      <c r="AS308">
        <v>2</v>
      </c>
      <c r="AT308">
        <v>10.65</v>
      </c>
      <c r="AU308">
        <v>0</v>
      </c>
      <c r="AV308">
        <v>0</v>
      </c>
      <c r="AW308">
        <v>-3</v>
      </c>
      <c r="AX308">
        <v>-15.975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3744</v>
      </c>
      <c r="BJ308">
        <v>19936.8</v>
      </c>
      <c r="BK308">
        <v>4</v>
      </c>
    </row>
    <row r="309" spans="2:63" x14ac:dyDescent="0.2">
      <c r="B309" t="s">
        <v>2981</v>
      </c>
      <c r="C309"/>
      <c r="D309" t="s">
        <v>2977</v>
      </c>
      <c r="E309" t="s">
        <v>2978</v>
      </c>
      <c r="F309" t="s">
        <v>2979</v>
      </c>
      <c r="G309" t="s">
        <v>3917</v>
      </c>
      <c r="H309" t="s">
        <v>3916</v>
      </c>
      <c r="I309" t="s">
        <v>3910</v>
      </c>
      <c r="J309" t="s">
        <v>3918</v>
      </c>
      <c r="K309" t="s">
        <v>375</v>
      </c>
      <c r="L309"/>
      <c r="M309" t="s">
        <v>4450</v>
      </c>
      <c r="N309" t="s">
        <v>2972</v>
      </c>
      <c r="O309" t="s">
        <v>4451</v>
      </c>
      <c r="P309" t="s">
        <v>3918</v>
      </c>
      <c r="Q309"/>
      <c r="R309" t="s">
        <v>2975</v>
      </c>
      <c r="S309" t="s">
        <v>2976</v>
      </c>
      <c r="T309" t="s">
        <v>66</v>
      </c>
      <c r="U309" t="s">
        <v>2984</v>
      </c>
      <c r="V309" t="s">
        <v>3912</v>
      </c>
      <c r="W309" t="s">
        <v>67</v>
      </c>
      <c r="X309" t="s">
        <v>3919</v>
      </c>
      <c r="Y309" t="s">
        <v>373</v>
      </c>
      <c r="Z309" t="s">
        <v>2971</v>
      </c>
      <c r="AA309" t="s">
        <v>2987</v>
      </c>
      <c r="AB309" t="s">
        <v>2988</v>
      </c>
      <c r="AC309"/>
      <c r="AD309"/>
      <c r="AE309"/>
      <c r="AF309"/>
      <c r="AG309">
        <v>202508</v>
      </c>
      <c r="AH309" t="s">
        <v>4452</v>
      </c>
      <c r="AI309">
        <v>45891.650732141206</v>
      </c>
      <c r="AJ309" t="s">
        <v>3083</v>
      </c>
      <c r="AK309" t="s">
        <v>4453</v>
      </c>
      <c r="AL309" t="s">
        <v>2973</v>
      </c>
      <c r="AM309" t="s">
        <v>374</v>
      </c>
      <c r="AN309">
        <v>2.4620000000000002</v>
      </c>
      <c r="AO309">
        <v>3408</v>
      </c>
      <c r="AP309">
        <v>8390.4959999999992</v>
      </c>
      <c r="AQ309">
        <v>0</v>
      </c>
      <c r="AR309">
        <v>0</v>
      </c>
      <c r="AS309">
        <v>6</v>
      </c>
      <c r="AT309">
        <v>14.772</v>
      </c>
      <c r="AU309">
        <v>-13</v>
      </c>
      <c r="AV309">
        <v>-32.006</v>
      </c>
      <c r="AW309">
        <v>-7</v>
      </c>
      <c r="AX309">
        <v>-17.234000000000002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3394</v>
      </c>
      <c r="BJ309">
        <v>8356.0280000000002</v>
      </c>
      <c r="BK309">
        <v>1</v>
      </c>
    </row>
    <row r="310" spans="2:63" x14ac:dyDescent="0.2">
      <c r="B310" t="s">
        <v>2981</v>
      </c>
      <c r="C310"/>
      <c r="D310" t="s">
        <v>2977</v>
      </c>
      <c r="E310" t="s">
        <v>2978</v>
      </c>
      <c r="F310" t="s">
        <v>2979</v>
      </c>
      <c r="G310" t="s">
        <v>3959</v>
      </c>
      <c r="H310" t="s">
        <v>3958</v>
      </c>
      <c r="I310" t="s">
        <v>3557</v>
      </c>
      <c r="J310" t="s">
        <v>3960</v>
      </c>
      <c r="K310" t="s">
        <v>375</v>
      </c>
      <c r="L310"/>
      <c r="M310" t="s">
        <v>4450</v>
      </c>
      <c r="N310" t="s">
        <v>2972</v>
      </c>
      <c r="O310" t="s">
        <v>4451</v>
      </c>
      <c r="P310" t="s">
        <v>3960</v>
      </c>
      <c r="Q310"/>
      <c r="R310" t="s">
        <v>2975</v>
      </c>
      <c r="S310" t="s">
        <v>2976</v>
      </c>
      <c r="T310" t="s">
        <v>66</v>
      </c>
      <c r="U310" t="s">
        <v>2984</v>
      </c>
      <c r="V310" t="s">
        <v>3559</v>
      </c>
      <c r="W310" t="s">
        <v>67</v>
      </c>
      <c r="X310" t="s">
        <v>3919</v>
      </c>
      <c r="Y310" t="s">
        <v>373</v>
      </c>
      <c r="Z310" t="s">
        <v>2971</v>
      </c>
      <c r="AA310" t="s">
        <v>2987</v>
      </c>
      <c r="AB310" t="s">
        <v>2988</v>
      </c>
      <c r="AC310"/>
      <c r="AD310"/>
      <c r="AE310"/>
      <c r="AF310"/>
      <c r="AG310">
        <v>202508</v>
      </c>
      <c r="AH310" t="s">
        <v>4452</v>
      </c>
      <c r="AI310">
        <v>45891.650732141206</v>
      </c>
      <c r="AJ310" t="s">
        <v>3083</v>
      </c>
      <c r="AK310" t="s">
        <v>4453</v>
      </c>
      <c r="AL310" t="s">
        <v>2973</v>
      </c>
      <c r="AM310" t="s">
        <v>374</v>
      </c>
      <c r="AN310">
        <v>1.8859999999999999</v>
      </c>
      <c r="AO310">
        <v>265</v>
      </c>
      <c r="AP310">
        <v>499.79</v>
      </c>
      <c r="AQ310">
        <v>0</v>
      </c>
      <c r="AR310">
        <v>0</v>
      </c>
      <c r="AS310">
        <v>1</v>
      </c>
      <c r="AT310">
        <v>1.8859999999999999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-2</v>
      </c>
      <c r="BD310">
        <v>-3.7719999999999998</v>
      </c>
      <c r="BE310">
        <v>0</v>
      </c>
      <c r="BF310">
        <v>0</v>
      </c>
      <c r="BG310">
        <v>0</v>
      </c>
      <c r="BH310">
        <v>0</v>
      </c>
      <c r="BI310">
        <v>264</v>
      </c>
      <c r="BJ310">
        <v>497.904</v>
      </c>
      <c r="BK310">
        <v>1</v>
      </c>
    </row>
    <row r="311" spans="2:63" x14ac:dyDescent="0.2">
      <c r="B311" t="s">
        <v>2981</v>
      </c>
      <c r="C311"/>
      <c r="D311" t="s">
        <v>2977</v>
      </c>
      <c r="E311" t="s">
        <v>2978</v>
      </c>
      <c r="F311" t="s">
        <v>2979</v>
      </c>
      <c r="G311" t="s">
        <v>3962</v>
      </c>
      <c r="H311" t="s">
        <v>3961</v>
      </c>
      <c r="I311" t="s">
        <v>3702</v>
      </c>
      <c r="J311" t="s">
        <v>3963</v>
      </c>
      <c r="K311" t="s">
        <v>375</v>
      </c>
      <c r="L311"/>
      <c r="M311" t="s">
        <v>4450</v>
      </c>
      <c r="N311" t="s">
        <v>2972</v>
      </c>
      <c r="O311" t="s">
        <v>4451</v>
      </c>
      <c r="P311" t="s">
        <v>3963</v>
      </c>
      <c r="Q311"/>
      <c r="R311" t="s">
        <v>2975</v>
      </c>
      <c r="S311" t="s">
        <v>2976</v>
      </c>
      <c r="T311" t="s">
        <v>66</v>
      </c>
      <c r="U311" t="s">
        <v>2984</v>
      </c>
      <c r="V311" t="s">
        <v>3704</v>
      </c>
      <c r="W311" t="s">
        <v>67</v>
      </c>
      <c r="X311" t="s">
        <v>3919</v>
      </c>
      <c r="Y311" t="s">
        <v>373</v>
      </c>
      <c r="Z311" t="s">
        <v>2971</v>
      </c>
      <c r="AA311" t="s">
        <v>2987</v>
      </c>
      <c r="AB311" t="s">
        <v>2988</v>
      </c>
      <c r="AC311"/>
      <c r="AD311"/>
      <c r="AE311"/>
      <c r="AF311"/>
      <c r="AG311">
        <v>202508</v>
      </c>
      <c r="AH311" t="s">
        <v>4452</v>
      </c>
      <c r="AI311">
        <v>45891.650732141206</v>
      </c>
      <c r="AJ311" t="s">
        <v>3083</v>
      </c>
      <c r="AK311" t="s">
        <v>4453</v>
      </c>
      <c r="AL311" t="s">
        <v>2973</v>
      </c>
      <c r="AM311" t="s">
        <v>374</v>
      </c>
      <c r="AN311">
        <v>1.1240000000000001</v>
      </c>
      <c r="AO311">
        <v>1179</v>
      </c>
      <c r="AP311">
        <v>1325.1959999999999</v>
      </c>
      <c r="AQ311">
        <v>0</v>
      </c>
      <c r="AR311">
        <v>0</v>
      </c>
      <c r="AS311">
        <v>2</v>
      </c>
      <c r="AT311">
        <v>2.2480000000000002</v>
      </c>
      <c r="AU311">
        <v>-3</v>
      </c>
      <c r="AV311">
        <v>-3.3719999999999999</v>
      </c>
      <c r="AW311">
        <v>-10</v>
      </c>
      <c r="AX311">
        <v>-11.24</v>
      </c>
      <c r="AY311">
        <v>0</v>
      </c>
      <c r="AZ311">
        <v>0</v>
      </c>
      <c r="BA311">
        <v>0</v>
      </c>
      <c r="BB311">
        <v>0</v>
      </c>
      <c r="BC311">
        <v>-2</v>
      </c>
      <c r="BD311">
        <v>-2.2480000000000002</v>
      </c>
      <c r="BE311">
        <v>0</v>
      </c>
      <c r="BF311">
        <v>0</v>
      </c>
      <c r="BG311">
        <v>0</v>
      </c>
      <c r="BH311">
        <v>0</v>
      </c>
      <c r="BI311">
        <v>1166</v>
      </c>
      <c r="BJ311">
        <v>1310.5840000000001</v>
      </c>
      <c r="BK311">
        <v>1</v>
      </c>
    </row>
    <row r="312" spans="2:63" x14ac:dyDescent="0.2">
      <c r="B312" t="s">
        <v>2981</v>
      </c>
      <c r="C312"/>
      <c r="D312" t="s">
        <v>2977</v>
      </c>
      <c r="E312" t="s">
        <v>2978</v>
      </c>
      <c r="F312" t="s">
        <v>2979</v>
      </c>
      <c r="G312" t="s">
        <v>4112</v>
      </c>
      <c r="H312" t="s">
        <v>4111</v>
      </c>
      <c r="I312" t="s">
        <v>3973</v>
      </c>
      <c r="J312" t="s">
        <v>4113</v>
      </c>
      <c r="K312" t="s">
        <v>375</v>
      </c>
      <c r="L312"/>
      <c r="M312" t="s">
        <v>4450</v>
      </c>
      <c r="N312" t="s">
        <v>2972</v>
      </c>
      <c r="O312" t="s">
        <v>4451</v>
      </c>
      <c r="P312" t="s">
        <v>4113</v>
      </c>
      <c r="Q312"/>
      <c r="R312" t="s">
        <v>2975</v>
      </c>
      <c r="S312" t="s">
        <v>2976</v>
      </c>
      <c r="T312" t="s">
        <v>66</v>
      </c>
      <c r="U312" t="s">
        <v>2984</v>
      </c>
      <c r="V312" t="s">
        <v>3767</v>
      </c>
      <c r="W312" t="s">
        <v>67</v>
      </c>
      <c r="X312" t="s">
        <v>3919</v>
      </c>
      <c r="Y312" t="s">
        <v>373</v>
      </c>
      <c r="Z312" t="s">
        <v>2971</v>
      </c>
      <c r="AA312" t="s">
        <v>2987</v>
      </c>
      <c r="AB312" t="s">
        <v>2988</v>
      </c>
      <c r="AC312"/>
      <c r="AD312"/>
      <c r="AE312"/>
      <c r="AF312"/>
      <c r="AG312">
        <v>202508</v>
      </c>
      <c r="AH312" t="s">
        <v>4452</v>
      </c>
      <c r="AI312">
        <v>45891.650732141206</v>
      </c>
      <c r="AJ312" t="s">
        <v>3083</v>
      </c>
      <c r="AK312" t="s">
        <v>4453</v>
      </c>
      <c r="AL312" t="s">
        <v>2973</v>
      </c>
      <c r="AM312" t="s">
        <v>374</v>
      </c>
      <c r="AN312">
        <v>1.4350000000000001</v>
      </c>
      <c r="AO312">
        <v>548</v>
      </c>
      <c r="AP312">
        <v>786.38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-2</v>
      </c>
      <c r="AX312">
        <v>-2.87</v>
      </c>
      <c r="AY312">
        <v>0</v>
      </c>
      <c r="AZ312">
        <v>0</v>
      </c>
      <c r="BA312">
        <v>0</v>
      </c>
      <c r="BB312">
        <v>0</v>
      </c>
      <c r="BC312">
        <v>-2</v>
      </c>
      <c r="BD312">
        <v>-2.87</v>
      </c>
      <c r="BE312">
        <v>0</v>
      </c>
      <c r="BF312">
        <v>0</v>
      </c>
      <c r="BG312">
        <v>0</v>
      </c>
      <c r="BH312">
        <v>0</v>
      </c>
      <c r="BI312">
        <v>544</v>
      </c>
      <c r="BJ312">
        <v>780.64</v>
      </c>
      <c r="BK312">
        <v>1</v>
      </c>
    </row>
    <row r="313" spans="2:63" x14ac:dyDescent="0.2">
      <c r="B313" t="s">
        <v>2981</v>
      </c>
      <c r="C313"/>
      <c r="D313" t="s">
        <v>2977</v>
      </c>
      <c r="E313" t="s">
        <v>2978</v>
      </c>
      <c r="F313" t="s">
        <v>2979</v>
      </c>
      <c r="G313" t="s">
        <v>4124</v>
      </c>
      <c r="H313" t="s">
        <v>4123</v>
      </c>
      <c r="I313" t="s">
        <v>858</v>
      </c>
      <c r="J313" t="s">
        <v>4125</v>
      </c>
      <c r="K313" t="s">
        <v>375</v>
      </c>
      <c r="L313"/>
      <c r="M313" t="s">
        <v>4450</v>
      </c>
      <c r="N313" t="s">
        <v>2972</v>
      </c>
      <c r="O313" t="s">
        <v>4451</v>
      </c>
      <c r="P313" t="s">
        <v>4125</v>
      </c>
      <c r="Q313"/>
      <c r="R313" t="s">
        <v>2975</v>
      </c>
      <c r="S313" t="s">
        <v>2976</v>
      </c>
      <c r="T313" t="s">
        <v>66</v>
      </c>
      <c r="U313" t="s">
        <v>2984</v>
      </c>
      <c r="V313" t="s">
        <v>4120</v>
      </c>
      <c r="W313" t="s">
        <v>67</v>
      </c>
      <c r="X313" t="s">
        <v>3930</v>
      </c>
      <c r="Y313" t="s">
        <v>373</v>
      </c>
      <c r="Z313" t="s">
        <v>2971</v>
      </c>
      <c r="AA313" t="s">
        <v>2987</v>
      </c>
      <c r="AB313" t="s">
        <v>2988</v>
      </c>
      <c r="AC313"/>
      <c r="AD313"/>
      <c r="AE313"/>
      <c r="AF313"/>
      <c r="AG313">
        <v>202508</v>
      </c>
      <c r="AH313" t="s">
        <v>4452</v>
      </c>
      <c r="AI313">
        <v>45891.650732141206</v>
      </c>
      <c r="AJ313" t="s">
        <v>3083</v>
      </c>
      <c r="AK313" t="s">
        <v>4453</v>
      </c>
      <c r="AL313" t="s">
        <v>2973</v>
      </c>
      <c r="AM313" t="s">
        <v>374</v>
      </c>
      <c r="AN313">
        <v>1.2370000000000001</v>
      </c>
      <c r="AO313">
        <v>706</v>
      </c>
      <c r="AP313">
        <v>873.322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-1</v>
      </c>
      <c r="AX313">
        <v>-1.2370000000000001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705</v>
      </c>
      <c r="BJ313">
        <v>872.08500000000004</v>
      </c>
      <c r="BK313">
        <v>1</v>
      </c>
    </row>
    <row r="314" spans="2:63" x14ac:dyDescent="0.2">
      <c r="B314" t="s">
        <v>2981</v>
      </c>
      <c r="C314"/>
      <c r="D314" t="s">
        <v>2977</v>
      </c>
      <c r="E314" t="s">
        <v>2978</v>
      </c>
      <c r="F314" t="s">
        <v>2979</v>
      </c>
      <c r="G314" t="s">
        <v>4135</v>
      </c>
      <c r="H314" t="s">
        <v>4134</v>
      </c>
      <c r="I314" t="s">
        <v>3293</v>
      </c>
      <c r="J314" t="s">
        <v>4103</v>
      </c>
      <c r="K314" t="s">
        <v>375</v>
      </c>
      <c r="L314"/>
      <c r="M314" t="s">
        <v>4450</v>
      </c>
      <c r="N314" t="s">
        <v>2972</v>
      </c>
      <c r="O314" t="s">
        <v>4451</v>
      </c>
      <c r="P314" t="s">
        <v>4103</v>
      </c>
      <c r="Q314"/>
      <c r="R314" t="s">
        <v>2975</v>
      </c>
      <c r="S314" t="s">
        <v>2976</v>
      </c>
      <c r="T314" t="s">
        <v>66</v>
      </c>
      <c r="U314" t="s">
        <v>2984</v>
      </c>
      <c r="V314" t="s">
        <v>3295</v>
      </c>
      <c r="W314" t="s">
        <v>68</v>
      </c>
      <c r="X314" t="s">
        <v>3930</v>
      </c>
      <c r="Y314" t="s">
        <v>373</v>
      </c>
      <c r="Z314" t="s">
        <v>2971</v>
      </c>
      <c r="AA314" t="s">
        <v>2987</v>
      </c>
      <c r="AB314" t="s">
        <v>2988</v>
      </c>
      <c r="AC314"/>
      <c r="AD314"/>
      <c r="AE314"/>
      <c r="AF314"/>
      <c r="AG314">
        <v>202508</v>
      </c>
      <c r="AH314" t="s">
        <v>4452</v>
      </c>
      <c r="AI314">
        <v>45891.650732141206</v>
      </c>
      <c r="AJ314" t="s">
        <v>3083</v>
      </c>
      <c r="AK314" t="s">
        <v>4453</v>
      </c>
      <c r="AL314" t="s">
        <v>2973</v>
      </c>
      <c r="AM314" t="s">
        <v>374</v>
      </c>
      <c r="AN314">
        <v>0.04</v>
      </c>
      <c r="AO314">
        <v>3595</v>
      </c>
      <c r="AP314">
        <v>71.900000000000006</v>
      </c>
      <c r="AQ314">
        <v>0</v>
      </c>
      <c r="AR314">
        <v>0</v>
      </c>
      <c r="AS314">
        <v>2</v>
      </c>
      <c r="AT314">
        <v>0.04</v>
      </c>
      <c r="AU314">
        <v>-17</v>
      </c>
      <c r="AV314">
        <v>-0.34</v>
      </c>
      <c r="AW314">
        <v>-11</v>
      </c>
      <c r="AX314">
        <v>-0.22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3569</v>
      </c>
      <c r="BJ314">
        <v>71.38</v>
      </c>
      <c r="BK314">
        <v>2</v>
      </c>
    </row>
    <row r="315" spans="2:63" x14ac:dyDescent="0.2">
      <c r="B315" t="s">
        <v>2981</v>
      </c>
      <c r="C315"/>
      <c r="D315" t="s">
        <v>2977</v>
      </c>
      <c r="E315" t="s">
        <v>2978</v>
      </c>
      <c r="F315" t="s">
        <v>2979</v>
      </c>
      <c r="G315" t="s">
        <v>4140</v>
      </c>
      <c r="H315" t="s">
        <v>4139</v>
      </c>
      <c r="I315" t="s">
        <v>3727</v>
      </c>
      <c r="J315" t="s">
        <v>4141</v>
      </c>
      <c r="K315" t="s">
        <v>375</v>
      </c>
      <c r="L315"/>
      <c r="M315" t="s">
        <v>4450</v>
      </c>
      <c r="N315" t="s">
        <v>2972</v>
      </c>
      <c r="O315" t="s">
        <v>4451</v>
      </c>
      <c r="P315" t="s">
        <v>4141</v>
      </c>
      <c r="Q315"/>
      <c r="R315" t="s">
        <v>2975</v>
      </c>
      <c r="S315" t="s">
        <v>2976</v>
      </c>
      <c r="T315" t="s">
        <v>66</v>
      </c>
      <c r="U315" t="s">
        <v>2984</v>
      </c>
      <c r="V315" t="s">
        <v>3729</v>
      </c>
      <c r="W315" t="s">
        <v>67</v>
      </c>
      <c r="X315" t="s">
        <v>3919</v>
      </c>
      <c r="Y315" t="s">
        <v>373</v>
      </c>
      <c r="Z315" t="s">
        <v>2971</v>
      </c>
      <c r="AA315" t="s">
        <v>2987</v>
      </c>
      <c r="AB315" t="s">
        <v>2988</v>
      </c>
      <c r="AC315"/>
      <c r="AD315"/>
      <c r="AE315"/>
      <c r="AF315"/>
      <c r="AG315">
        <v>202508</v>
      </c>
      <c r="AH315" t="s">
        <v>4452</v>
      </c>
      <c r="AI315">
        <v>45891.650732141206</v>
      </c>
      <c r="AJ315" t="s">
        <v>3083</v>
      </c>
      <c r="AK315" t="s">
        <v>4453</v>
      </c>
      <c r="AL315" t="s">
        <v>2973</v>
      </c>
      <c r="AM315" t="s">
        <v>374</v>
      </c>
      <c r="AN315">
        <v>2.3719999999999999</v>
      </c>
      <c r="AO315">
        <v>763</v>
      </c>
      <c r="AP315">
        <v>1809.836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-5</v>
      </c>
      <c r="AX315">
        <v>-11.86</v>
      </c>
      <c r="AY315">
        <v>0</v>
      </c>
      <c r="AZ315">
        <v>0</v>
      </c>
      <c r="BA315">
        <v>0</v>
      </c>
      <c r="BB315">
        <v>0</v>
      </c>
      <c r="BC315">
        <v>-2</v>
      </c>
      <c r="BD315">
        <v>-4.7439999999999998</v>
      </c>
      <c r="BE315">
        <v>0</v>
      </c>
      <c r="BF315">
        <v>0</v>
      </c>
      <c r="BG315">
        <v>0</v>
      </c>
      <c r="BH315">
        <v>0</v>
      </c>
      <c r="BI315">
        <v>756</v>
      </c>
      <c r="BJ315">
        <v>1793.232</v>
      </c>
      <c r="BK315">
        <v>1</v>
      </c>
    </row>
    <row r="316" spans="2:63" x14ac:dyDescent="0.2">
      <c r="B316" t="s">
        <v>2981</v>
      </c>
      <c r="C316"/>
      <c r="D316" t="s">
        <v>2977</v>
      </c>
      <c r="E316" t="s">
        <v>2978</v>
      </c>
      <c r="F316" t="s">
        <v>2979</v>
      </c>
      <c r="G316" t="s">
        <v>4149</v>
      </c>
      <c r="H316" t="s">
        <v>4148</v>
      </c>
      <c r="I316" t="s">
        <v>1042</v>
      </c>
      <c r="J316" t="s">
        <v>4150</v>
      </c>
      <c r="K316" t="s">
        <v>375</v>
      </c>
      <c r="L316"/>
      <c r="M316" t="s">
        <v>4450</v>
      </c>
      <c r="N316" t="s">
        <v>2972</v>
      </c>
      <c r="O316" t="s">
        <v>4451</v>
      </c>
      <c r="P316" t="s">
        <v>4150</v>
      </c>
      <c r="Q316"/>
      <c r="R316" t="s">
        <v>2975</v>
      </c>
      <c r="S316" t="s">
        <v>2976</v>
      </c>
      <c r="T316" t="s">
        <v>66</v>
      </c>
      <c r="U316" t="s">
        <v>2984</v>
      </c>
      <c r="V316" t="s">
        <v>3606</v>
      </c>
      <c r="W316" t="s">
        <v>67</v>
      </c>
      <c r="X316" t="s">
        <v>3919</v>
      </c>
      <c r="Y316" t="s">
        <v>373</v>
      </c>
      <c r="Z316" t="s">
        <v>2971</v>
      </c>
      <c r="AA316" t="s">
        <v>2987</v>
      </c>
      <c r="AB316" t="s">
        <v>2988</v>
      </c>
      <c r="AC316"/>
      <c r="AD316"/>
      <c r="AE316"/>
      <c r="AF316"/>
      <c r="AG316">
        <v>202508</v>
      </c>
      <c r="AH316" t="s">
        <v>4452</v>
      </c>
      <c r="AI316">
        <v>45891.650732141206</v>
      </c>
      <c r="AJ316" t="s">
        <v>3083</v>
      </c>
      <c r="AK316" t="s">
        <v>4453</v>
      </c>
      <c r="AL316" t="s">
        <v>2973</v>
      </c>
      <c r="AM316" t="s">
        <v>374</v>
      </c>
      <c r="AN316">
        <v>2.4929999999999999</v>
      </c>
      <c r="AO316">
        <v>673</v>
      </c>
      <c r="AP316">
        <v>1677.789</v>
      </c>
      <c r="AQ316">
        <v>0</v>
      </c>
      <c r="AR316">
        <v>0</v>
      </c>
      <c r="AS316">
        <v>3</v>
      </c>
      <c r="AT316">
        <v>7.4790000000000001</v>
      </c>
      <c r="AU316">
        <v>-3</v>
      </c>
      <c r="AV316">
        <v>-7.4790000000000001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673</v>
      </c>
      <c r="BJ316">
        <v>1677.789</v>
      </c>
      <c r="BK316">
        <v>1</v>
      </c>
    </row>
    <row r="317" spans="2:63" x14ac:dyDescent="0.2">
      <c r="B317" t="s">
        <v>2981</v>
      </c>
      <c r="C317"/>
      <c r="D317" t="s">
        <v>2977</v>
      </c>
      <c r="E317" t="s">
        <v>2978</v>
      </c>
      <c r="F317" t="s">
        <v>2979</v>
      </c>
      <c r="G317" t="s">
        <v>4163</v>
      </c>
      <c r="H317" t="s">
        <v>4162</v>
      </c>
      <c r="I317" t="s">
        <v>4159</v>
      </c>
      <c r="J317" t="s">
        <v>4160</v>
      </c>
      <c r="K317" t="s">
        <v>375</v>
      </c>
      <c r="L317"/>
      <c r="M317" t="s">
        <v>4450</v>
      </c>
      <c r="N317" t="s">
        <v>2972</v>
      </c>
      <c r="O317" t="s">
        <v>4451</v>
      </c>
      <c r="P317" t="s">
        <v>4160</v>
      </c>
      <c r="Q317"/>
      <c r="R317" t="s">
        <v>2975</v>
      </c>
      <c r="S317" t="s">
        <v>2976</v>
      </c>
      <c r="T317" t="s">
        <v>66</v>
      </c>
      <c r="U317" t="s">
        <v>2984</v>
      </c>
      <c r="V317" t="s">
        <v>4161</v>
      </c>
      <c r="W317" t="s">
        <v>67</v>
      </c>
      <c r="X317" t="s">
        <v>3919</v>
      </c>
      <c r="Y317" t="s">
        <v>373</v>
      </c>
      <c r="Z317" t="s">
        <v>2971</v>
      </c>
      <c r="AA317" t="s">
        <v>2987</v>
      </c>
      <c r="AB317" t="s">
        <v>2988</v>
      </c>
      <c r="AC317"/>
      <c r="AD317"/>
      <c r="AE317"/>
      <c r="AF317"/>
      <c r="AG317">
        <v>202508</v>
      </c>
      <c r="AH317" t="s">
        <v>4452</v>
      </c>
      <c r="AI317">
        <v>45891.650732141206</v>
      </c>
      <c r="AJ317" t="s">
        <v>3083</v>
      </c>
      <c r="AK317" t="s">
        <v>4453</v>
      </c>
      <c r="AL317" t="s">
        <v>2973</v>
      </c>
      <c r="AM317" t="s">
        <v>374</v>
      </c>
      <c r="AN317">
        <v>3.0329999999999999</v>
      </c>
      <c r="AO317">
        <v>1725</v>
      </c>
      <c r="AP317">
        <v>5232.4425000000001</v>
      </c>
      <c r="AQ317">
        <v>0</v>
      </c>
      <c r="AR317">
        <v>0</v>
      </c>
      <c r="AS317">
        <v>2</v>
      </c>
      <c r="AT317">
        <v>6.0670000000000002</v>
      </c>
      <c r="AU317">
        <v>-23</v>
      </c>
      <c r="AV317">
        <v>-69.766000000000005</v>
      </c>
      <c r="AW317">
        <v>-1</v>
      </c>
      <c r="AX317">
        <v>-3.0329999999999999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1703</v>
      </c>
      <c r="BJ317">
        <v>5165.71</v>
      </c>
      <c r="BK317">
        <v>1</v>
      </c>
    </row>
    <row r="318" spans="2:63" x14ac:dyDescent="0.2">
      <c r="B318" t="s">
        <v>2981</v>
      </c>
      <c r="C318"/>
      <c r="D318" t="s">
        <v>2977</v>
      </c>
      <c r="E318" t="s">
        <v>2978</v>
      </c>
      <c r="F318" t="s">
        <v>2979</v>
      </c>
      <c r="G318" t="s">
        <v>5003</v>
      </c>
      <c r="H318" t="s">
        <v>5004</v>
      </c>
      <c r="I318" t="s">
        <v>4169</v>
      </c>
      <c r="J318" t="s">
        <v>5005</v>
      </c>
      <c r="K318" t="s">
        <v>375</v>
      </c>
      <c r="L318"/>
      <c r="M318" t="s">
        <v>4450</v>
      </c>
      <c r="N318" t="s">
        <v>2972</v>
      </c>
      <c r="O318" t="s">
        <v>4451</v>
      </c>
      <c r="P318" t="s">
        <v>5005</v>
      </c>
      <c r="Q318"/>
      <c r="R318" t="s">
        <v>2975</v>
      </c>
      <c r="S318" t="s">
        <v>2976</v>
      </c>
      <c r="T318" t="s">
        <v>66</v>
      </c>
      <c r="U318" t="s">
        <v>2984</v>
      </c>
      <c r="V318" t="s">
        <v>4171</v>
      </c>
      <c r="W318" t="s">
        <v>67</v>
      </c>
      <c r="X318" t="s">
        <v>3919</v>
      </c>
      <c r="Y318" t="s">
        <v>373</v>
      </c>
      <c r="Z318" t="s">
        <v>2971</v>
      </c>
      <c r="AA318" t="s">
        <v>2987</v>
      </c>
      <c r="AB318" t="s">
        <v>2988</v>
      </c>
      <c r="AC318"/>
      <c r="AD318"/>
      <c r="AE318"/>
      <c r="AF318"/>
      <c r="AG318">
        <v>202508</v>
      </c>
      <c r="AH318" t="s">
        <v>4452</v>
      </c>
      <c r="AI318">
        <v>45891.650732141206</v>
      </c>
      <c r="AJ318" t="s">
        <v>3083</v>
      </c>
      <c r="AK318" t="s">
        <v>4453</v>
      </c>
      <c r="AL318" t="s">
        <v>2973</v>
      </c>
      <c r="AM318" t="s">
        <v>374</v>
      </c>
      <c r="AN318">
        <v>3.5550000000000002</v>
      </c>
      <c r="AO318">
        <v>980</v>
      </c>
      <c r="AP318">
        <v>3483.9</v>
      </c>
      <c r="AQ318">
        <v>0</v>
      </c>
      <c r="AR318">
        <v>0</v>
      </c>
      <c r="AS318">
        <v>0</v>
      </c>
      <c r="AT318">
        <v>0</v>
      </c>
      <c r="AU318">
        <v>-15</v>
      </c>
      <c r="AV318">
        <v>-53.325000000000003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965</v>
      </c>
      <c r="BJ318">
        <v>3430.5749999999998</v>
      </c>
      <c r="BK318">
        <v>1</v>
      </c>
    </row>
    <row r="319" spans="2:63" x14ac:dyDescent="0.2">
      <c r="B319" t="s">
        <v>2981</v>
      </c>
      <c r="C319"/>
      <c r="D319" t="s">
        <v>2977</v>
      </c>
      <c r="E319" t="s">
        <v>2978</v>
      </c>
      <c r="F319" t="s">
        <v>2979</v>
      </c>
      <c r="G319" t="s">
        <v>4184</v>
      </c>
      <c r="H319" t="s">
        <v>4183</v>
      </c>
      <c r="I319" t="s">
        <v>3802</v>
      </c>
      <c r="J319" t="s">
        <v>4185</v>
      </c>
      <c r="K319" t="s">
        <v>375</v>
      </c>
      <c r="L319"/>
      <c r="M319" t="s">
        <v>4450</v>
      </c>
      <c r="N319" t="s">
        <v>2972</v>
      </c>
      <c r="O319" t="s">
        <v>4451</v>
      </c>
      <c r="P319" t="s">
        <v>4185</v>
      </c>
      <c r="Q319"/>
      <c r="R319" t="s">
        <v>2975</v>
      </c>
      <c r="S319" t="s">
        <v>2976</v>
      </c>
      <c r="T319" t="s">
        <v>66</v>
      </c>
      <c r="U319" t="s">
        <v>2984</v>
      </c>
      <c r="V319" t="s">
        <v>3804</v>
      </c>
      <c r="W319" t="s">
        <v>67</v>
      </c>
      <c r="X319" t="s">
        <v>3919</v>
      </c>
      <c r="Y319" t="s">
        <v>373</v>
      </c>
      <c r="Z319" t="s">
        <v>2971</v>
      </c>
      <c r="AA319" t="s">
        <v>2987</v>
      </c>
      <c r="AB319" t="s">
        <v>2988</v>
      </c>
      <c r="AC319"/>
      <c r="AD319"/>
      <c r="AE319"/>
      <c r="AF319"/>
      <c r="AG319">
        <v>202508</v>
      </c>
      <c r="AH319" t="s">
        <v>4452</v>
      </c>
      <c r="AI319">
        <v>45891.650732141206</v>
      </c>
      <c r="AJ319" t="s">
        <v>3083</v>
      </c>
      <c r="AK319" t="s">
        <v>4453</v>
      </c>
      <c r="AL319" t="s">
        <v>2973</v>
      </c>
      <c r="AM319" t="s">
        <v>374</v>
      </c>
      <c r="AN319">
        <v>2.7509999999999999</v>
      </c>
      <c r="AO319">
        <v>1115</v>
      </c>
      <c r="AP319">
        <v>3067.3649999999998</v>
      </c>
      <c r="AQ319">
        <v>0</v>
      </c>
      <c r="AR319">
        <v>0</v>
      </c>
      <c r="AS319">
        <v>2</v>
      </c>
      <c r="AT319">
        <v>5.5019999999999998</v>
      </c>
      <c r="AU319">
        <v>-4</v>
      </c>
      <c r="AV319">
        <v>-11.004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1113</v>
      </c>
      <c r="BJ319">
        <v>3061.8629999999998</v>
      </c>
      <c r="BK319">
        <v>1</v>
      </c>
    </row>
    <row r="320" spans="2:63" x14ac:dyDescent="0.2">
      <c r="B320" t="s">
        <v>2981</v>
      </c>
      <c r="C320"/>
      <c r="D320" t="s">
        <v>2977</v>
      </c>
      <c r="E320" t="s">
        <v>2978</v>
      </c>
      <c r="F320" t="s">
        <v>2979</v>
      </c>
      <c r="G320" t="s">
        <v>4191</v>
      </c>
      <c r="H320" t="s">
        <v>4190</v>
      </c>
      <c r="I320" t="s">
        <v>4192</v>
      </c>
      <c r="J320" t="s">
        <v>4193</v>
      </c>
      <c r="K320" t="s">
        <v>375</v>
      </c>
      <c r="L320"/>
      <c r="M320" t="s">
        <v>4450</v>
      </c>
      <c r="N320" t="s">
        <v>2972</v>
      </c>
      <c r="O320" t="s">
        <v>4451</v>
      </c>
      <c r="P320" t="s">
        <v>4193</v>
      </c>
      <c r="Q320"/>
      <c r="R320" t="s">
        <v>2975</v>
      </c>
      <c r="S320" t="s">
        <v>2976</v>
      </c>
      <c r="T320" t="s">
        <v>66</v>
      </c>
      <c r="U320" t="s">
        <v>2984</v>
      </c>
      <c r="V320" t="s">
        <v>3957</v>
      </c>
      <c r="W320" t="s">
        <v>67</v>
      </c>
      <c r="X320" t="s">
        <v>3919</v>
      </c>
      <c r="Y320" t="s">
        <v>373</v>
      </c>
      <c r="Z320" t="s">
        <v>2971</v>
      </c>
      <c r="AA320" t="s">
        <v>2987</v>
      </c>
      <c r="AB320" t="s">
        <v>2988</v>
      </c>
      <c r="AC320"/>
      <c r="AD320"/>
      <c r="AE320"/>
      <c r="AF320"/>
      <c r="AG320">
        <v>202508</v>
      </c>
      <c r="AH320" t="s">
        <v>4452</v>
      </c>
      <c r="AI320">
        <v>45891.650732141206</v>
      </c>
      <c r="AJ320" t="s">
        <v>3083</v>
      </c>
      <c r="AK320" t="s">
        <v>4453</v>
      </c>
      <c r="AL320" t="s">
        <v>2973</v>
      </c>
      <c r="AM320" t="s">
        <v>374</v>
      </c>
      <c r="AN320">
        <v>1.2150000000000001</v>
      </c>
      <c r="AO320">
        <v>1746</v>
      </c>
      <c r="AP320">
        <v>2121.39</v>
      </c>
      <c r="AQ320">
        <v>0</v>
      </c>
      <c r="AR320">
        <v>0</v>
      </c>
      <c r="AS320">
        <v>2</v>
      </c>
      <c r="AT320">
        <v>2.4300000000000002</v>
      </c>
      <c r="AU320">
        <v>-1</v>
      </c>
      <c r="AV320">
        <v>-1.2150000000000001</v>
      </c>
      <c r="AW320">
        <v>-1</v>
      </c>
      <c r="AX320">
        <v>-1.2150000000000001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1746</v>
      </c>
      <c r="BJ320">
        <v>2121.39</v>
      </c>
      <c r="BK320">
        <v>1</v>
      </c>
    </row>
    <row r="321" spans="2:63" x14ac:dyDescent="0.2">
      <c r="B321" t="s">
        <v>2981</v>
      </c>
      <c r="C321"/>
      <c r="D321" t="s">
        <v>2977</v>
      </c>
      <c r="E321" t="s">
        <v>2978</v>
      </c>
      <c r="F321" t="s">
        <v>2979</v>
      </c>
      <c r="G321" t="s">
        <v>4200</v>
      </c>
      <c r="H321" t="s">
        <v>4199</v>
      </c>
      <c r="I321" t="s">
        <v>3850</v>
      </c>
      <c r="J321" t="s">
        <v>4201</v>
      </c>
      <c r="K321" t="s">
        <v>375</v>
      </c>
      <c r="L321"/>
      <c r="M321" t="s">
        <v>4450</v>
      </c>
      <c r="N321" t="s">
        <v>2972</v>
      </c>
      <c r="O321" t="s">
        <v>4451</v>
      </c>
      <c r="P321" t="s">
        <v>4201</v>
      </c>
      <c r="Q321"/>
      <c r="R321" t="s">
        <v>2975</v>
      </c>
      <c r="S321" t="s">
        <v>2976</v>
      </c>
      <c r="T321" t="s">
        <v>66</v>
      </c>
      <c r="U321" t="s">
        <v>2984</v>
      </c>
      <c r="V321" t="s">
        <v>3852</v>
      </c>
      <c r="W321" t="s">
        <v>67</v>
      </c>
      <c r="X321" t="s">
        <v>3216</v>
      </c>
      <c r="Y321" t="s">
        <v>373</v>
      </c>
      <c r="Z321" t="s">
        <v>2971</v>
      </c>
      <c r="AA321" t="s">
        <v>2987</v>
      </c>
      <c r="AB321" t="s">
        <v>2988</v>
      </c>
      <c r="AC321"/>
      <c r="AD321"/>
      <c r="AE321"/>
      <c r="AF321"/>
      <c r="AG321">
        <v>202508</v>
      </c>
      <c r="AH321" t="s">
        <v>4452</v>
      </c>
      <c r="AI321">
        <v>45891.650732141206</v>
      </c>
      <c r="AJ321" t="s">
        <v>3083</v>
      </c>
      <c r="AK321" t="s">
        <v>4453</v>
      </c>
      <c r="AL321" t="s">
        <v>2973</v>
      </c>
      <c r="AM321" t="s">
        <v>374</v>
      </c>
      <c r="AN321">
        <v>1.5469999999999999</v>
      </c>
      <c r="AO321">
        <v>771</v>
      </c>
      <c r="AP321">
        <v>1192.7370000000001</v>
      </c>
      <c r="AQ321">
        <v>0</v>
      </c>
      <c r="AR321">
        <v>0</v>
      </c>
      <c r="AS321">
        <v>2</v>
      </c>
      <c r="AT321">
        <v>3.0939999999999999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-6</v>
      </c>
      <c r="BD321">
        <v>-9.282</v>
      </c>
      <c r="BE321">
        <v>0</v>
      </c>
      <c r="BF321">
        <v>0</v>
      </c>
      <c r="BG321">
        <v>0</v>
      </c>
      <c r="BH321">
        <v>0</v>
      </c>
      <c r="BI321">
        <v>767</v>
      </c>
      <c r="BJ321">
        <v>1186.549</v>
      </c>
      <c r="BK321">
        <v>1</v>
      </c>
    </row>
    <row r="322" spans="2:63" x14ac:dyDescent="0.2">
      <c r="B322" t="s">
        <v>2981</v>
      </c>
      <c r="C322"/>
      <c r="D322" t="s">
        <v>2977</v>
      </c>
      <c r="E322" t="s">
        <v>2978</v>
      </c>
      <c r="F322" t="s">
        <v>2979</v>
      </c>
      <c r="G322" t="s">
        <v>3097</v>
      </c>
      <c r="H322" t="s">
        <v>3096</v>
      </c>
      <c r="I322" t="s">
        <v>3026</v>
      </c>
      <c r="J322" t="s">
        <v>3098</v>
      </c>
      <c r="K322" t="s">
        <v>379</v>
      </c>
      <c r="L322"/>
      <c r="M322" t="s">
        <v>4450</v>
      </c>
      <c r="N322" t="s">
        <v>4448</v>
      </c>
      <c r="O322" t="s">
        <v>4451</v>
      </c>
      <c r="P322" t="s">
        <v>3098</v>
      </c>
      <c r="Q322"/>
      <c r="R322" t="s">
        <v>2975</v>
      </c>
      <c r="S322" t="s">
        <v>2976</v>
      </c>
      <c r="T322" t="s">
        <v>66</v>
      </c>
      <c r="U322" t="s">
        <v>2984</v>
      </c>
      <c r="V322" t="s">
        <v>3007</v>
      </c>
      <c r="W322" t="s">
        <v>68</v>
      </c>
      <c r="X322" t="s">
        <v>3017</v>
      </c>
      <c r="Y322" t="s">
        <v>373</v>
      </c>
      <c r="Z322" t="s">
        <v>2971</v>
      </c>
      <c r="AA322" t="s">
        <v>2987</v>
      </c>
      <c r="AB322" t="s">
        <v>2988</v>
      </c>
      <c r="AC322"/>
      <c r="AD322"/>
      <c r="AE322"/>
      <c r="AF322"/>
      <c r="AG322">
        <v>202508</v>
      </c>
      <c r="AH322" t="s">
        <v>4452</v>
      </c>
      <c r="AI322">
        <v>45891.650732141206</v>
      </c>
      <c r="AJ322" t="s">
        <v>3083</v>
      </c>
      <c r="AK322" t="s">
        <v>4453</v>
      </c>
      <c r="AL322" t="s">
        <v>2973</v>
      </c>
      <c r="AM322" t="s">
        <v>374</v>
      </c>
      <c r="AN322">
        <v>0.75</v>
      </c>
      <c r="AO322">
        <v>955</v>
      </c>
      <c r="AP322">
        <v>716.25</v>
      </c>
      <c r="AQ322">
        <v>0</v>
      </c>
      <c r="AR322">
        <v>0</v>
      </c>
      <c r="AS322">
        <v>0</v>
      </c>
      <c r="AT322">
        <v>0</v>
      </c>
      <c r="AU322">
        <v>-2</v>
      </c>
      <c r="AV322">
        <v>-1.5</v>
      </c>
      <c r="AW322">
        <v>-22</v>
      </c>
      <c r="AX322">
        <v>-16.5</v>
      </c>
      <c r="AY322">
        <v>0</v>
      </c>
      <c r="AZ322">
        <v>0</v>
      </c>
      <c r="BA322">
        <v>0</v>
      </c>
      <c r="BB322">
        <v>0</v>
      </c>
      <c r="BC322">
        <v>-4</v>
      </c>
      <c r="BD322">
        <v>-3</v>
      </c>
      <c r="BE322">
        <v>0</v>
      </c>
      <c r="BF322">
        <v>0</v>
      </c>
      <c r="BG322">
        <v>0</v>
      </c>
      <c r="BH322">
        <v>0</v>
      </c>
      <c r="BI322">
        <v>927</v>
      </c>
      <c r="BJ322">
        <v>695.25</v>
      </c>
      <c r="BK322">
        <v>2</v>
      </c>
    </row>
    <row r="323" spans="2:63" x14ac:dyDescent="0.2">
      <c r="B323" t="s">
        <v>2981</v>
      </c>
      <c r="C323"/>
      <c r="D323" t="s">
        <v>2977</v>
      </c>
      <c r="E323" t="s">
        <v>2978</v>
      </c>
      <c r="F323" t="s">
        <v>2979</v>
      </c>
      <c r="G323" t="s">
        <v>4203</v>
      </c>
      <c r="H323" t="s">
        <v>4202</v>
      </c>
      <c r="I323" t="s">
        <v>3352</v>
      </c>
      <c r="J323" t="s">
        <v>4204</v>
      </c>
      <c r="K323" t="s">
        <v>375</v>
      </c>
      <c r="L323"/>
      <c r="M323" t="s">
        <v>4450</v>
      </c>
      <c r="N323" t="s">
        <v>2972</v>
      </c>
      <c r="O323" t="s">
        <v>4451</v>
      </c>
      <c r="P323" t="s">
        <v>4204</v>
      </c>
      <c r="Q323"/>
      <c r="R323" t="s">
        <v>2975</v>
      </c>
      <c r="S323" t="s">
        <v>2976</v>
      </c>
      <c r="T323" t="s">
        <v>66</v>
      </c>
      <c r="U323" t="s">
        <v>2984</v>
      </c>
      <c r="V323" t="s">
        <v>3300</v>
      </c>
      <c r="W323" t="s">
        <v>67</v>
      </c>
      <c r="X323" t="s">
        <v>3919</v>
      </c>
      <c r="Y323" t="s">
        <v>373</v>
      </c>
      <c r="Z323" t="s">
        <v>2971</v>
      </c>
      <c r="AA323" t="s">
        <v>2987</v>
      </c>
      <c r="AB323" t="s">
        <v>2988</v>
      </c>
      <c r="AC323"/>
      <c r="AD323"/>
      <c r="AE323"/>
      <c r="AF323"/>
      <c r="AG323">
        <v>202508</v>
      </c>
      <c r="AH323" t="s">
        <v>4452</v>
      </c>
      <c r="AI323">
        <v>45891.650732141206</v>
      </c>
      <c r="AJ323" t="s">
        <v>3083</v>
      </c>
      <c r="AK323" t="s">
        <v>4453</v>
      </c>
      <c r="AL323" t="s">
        <v>2973</v>
      </c>
      <c r="AM323" t="s">
        <v>374</v>
      </c>
      <c r="AN323">
        <v>1.498</v>
      </c>
      <c r="AO323">
        <v>2992</v>
      </c>
      <c r="AP323">
        <v>4482.0159999999996</v>
      </c>
      <c r="AQ323">
        <v>0</v>
      </c>
      <c r="AR323">
        <v>0</v>
      </c>
      <c r="AS323">
        <v>2</v>
      </c>
      <c r="AT323">
        <v>2.996</v>
      </c>
      <c r="AU323">
        <v>-8</v>
      </c>
      <c r="AV323">
        <v>-11.984</v>
      </c>
      <c r="AW323">
        <v>-4</v>
      </c>
      <c r="AX323">
        <v>-5.992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2982</v>
      </c>
      <c r="BJ323">
        <v>4467.0360000000001</v>
      </c>
      <c r="BK323">
        <v>1</v>
      </c>
    </row>
    <row r="324" spans="2:63" x14ac:dyDescent="0.2">
      <c r="B324" t="s">
        <v>2981</v>
      </c>
      <c r="C324"/>
      <c r="D324" t="s">
        <v>2977</v>
      </c>
      <c r="E324" t="s">
        <v>2978</v>
      </c>
      <c r="F324" t="s">
        <v>2979</v>
      </c>
      <c r="G324" t="s">
        <v>4211</v>
      </c>
      <c r="H324" t="s">
        <v>4210</v>
      </c>
      <c r="I324" t="s">
        <v>4207</v>
      </c>
      <c r="J324" t="s">
        <v>4212</v>
      </c>
      <c r="K324" t="s">
        <v>375</v>
      </c>
      <c r="L324"/>
      <c r="M324" t="s">
        <v>4450</v>
      </c>
      <c r="N324" t="s">
        <v>2972</v>
      </c>
      <c r="O324" t="s">
        <v>4451</v>
      </c>
      <c r="P324" t="s">
        <v>4212</v>
      </c>
      <c r="Q324"/>
      <c r="R324" t="s">
        <v>2975</v>
      </c>
      <c r="S324" t="s">
        <v>2976</v>
      </c>
      <c r="T324" t="s">
        <v>66</v>
      </c>
      <c r="U324" t="s">
        <v>2984</v>
      </c>
      <c r="V324" t="s">
        <v>4209</v>
      </c>
      <c r="W324" t="s">
        <v>67</v>
      </c>
      <c r="X324" t="s">
        <v>3919</v>
      </c>
      <c r="Y324" t="s">
        <v>373</v>
      </c>
      <c r="Z324" t="s">
        <v>2971</v>
      </c>
      <c r="AA324" t="s">
        <v>2987</v>
      </c>
      <c r="AB324" t="s">
        <v>2988</v>
      </c>
      <c r="AC324"/>
      <c r="AD324"/>
      <c r="AE324"/>
      <c r="AF324"/>
      <c r="AG324">
        <v>202508</v>
      </c>
      <c r="AH324" t="s">
        <v>4452</v>
      </c>
      <c r="AI324">
        <v>45891.650732141206</v>
      </c>
      <c r="AJ324" t="s">
        <v>3083</v>
      </c>
      <c r="AK324" t="s">
        <v>4453</v>
      </c>
      <c r="AL324" t="s">
        <v>2973</v>
      </c>
      <c r="AM324" t="s">
        <v>374</v>
      </c>
      <c r="AN324">
        <v>2.0529999999999999</v>
      </c>
      <c r="AO324">
        <v>540</v>
      </c>
      <c r="AP324">
        <v>1108.3499999999999</v>
      </c>
      <c r="AQ324">
        <v>0</v>
      </c>
      <c r="AR324">
        <v>0</v>
      </c>
      <c r="AS324">
        <v>6</v>
      </c>
      <c r="AT324">
        <v>12.315</v>
      </c>
      <c r="AU324">
        <v>-2</v>
      </c>
      <c r="AV324">
        <v>-4.1050000000000004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544</v>
      </c>
      <c r="BJ324">
        <v>1116.56</v>
      </c>
      <c r="BK324">
        <v>1</v>
      </c>
    </row>
    <row r="325" spans="2:63" x14ac:dyDescent="0.2">
      <c r="B325" t="s">
        <v>2981</v>
      </c>
      <c r="C325"/>
      <c r="D325" t="s">
        <v>2977</v>
      </c>
      <c r="E325" t="s">
        <v>2978</v>
      </c>
      <c r="F325" t="s">
        <v>2979</v>
      </c>
      <c r="G325" t="s">
        <v>5006</v>
      </c>
      <c r="H325" t="s">
        <v>5007</v>
      </c>
      <c r="I325" t="s">
        <v>4234</v>
      </c>
      <c r="J325" t="s">
        <v>5008</v>
      </c>
      <c r="K325" t="s">
        <v>375</v>
      </c>
      <c r="L325"/>
      <c r="M325" t="s">
        <v>4450</v>
      </c>
      <c r="N325" t="s">
        <v>2972</v>
      </c>
      <c r="O325" t="s">
        <v>4451</v>
      </c>
      <c r="P325" t="s">
        <v>5008</v>
      </c>
      <c r="Q325"/>
      <c r="R325" t="s">
        <v>2975</v>
      </c>
      <c r="S325" t="s">
        <v>2976</v>
      </c>
      <c r="T325" t="s">
        <v>66</v>
      </c>
      <c r="U325" t="s">
        <v>2984</v>
      </c>
      <c r="V325" t="s">
        <v>3723</v>
      </c>
      <c r="W325" t="s">
        <v>67</v>
      </c>
      <c r="X325" t="s">
        <v>3919</v>
      </c>
      <c r="Y325" t="s">
        <v>373</v>
      </c>
      <c r="Z325" t="s">
        <v>2971</v>
      </c>
      <c r="AA325" t="s">
        <v>2987</v>
      </c>
      <c r="AB325" t="s">
        <v>2988</v>
      </c>
      <c r="AC325"/>
      <c r="AD325"/>
      <c r="AE325"/>
      <c r="AF325"/>
      <c r="AG325">
        <v>202508</v>
      </c>
      <c r="AH325" t="s">
        <v>4452</v>
      </c>
      <c r="AI325">
        <v>45891.650732141206</v>
      </c>
      <c r="AJ325" t="s">
        <v>3083</v>
      </c>
      <c r="AK325" t="s">
        <v>4453</v>
      </c>
      <c r="AL325" t="s">
        <v>2973</v>
      </c>
      <c r="AM325" t="s">
        <v>374</v>
      </c>
      <c r="AN325">
        <v>2.419</v>
      </c>
      <c r="AO325">
        <v>746</v>
      </c>
      <c r="AP325">
        <v>1804.5740000000001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746</v>
      </c>
      <c r="BJ325">
        <v>1804.5740000000001</v>
      </c>
      <c r="BK325">
        <v>1</v>
      </c>
    </row>
    <row r="326" spans="2:63" x14ac:dyDescent="0.2">
      <c r="B326" t="s">
        <v>2981</v>
      </c>
      <c r="C326"/>
      <c r="D326" t="s">
        <v>2977</v>
      </c>
      <c r="E326" t="s">
        <v>2978</v>
      </c>
      <c r="F326" t="s">
        <v>2979</v>
      </c>
      <c r="G326" t="s">
        <v>4243</v>
      </c>
      <c r="H326" t="s">
        <v>4242</v>
      </c>
      <c r="I326" t="s">
        <v>793</v>
      </c>
      <c r="J326" t="s">
        <v>4244</v>
      </c>
      <c r="K326" t="s">
        <v>375</v>
      </c>
      <c r="L326"/>
      <c r="M326" t="s">
        <v>4450</v>
      </c>
      <c r="N326" t="s">
        <v>2972</v>
      </c>
      <c r="O326" t="s">
        <v>4451</v>
      </c>
      <c r="P326" t="s">
        <v>4244</v>
      </c>
      <c r="Q326"/>
      <c r="R326" t="s">
        <v>2975</v>
      </c>
      <c r="S326" t="s">
        <v>2976</v>
      </c>
      <c r="T326" t="s">
        <v>66</v>
      </c>
      <c r="U326" t="s">
        <v>2984</v>
      </c>
      <c r="V326" t="s">
        <v>3735</v>
      </c>
      <c r="W326" t="s">
        <v>67</v>
      </c>
      <c r="X326" t="s">
        <v>3919</v>
      </c>
      <c r="Y326" t="s">
        <v>373</v>
      </c>
      <c r="Z326" t="s">
        <v>2971</v>
      </c>
      <c r="AA326" t="s">
        <v>2987</v>
      </c>
      <c r="AB326" t="s">
        <v>2988</v>
      </c>
      <c r="AC326"/>
      <c r="AD326"/>
      <c r="AE326"/>
      <c r="AF326"/>
      <c r="AG326">
        <v>202508</v>
      </c>
      <c r="AH326" t="s">
        <v>4452</v>
      </c>
      <c r="AI326">
        <v>45891.650732141206</v>
      </c>
      <c r="AJ326" t="s">
        <v>3083</v>
      </c>
      <c r="AK326" t="s">
        <v>4453</v>
      </c>
      <c r="AL326" t="s">
        <v>2973</v>
      </c>
      <c r="AM326" t="s">
        <v>374</v>
      </c>
      <c r="AN326">
        <v>2.2029999999999998</v>
      </c>
      <c r="AO326">
        <v>6526</v>
      </c>
      <c r="AP326">
        <v>14376.778</v>
      </c>
      <c r="AQ326">
        <v>0</v>
      </c>
      <c r="AR326">
        <v>0</v>
      </c>
      <c r="AS326">
        <v>8</v>
      </c>
      <c r="AT326">
        <v>17.623999999999999</v>
      </c>
      <c r="AU326">
        <v>-2</v>
      </c>
      <c r="AV326">
        <v>-4.4059999999999997</v>
      </c>
      <c r="AW326">
        <v>-20</v>
      </c>
      <c r="AX326">
        <v>-44.06</v>
      </c>
      <c r="AY326">
        <v>0</v>
      </c>
      <c r="AZ326">
        <v>0</v>
      </c>
      <c r="BA326">
        <v>0</v>
      </c>
      <c r="BB326">
        <v>0</v>
      </c>
      <c r="BC326">
        <v>-60</v>
      </c>
      <c r="BD326">
        <v>-132.18</v>
      </c>
      <c r="BE326">
        <v>0</v>
      </c>
      <c r="BF326">
        <v>0</v>
      </c>
      <c r="BG326">
        <v>0</v>
      </c>
      <c r="BH326">
        <v>0</v>
      </c>
      <c r="BI326">
        <v>6452</v>
      </c>
      <c r="BJ326">
        <v>14213.755999999999</v>
      </c>
      <c r="BK326">
        <v>1</v>
      </c>
    </row>
    <row r="327" spans="2:63" x14ac:dyDescent="0.2">
      <c r="B327" t="s">
        <v>2981</v>
      </c>
      <c r="C327"/>
      <c r="D327" t="s">
        <v>2977</v>
      </c>
      <c r="E327" t="s">
        <v>2978</v>
      </c>
      <c r="F327" t="s">
        <v>2979</v>
      </c>
      <c r="G327" t="s">
        <v>5009</v>
      </c>
      <c r="H327" t="s">
        <v>5010</v>
      </c>
      <c r="I327" t="s">
        <v>793</v>
      </c>
      <c r="J327" t="s">
        <v>5011</v>
      </c>
      <c r="K327" t="s">
        <v>375</v>
      </c>
      <c r="L327"/>
      <c r="M327" t="s">
        <v>4450</v>
      </c>
      <c r="N327" t="s">
        <v>2972</v>
      </c>
      <c r="O327" t="s">
        <v>4451</v>
      </c>
      <c r="P327" t="s">
        <v>5011</v>
      </c>
      <c r="Q327"/>
      <c r="R327" t="s">
        <v>2975</v>
      </c>
      <c r="S327" t="s">
        <v>2976</v>
      </c>
      <c r="T327" t="s">
        <v>66</v>
      </c>
      <c r="U327" t="s">
        <v>2984</v>
      </c>
      <c r="V327" t="s">
        <v>3735</v>
      </c>
      <c r="W327" t="s">
        <v>67</v>
      </c>
      <c r="X327" t="s">
        <v>3919</v>
      </c>
      <c r="Y327" t="s">
        <v>373</v>
      </c>
      <c r="Z327" t="s">
        <v>2971</v>
      </c>
      <c r="AA327" t="s">
        <v>2987</v>
      </c>
      <c r="AB327" t="s">
        <v>2988</v>
      </c>
      <c r="AC327"/>
      <c r="AD327"/>
      <c r="AE327"/>
      <c r="AF327"/>
      <c r="AG327">
        <v>202508</v>
      </c>
      <c r="AH327" t="s">
        <v>4452</v>
      </c>
      <c r="AI327">
        <v>45891.650732141206</v>
      </c>
      <c r="AJ327" t="s">
        <v>3083</v>
      </c>
      <c r="AK327" t="s">
        <v>4453</v>
      </c>
      <c r="AL327" t="s">
        <v>2973</v>
      </c>
      <c r="AM327" t="s">
        <v>374</v>
      </c>
      <c r="AN327">
        <v>0</v>
      </c>
      <c r="AO327">
        <v>7564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-2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7562</v>
      </c>
      <c r="BJ327">
        <v>0</v>
      </c>
      <c r="BK327">
        <v>1</v>
      </c>
    </row>
    <row r="328" spans="2:63" x14ac:dyDescent="0.2">
      <c r="B328" t="s">
        <v>2981</v>
      </c>
      <c r="C328"/>
      <c r="D328" t="s">
        <v>2977</v>
      </c>
      <c r="E328" t="s">
        <v>2978</v>
      </c>
      <c r="F328" t="s">
        <v>2979</v>
      </c>
      <c r="G328" t="s">
        <v>4262</v>
      </c>
      <c r="H328" t="s">
        <v>4261</v>
      </c>
      <c r="I328" t="s">
        <v>1081</v>
      </c>
      <c r="J328" t="s">
        <v>4263</v>
      </c>
      <c r="K328" t="s">
        <v>375</v>
      </c>
      <c r="L328"/>
      <c r="M328" t="s">
        <v>4450</v>
      </c>
      <c r="N328" t="s">
        <v>2972</v>
      </c>
      <c r="O328" t="s">
        <v>4451</v>
      </c>
      <c r="P328" t="s">
        <v>4263</v>
      </c>
      <c r="Q328"/>
      <c r="R328" t="s">
        <v>2975</v>
      </c>
      <c r="S328" t="s">
        <v>2976</v>
      </c>
      <c r="T328" t="s">
        <v>66</v>
      </c>
      <c r="U328" t="s">
        <v>2984</v>
      </c>
      <c r="V328" t="s">
        <v>3450</v>
      </c>
      <c r="W328" t="s">
        <v>67</v>
      </c>
      <c r="X328" t="s">
        <v>3919</v>
      </c>
      <c r="Y328" t="s">
        <v>373</v>
      </c>
      <c r="Z328" t="s">
        <v>2971</v>
      </c>
      <c r="AA328" t="s">
        <v>2987</v>
      </c>
      <c r="AB328" t="s">
        <v>2988</v>
      </c>
      <c r="AC328"/>
      <c r="AD328"/>
      <c r="AE328"/>
      <c r="AF328"/>
      <c r="AG328">
        <v>202508</v>
      </c>
      <c r="AH328" t="s">
        <v>4452</v>
      </c>
      <c r="AI328">
        <v>45891.650732141206</v>
      </c>
      <c r="AJ328" t="s">
        <v>3083</v>
      </c>
      <c r="AK328" t="s">
        <v>4453</v>
      </c>
      <c r="AL328" t="s">
        <v>2973</v>
      </c>
      <c r="AM328" t="s">
        <v>374</v>
      </c>
      <c r="AN328">
        <v>0.02</v>
      </c>
      <c r="AO328">
        <v>169</v>
      </c>
      <c r="AP328">
        <v>3.38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-20</v>
      </c>
      <c r="AX328">
        <v>-0.4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149</v>
      </c>
      <c r="BJ328">
        <v>2.98</v>
      </c>
      <c r="BK328">
        <v>2</v>
      </c>
    </row>
    <row r="329" spans="2:63" x14ac:dyDescent="0.2">
      <c r="B329" t="s">
        <v>2981</v>
      </c>
      <c r="C329"/>
      <c r="D329" t="s">
        <v>2977</v>
      </c>
      <c r="E329" t="s">
        <v>2978</v>
      </c>
      <c r="F329" t="s">
        <v>2979</v>
      </c>
      <c r="G329" t="s">
        <v>4268</v>
      </c>
      <c r="H329" t="s">
        <v>4267</v>
      </c>
      <c r="I329" t="s">
        <v>1000</v>
      </c>
      <c r="J329" t="s">
        <v>4269</v>
      </c>
      <c r="K329" t="s">
        <v>375</v>
      </c>
      <c r="L329"/>
      <c r="M329" t="s">
        <v>4450</v>
      </c>
      <c r="N329" t="s">
        <v>2972</v>
      </c>
      <c r="O329" t="s">
        <v>4451</v>
      </c>
      <c r="P329" t="s">
        <v>4269</v>
      </c>
      <c r="Q329"/>
      <c r="R329" t="s">
        <v>2975</v>
      </c>
      <c r="S329" t="s">
        <v>2976</v>
      </c>
      <c r="T329" t="s">
        <v>66</v>
      </c>
      <c r="U329" t="s">
        <v>2984</v>
      </c>
      <c r="V329" t="s">
        <v>4248</v>
      </c>
      <c r="W329" t="s">
        <v>67</v>
      </c>
      <c r="X329" t="s">
        <v>3919</v>
      </c>
      <c r="Y329" t="s">
        <v>373</v>
      </c>
      <c r="Z329" t="s">
        <v>2971</v>
      </c>
      <c r="AA329" t="s">
        <v>2987</v>
      </c>
      <c r="AB329" t="s">
        <v>2988</v>
      </c>
      <c r="AC329"/>
      <c r="AD329"/>
      <c r="AE329"/>
      <c r="AF329"/>
      <c r="AG329">
        <v>202508</v>
      </c>
      <c r="AH329" t="s">
        <v>4452</v>
      </c>
      <c r="AI329">
        <v>45891.650732141206</v>
      </c>
      <c r="AJ329" t="s">
        <v>3083</v>
      </c>
      <c r="AK329" t="s">
        <v>4453</v>
      </c>
      <c r="AL329" t="s">
        <v>2973</v>
      </c>
      <c r="AM329" t="s">
        <v>374</v>
      </c>
      <c r="AN329">
        <v>0.02</v>
      </c>
      <c r="AO329">
        <v>1532</v>
      </c>
      <c r="AP329">
        <v>30.64</v>
      </c>
      <c r="AQ329">
        <v>0</v>
      </c>
      <c r="AR329">
        <v>0</v>
      </c>
      <c r="AS329">
        <v>1</v>
      </c>
      <c r="AT329">
        <v>0.02</v>
      </c>
      <c r="AU329">
        <v>-1</v>
      </c>
      <c r="AV329">
        <v>-0.02</v>
      </c>
      <c r="AW329">
        <v>-3</v>
      </c>
      <c r="AX329">
        <v>-0.06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1529</v>
      </c>
      <c r="BJ329">
        <v>30.58</v>
      </c>
      <c r="BK329">
        <v>1</v>
      </c>
    </row>
    <row r="330" spans="2:63" x14ac:dyDescent="0.2">
      <c r="B330" t="s">
        <v>2981</v>
      </c>
      <c r="C330"/>
      <c r="D330" t="s">
        <v>2977</v>
      </c>
      <c r="E330" t="s">
        <v>2978</v>
      </c>
      <c r="F330" t="s">
        <v>2979</v>
      </c>
      <c r="G330" t="s">
        <v>4275</v>
      </c>
      <c r="H330" t="s">
        <v>4274</v>
      </c>
      <c r="I330" t="s">
        <v>873</v>
      </c>
      <c r="J330" t="s">
        <v>4276</v>
      </c>
      <c r="K330" t="s">
        <v>375</v>
      </c>
      <c r="L330"/>
      <c r="M330" t="s">
        <v>4450</v>
      </c>
      <c r="N330" t="s">
        <v>2972</v>
      </c>
      <c r="O330" t="s">
        <v>4451</v>
      </c>
      <c r="P330" t="s">
        <v>4276</v>
      </c>
      <c r="Q330"/>
      <c r="R330" t="s">
        <v>2975</v>
      </c>
      <c r="S330" t="s">
        <v>2976</v>
      </c>
      <c r="T330" t="s">
        <v>66</v>
      </c>
      <c r="U330" t="s">
        <v>2984</v>
      </c>
      <c r="V330" t="s">
        <v>3502</v>
      </c>
      <c r="W330" t="s">
        <v>67</v>
      </c>
      <c r="X330" t="s">
        <v>4273</v>
      </c>
      <c r="Y330" t="s">
        <v>373</v>
      </c>
      <c r="Z330" t="s">
        <v>2971</v>
      </c>
      <c r="AA330" t="s">
        <v>2987</v>
      </c>
      <c r="AB330" t="s">
        <v>2988</v>
      </c>
      <c r="AC330"/>
      <c r="AD330"/>
      <c r="AE330"/>
      <c r="AF330"/>
      <c r="AG330">
        <v>202508</v>
      </c>
      <c r="AH330" t="s">
        <v>4452</v>
      </c>
      <c r="AI330">
        <v>45891.650732141206</v>
      </c>
      <c r="AJ330" t="s">
        <v>3083</v>
      </c>
      <c r="AK330" t="s">
        <v>4453</v>
      </c>
      <c r="AL330" t="s">
        <v>2973</v>
      </c>
      <c r="AM330" t="s">
        <v>374</v>
      </c>
      <c r="AN330">
        <v>2.1789999999999998</v>
      </c>
      <c r="AO330">
        <v>2074</v>
      </c>
      <c r="AP330">
        <v>4519.2460000000001</v>
      </c>
      <c r="AQ330">
        <v>0</v>
      </c>
      <c r="AR330">
        <v>0</v>
      </c>
      <c r="AS330">
        <v>2</v>
      </c>
      <c r="AT330">
        <v>4.3579999999999997</v>
      </c>
      <c r="AU330">
        <v>-36</v>
      </c>
      <c r="AV330">
        <v>-78.444000000000003</v>
      </c>
      <c r="AW330">
        <v>-2</v>
      </c>
      <c r="AX330">
        <v>-4.3579999999999997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2038</v>
      </c>
      <c r="BJ330">
        <v>4440.8019999999997</v>
      </c>
      <c r="BK330">
        <v>1</v>
      </c>
    </row>
    <row r="331" spans="2:63" x14ac:dyDescent="0.2">
      <c r="B331" t="s">
        <v>2981</v>
      </c>
      <c r="C331"/>
      <c r="D331" t="s">
        <v>2977</v>
      </c>
      <c r="E331" t="s">
        <v>2978</v>
      </c>
      <c r="F331" t="s">
        <v>2979</v>
      </c>
      <c r="G331" t="s">
        <v>4250</v>
      </c>
      <c r="H331" t="s">
        <v>4249</v>
      </c>
      <c r="I331" t="s">
        <v>4251</v>
      </c>
      <c r="J331" t="s">
        <v>4252</v>
      </c>
      <c r="K331" t="s">
        <v>375</v>
      </c>
      <c r="L331"/>
      <c r="M331" t="s">
        <v>4450</v>
      </c>
      <c r="N331" t="s">
        <v>2972</v>
      </c>
      <c r="O331" t="s">
        <v>4451</v>
      </c>
      <c r="P331" t="s">
        <v>4252</v>
      </c>
      <c r="Q331"/>
      <c r="R331" t="s">
        <v>2975</v>
      </c>
      <c r="S331" t="s">
        <v>2976</v>
      </c>
      <c r="T331" t="s">
        <v>66</v>
      </c>
      <c r="U331" t="s">
        <v>2984</v>
      </c>
      <c r="V331" t="s">
        <v>4253</v>
      </c>
      <c r="W331" t="s">
        <v>68</v>
      </c>
      <c r="X331" t="s">
        <v>4189</v>
      </c>
      <c r="Y331" t="s">
        <v>373</v>
      </c>
      <c r="Z331" t="s">
        <v>2971</v>
      </c>
      <c r="AA331" t="s">
        <v>2987</v>
      </c>
      <c r="AB331" t="s">
        <v>2988</v>
      </c>
      <c r="AC331"/>
      <c r="AD331"/>
      <c r="AE331"/>
      <c r="AF331"/>
      <c r="AG331">
        <v>202508</v>
      </c>
      <c r="AH331" t="s">
        <v>4452</v>
      </c>
      <c r="AI331">
        <v>45891.650732141206</v>
      </c>
      <c r="AJ331" t="s">
        <v>3083</v>
      </c>
      <c r="AK331" t="s">
        <v>4453</v>
      </c>
      <c r="AL331" t="s">
        <v>2973</v>
      </c>
      <c r="AM331" t="s">
        <v>374</v>
      </c>
      <c r="AN331">
        <v>1.4550000000000001</v>
      </c>
      <c r="AO331">
        <v>1479</v>
      </c>
      <c r="AP331">
        <v>2151.9450000000002</v>
      </c>
      <c r="AQ331">
        <v>0</v>
      </c>
      <c r="AR331">
        <v>0</v>
      </c>
      <c r="AS331">
        <v>1</v>
      </c>
      <c r="AT331">
        <v>1.4550000000000001</v>
      </c>
      <c r="AU331">
        <v>-7</v>
      </c>
      <c r="AV331">
        <v>-10.185</v>
      </c>
      <c r="AW331">
        <v>-2</v>
      </c>
      <c r="AX331">
        <v>-2.91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1471</v>
      </c>
      <c r="BJ331">
        <v>2140.3049999999998</v>
      </c>
      <c r="BK331">
        <v>1</v>
      </c>
    </row>
    <row r="332" spans="2:63" x14ac:dyDescent="0.2">
      <c r="B332" t="s">
        <v>2981</v>
      </c>
      <c r="C332"/>
      <c r="D332" t="s">
        <v>2977</v>
      </c>
      <c r="E332" t="s">
        <v>2978</v>
      </c>
      <c r="F332" t="s">
        <v>2979</v>
      </c>
      <c r="G332" t="s">
        <v>4278</v>
      </c>
      <c r="H332" t="s">
        <v>4277</v>
      </c>
      <c r="I332" t="s">
        <v>1320</v>
      </c>
      <c r="J332" t="s">
        <v>4279</v>
      </c>
      <c r="K332" t="s">
        <v>375</v>
      </c>
      <c r="L332"/>
      <c r="M332" t="s">
        <v>4450</v>
      </c>
      <c r="N332" t="s">
        <v>2972</v>
      </c>
      <c r="O332" t="s">
        <v>4451</v>
      </c>
      <c r="P332" t="s">
        <v>4279</v>
      </c>
      <c r="Q332"/>
      <c r="R332" t="s">
        <v>2975</v>
      </c>
      <c r="S332" t="s">
        <v>2976</v>
      </c>
      <c r="T332" t="s">
        <v>66</v>
      </c>
      <c r="U332" t="s">
        <v>2984</v>
      </c>
      <c r="V332" t="s">
        <v>3514</v>
      </c>
      <c r="W332" t="s">
        <v>68</v>
      </c>
      <c r="X332" t="s">
        <v>4189</v>
      </c>
      <c r="Y332" t="s">
        <v>373</v>
      </c>
      <c r="Z332" t="s">
        <v>2971</v>
      </c>
      <c r="AA332" t="s">
        <v>2987</v>
      </c>
      <c r="AB332" t="s">
        <v>2988</v>
      </c>
      <c r="AC332"/>
      <c r="AD332"/>
      <c r="AE332"/>
      <c r="AF332"/>
      <c r="AG332">
        <v>202508</v>
      </c>
      <c r="AH332" t="s">
        <v>4452</v>
      </c>
      <c r="AI332">
        <v>45891.650732141206</v>
      </c>
      <c r="AJ332" t="s">
        <v>3083</v>
      </c>
      <c r="AK332" t="s">
        <v>4453</v>
      </c>
      <c r="AL332" t="s">
        <v>2973</v>
      </c>
      <c r="AM332" t="s">
        <v>374</v>
      </c>
      <c r="AN332">
        <v>2.5529999999999999</v>
      </c>
      <c r="AO332">
        <v>3072</v>
      </c>
      <c r="AP332">
        <v>7842.8159999999998</v>
      </c>
      <c r="AQ332">
        <v>0</v>
      </c>
      <c r="AR332">
        <v>0</v>
      </c>
      <c r="AS332">
        <v>9</v>
      </c>
      <c r="AT332">
        <v>22.977</v>
      </c>
      <c r="AU332">
        <v>0</v>
      </c>
      <c r="AV332">
        <v>0</v>
      </c>
      <c r="AW332">
        <v>-4</v>
      </c>
      <c r="AX332">
        <v>-10.212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3077</v>
      </c>
      <c r="BJ332">
        <v>7855.5810000000001</v>
      </c>
      <c r="BK332">
        <v>1</v>
      </c>
    </row>
    <row r="333" spans="2:63" x14ac:dyDescent="0.2">
      <c r="B333" t="s">
        <v>2981</v>
      </c>
      <c r="C333"/>
      <c r="D333" t="s">
        <v>2977</v>
      </c>
      <c r="E333" t="s">
        <v>2978</v>
      </c>
      <c r="F333" t="s">
        <v>2979</v>
      </c>
      <c r="G333" t="s">
        <v>4306</v>
      </c>
      <c r="H333" t="s">
        <v>4305</v>
      </c>
      <c r="I333" t="s">
        <v>1215</v>
      </c>
      <c r="J333" t="s">
        <v>4303</v>
      </c>
      <c r="K333" t="s">
        <v>375</v>
      </c>
      <c r="L333"/>
      <c r="M333" t="s">
        <v>4450</v>
      </c>
      <c r="N333" t="s">
        <v>2972</v>
      </c>
      <c r="O333" t="s">
        <v>4451</v>
      </c>
      <c r="P333" t="s">
        <v>4303</v>
      </c>
      <c r="Q333"/>
      <c r="R333" t="s">
        <v>2975</v>
      </c>
      <c r="S333" t="s">
        <v>2976</v>
      </c>
      <c r="T333" t="s">
        <v>66</v>
      </c>
      <c r="U333" t="s">
        <v>2984</v>
      </c>
      <c r="V333" t="s">
        <v>4304</v>
      </c>
      <c r="W333" t="s">
        <v>68</v>
      </c>
      <c r="X333" t="s">
        <v>4189</v>
      </c>
      <c r="Y333" t="s">
        <v>373</v>
      </c>
      <c r="Z333" t="s">
        <v>2971</v>
      </c>
      <c r="AA333" t="s">
        <v>2987</v>
      </c>
      <c r="AB333" t="s">
        <v>2988</v>
      </c>
      <c r="AC333"/>
      <c r="AD333"/>
      <c r="AE333"/>
      <c r="AF333"/>
      <c r="AG333">
        <v>202508</v>
      </c>
      <c r="AH333" t="s">
        <v>4452</v>
      </c>
      <c r="AI333">
        <v>45891.650732141206</v>
      </c>
      <c r="AJ333" t="s">
        <v>3083</v>
      </c>
      <c r="AK333" t="s">
        <v>4453</v>
      </c>
      <c r="AL333" t="s">
        <v>2973</v>
      </c>
      <c r="AM333" t="s">
        <v>374</v>
      </c>
      <c r="AN333">
        <v>3.4060000000000001</v>
      </c>
      <c r="AO333">
        <v>3882</v>
      </c>
      <c r="AP333">
        <v>13222.092000000001</v>
      </c>
      <c r="AQ333">
        <v>0</v>
      </c>
      <c r="AR333">
        <v>0</v>
      </c>
      <c r="AS333">
        <v>6</v>
      </c>
      <c r="AT333">
        <v>20.436</v>
      </c>
      <c r="AU333">
        <v>-8</v>
      </c>
      <c r="AV333">
        <v>-27.248000000000001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3880</v>
      </c>
      <c r="BJ333">
        <v>13215.28</v>
      </c>
      <c r="BK333">
        <v>1</v>
      </c>
    </row>
    <row r="334" spans="2:63" x14ac:dyDescent="0.2">
      <c r="B334" t="s">
        <v>2981</v>
      </c>
      <c r="C334"/>
      <c r="D334" t="s">
        <v>2977</v>
      </c>
      <c r="E334" t="s">
        <v>2978</v>
      </c>
      <c r="F334" t="s">
        <v>2979</v>
      </c>
      <c r="G334" t="s">
        <v>3119</v>
      </c>
      <c r="H334" t="s">
        <v>3118</v>
      </c>
      <c r="I334" t="s">
        <v>1703</v>
      </c>
      <c r="J334" t="s">
        <v>3120</v>
      </c>
      <c r="K334" t="s">
        <v>379</v>
      </c>
      <c r="L334"/>
      <c r="M334" t="s">
        <v>4450</v>
      </c>
      <c r="N334" t="s">
        <v>4448</v>
      </c>
      <c r="O334" t="s">
        <v>4451</v>
      </c>
      <c r="P334" t="s">
        <v>3120</v>
      </c>
      <c r="Q334"/>
      <c r="R334" t="s">
        <v>2975</v>
      </c>
      <c r="S334" t="s">
        <v>2976</v>
      </c>
      <c r="T334" t="s">
        <v>66</v>
      </c>
      <c r="U334" t="s">
        <v>2984</v>
      </c>
      <c r="V334" t="s">
        <v>3007</v>
      </c>
      <c r="W334" t="s">
        <v>68</v>
      </c>
      <c r="X334" t="s">
        <v>3017</v>
      </c>
      <c r="Y334" t="s">
        <v>373</v>
      </c>
      <c r="Z334" t="s">
        <v>2971</v>
      </c>
      <c r="AA334" t="s">
        <v>2987</v>
      </c>
      <c r="AB334" t="s">
        <v>2988</v>
      </c>
      <c r="AC334"/>
      <c r="AD334"/>
      <c r="AE334"/>
      <c r="AF334"/>
      <c r="AG334">
        <v>202508</v>
      </c>
      <c r="AH334" t="s">
        <v>4452</v>
      </c>
      <c r="AI334">
        <v>45891.650732141206</v>
      </c>
      <c r="AJ334" t="s">
        <v>3083</v>
      </c>
      <c r="AK334" t="s">
        <v>4453</v>
      </c>
      <c r="AL334" t="s">
        <v>2973</v>
      </c>
      <c r="AM334" t="s">
        <v>374</v>
      </c>
      <c r="AN334">
        <v>0</v>
      </c>
      <c r="AO334">
        <v>2675</v>
      </c>
      <c r="AP334">
        <v>0</v>
      </c>
      <c r="AQ334">
        <v>0</v>
      </c>
      <c r="AR334">
        <v>0</v>
      </c>
      <c r="AS334">
        <v>45</v>
      </c>
      <c r="AT334">
        <v>0</v>
      </c>
      <c r="AU334">
        <v>0</v>
      </c>
      <c r="AV334">
        <v>0</v>
      </c>
      <c r="AW334">
        <v>-29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1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2692</v>
      </c>
      <c r="BJ334">
        <v>0</v>
      </c>
      <c r="BK334">
        <v>2</v>
      </c>
    </row>
    <row r="335" spans="2:63" x14ac:dyDescent="0.2">
      <c r="B335" t="s">
        <v>2981</v>
      </c>
      <c r="C335"/>
      <c r="D335" t="s">
        <v>2977</v>
      </c>
      <c r="E335" t="s">
        <v>2978</v>
      </c>
      <c r="F335" t="s">
        <v>2979</v>
      </c>
      <c r="G335" t="s">
        <v>4311</v>
      </c>
      <c r="H335" t="s">
        <v>4310</v>
      </c>
      <c r="I335" t="s">
        <v>1389</v>
      </c>
      <c r="J335" t="s">
        <v>4312</v>
      </c>
      <c r="K335" t="s">
        <v>375</v>
      </c>
      <c r="L335"/>
      <c r="M335" t="s">
        <v>4450</v>
      </c>
      <c r="N335" t="s">
        <v>2972</v>
      </c>
      <c r="O335" t="s">
        <v>4451</v>
      </c>
      <c r="P335" t="s">
        <v>4312</v>
      </c>
      <c r="Q335"/>
      <c r="R335" t="s">
        <v>2975</v>
      </c>
      <c r="S335" t="s">
        <v>2976</v>
      </c>
      <c r="T335" t="s">
        <v>66</v>
      </c>
      <c r="U335" t="s">
        <v>2984</v>
      </c>
      <c r="V335" t="s">
        <v>3151</v>
      </c>
      <c r="W335" t="s">
        <v>68</v>
      </c>
      <c r="X335" t="s">
        <v>4189</v>
      </c>
      <c r="Y335" t="s">
        <v>373</v>
      </c>
      <c r="Z335" t="s">
        <v>2971</v>
      </c>
      <c r="AA335" t="s">
        <v>2987</v>
      </c>
      <c r="AB335" t="s">
        <v>2988</v>
      </c>
      <c r="AC335"/>
      <c r="AD335"/>
      <c r="AE335"/>
      <c r="AF335"/>
      <c r="AG335">
        <v>202508</v>
      </c>
      <c r="AH335" t="s">
        <v>4452</v>
      </c>
      <c r="AI335">
        <v>45891.650732141206</v>
      </c>
      <c r="AJ335" t="s">
        <v>3083</v>
      </c>
      <c r="AK335" t="s">
        <v>4453</v>
      </c>
      <c r="AL335" t="s">
        <v>2973</v>
      </c>
      <c r="AM335" t="s">
        <v>374</v>
      </c>
      <c r="AN335">
        <v>0</v>
      </c>
      <c r="AO335">
        <v>183</v>
      </c>
      <c r="AP335">
        <v>0</v>
      </c>
      <c r="AQ335">
        <v>0</v>
      </c>
      <c r="AR335">
        <v>0</v>
      </c>
      <c r="AS335">
        <v>9</v>
      </c>
      <c r="AT335">
        <v>0</v>
      </c>
      <c r="AU335">
        <v>-7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185</v>
      </c>
      <c r="BJ335">
        <v>0</v>
      </c>
      <c r="BK335">
        <v>1</v>
      </c>
    </row>
    <row r="336" spans="2:63" x14ac:dyDescent="0.2">
      <c r="B336" t="s">
        <v>2981</v>
      </c>
      <c r="C336"/>
      <c r="D336" t="s">
        <v>2977</v>
      </c>
      <c r="E336" t="s">
        <v>2978</v>
      </c>
      <c r="F336" t="s">
        <v>2979</v>
      </c>
      <c r="G336" t="s">
        <v>4338</v>
      </c>
      <c r="H336" t="s">
        <v>4337</v>
      </c>
      <c r="I336" t="s">
        <v>839</v>
      </c>
      <c r="J336" t="s">
        <v>4336</v>
      </c>
      <c r="K336" t="s">
        <v>375</v>
      </c>
      <c r="L336"/>
      <c r="M336" t="s">
        <v>4450</v>
      </c>
      <c r="N336" t="s">
        <v>2972</v>
      </c>
      <c r="O336" t="s">
        <v>4451</v>
      </c>
      <c r="P336" t="s">
        <v>4336</v>
      </c>
      <c r="Q336"/>
      <c r="R336" t="s">
        <v>2975</v>
      </c>
      <c r="S336" t="s">
        <v>2976</v>
      </c>
      <c r="T336" t="s">
        <v>66</v>
      </c>
      <c r="U336" t="s">
        <v>2984</v>
      </c>
      <c r="V336" t="s">
        <v>4260</v>
      </c>
      <c r="W336" t="s">
        <v>68</v>
      </c>
      <c r="X336" t="s">
        <v>4189</v>
      </c>
      <c r="Y336" t="s">
        <v>373</v>
      </c>
      <c r="Z336" t="s">
        <v>2971</v>
      </c>
      <c r="AA336" t="s">
        <v>2987</v>
      </c>
      <c r="AB336" t="s">
        <v>2988</v>
      </c>
      <c r="AC336"/>
      <c r="AD336"/>
      <c r="AE336"/>
      <c r="AF336"/>
      <c r="AG336">
        <v>202508</v>
      </c>
      <c r="AH336" t="s">
        <v>4452</v>
      </c>
      <c r="AI336">
        <v>45891.650732141206</v>
      </c>
      <c r="AJ336" t="s">
        <v>3083</v>
      </c>
      <c r="AK336" t="s">
        <v>4453</v>
      </c>
      <c r="AL336" t="s">
        <v>2973</v>
      </c>
      <c r="AM336" t="s">
        <v>374</v>
      </c>
      <c r="AN336">
        <v>1.677</v>
      </c>
      <c r="AO336">
        <v>510</v>
      </c>
      <c r="AP336">
        <v>855.27</v>
      </c>
      <c r="AQ336">
        <v>0</v>
      </c>
      <c r="AR336">
        <v>0</v>
      </c>
      <c r="AS336">
        <v>9</v>
      </c>
      <c r="AT336">
        <v>15.093</v>
      </c>
      <c r="AU336">
        <v>0</v>
      </c>
      <c r="AV336">
        <v>0</v>
      </c>
      <c r="AW336">
        <v>-56</v>
      </c>
      <c r="AX336">
        <v>-93.912000000000006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463</v>
      </c>
      <c r="BJ336">
        <v>776.45100000000002</v>
      </c>
      <c r="BK336">
        <v>1</v>
      </c>
    </row>
    <row r="337" spans="2:63" x14ac:dyDescent="0.2">
      <c r="B337" t="s">
        <v>2981</v>
      </c>
      <c r="C337"/>
      <c r="D337" t="s">
        <v>2977</v>
      </c>
      <c r="E337" t="s">
        <v>2978</v>
      </c>
      <c r="F337" t="s">
        <v>2979</v>
      </c>
      <c r="G337" t="s">
        <v>4326</v>
      </c>
      <c r="H337" t="s">
        <v>4325</v>
      </c>
      <c r="I337" t="s">
        <v>1540</v>
      </c>
      <c r="J337" t="s">
        <v>4327</v>
      </c>
      <c r="K337" t="s">
        <v>375</v>
      </c>
      <c r="L337"/>
      <c r="M337" t="s">
        <v>4450</v>
      </c>
      <c r="N337" t="s">
        <v>2972</v>
      </c>
      <c r="O337" t="s">
        <v>4451</v>
      </c>
      <c r="P337" t="s">
        <v>4327</v>
      </c>
      <c r="Q337"/>
      <c r="R337" t="s">
        <v>2975</v>
      </c>
      <c r="S337" t="s">
        <v>2976</v>
      </c>
      <c r="T337" t="s">
        <v>66</v>
      </c>
      <c r="U337" t="s">
        <v>2984</v>
      </c>
      <c r="V337" t="s">
        <v>4088</v>
      </c>
      <c r="W337" t="s">
        <v>68</v>
      </c>
      <c r="X337" t="s">
        <v>4189</v>
      </c>
      <c r="Y337" t="s">
        <v>373</v>
      </c>
      <c r="Z337" t="s">
        <v>2971</v>
      </c>
      <c r="AA337" t="s">
        <v>2987</v>
      </c>
      <c r="AB337" t="s">
        <v>2988</v>
      </c>
      <c r="AC337"/>
      <c r="AD337"/>
      <c r="AE337"/>
      <c r="AF337"/>
      <c r="AG337">
        <v>202508</v>
      </c>
      <c r="AH337" t="s">
        <v>4452</v>
      </c>
      <c r="AI337">
        <v>45891.650732141206</v>
      </c>
      <c r="AJ337" t="s">
        <v>3083</v>
      </c>
      <c r="AK337" t="s">
        <v>4453</v>
      </c>
      <c r="AL337" t="s">
        <v>2973</v>
      </c>
      <c r="AM337" t="s">
        <v>374</v>
      </c>
      <c r="AN337">
        <v>1.75</v>
      </c>
      <c r="AO337">
        <v>397</v>
      </c>
      <c r="AP337">
        <v>694.75</v>
      </c>
      <c r="AQ337">
        <v>0</v>
      </c>
      <c r="AR337">
        <v>0</v>
      </c>
      <c r="AS337">
        <v>6</v>
      </c>
      <c r="AT337">
        <v>10.5</v>
      </c>
      <c r="AU337">
        <v>0</v>
      </c>
      <c r="AV337">
        <v>0</v>
      </c>
      <c r="AW337">
        <v>-37</v>
      </c>
      <c r="AX337">
        <v>-64.75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366</v>
      </c>
      <c r="BJ337">
        <v>640.5</v>
      </c>
      <c r="BK337">
        <v>1</v>
      </c>
    </row>
    <row r="338" spans="2:63" x14ac:dyDescent="0.2">
      <c r="B338" t="s">
        <v>2981</v>
      </c>
      <c r="C338"/>
      <c r="D338" t="s">
        <v>2977</v>
      </c>
      <c r="E338" t="s">
        <v>2978</v>
      </c>
      <c r="F338" t="s">
        <v>2979</v>
      </c>
      <c r="G338" t="s">
        <v>4332</v>
      </c>
      <c r="H338" t="s">
        <v>4331</v>
      </c>
      <c r="I338" t="s">
        <v>824</v>
      </c>
      <c r="J338" t="s">
        <v>4333</v>
      </c>
      <c r="K338" t="s">
        <v>375</v>
      </c>
      <c r="L338"/>
      <c r="M338" t="s">
        <v>4450</v>
      </c>
      <c r="N338" t="s">
        <v>2972</v>
      </c>
      <c r="O338" t="s">
        <v>4451</v>
      </c>
      <c r="P338" t="s">
        <v>4333</v>
      </c>
      <c r="Q338"/>
      <c r="R338" t="s">
        <v>2975</v>
      </c>
      <c r="S338" t="s">
        <v>2976</v>
      </c>
      <c r="T338" t="s">
        <v>66</v>
      </c>
      <c r="U338" t="s">
        <v>2984</v>
      </c>
      <c r="V338" t="s">
        <v>2985</v>
      </c>
      <c r="W338" t="s">
        <v>68</v>
      </c>
      <c r="X338" t="s">
        <v>4189</v>
      </c>
      <c r="Y338" t="s">
        <v>373</v>
      </c>
      <c r="Z338" t="s">
        <v>2971</v>
      </c>
      <c r="AA338" t="s">
        <v>2987</v>
      </c>
      <c r="AB338" t="s">
        <v>2988</v>
      </c>
      <c r="AC338"/>
      <c r="AD338"/>
      <c r="AE338"/>
      <c r="AF338"/>
      <c r="AG338">
        <v>202508</v>
      </c>
      <c r="AH338" t="s">
        <v>4452</v>
      </c>
      <c r="AI338">
        <v>45891.650732141206</v>
      </c>
      <c r="AJ338" t="s">
        <v>3083</v>
      </c>
      <c r="AK338" t="s">
        <v>4453</v>
      </c>
      <c r="AL338" t="s">
        <v>2973</v>
      </c>
      <c r="AM338" t="s">
        <v>374</v>
      </c>
      <c r="AN338">
        <v>1.7330000000000001</v>
      </c>
      <c r="AO338">
        <v>1025</v>
      </c>
      <c r="AP338">
        <v>1776.325</v>
      </c>
      <c r="AQ338">
        <v>0</v>
      </c>
      <c r="AR338">
        <v>0</v>
      </c>
      <c r="AS338">
        <v>5</v>
      </c>
      <c r="AT338">
        <v>8.6649999999999991</v>
      </c>
      <c r="AU338">
        <v>-1</v>
      </c>
      <c r="AV338">
        <v>-1.7330000000000001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1029</v>
      </c>
      <c r="BJ338">
        <v>1783.2570000000001</v>
      </c>
      <c r="BK338">
        <v>1</v>
      </c>
    </row>
    <row r="339" spans="2:63" x14ac:dyDescent="0.2">
      <c r="B339" t="s">
        <v>2981</v>
      </c>
      <c r="C339"/>
      <c r="D339" t="s">
        <v>2977</v>
      </c>
      <c r="E339" t="s">
        <v>2978</v>
      </c>
      <c r="F339" t="s">
        <v>2979</v>
      </c>
      <c r="G339" t="s">
        <v>4317</v>
      </c>
      <c r="H339" t="s">
        <v>4316</v>
      </c>
      <c r="I339" t="s">
        <v>4318</v>
      </c>
      <c r="J339" t="s">
        <v>4319</v>
      </c>
      <c r="K339" t="s">
        <v>375</v>
      </c>
      <c r="L339"/>
      <c r="M339" t="s">
        <v>4450</v>
      </c>
      <c r="N339" t="s">
        <v>2972</v>
      </c>
      <c r="O339" t="s">
        <v>4451</v>
      </c>
      <c r="P339" t="s">
        <v>4319</v>
      </c>
      <c r="Q339"/>
      <c r="R339" t="s">
        <v>2975</v>
      </c>
      <c r="S339" t="s">
        <v>2976</v>
      </c>
      <c r="T339" t="s">
        <v>66</v>
      </c>
      <c r="U339" t="s">
        <v>2984</v>
      </c>
      <c r="V339" t="s">
        <v>4320</v>
      </c>
      <c r="W339" t="s">
        <v>68</v>
      </c>
      <c r="X339" t="s">
        <v>4189</v>
      </c>
      <c r="Y339" t="s">
        <v>373</v>
      </c>
      <c r="Z339" t="s">
        <v>2971</v>
      </c>
      <c r="AA339" t="s">
        <v>2987</v>
      </c>
      <c r="AB339" t="s">
        <v>2988</v>
      </c>
      <c r="AC339"/>
      <c r="AD339"/>
      <c r="AE339"/>
      <c r="AF339"/>
      <c r="AG339">
        <v>202508</v>
      </c>
      <c r="AH339" t="s">
        <v>4452</v>
      </c>
      <c r="AI339">
        <v>45891.650732141206</v>
      </c>
      <c r="AJ339" t="s">
        <v>3083</v>
      </c>
      <c r="AK339" t="s">
        <v>4453</v>
      </c>
      <c r="AL339" t="s">
        <v>2973</v>
      </c>
      <c r="AM339" t="s">
        <v>374</v>
      </c>
      <c r="AN339">
        <v>0.02</v>
      </c>
      <c r="AO339">
        <v>1275</v>
      </c>
      <c r="AP339">
        <v>25.5</v>
      </c>
      <c r="AQ339">
        <v>0</v>
      </c>
      <c r="AR339">
        <v>0</v>
      </c>
      <c r="AS339">
        <v>2</v>
      </c>
      <c r="AT339">
        <v>0.04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1277</v>
      </c>
      <c r="BJ339">
        <v>25.54</v>
      </c>
      <c r="BK339">
        <v>1</v>
      </c>
    </row>
    <row r="340" spans="2:63" x14ac:dyDescent="0.2">
      <c r="B340" t="s">
        <v>2981</v>
      </c>
      <c r="C340"/>
      <c r="D340" t="s">
        <v>2977</v>
      </c>
      <c r="E340" t="s">
        <v>2978</v>
      </c>
      <c r="F340" t="s">
        <v>2979</v>
      </c>
      <c r="G340" t="s">
        <v>4375</v>
      </c>
      <c r="H340" t="s">
        <v>4374</v>
      </c>
      <c r="I340" t="s">
        <v>793</v>
      </c>
      <c r="J340" t="s">
        <v>4372</v>
      </c>
      <c r="K340" t="s">
        <v>375</v>
      </c>
      <c r="L340"/>
      <c r="M340" t="s">
        <v>4450</v>
      </c>
      <c r="N340" t="s">
        <v>2972</v>
      </c>
      <c r="O340" t="s">
        <v>4451</v>
      </c>
      <c r="P340" t="s">
        <v>4372</v>
      </c>
      <c r="Q340"/>
      <c r="R340" t="s">
        <v>2975</v>
      </c>
      <c r="S340" t="s">
        <v>2976</v>
      </c>
      <c r="T340" t="s">
        <v>66</v>
      </c>
      <c r="U340" t="s">
        <v>2984</v>
      </c>
      <c r="V340" t="s">
        <v>3735</v>
      </c>
      <c r="W340" t="s">
        <v>67</v>
      </c>
      <c r="X340" t="s">
        <v>4373</v>
      </c>
      <c r="Y340" t="s">
        <v>373</v>
      </c>
      <c r="Z340" t="s">
        <v>2971</v>
      </c>
      <c r="AA340" t="s">
        <v>2987</v>
      </c>
      <c r="AB340" t="s">
        <v>2988</v>
      </c>
      <c r="AC340"/>
      <c r="AD340"/>
      <c r="AE340"/>
      <c r="AF340"/>
      <c r="AG340">
        <v>202508</v>
      </c>
      <c r="AH340" t="s">
        <v>4452</v>
      </c>
      <c r="AI340">
        <v>45891.650732141206</v>
      </c>
      <c r="AJ340" t="s">
        <v>3083</v>
      </c>
      <c r="AK340" t="s">
        <v>4453</v>
      </c>
      <c r="AL340" t="s">
        <v>2973</v>
      </c>
      <c r="AM340" t="s">
        <v>374</v>
      </c>
      <c r="AN340">
        <v>0.02</v>
      </c>
      <c r="AO340">
        <v>2622</v>
      </c>
      <c r="AP340">
        <v>52.44</v>
      </c>
      <c r="AQ340">
        <v>0</v>
      </c>
      <c r="AR340">
        <v>0</v>
      </c>
      <c r="AS340">
        <v>11</v>
      </c>
      <c r="AT340">
        <v>0.22</v>
      </c>
      <c r="AU340">
        <v>-2</v>
      </c>
      <c r="AV340">
        <v>-0.04</v>
      </c>
      <c r="AW340">
        <v>-3</v>
      </c>
      <c r="AX340">
        <v>-0.06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2628</v>
      </c>
      <c r="BJ340">
        <v>52.56</v>
      </c>
      <c r="BK340">
        <v>2</v>
      </c>
    </row>
    <row r="341" spans="2:63" x14ac:dyDescent="0.2">
      <c r="B341" t="s">
        <v>2981</v>
      </c>
      <c r="C341"/>
      <c r="D341" t="s">
        <v>2977</v>
      </c>
      <c r="E341" t="s">
        <v>2978</v>
      </c>
      <c r="F341" t="s">
        <v>2979</v>
      </c>
      <c r="G341" t="s">
        <v>3122</v>
      </c>
      <c r="H341" t="s">
        <v>3121</v>
      </c>
      <c r="I341" t="s">
        <v>3123</v>
      </c>
      <c r="J341" t="s">
        <v>3124</v>
      </c>
      <c r="K341" t="s">
        <v>379</v>
      </c>
      <c r="L341"/>
      <c r="M341" t="s">
        <v>4450</v>
      </c>
      <c r="N341" t="s">
        <v>4448</v>
      </c>
      <c r="O341" t="s">
        <v>4451</v>
      </c>
      <c r="P341" t="s">
        <v>3124</v>
      </c>
      <c r="Q341"/>
      <c r="R341" t="s">
        <v>2975</v>
      </c>
      <c r="S341" t="s">
        <v>2976</v>
      </c>
      <c r="T341" t="s">
        <v>66</v>
      </c>
      <c r="U341" t="s">
        <v>2984</v>
      </c>
      <c r="V341" t="s">
        <v>3032</v>
      </c>
      <c r="W341" t="s">
        <v>68</v>
      </c>
      <c r="X341" t="s">
        <v>3008</v>
      </c>
      <c r="Y341" t="s">
        <v>373</v>
      </c>
      <c r="Z341" t="s">
        <v>2971</v>
      </c>
      <c r="AA341" t="s">
        <v>2987</v>
      </c>
      <c r="AB341" t="s">
        <v>2988</v>
      </c>
      <c r="AC341"/>
      <c r="AD341"/>
      <c r="AE341"/>
      <c r="AF341"/>
      <c r="AG341">
        <v>202508</v>
      </c>
      <c r="AH341" t="s">
        <v>4452</v>
      </c>
      <c r="AI341">
        <v>45891.650732141206</v>
      </c>
      <c r="AJ341" t="s">
        <v>3083</v>
      </c>
      <c r="AK341" t="s">
        <v>4453</v>
      </c>
      <c r="AL341" t="s">
        <v>2973</v>
      </c>
      <c r="AM341" t="s">
        <v>374</v>
      </c>
      <c r="AN341">
        <v>0.02</v>
      </c>
      <c r="AO341">
        <v>508</v>
      </c>
      <c r="AP341">
        <v>10.16</v>
      </c>
      <c r="AQ341">
        <v>0</v>
      </c>
      <c r="AR341">
        <v>0</v>
      </c>
      <c r="AS341">
        <v>80</v>
      </c>
      <c r="AT341">
        <v>1.6</v>
      </c>
      <c r="AU341">
        <v>-2</v>
      </c>
      <c r="AV341">
        <v>-0.04</v>
      </c>
      <c r="AW341">
        <v>-16</v>
      </c>
      <c r="AX341">
        <v>-0.32</v>
      </c>
      <c r="AY341">
        <v>0</v>
      </c>
      <c r="AZ341">
        <v>0</v>
      </c>
      <c r="BA341">
        <v>0</v>
      </c>
      <c r="BB341">
        <v>0</v>
      </c>
      <c r="BC341">
        <v>-3</v>
      </c>
      <c r="BD341">
        <v>-0.06</v>
      </c>
      <c r="BE341">
        <v>0</v>
      </c>
      <c r="BF341">
        <v>0</v>
      </c>
      <c r="BG341">
        <v>0</v>
      </c>
      <c r="BH341">
        <v>0</v>
      </c>
      <c r="BI341">
        <v>567</v>
      </c>
      <c r="BJ341">
        <v>11.34</v>
      </c>
      <c r="BK341">
        <v>3</v>
      </c>
    </row>
    <row r="342" spans="2:63" x14ac:dyDescent="0.2">
      <c r="B342" t="s">
        <v>2981</v>
      </c>
      <c r="C342"/>
      <c r="D342" t="s">
        <v>2977</v>
      </c>
      <c r="E342" t="s">
        <v>2978</v>
      </c>
      <c r="F342" t="s">
        <v>2979</v>
      </c>
      <c r="G342" t="s">
        <v>4398</v>
      </c>
      <c r="H342" t="s">
        <v>4397</v>
      </c>
      <c r="I342" t="s">
        <v>4399</v>
      </c>
      <c r="J342" t="s">
        <v>4400</v>
      </c>
      <c r="K342" t="s">
        <v>375</v>
      </c>
      <c r="L342"/>
      <c r="M342" t="s">
        <v>4450</v>
      </c>
      <c r="N342" t="s">
        <v>2972</v>
      </c>
      <c r="O342" t="s">
        <v>4451</v>
      </c>
      <c r="P342" t="s">
        <v>4400</v>
      </c>
      <c r="Q342"/>
      <c r="R342" t="s">
        <v>2975</v>
      </c>
      <c r="S342" t="s">
        <v>2976</v>
      </c>
      <c r="T342" t="s">
        <v>66</v>
      </c>
      <c r="U342" t="s">
        <v>2984</v>
      </c>
      <c r="V342" t="s">
        <v>3882</v>
      </c>
      <c r="W342" t="s">
        <v>68</v>
      </c>
      <c r="X342" t="s">
        <v>4189</v>
      </c>
      <c r="Y342" t="s">
        <v>373</v>
      </c>
      <c r="Z342" t="s">
        <v>2971</v>
      </c>
      <c r="AA342" t="s">
        <v>2987</v>
      </c>
      <c r="AB342" t="s">
        <v>2988</v>
      </c>
      <c r="AC342"/>
      <c r="AD342"/>
      <c r="AE342"/>
      <c r="AF342"/>
      <c r="AG342">
        <v>202508</v>
      </c>
      <c r="AH342" t="s">
        <v>4452</v>
      </c>
      <c r="AI342">
        <v>45891.650732141206</v>
      </c>
      <c r="AJ342" t="s">
        <v>3083</v>
      </c>
      <c r="AK342" t="s">
        <v>4453</v>
      </c>
      <c r="AL342" t="s">
        <v>2973</v>
      </c>
      <c r="AM342" t="s">
        <v>374</v>
      </c>
      <c r="AN342">
        <v>0.02</v>
      </c>
      <c r="AO342">
        <v>508</v>
      </c>
      <c r="AP342">
        <v>10.16</v>
      </c>
      <c r="AQ342">
        <v>0</v>
      </c>
      <c r="AR342">
        <v>0</v>
      </c>
      <c r="AS342">
        <v>25</v>
      </c>
      <c r="AT342">
        <v>0.5</v>
      </c>
      <c r="AU342">
        <v>-1</v>
      </c>
      <c r="AV342">
        <v>-0.02</v>
      </c>
      <c r="AW342">
        <v>-8</v>
      </c>
      <c r="AX342">
        <v>-0.16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524</v>
      </c>
      <c r="BJ342">
        <v>10.48</v>
      </c>
      <c r="BK342">
        <v>1</v>
      </c>
    </row>
    <row r="343" spans="2:63" x14ac:dyDescent="0.2">
      <c r="B343" t="s">
        <v>2981</v>
      </c>
      <c r="C343"/>
      <c r="D343" t="s">
        <v>2977</v>
      </c>
      <c r="E343" t="s">
        <v>2978</v>
      </c>
      <c r="F343" t="s">
        <v>2979</v>
      </c>
      <c r="G343" t="s">
        <v>4389</v>
      </c>
      <c r="H343" t="s">
        <v>4388</v>
      </c>
      <c r="I343" t="s">
        <v>1372</v>
      </c>
      <c r="J343" t="s">
        <v>4390</v>
      </c>
      <c r="K343" t="s">
        <v>375</v>
      </c>
      <c r="L343"/>
      <c r="M343" t="s">
        <v>4450</v>
      </c>
      <c r="N343" t="s">
        <v>2972</v>
      </c>
      <c r="O343" t="s">
        <v>4451</v>
      </c>
      <c r="P343" t="s">
        <v>4390</v>
      </c>
      <c r="Q343"/>
      <c r="R343" t="s">
        <v>2975</v>
      </c>
      <c r="S343" t="s">
        <v>2976</v>
      </c>
      <c r="T343" t="s">
        <v>66</v>
      </c>
      <c r="U343" t="s">
        <v>2984</v>
      </c>
      <c r="V343" t="s">
        <v>3310</v>
      </c>
      <c r="W343" t="s">
        <v>68</v>
      </c>
      <c r="X343" t="s">
        <v>4189</v>
      </c>
      <c r="Y343" t="s">
        <v>373</v>
      </c>
      <c r="Z343" t="s">
        <v>2971</v>
      </c>
      <c r="AA343" t="s">
        <v>2987</v>
      </c>
      <c r="AB343" t="s">
        <v>2988</v>
      </c>
      <c r="AC343"/>
      <c r="AD343"/>
      <c r="AE343"/>
      <c r="AF343"/>
      <c r="AG343">
        <v>202508</v>
      </c>
      <c r="AH343" t="s">
        <v>4452</v>
      </c>
      <c r="AI343">
        <v>45891.650732141206</v>
      </c>
      <c r="AJ343" t="s">
        <v>3083</v>
      </c>
      <c r="AK343" t="s">
        <v>4453</v>
      </c>
      <c r="AL343" t="s">
        <v>2973</v>
      </c>
      <c r="AM343" t="s">
        <v>374</v>
      </c>
      <c r="AN343">
        <v>2.5000000000000001E-2</v>
      </c>
      <c r="AO343">
        <v>724</v>
      </c>
      <c r="AP343">
        <v>17.955200000000001</v>
      </c>
      <c r="AQ343">
        <v>0</v>
      </c>
      <c r="AR343">
        <v>0</v>
      </c>
      <c r="AS343">
        <v>82</v>
      </c>
      <c r="AT343">
        <v>2.0339999999999998</v>
      </c>
      <c r="AU343">
        <v>-1</v>
      </c>
      <c r="AV343">
        <v>-2.5000000000000001E-2</v>
      </c>
      <c r="AW343">
        <v>-1</v>
      </c>
      <c r="AX343">
        <v>-2.5000000000000001E-2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804</v>
      </c>
      <c r="BJ343">
        <v>19.939</v>
      </c>
      <c r="BK343">
        <v>1</v>
      </c>
    </row>
    <row r="344" spans="2:63" x14ac:dyDescent="0.2">
      <c r="B344" t="s">
        <v>2981</v>
      </c>
      <c r="C344"/>
      <c r="D344" t="s">
        <v>2977</v>
      </c>
      <c r="E344" t="s">
        <v>2978</v>
      </c>
      <c r="F344" t="s">
        <v>2979</v>
      </c>
      <c r="G344" t="s">
        <v>4382</v>
      </c>
      <c r="H344" t="s">
        <v>4381</v>
      </c>
      <c r="I344" t="s">
        <v>4383</v>
      </c>
      <c r="J344" t="s">
        <v>4384</v>
      </c>
      <c r="K344" t="s">
        <v>375</v>
      </c>
      <c r="L344"/>
      <c r="M344" t="s">
        <v>4450</v>
      </c>
      <c r="N344" t="s">
        <v>2972</v>
      </c>
      <c r="O344" t="s">
        <v>4451</v>
      </c>
      <c r="P344" t="s">
        <v>4384</v>
      </c>
      <c r="Q344"/>
      <c r="R344" t="s">
        <v>2975</v>
      </c>
      <c r="S344" t="s">
        <v>2976</v>
      </c>
      <c r="T344" t="s">
        <v>66</v>
      </c>
      <c r="U344" t="s">
        <v>2984</v>
      </c>
      <c r="V344" t="s">
        <v>4380</v>
      </c>
      <c r="W344" t="s">
        <v>68</v>
      </c>
      <c r="X344" t="s">
        <v>4189</v>
      </c>
      <c r="Y344" t="s">
        <v>373</v>
      </c>
      <c r="Z344" t="s">
        <v>2971</v>
      </c>
      <c r="AA344" t="s">
        <v>2987</v>
      </c>
      <c r="AB344" t="s">
        <v>2988</v>
      </c>
      <c r="AC344"/>
      <c r="AD344"/>
      <c r="AE344"/>
      <c r="AF344"/>
      <c r="AG344">
        <v>202508</v>
      </c>
      <c r="AH344" t="s">
        <v>4452</v>
      </c>
      <c r="AI344">
        <v>45891.650732141206</v>
      </c>
      <c r="AJ344" t="s">
        <v>3083</v>
      </c>
      <c r="AK344" t="s">
        <v>4453</v>
      </c>
      <c r="AL344" t="s">
        <v>2973</v>
      </c>
      <c r="AM344" t="s">
        <v>374</v>
      </c>
      <c r="AN344">
        <v>0.02</v>
      </c>
      <c r="AO344">
        <v>1272</v>
      </c>
      <c r="AP344">
        <v>25.44</v>
      </c>
      <c r="AQ344">
        <v>0</v>
      </c>
      <c r="AR344">
        <v>0</v>
      </c>
      <c r="AS344">
        <v>162</v>
      </c>
      <c r="AT344">
        <v>3.24</v>
      </c>
      <c r="AU344">
        <v>-4</v>
      </c>
      <c r="AV344">
        <v>-0.08</v>
      </c>
      <c r="AW344">
        <v>-1</v>
      </c>
      <c r="AX344">
        <v>-0.02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1429</v>
      </c>
      <c r="BJ344">
        <v>28.58</v>
      </c>
      <c r="BK344">
        <v>1</v>
      </c>
    </row>
    <row r="345" spans="2:63" x14ac:dyDescent="0.2">
      <c r="B345" t="s">
        <v>2981</v>
      </c>
      <c r="C345"/>
      <c r="D345" t="s">
        <v>2977</v>
      </c>
      <c r="E345" t="s">
        <v>2978</v>
      </c>
      <c r="F345" t="s">
        <v>2979</v>
      </c>
      <c r="G345" t="s">
        <v>4392</v>
      </c>
      <c r="H345" t="s">
        <v>4391</v>
      </c>
      <c r="I345" t="s">
        <v>1217</v>
      </c>
      <c r="J345" t="s">
        <v>4393</v>
      </c>
      <c r="K345" t="s">
        <v>375</v>
      </c>
      <c r="L345"/>
      <c r="M345" t="s">
        <v>4450</v>
      </c>
      <c r="N345" t="s">
        <v>2972</v>
      </c>
      <c r="O345" t="s">
        <v>4451</v>
      </c>
      <c r="P345" t="s">
        <v>4393</v>
      </c>
      <c r="Q345"/>
      <c r="R345" t="s">
        <v>2975</v>
      </c>
      <c r="S345" t="s">
        <v>2976</v>
      </c>
      <c r="T345" t="s">
        <v>66</v>
      </c>
      <c r="U345" t="s">
        <v>2984</v>
      </c>
      <c r="V345" t="s">
        <v>3188</v>
      </c>
      <c r="W345" t="s">
        <v>68</v>
      </c>
      <c r="X345" t="s">
        <v>4189</v>
      </c>
      <c r="Y345" t="s">
        <v>373</v>
      </c>
      <c r="Z345" t="s">
        <v>2971</v>
      </c>
      <c r="AA345" t="s">
        <v>2987</v>
      </c>
      <c r="AB345" t="s">
        <v>2988</v>
      </c>
      <c r="AC345"/>
      <c r="AD345"/>
      <c r="AE345"/>
      <c r="AF345"/>
      <c r="AG345">
        <v>202508</v>
      </c>
      <c r="AH345" t="s">
        <v>4452</v>
      </c>
      <c r="AI345">
        <v>45891.650732141206</v>
      </c>
      <c r="AJ345" t="s">
        <v>3083</v>
      </c>
      <c r="AK345" t="s">
        <v>4453</v>
      </c>
      <c r="AL345" t="s">
        <v>2973</v>
      </c>
      <c r="AM345" t="s">
        <v>374</v>
      </c>
      <c r="AN345">
        <v>0.04</v>
      </c>
      <c r="AO345">
        <v>2162</v>
      </c>
      <c r="AP345">
        <v>43.24</v>
      </c>
      <c r="AQ345">
        <v>0</v>
      </c>
      <c r="AR345">
        <v>0</v>
      </c>
      <c r="AS345">
        <v>174</v>
      </c>
      <c r="AT345">
        <v>3.48</v>
      </c>
      <c r="AU345">
        <v>-8</v>
      </c>
      <c r="AV345">
        <v>-0.16</v>
      </c>
      <c r="AW345">
        <v>-48</v>
      </c>
      <c r="AX345">
        <v>-0.96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2280</v>
      </c>
      <c r="BJ345">
        <v>45.6</v>
      </c>
      <c r="BK345">
        <v>2</v>
      </c>
    </row>
    <row r="346" spans="2:63" x14ac:dyDescent="0.2">
      <c r="B346" t="s">
        <v>2981</v>
      </c>
      <c r="C346"/>
      <c r="D346" t="s">
        <v>2977</v>
      </c>
      <c r="E346" t="s">
        <v>2978</v>
      </c>
      <c r="F346" t="s">
        <v>2979</v>
      </c>
      <c r="G346" t="s">
        <v>4409</v>
      </c>
      <c r="H346" t="s">
        <v>4408</v>
      </c>
      <c r="I346" t="s">
        <v>858</v>
      </c>
      <c r="J346" t="s">
        <v>4410</v>
      </c>
      <c r="K346" t="s">
        <v>375</v>
      </c>
      <c r="L346"/>
      <c r="M346" t="s">
        <v>4450</v>
      </c>
      <c r="N346" t="s">
        <v>2972</v>
      </c>
      <c r="O346" t="s">
        <v>4451</v>
      </c>
      <c r="P346" t="s">
        <v>4410</v>
      </c>
      <c r="Q346"/>
      <c r="R346" t="s">
        <v>2975</v>
      </c>
      <c r="S346" t="s">
        <v>2976</v>
      </c>
      <c r="T346" t="s">
        <v>66</v>
      </c>
      <c r="U346" t="s">
        <v>2984</v>
      </c>
      <c r="V346" t="s">
        <v>4120</v>
      </c>
      <c r="W346" t="s">
        <v>67</v>
      </c>
      <c r="X346" t="s">
        <v>4407</v>
      </c>
      <c r="Y346" t="s">
        <v>373</v>
      </c>
      <c r="Z346" t="s">
        <v>2971</v>
      </c>
      <c r="AA346" t="s">
        <v>2987</v>
      </c>
      <c r="AB346" t="s">
        <v>2988</v>
      </c>
      <c r="AC346"/>
      <c r="AD346"/>
      <c r="AE346"/>
      <c r="AF346"/>
      <c r="AG346">
        <v>202508</v>
      </c>
      <c r="AH346" t="s">
        <v>4452</v>
      </c>
      <c r="AI346">
        <v>45891.650732141206</v>
      </c>
      <c r="AJ346" t="s">
        <v>3083</v>
      </c>
      <c r="AK346" t="s">
        <v>4453</v>
      </c>
      <c r="AL346" t="s">
        <v>2973</v>
      </c>
      <c r="AM346" t="s">
        <v>374</v>
      </c>
      <c r="AN346">
        <v>0.02</v>
      </c>
      <c r="AO346">
        <v>397</v>
      </c>
      <c r="AP346">
        <v>7.94</v>
      </c>
      <c r="AQ346">
        <v>0</v>
      </c>
      <c r="AR346">
        <v>0</v>
      </c>
      <c r="AS346">
        <v>3</v>
      </c>
      <c r="AT346">
        <v>0.06</v>
      </c>
      <c r="AU346">
        <v>0</v>
      </c>
      <c r="AV346">
        <v>0</v>
      </c>
      <c r="AW346">
        <v>-2</v>
      </c>
      <c r="AX346">
        <v>-0.04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398</v>
      </c>
      <c r="BJ346">
        <v>7.96</v>
      </c>
      <c r="BK346">
        <v>1</v>
      </c>
    </row>
    <row r="347" spans="2:63" x14ac:dyDescent="0.2">
      <c r="B347" t="s">
        <v>2981</v>
      </c>
      <c r="C347"/>
      <c r="D347" t="s">
        <v>2977</v>
      </c>
      <c r="E347" t="s">
        <v>2978</v>
      </c>
      <c r="F347" t="s">
        <v>2979</v>
      </c>
      <c r="G347" t="s">
        <v>4416</v>
      </c>
      <c r="H347" t="s">
        <v>4415</v>
      </c>
      <c r="I347" t="s">
        <v>4413</v>
      </c>
      <c r="J347" t="s">
        <v>4414</v>
      </c>
      <c r="K347" t="s">
        <v>375</v>
      </c>
      <c r="L347"/>
      <c r="M347" t="s">
        <v>4450</v>
      </c>
      <c r="N347" t="s">
        <v>2972</v>
      </c>
      <c r="O347" t="s">
        <v>4451</v>
      </c>
      <c r="P347" t="s">
        <v>4414</v>
      </c>
      <c r="Q347"/>
      <c r="R347" t="s">
        <v>2975</v>
      </c>
      <c r="S347" t="s">
        <v>2976</v>
      </c>
      <c r="T347" t="s">
        <v>66</v>
      </c>
      <c r="U347" t="s">
        <v>2984</v>
      </c>
      <c r="V347" t="s">
        <v>3940</v>
      </c>
      <c r="W347" t="s">
        <v>67</v>
      </c>
      <c r="X347" t="s">
        <v>3930</v>
      </c>
      <c r="Y347" t="s">
        <v>373</v>
      </c>
      <c r="Z347" t="s">
        <v>2971</v>
      </c>
      <c r="AA347" t="s">
        <v>2987</v>
      </c>
      <c r="AB347" t="s">
        <v>2988</v>
      </c>
      <c r="AC347"/>
      <c r="AD347"/>
      <c r="AE347"/>
      <c r="AF347"/>
      <c r="AG347">
        <v>202508</v>
      </c>
      <c r="AH347" t="s">
        <v>4452</v>
      </c>
      <c r="AI347">
        <v>45891.650732141206</v>
      </c>
      <c r="AJ347" t="s">
        <v>3083</v>
      </c>
      <c r="AK347" t="s">
        <v>4453</v>
      </c>
      <c r="AL347" t="s">
        <v>2973</v>
      </c>
      <c r="AM347" t="s">
        <v>374</v>
      </c>
      <c r="AN347">
        <v>0.02</v>
      </c>
      <c r="AO347">
        <v>2752</v>
      </c>
      <c r="AP347">
        <v>55.04</v>
      </c>
      <c r="AQ347">
        <v>0</v>
      </c>
      <c r="AR347">
        <v>0</v>
      </c>
      <c r="AS347">
        <v>15</v>
      </c>
      <c r="AT347">
        <v>0.3</v>
      </c>
      <c r="AU347">
        <v>0</v>
      </c>
      <c r="AV347">
        <v>0</v>
      </c>
      <c r="AW347">
        <v>-81</v>
      </c>
      <c r="AX347">
        <v>-1.62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2686</v>
      </c>
      <c r="BJ347">
        <v>53.72</v>
      </c>
      <c r="BK347">
        <v>1</v>
      </c>
    </row>
    <row r="348" spans="2:63" x14ac:dyDescent="0.2">
      <c r="B348" t="s">
        <v>2981</v>
      </c>
      <c r="C348"/>
      <c r="D348" t="s">
        <v>2977</v>
      </c>
      <c r="E348" t="s">
        <v>2978</v>
      </c>
      <c r="F348" t="s">
        <v>2979</v>
      </c>
      <c r="G348" t="s">
        <v>3142</v>
      </c>
      <c r="H348" t="s">
        <v>3141</v>
      </c>
      <c r="I348" t="s">
        <v>1703</v>
      </c>
      <c r="J348" t="s">
        <v>3143</v>
      </c>
      <c r="K348" t="s">
        <v>379</v>
      </c>
      <c r="L348"/>
      <c r="M348" t="s">
        <v>4450</v>
      </c>
      <c r="N348" t="s">
        <v>4448</v>
      </c>
      <c r="O348" t="s">
        <v>4451</v>
      </c>
      <c r="P348" t="s">
        <v>3143</v>
      </c>
      <c r="Q348"/>
      <c r="R348" t="s">
        <v>2975</v>
      </c>
      <c r="S348" t="s">
        <v>2976</v>
      </c>
      <c r="T348" t="s">
        <v>66</v>
      </c>
      <c r="U348" t="s">
        <v>2984</v>
      </c>
      <c r="V348" t="s">
        <v>3007</v>
      </c>
      <c r="W348" t="s">
        <v>68</v>
      </c>
      <c r="X348" t="s">
        <v>3058</v>
      </c>
      <c r="Y348" t="s">
        <v>373</v>
      </c>
      <c r="Z348" t="s">
        <v>2971</v>
      </c>
      <c r="AA348" t="s">
        <v>2987</v>
      </c>
      <c r="AB348" t="s">
        <v>2988</v>
      </c>
      <c r="AC348"/>
      <c r="AD348"/>
      <c r="AE348"/>
      <c r="AF348"/>
      <c r="AG348">
        <v>202508</v>
      </c>
      <c r="AH348" t="s">
        <v>4452</v>
      </c>
      <c r="AI348">
        <v>45891.650732141206</v>
      </c>
      <c r="AJ348" t="s">
        <v>3083</v>
      </c>
      <c r="AK348" t="s">
        <v>4453</v>
      </c>
      <c r="AL348" t="s">
        <v>2973</v>
      </c>
      <c r="AM348" t="s">
        <v>374</v>
      </c>
      <c r="AN348">
        <v>0.02</v>
      </c>
      <c r="AO348">
        <v>4080</v>
      </c>
      <c r="AP348">
        <v>81.599999999999994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-3644</v>
      </c>
      <c r="AX348">
        <v>-72.88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436</v>
      </c>
      <c r="BJ348">
        <v>8.7200000000000006</v>
      </c>
      <c r="BK348">
        <v>6</v>
      </c>
    </row>
    <row r="349" spans="2:63" x14ac:dyDescent="0.2">
      <c r="B349" t="s">
        <v>2981</v>
      </c>
      <c r="C349"/>
      <c r="D349" t="s">
        <v>2977</v>
      </c>
      <c r="E349" t="s">
        <v>2978</v>
      </c>
      <c r="F349" t="s">
        <v>2979</v>
      </c>
      <c r="G349" t="s">
        <v>5012</v>
      </c>
      <c r="H349" t="s">
        <v>5013</v>
      </c>
      <c r="I349" t="s">
        <v>846</v>
      </c>
      <c r="J349" t="s">
        <v>5014</v>
      </c>
      <c r="K349" t="s">
        <v>375</v>
      </c>
      <c r="L349"/>
      <c r="M349" t="s">
        <v>4450</v>
      </c>
      <c r="N349" t="s">
        <v>2972</v>
      </c>
      <c r="O349" t="s">
        <v>4451</v>
      </c>
      <c r="P349" t="s">
        <v>5014</v>
      </c>
      <c r="Q349"/>
      <c r="R349" t="s">
        <v>2975</v>
      </c>
      <c r="S349" t="s">
        <v>2976</v>
      </c>
      <c r="T349" t="s">
        <v>5015</v>
      </c>
      <c r="U349" t="s">
        <v>2984</v>
      </c>
      <c r="V349" t="s">
        <v>4209</v>
      </c>
      <c r="W349" t="s">
        <v>68</v>
      </c>
      <c r="X349" t="s">
        <v>4189</v>
      </c>
      <c r="Y349" t="s">
        <v>373</v>
      </c>
      <c r="Z349" t="s">
        <v>2971</v>
      </c>
      <c r="AA349" t="s">
        <v>2987</v>
      </c>
      <c r="AB349" t="s">
        <v>2988</v>
      </c>
      <c r="AC349"/>
      <c r="AD349"/>
      <c r="AE349"/>
      <c r="AF349"/>
      <c r="AG349">
        <v>202508</v>
      </c>
      <c r="AH349" t="s">
        <v>4452</v>
      </c>
      <c r="AI349">
        <v>45891.650732141206</v>
      </c>
      <c r="AJ349" t="s">
        <v>3083</v>
      </c>
      <c r="AK349" t="s">
        <v>4453</v>
      </c>
      <c r="AL349" t="s">
        <v>2973</v>
      </c>
      <c r="AM349" t="s">
        <v>374</v>
      </c>
      <c r="AN349">
        <v>0.02</v>
      </c>
      <c r="AO349">
        <v>0</v>
      </c>
      <c r="AP349">
        <v>0</v>
      </c>
      <c r="AQ349">
        <v>1014</v>
      </c>
      <c r="AR349">
        <v>20.28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1014</v>
      </c>
      <c r="BJ349">
        <v>20.28</v>
      </c>
      <c r="BK349">
        <v>1</v>
      </c>
    </row>
    <row r="350" spans="2:63" x14ac:dyDescent="0.2">
      <c r="B350" t="s">
        <v>2981</v>
      </c>
      <c r="C350"/>
      <c r="D350" t="s">
        <v>2977</v>
      </c>
      <c r="E350" t="s">
        <v>2978</v>
      </c>
      <c r="F350" t="s">
        <v>5016</v>
      </c>
      <c r="G350" t="s">
        <v>5017</v>
      </c>
      <c r="H350" t="s">
        <v>5018</v>
      </c>
      <c r="I350" t="s">
        <v>3293</v>
      </c>
      <c r="J350" t="s">
        <v>5019</v>
      </c>
      <c r="K350" t="s">
        <v>375</v>
      </c>
      <c r="L350"/>
      <c r="M350" t="s">
        <v>4450</v>
      </c>
      <c r="N350" t="s">
        <v>2972</v>
      </c>
      <c r="O350" t="s">
        <v>5020</v>
      </c>
      <c r="P350" t="s">
        <v>5019</v>
      </c>
      <c r="Q350"/>
      <c r="R350" t="s">
        <v>2975</v>
      </c>
      <c r="S350" t="s">
        <v>2976</v>
      </c>
      <c r="T350" t="s">
        <v>4480</v>
      </c>
      <c r="U350" t="s">
        <v>2984</v>
      </c>
      <c r="V350" t="s">
        <v>3295</v>
      </c>
      <c r="W350" t="s">
        <v>68</v>
      </c>
      <c r="X350" t="s">
        <v>3414</v>
      </c>
      <c r="Y350" t="s">
        <v>373</v>
      </c>
      <c r="Z350" t="s">
        <v>2971</v>
      </c>
      <c r="AA350" t="s">
        <v>4129</v>
      </c>
      <c r="AB350" t="s">
        <v>2988</v>
      </c>
      <c r="AC350"/>
      <c r="AD350"/>
      <c r="AE350"/>
      <c r="AF350"/>
      <c r="AG350">
        <v>202508</v>
      </c>
      <c r="AH350" t="s">
        <v>4452</v>
      </c>
      <c r="AI350">
        <v>45891.650732141206</v>
      </c>
      <c r="AJ350" t="s">
        <v>3083</v>
      </c>
      <c r="AK350" t="s">
        <v>4453</v>
      </c>
      <c r="AL350" t="s">
        <v>2973</v>
      </c>
      <c r="AM350" t="s">
        <v>374</v>
      </c>
      <c r="AN350">
        <v>4.3849999999999998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2</v>
      </c>
    </row>
    <row r="351" spans="2:63" x14ac:dyDescent="0.2">
      <c r="B351" t="s">
        <v>2981</v>
      </c>
      <c r="C351"/>
      <c r="D351" t="s">
        <v>2977</v>
      </c>
      <c r="E351" t="s">
        <v>2978</v>
      </c>
      <c r="F351" t="s">
        <v>4458</v>
      </c>
      <c r="G351" t="s">
        <v>5021</v>
      </c>
      <c r="H351" t="s">
        <v>5022</v>
      </c>
      <c r="I351" t="s">
        <v>3293</v>
      </c>
      <c r="J351" t="s">
        <v>5023</v>
      </c>
      <c r="K351" t="s">
        <v>375</v>
      </c>
      <c r="L351"/>
      <c r="M351" t="s">
        <v>4450</v>
      </c>
      <c r="N351" t="s">
        <v>2972</v>
      </c>
      <c r="O351" t="s">
        <v>4462</v>
      </c>
      <c r="P351" t="s">
        <v>5023</v>
      </c>
      <c r="Q351"/>
      <c r="R351" t="s">
        <v>2975</v>
      </c>
      <c r="S351" t="s">
        <v>2976</v>
      </c>
      <c r="T351" t="s">
        <v>4480</v>
      </c>
      <c r="U351" t="s">
        <v>2984</v>
      </c>
      <c r="V351" t="s">
        <v>3295</v>
      </c>
      <c r="W351" t="s">
        <v>68</v>
      </c>
      <c r="X351" t="s">
        <v>3414</v>
      </c>
      <c r="Y351" t="s">
        <v>373</v>
      </c>
      <c r="Z351" t="s">
        <v>2971</v>
      </c>
      <c r="AA351" t="s">
        <v>4463</v>
      </c>
      <c r="AB351" t="s">
        <v>2988</v>
      </c>
      <c r="AC351"/>
      <c r="AD351"/>
      <c r="AE351"/>
      <c r="AF351"/>
      <c r="AG351">
        <v>202508</v>
      </c>
      <c r="AH351" t="s">
        <v>4452</v>
      </c>
      <c r="AI351">
        <v>45891.650732141206</v>
      </c>
      <c r="AJ351" t="s">
        <v>3083</v>
      </c>
      <c r="AK351" t="s">
        <v>4453</v>
      </c>
      <c r="AL351" t="s">
        <v>2973</v>
      </c>
      <c r="AM351" t="s">
        <v>374</v>
      </c>
      <c r="AN351">
        <v>5.49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1</v>
      </c>
    </row>
    <row r="352" spans="2:63" x14ac:dyDescent="0.2">
      <c r="B352" t="s">
        <v>2981</v>
      </c>
      <c r="C352"/>
      <c r="D352" t="s">
        <v>2977</v>
      </c>
      <c r="E352" t="s">
        <v>2978</v>
      </c>
      <c r="F352" t="s">
        <v>4458</v>
      </c>
      <c r="G352" t="s">
        <v>4459</v>
      </c>
      <c r="H352" t="s">
        <v>4460</v>
      </c>
      <c r="I352" t="s">
        <v>3260</v>
      </c>
      <c r="J352" t="s">
        <v>4461</v>
      </c>
      <c r="K352" t="s">
        <v>375</v>
      </c>
      <c r="L352"/>
      <c r="M352" t="s">
        <v>4450</v>
      </c>
      <c r="N352" t="s">
        <v>2972</v>
      </c>
      <c r="O352" t="s">
        <v>4462</v>
      </c>
      <c r="P352" t="s">
        <v>4461</v>
      </c>
      <c r="Q352"/>
      <c r="R352" t="s">
        <v>2975</v>
      </c>
      <c r="S352" t="s">
        <v>2976</v>
      </c>
      <c r="T352" t="s">
        <v>66</v>
      </c>
      <c r="U352" t="s">
        <v>2984</v>
      </c>
      <c r="V352" t="s">
        <v>3262</v>
      </c>
      <c r="W352" t="s">
        <v>68</v>
      </c>
      <c r="X352" t="s">
        <v>3216</v>
      </c>
      <c r="Y352" t="s">
        <v>373</v>
      </c>
      <c r="Z352" t="s">
        <v>2971</v>
      </c>
      <c r="AA352" t="s">
        <v>4463</v>
      </c>
      <c r="AB352" t="s">
        <v>2988</v>
      </c>
      <c r="AC352"/>
      <c r="AD352"/>
      <c r="AE352"/>
      <c r="AF352"/>
      <c r="AG352">
        <v>202508</v>
      </c>
      <c r="AH352" t="s">
        <v>4452</v>
      </c>
      <c r="AI352">
        <v>45891.650732141206</v>
      </c>
      <c r="AJ352" t="s">
        <v>3083</v>
      </c>
      <c r="AK352" t="s">
        <v>4453</v>
      </c>
      <c r="AL352" t="s">
        <v>2973</v>
      </c>
      <c r="AM352" t="s">
        <v>374</v>
      </c>
      <c r="AN352">
        <v>9.4350000000000005</v>
      </c>
      <c r="AO352">
        <v>675</v>
      </c>
      <c r="AP352">
        <v>6368.625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-51</v>
      </c>
      <c r="BD352">
        <v>-481.185</v>
      </c>
      <c r="BE352">
        <v>0</v>
      </c>
      <c r="BF352">
        <v>0</v>
      </c>
      <c r="BG352">
        <v>0</v>
      </c>
      <c r="BH352">
        <v>0</v>
      </c>
      <c r="BI352">
        <v>624</v>
      </c>
      <c r="BJ352">
        <v>5887.44</v>
      </c>
      <c r="BK352">
        <v>1</v>
      </c>
    </row>
    <row r="353" spans="2:63" x14ac:dyDescent="0.2">
      <c r="B353" t="s">
        <v>2981</v>
      </c>
      <c r="C353"/>
      <c r="D353" t="s">
        <v>2977</v>
      </c>
      <c r="E353" t="s">
        <v>2978</v>
      </c>
      <c r="F353" t="s">
        <v>3241</v>
      </c>
      <c r="G353" t="s">
        <v>5024</v>
      </c>
      <c r="H353" t="s">
        <v>5025</v>
      </c>
      <c r="I353" t="s">
        <v>3167</v>
      </c>
      <c r="J353" t="s">
        <v>5026</v>
      </c>
      <c r="K353" t="s">
        <v>375</v>
      </c>
      <c r="L353"/>
      <c r="M353" t="s">
        <v>4450</v>
      </c>
      <c r="N353" t="s">
        <v>2972</v>
      </c>
      <c r="O353" t="s">
        <v>5027</v>
      </c>
      <c r="P353" t="s">
        <v>5026</v>
      </c>
      <c r="Q353"/>
      <c r="R353" t="s">
        <v>2975</v>
      </c>
      <c r="S353" t="s">
        <v>2976</v>
      </c>
      <c r="T353" t="s">
        <v>4480</v>
      </c>
      <c r="U353" t="s">
        <v>2984</v>
      </c>
      <c r="V353" t="s">
        <v>3169</v>
      </c>
      <c r="W353" t="s">
        <v>68</v>
      </c>
      <c r="X353" t="s">
        <v>3158</v>
      </c>
      <c r="Y353" t="s">
        <v>373</v>
      </c>
      <c r="Z353" t="s">
        <v>2971</v>
      </c>
      <c r="AA353" t="s">
        <v>3244</v>
      </c>
      <c r="AB353" t="s">
        <v>2988</v>
      </c>
      <c r="AC353"/>
      <c r="AD353"/>
      <c r="AE353"/>
      <c r="AF353"/>
      <c r="AG353">
        <v>202508</v>
      </c>
      <c r="AH353" t="s">
        <v>4452</v>
      </c>
      <c r="AI353">
        <v>45891.650732141206</v>
      </c>
      <c r="AJ353" t="s">
        <v>3083</v>
      </c>
      <c r="AK353" t="s">
        <v>4453</v>
      </c>
      <c r="AL353" t="s">
        <v>2973</v>
      </c>
      <c r="AM353" t="s">
        <v>374</v>
      </c>
      <c r="AN353">
        <v>0.75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1</v>
      </c>
    </row>
    <row r="354" spans="2:63" x14ac:dyDescent="0.2">
      <c r="B354" t="s">
        <v>2981</v>
      </c>
      <c r="C354"/>
      <c r="D354" t="s">
        <v>2977</v>
      </c>
      <c r="E354" t="s">
        <v>2978</v>
      </c>
      <c r="F354" t="s">
        <v>3241</v>
      </c>
      <c r="G354" t="s">
        <v>5028</v>
      </c>
      <c r="H354" t="s">
        <v>5029</v>
      </c>
      <c r="I354" t="s">
        <v>3186</v>
      </c>
      <c r="J354" t="s">
        <v>5030</v>
      </c>
      <c r="K354" t="s">
        <v>375</v>
      </c>
      <c r="L354"/>
      <c r="M354" t="s">
        <v>4450</v>
      </c>
      <c r="N354" t="s">
        <v>2972</v>
      </c>
      <c r="O354" t="s">
        <v>5027</v>
      </c>
      <c r="P354" t="s">
        <v>5030</v>
      </c>
      <c r="Q354"/>
      <c r="R354" t="s">
        <v>2975</v>
      </c>
      <c r="S354" t="s">
        <v>2976</v>
      </c>
      <c r="T354" t="s">
        <v>4480</v>
      </c>
      <c r="U354" t="s">
        <v>2984</v>
      </c>
      <c r="V354" t="s">
        <v>3188</v>
      </c>
      <c r="W354" t="s">
        <v>68</v>
      </c>
      <c r="X354" t="s">
        <v>3158</v>
      </c>
      <c r="Y354" t="s">
        <v>373</v>
      </c>
      <c r="Z354" t="s">
        <v>2971</v>
      </c>
      <c r="AA354" t="s">
        <v>3244</v>
      </c>
      <c r="AB354" t="s">
        <v>2988</v>
      </c>
      <c r="AC354"/>
      <c r="AD354"/>
      <c r="AE354"/>
      <c r="AF354"/>
      <c r="AG354">
        <v>202508</v>
      </c>
      <c r="AH354" t="s">
        <v>4452</v>
      </c>
      <c r="AI354">
        <v>45891.650732141206</v>
      </c>
      <c r="AJ354" t="s">
        <v>3083</v>
      </c>
      <c r="AK354" t="s">
        <v>4453</v>
      </c>
      <c r="AL354" t="s">
        <v>2973</v>
      </c>
      <c r="AM354" t="s">
        <v>374</v>
      </c>
      <c r="AN354">
        <v>0.75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1</v>
      </c>
    </row>
    <row r="355" spans="2:63" x14ac:dyDescent="0.2">
      <c r="B355" t="s">
        <v>2981</v>
      </c>
      <c r="C355"/>
      <c r="D355" t="s">
        <v>2977</v>
      </c>
      <c r="E355" t="s">
        <v>2978</v>
      </c>
      <c r="F355" t="s">
        <v>3241</v>
      </c>
      <c r="G355" t="s">
        <v>5031</v>
      </c>
      <c r="H355" t="s">
        <v>5032</v>
      </c>
      <c r="I355" t="s">
        <v>3155</v>
      </c>
      <c r="J355" t="s">
        <v>5033</v>
      </c>
      <c r="K355" t="s">
        <v>375</v>
      </c>
      <c r="L355"/>
      <c r="M355" t="s">
        <v>4450</v>
      </c>
      <c r="N355" t="s">
        <v>2972</v>
      </c>
      <c r="O355" t="s">
        <v>5027</v>
      </c>
      <c r="P355" t="s">
        <v>5033</v>
      </c>
      <c r="Q355"/>
      <c r="R355" t="s">
        <v>2975</v>
      </c>
      <c r="S355" t="s">
        <v>2976</v>
      </c>
      <c r="T355" t="s">
        <v>4480</v>
      </c>
      <c r="U355" t="s">
        <v>2984</v>
      </c>
      <c r="V355" t="s">
        <v>3157</v>
      </c>
      <c r="W355" t="s">
        <v>68</v>
      </c>
      <c r="X355" t="s">
        <v>3158</v>
      </c>
      <c r="Y355" t="s">
        <v>373</v>
      </c>
      <c r="Z355" t="s">
        <v>2971</v>
      </c>
      <c r="AA355" t="s">
        <v>3244</v>
      </c>
      <c r="AB355" t="s">
        <v>2988</v>
      </c>
      <c r="AC355"/>
      <c r="AD355"/>
      <c r="AE355"/>
      <c r="AF355"/>
      <c r="AG355">
        <v>202508</v>
      </c>
      <c r="AH355" t="s">
        <v>4452</v>
      </c>
      <c r="AI355">
        <v>45891.650732141206</v>
      </c>
      <c r="AJ355" t="s">
        <v>3083</v>
      </c>
      <c r="AK355" t="s">
        <v>4453</v>
      </c>
      <c r="AL355" t="s">
        <v>2973</v>
      </c>
      <c r="AM355" t="s">
        <v>374</v>
      </c>
      <c r="AN355">
        <v>0.75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1</v>
      </c>
    </row>
    <row r="356" spans="2:63" x14ac:dyDescent="0.2">
      <c r="B356" t="s">
        <v>2981</v>
      </c>
      <c r="C356"/>
      <c r="D356" t="s">
        <v>2977</v>
      </c>
      <c r="E356" t="s">
        <v>2978</v>
      </c>
      <c r="F356" t="s">
        <v>3241</v>
      </c>
      <c r="G356" t="s">
        <v>3242</v>
      </c>
      <c r="H356" t="s">
        <v>3240</v>
      </c>
      <c r="I356" t="s">
        <v>3219</v>
      </c>
      <c r="J356" t="s">
        <v>3243</v>
      </c>
      <c r="K356" t="s">
        <v>375</v>
      </c>
      <c r="L356"/>
      <c r="M356" t="s">
        <v>4450</v>
      </c>
      <c r="N356" t="s">
        <v>2972</v>
      </c>
      <c r="O356" t="s">
        <v>5027</v>
      </c>
      <c r="P356" t="s">
        <v>3243</v>
      </c>
      <c r="Q356"/>
      <c r="R356" t="s">
        <v>2975</v>
      </c>
      <c r="S356" t="s">
        <v>2976</v>
      </c>
      <c r="T356" t="s">
        <v>66</v>
      </c>
      <c r="U356" t="s">
        <v>2984</v>
      </c>
      <c r="V356" t="s">
        <v>3221</v>
      </c>
      <c r="W356" t="s">
        <v>68</v>
      </c>
      <c r="X356" t="s">
        <v>3158</v>
      </c>
      <c r="Y356" t="s">
        <v>373</v>
      </c>
      <c r="Z356" t="s">
        <v>2971</v>
      </c>
      <c r="AA356" t="s">
        <v>3244</v>
      </c>
      <c r="AB356" t="s">
        <v>2988</v>
      </c>
      <c r="AC356"/>
      <c r="AD356"/>
      <c r="AE356"/>
      <c r="AF356"/>
      <c r="AG356">
        <v>202508</v>
      </c>
      <c r="AH356" t="s">
        <v>4452</v>
      </c>
      <c r="AI356">
        <v>45891.650732141206</v>
      </c>
      <c r="AJ356" t="s">
        <v>3083</v>
      </c>
      <c r="AK356" t="s">
        <v>4453</v>
      </c>
      <c r="AL356" t="s">
        <v>2973</v>
      </c>
      <c r="AM356" t="s">
        <v>374</v>
      </c>
      <c r="AN356">
        <v>0.75</v>
      </c>
      <c r="AO356">
        <v>157</v>
      </c>
      <c r="AP356">
        <v>117.75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-3</v>
      </c>
      <c r="AX356">
        <v>-2.25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154</v>
      </c>
      <c r="BJ356">
        <v>115.5</v>
      </c>
      <c r="BK356">
        <v>1</v>
      </c>
    </row>
    <row r="357" spans="2:63" x14ac:dyDescent="0.2">
      <c r="B357" t="s">
        <v>2981</v>
      </c>
      <c r="C357"/>
      <c r="D357" t="s">
        <v>2977</v>
      </c>
      <c r="E357" t="s">
        <v>2978</v>
      </c>
      <c r="F357" t="s">
        <v>3165</v>
      </c>
      <c r="G357" t="s">
        <v>5034</v>
      </c>
      <c r="H357" t="s">
        <v>5035</v>
      </c>
      <c r="I357" t="s">
        <v>3702</v>
      </c>
      <c r="J357" t="s">
        <v>5036</v>
      </c>
      <c r="K357" t="s">
        <v>375</v>
      </c>
      <c r="L357"/>
      <c r="M357" t="s">
        <v>4450</v>
      </c>
      <c r="N357" t="s">
        <v>2972</v>
      </c>
      <c r="O357" t="s">
        <v>5037</v>
      </c>
      <c r="P357" t="s">
        <v>5036</v>
      </c>
      <c r="Q357"/>
      <c r="R357" t="s">
        <v>2975</v>
      </c>
      <c r="S357" t="s">
        <v>2976</v>
      </c>
      <c r="T357" t="s">
        <v>66</v>
      </c>
      <c r="U357" t="s">
        <v>2984</v>
      </c>
      <c r="V357" t="s">
        <v>3704</v>
      </c>
      <c r="W357" t="s">
        <v>68</v>
      </c>
      <c r="X357" t="s">
        <v>3216</v>
      </c>
      <c r="Y357" t="s">
        <v>373</v>
      </c>
      <c r="Z357" t="s">
        <v>2971</v>
      </c>
      <c r="AA357" t="s">
        <v>3417</v>
      </c>
      <c r="AB357" t="s">
        <v>2988</v>
      </c>
      <c r="AC357"/>
      <c r="AD357"/>
      <c r="AE357"/>
      <c r="AF357"/>
      <c r="AG357">
        <v>202508</v>
      </c>
      <c r="AH357" t="s">
        <v>4452</v>
      </c>
      <c r="AI357">
        <v>45891.650732141206</v>
      </c>
      <c r="AJ357" t="s">
        <v>3083</v>
      </c>
      <c r="AK357" t="s">
        <v>4453</v>
      </c>
      <c r="AL357" t="s">
        <v>2973</v>
      </c>
      <c r="AM357" t="s">
        <v>374</v>
      </c>
      <c r="AN357">
        <v>4.3600000000000003</v>
      </c>
      <c r="AO357">
        <v>2648</v>
      </c>
      <c r="AP357">
        <v>11545.28</v>
      </c>
      <c r="AQ357">
        <v>0</v>
      </c>
      <c r="AR357">
        <v>0</v>
      </c>
      <c r="AS357">
        <v>0</v>
      </c>
      <c r="AT357">
        <v>0</v>
      </c>
      <c r="AU357">
        <v>-1</v>
      </c>
      <c r="AV357">
        <v>-4.3600000000000003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2647</v>
      </c>
      <c r="BJ357">
        <v>11540.92</v>
      </c>
      <c r="BK357">
        <v>2</v>
      </c>
    </row>
    <row r="358" spans="2:63" x14ac:dyDescent="0.2">
      <c r="B358" t="s">
        <v>2981</v>
      </c>
      <c r="C358"/>
      <c r="D358" t="s">
        <v>2977</v>
      </c>
      <c r="E358" t="s">
        <v>2978</v>
      </c>
      <c r="F358" t="s">
        <v>3165</v>
      </c>
      <c r="G358" t="s">
        <v>3166</v>
      </c>
      <c r="H358" t="s">
        <v>3164</v>
      </c>
      <c r="I358" t="s">
        <v>3167</v>
      </c>
      <c r="J358" t="s">
        <v>3168</v>
      </c>
      <c r="K358" t="s">
        <v>375</v>
      </c>
      <c r="L358"/>
      <c r="M358" t="s">
        <v>4450</v>
      </c>
      <c r="N358" t="s">
        <v>2972</v>
      </c>
      <c r="O358" t="s">
        <v>5037</v>
      </c>
      <c r="P358" t="s">
        <v>3168</v>
      </c>
      <c r="Q358"/>
      <c r="R358" t="s">
        <v>2975</v>
      </c>
      <c r="S358" t="s">
        <v>2976</v>
      </c>
      <c r="T358" t="s">
        <v>66</v>
      </c>
      <c r="U358" t="s">
        <v>2984</v>
      </c>
      <c r="V358" t="s">
        <v>3169</v>
      </c>
      <c r="W358" t="s">
        <v>68</v>
      </c>
      <c r="X358" t="s">
        <v>3158</v>
      </c>
      <c r="Y358" t="s">
        <v>373</v>
      </c>
      <c r="Z358" t="s">
        <v>2971</v>
      </c>
      <c r="AA358" t="s">
        <v>2987</v>
      </c>
      <c r="AB358" t="s">
        <v>2988</v>
      </c>
      <c r="AC358"/>
      <c r="AD358"/>
      <c r="AE358"/>
      <c r="AF358"/>
      <c r="AG358">
        <v>202508</v>
      </c>
      <c r="AH358" t="s">
        <v>4452</v>
      </c>
      <c r="AI358">
        <v>45891.650732141206</v>
      </c>
      <c r="AJ358" t="s">
        <v>3083</v>
      </c>
      <c r="AK358" t="s">
        <v>4453</v>
      </c>
      <c r="AL358" t="s">
        <v>2973</v>
      </c>
      <c r="AM358" t="s">
        <v>374</v>
      </c>
      <c r="AN358">
        <v>1.9179999999999999</v>
      </c>
      <c r="AO358">
        <v>168</v>
      </c>
      <c r="AP358">
        <v>322.22399999999999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-5</v>
      </c>
      <c r="AX358">
        <v>-9.59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163</v>
      </c>
      <c r="BJ358">
        <v>312.63400000000001</v>
      </c>
      <c r="BK358">
        <v>2</v>
      </c>
    </row>
    <row r="359" spans="2:63" x14ac:dyDescent="0.2">
      <c r="B359" t="s">
        <v>2981</v>
      </c>
      <c r="C359"/>
      <c r="D359" t="s">
        <v>2977</v>
      </c>
      <c r="E359" t="s">
        <v>2978</v>
      </c>
      <c r="F359" t="s">
        <v>3165</v>
      </c>
      <c r="G359" t="s">
        <v>3416</v>
      </c>
      <c r="H359" t="s">
        <v>3415</v>
      </c>
      <c r="I359" t="s">
        <v>3260</v>
      </c>
      <c r="J359" t="s">
        <v>3381</v>
      </c>
      <c r="K359" t="s">
        <v>375</v>
      </c>
      <c r="L359"/>
      <c r="M359" t="s">
        <v>4450</v>
      </c>
      <c r="N359" t="s">
        <v>2972</v>
      </c>
      <c r="O359" t="s">
        <v>5037</v>
      </c>
      <c r="P359" t="s">
        <v>3381</v>
      </c>
      <c r="Q359"/>
      <c r="R359" t="s">
        <v>2975</v>
      </c>
      <c r="S359" t="s">
        <v>2976</v>
      </c>
      <c r="T359" t="s">
        <v>66</v>
      </c>
      <c r="U359" t="s">
        <v>2984</v>
      </c>
      <c r="V359" t="s">
        <v>3262</v>
      </c>
      <c r="W359" t="s">
        <v>68</v>
      </c>
      <c r="X359" t="s">
        <v>3216</v>
      </c>
      <c r="Y359" t="s">
        <v>373</v>
      </c>
      <c r="Z359" t="s">
        <v>2971</v>
      </c>
      <c r="AA359" t="s">
        <v>3417</v>
      </c>
      <c r="AB359" t="s">
        <v>2988</v>
      </c>
      <c r="AC359"/>
      <c r="AD359"/>
      <c r="AE359"/>
      <c r="AF359"/>
      <c r="AG359">
        <v>202508</v>
      </c>
      <c r="AH359" t="s">
        <v>4452</v>
      </c>
      <c r="AI359">
        <v>45891.650732141206</v>
      </c>
      <c r="AJ359" t="s">
        <v>3083</v>
      </c>
      <c r="AK359" t="s">
        <v>4453</v>
      </c>
      <c r="AL359" t="s">
        <v>2973</v>
      </c>
      <c r="AM359" t="s">
        <v>374</v>
      </c>
      <c r="AN359">
        <v>4.9020000000000001</v>
      </c>
      <c r="AO359">
        <v>493</v>
      </c>
      <c r="AP359">
        <v>1208.3430000000001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-4</v>
      </c>
      <c r="AX359">
        <v>-9.8040000000000003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489</v>
      </c>
      <c r="BJ359">
        <v>1198.539</v>
      </c>
      <c r="BK359">
        <v>4</v>
      </c>
    </row>
    <row r="360" spans="2:63" x14ac:dyDescent="0.2">
      <c r="B360" t="s">
        <v>2981</v>
      </c>
      <c r="C360"/>
      <c r="D360" t="s">
        <v>2977</v>
      </c>
      <c r="E360" t="s">
        <v>2978</v>
      </c>
      <c r="F360" t="s">
        <v>3390</v>
      </c>
      <c r="G360" t="s">
        <v>3391</v>
      </c>
      <c r="H360" t="s">
        <v>3389</v>
      </c>
      <c r="I360" t="s">
        <v>3392</v>
      </c>
      <c r="J360" t="s">
        <v>3393</v>
      </c>
      <c r="K360" t="s">
        <v>375</v>
      </c>
      <c r="L360"/>
      <c r="M360" t="s">
        <v>4450</v>
      </c>
      <c r="N360" t="s">
        <v>2972</v>
      </c>
      <c r="O360" t="s">
        <v>5038</v>
      </c>
      <c r="P360" t="s">
        <v>3393</v>
      </c>
      <c r="Q360"/>
      <c r="R360" t="s">
        <v>2975</v>
      </c>
      <c r="S360" t="s">
        <v>2976</v>
      </c>
      <c r="T360" t="s">
        <v>66</v>
      </c>
      <c r="U360" t="s">
        <v>2984</v>
      </c>
      <c r="V360" t="s">
        <v>3221</v>
      </c>
      <c r="W360" t="s">
        <v>68</v>
      </c>
      <c r="X360" t="s">
        <v>3216</v>
      </c>
      <c r="Y360" t="s">
        <v>373</v>
      </c>
      <c r="Z360" t="s">
        <v>2971</v>
      </c>
      <c r="AA360" t="s">
        <v>3394</v>
      </c>
      <c r="AB360" t="s">
        <v>2988</v>
      </c>
      <c r="AC360"/>
      <c r="AD360"/>
      <c r="AE360"/>
      <c r="AF360"/>
      <c r="AG360">
        <v>202508</v>
      </c>
      <c r="AH360" t="s">
        <v>4452</v>
      </c>
      <c r="AI360">
        <v>45891.650732141206</v>
      </c>
      <c r="AJ360" t="s">
        <v>3083</v>
      </c>
      <c r="AK360" t="s">
        <v>4453</v>
      </c>
      <c r="AL360" t="s">
        <v>2973</v>
      </c>
      <c r="AM360" t="s">
        <v>374</v>
      </c>
      <c r="AN360">
        <v>3.379</v>
      </c>
      <c r="AO360">
        <v>752</v>
      </c>
      <c r="AP360">
        <v>2541.0079999999998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-4</v>
      </c>
      <c r="AX360">
        <v>-13.516</v>
      </c>
      <c r="AY360">
        <v>0</v>
      </c>
      <c r="AZ360">
        <v>0</v>
      </c>
      <c r="BA360">
        <v>0</v>
      </c>
      <c r="BB360">
        <v>0</v>
      </c>
      <c r="BC360">
        <v>-30</v>
      </c>
      <c r="BD360">
        <v>-101.37</v>
      </c>
      <c r="BE360">
        <v>0</v>
      </c>
      <c r="BF360">
        <v>0</v>
      </c>
      <c r="BG360">
        <v>0</v>
      </c>
      <c r="BH360">
        <v>0</v>
      </c>
      <c r="BI360">
        <v>718</v>
      </c>
      <c r="BJ360">
        <v>2426.1219999999998</v>
      </c>
      <c r="BK360">
        <v>3</v>
      </c>
    </row>
    <row r="361" spans="2:63" x14ac:dyDescent="0.2">
      <c r="B361" t="s">
        <v>2981</v>
      </c>
      <c r="C361"/>
      <c r="D361" t="s">
        <v>2977</v>
      </c>
      <c r="E361" t="s">
        <v>2978</v>
      </c>
      <c r="F361" t="s">
        <v>3390</v>
      </c>
      <c r="G361" t="s">
        <v>5039</v>
      </c>
      <c r="H361" t="s">
        <v>5040</v>
      </c>
      <c r="I361" t="s">
        <v>3702</v>
      </c>
      <c r="J361" t="s">
        <v>5041</v>
      </c>
      <c r="K361" t="s">
        <v>375</v>
      </c>
      <c r="L361"/>
      <c r="M361" t="s">
        <v>4450</v>
      </c>
      <c r="N361" t="s">
        <v>2972</v>
      </c>
      <c r="O361" t="s">
        <v>5038</v>
      </c>
      <c r="P361" t="s">
        <v>5041</v>
      </c>
      <c r="Q361"/>
      <c r="R361" t="s">
        <v>2975</v>
      </c>
      <c r="S361" t="s">
        <v>2976</v>
      </c>
      <c r="T361" t="s">
        <v>4480</v>
      </c>
      <c r="U361" t="s">
        <v>2984</v>
      </c>
      <c r="V361" t="s">
        <v>3704</v>
      </c>
      <c r="W361" t="s">
        <v>68</v>
      </c>
      <c r="X361" t="s">
        <v>5042</v>
      </c>
      <c r="Y361" t="s">
        <v>373</v>
      </c>
      <c r="Z361" t="s">
        <v>2971</v>
      </c>
      <c r="AA361" t="s">
        <v>3394</v>
      </c>
      <c r="AB361" t="s">
        <v>2988</v>
      </c>
      <c r="AC361"/>
      <c r="AD361"/>
      <c r="AE361"/>
      <c r="AF361"/>
      <c r="AG361">
        <v>202508</v>
      </c>
      <c r="AH361" t="s">
        <v>4452</v>
      </c>
      <c r="AI361">
        <v>45891.650732141206</v>
      </c>
      <c r="AJ361" t="s">
        <v>3083</v>
      </c>
      <c r="AK361" t="s">
        <v>4453</v>
      </c>
      <c r="AL361" t="s">
        <v>2973</v>
      </c>
      <c r="AM361" t="s">
        <v>374</v>
      </c>
      <c r="AN361">
        <v>4.3620000000000001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3</v>
      </c>
    </row>
    <row r="362" spans="2:63" x14ac:dyDescent="0.2">
      <c r="B362" t="s">
        <v>2981</v>
      </c>
      <c r="C362"/>
      <c r="D362" t="s">
        <v>2977</v>
      </c>
      <c r="E362" t="s">
        <v>2978</v>
      </c>
      <c r="F362" t="s">
        <v>3029</v>
      </c>
      <c r="G362" t="s">
        <v>5043</v>
      </c>
      <c r="H362" t="s">
        <v>5044</v>
      </c>
      <c r="I362" t="s">
        <v>3642</v>
      </c>
      <c r="J362" t="s">
        <v>4808</v>
      </c>
      <c r="K362" t="s">
        <v>375</v>
      </c>
      <c r="L362"/>
      <c r="M362" t="s">
        <v>4450</v>
      </c>
      <c r="N362" t="s">
        <v>2972</v>
      </c>
      <c r="O362" t="s">
        <v>4464</v>
      </c>
      <c r="P362" t="s">
        <v>4808</v>
      </c>
      <c r="Q362"/>
      <c r="R362" t="s">
        <v>2975</v>
      </c>
      <c r="S362" t="s">
        <v>2976</v>
      </c>
      <c r="T362" t="s">
        <v>66</v>
      </c>
      <c r="U362" t="s">
        <v>2984</v>
      </c>
      <c r="V362" t="s">
        <v>3644</v>
      </c>
      <c r="W362" t="s">
        <v>68</v>
      </c>
      <c r="X362" t="s">
        <v>4284</v>
      </c>
      <c r="Y362" t="s">
        <v>373</v>
      </c>
      <c r="Z362" t="s">
        <v>2971</v>
      </c>
      <c r="AA362" t="s">
        <v>3034</v>
      </c>
      <c r="AB362" t="s">
        <v>2988</v>
      </c>
      <c r="AC362"/>
      <c r="AD362"/>
      <c r="AE362"/>
      <c r="AF362"/>
      <c r="AG362">
        <v>202508</v>
      </c>
      <c r="AH362" t="s">
        <v>4452</v>
      </c>
      <c r="AI362">
        <v>45891.650732141206</v>
      </c>
      <c r="AJ362" t="s">
        <v>3083</v>
      </c>
      <c r="AK362" t="s">
        <v>4453</v>
      </c>
      <c r="AL362" t="s">
        <v>2973</v>
      </c>
      <c r="AM362" t="s">
        <v>374</v>
      </c>
      <c r="AN362">
        <v>1.8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1</v>
      </c>
    </row>
    <row r="363" spans="2:63" x14ac:dyDescent="0.2">
      <c r="B363" t="s">
        <v>2981</v>
      </c>
      <c r="C363"/>
      <c r="D363" t="s">
        <v>2977</v>
      </c>
      <c r="E363" t="s">
        <v>2978</v>
      </c>
      <c r="F363" t="s">
        <v>3029</v>
      </c>
      <c r="G363" t="s">
        <v>5045</v>
      </c>
      <c r="H363" t="s">
        <v>5046</v>
      </c>
      <c r="I363" t="s">
        <v>3392</v>
      </c>
      <c r="J363" t="s">
        <v>4642</v>
      </c>
      <c r="K363" t="s">
        <v>375</v>
      </c>
      <c r="L363"/>
      <c r="M363" t="s">
        <v>4450</v>
      </c>
      <c r="N363" t="s">
        <v>2972</v>
      </c>
      <c r="O363" t="s">
        <v>4464</v>
      </c>
      <c r="P363" t="s">
        <v>4642</v>
      </c>
      <c r="Q363"/>
      <c r="R363" t="s">
        <v>2975</v>
      </c>
      <c r="S363" t="s">
        <v>2976</v>
      </c>
      <c r="T363" t="s">
        <v>4480</v>
      </c>
      <c r="U363" t="s">
        <v>2984</v>
      </c>
      <c r="V363" t="s">
        <v>3221</v>
      </c>
      <c r="W363" t="s">
        <v>68</v>
      </c>
      <c r="X363" t="s">
        <v>3216</v>
      </c>
      <c r="Y363" t="s">
        <v>373</v>
      </c>
      <c r="Z363" t="s">
        <v>2971</v>
      </c>
      <c r="AA363" t="s">
        <v>3034</v>
      </c>
      <c r="AB363" t="s">
        <v>2988</v>
      </c>
      <c r="AC363"/>
      <c r="AD363"/>
      <c r="AE363"/>
      <c r="AF363"/>
      <c r="AG363">
        <v>202508</v>
      </c>
      <c r="AH363" t="s">
        <v>4452</v>
      </c>
      <c r="AI363">
        <v>45891.650732141206</v>
      </c>
      <c r="AJ363" t="s">
        <v>3083</v>
      </c>
      <c r="AK363" t="s">
        <v>4453</v>
      </c>
      <c r="AL363" t="s">
        <v>2973</v>
      </c>
      <c r="AM363" t="s">
        <v>374</v>
      </c>
      <c r="AN363">
        <v>11.765000000000001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2</v>
      </c>
    </row>
    <row r="364" spans="2:63" x14ac:dyDescent="0.2">
      <c r="B364" t="s">
        <v>2981</v>
      </c>
      <c r="C364"/>
      <c r="D364" t="s">
        <v>2977</v>
      </c>
      <c r="E364" t="s">
        <v>2978</v>
      </c>
      <c r="F364" t="s">
        <v>3029</v>
      </c>
      <c r="G364" t="s">
        <v>5047</v>
      </c>
      <c r="H364" t="s">
        <v>5048</v>
      </c>
      <c r="I364" t="s">
        <v>3702</v>
      </c>
      <c r="J364" t="s">
        <v>4479</v>
      </c>
      <c r="K364" t="s">
        <v>375</v>
      </c>
      <c r="L364"/>
      <c r="M364" t="s">
        <v>4450</v>
      </c>
      <c r="N364" t="s">
        <v>2972</v>
      </c>
      <c r="O364" t="s">
        <v>4464</v>
      </c>
      <c r="P364" t="s">
        <v>4479</v>
      </c>
      <c r="Q364"/>
      <c r="R364" t="s">
        <v>2975</v>
      </c>
      <c r="S364" t="s">
        <v>2976</v>
      </c>
      <c r="T364" t="s">
        <v>4480</v>
      </c>
      <c r="U364" t="s">
        <v>2984</v>
      </c>
      <c r="V364" t="s">
        <v>3704</v>
      </c>
      <c r="W364" t="s">
        <v>68</v>
      </c>
      <c r="X364" t="s">
        <v>3216</v>
      </c>
      <c r="Y364" t="s">
        <v>373</v>
      </c>
      <c r="Z364" t="s">
        <v>2971</v>
      </c>
      <c r="AA364" t="s">
        <v>3034</v>
      </c>
      <c r="AB364" t="s">
        <v>2988</v>
      </c>
      <c r="AC364"/>
      <c r="AD364"/>
      <c r="AE364"/>
      <c r="AF364"/>
      <c r="AG364">
        <v>202508</v>
      </c>
      <c r="AH364" t="s">
        <v>4452</v>
      </c>
      <c r="AI364">
        <v>45891.650732141206</v>
      </c>
      <c r="AJ364" t="s">
        <v>3083</v>
      </c>
      <c r="AK364" t="s">
        <v>4453</v>
      </c>
      <c r="AL364" t="s">
        <v>2973</v>
      </c>
      <c r="AM364" t="s">
        <v>374</v>
      </c>
      <c r="AN364">
        <v>6.61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1</v>
      </c>
    </row>
    <row r="365" spans="2:63" x14ac:dyDescent="0.2">
      <c r="B365" t="s">
        <v>2981</v>
      </c>
      <c r="C365"/>
      <c r="D365" t="s">
        <v>2977</v>
      </c>
      <c r="E365" t="s">
        <v>2978</v>
      </c>
      <c r="F365" t="s">
        <v>3029</v>
      </c>
      <c r="G365" t="s">
        <v>5049</v>
      </c>
      <c r="H365" t="s">
        <v>5050</v>
      </c>
      <c r="I365" t="s">
        <v>4814</v>
      </c>
      <c r="J365" t="s">
        <v>4815</v>
      </c>
      <c r="K365" t="s">
        <v>375</v>
      </c>
      <c r="L365"/>
      <c r="M365" t="s">
        <v>4450</v>
      </c>
      <c r="N365" t="s">
        <v>2972</v>
      </c>
      <c r="O365" t="s">
        <v>4464</v>
      </c>
      <c r="P365" t="s">
        <v>4815</v>
      </c>
      <c r="Q365"/>
      <c r="R365" t="s">
        <v>2975</v>
      </c>
      <c r="S365" t="s">
        <v>2976</v>
      </c>
      <c r="T365" t="s">
        <v>4480</v>
      </c>
      <c r="U365" t="s">
        <v>2984</v>
      </c>
      <c r="V365" t="s">
        <v>4816</v>
      </c>
      <c r="W365" t="s">
        <v>68</v>
      </c>
      <c r="X365" t="s">
        <v>3216</v>
      </c>
      <c r="Y365" t="s">
        <v>373</v>
      </c>
      <c r="Z365" t="s">
        <v>2971</v>
      </c>
      <c r="AA365" t="s">
        <v>3034</v>
      </c>
      <c r="AB365" t="s">
        <v>2988</v>
      </c>
      <c r="AC365"/>
      <c r="AD365"/>
      <c r="AE365"/>
      <c r="AF365"/>
      <c r="AG365">
        <v>202508</v>
      </c>
      <c r="AH365" t="s">
        <v>4452</v>
      </c>
      <c r="AI365">
        <v>45891.650732141206</v>
      </c>
      <c r="AJ365" t="s">
        <v>3083</v>
      </c>
      <c r="AK365" t="s">
        <v>4453</v>
      </c>
      <c r="AL365" t="s">
        <v>2973</v>
      </c>
      <c r="AM365" t="s">
        <v>374</v>
      </c>
      <c r="AN365">
        <v>5.14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1</v>
      </c>
    </row>
    <row r="366" spans="2:63" x14ac:dyDescent="0.2">
      <c r="B366" t="s">
        <v>2981</v>
      </c>
      <c r="C366"/>
      <c r="D366" t="s">
        <v>2977</v>
      </c>
      <c r="E366" t="s">
        <v>2978</v>
      </c>
      <c r="F366" t="s">
        <v>3029</v>
      </c>
      <c r="G366" t="s">
        <v>5051</v>
      </c>
      <c r="H366" t="s">
        <v>5052</v>
      </c>
      <c r="I366" t="s">
        <v>3260</v>
      </c>
      <c r="J366" t="s">
        <v>3381</v>
      </c>
      <c r="K366" t="s">
        <v>375</v>
      </c>
      <c r="L366"/>
      <c r="M366" t="s">
        <v>4450</v>
      </c>
      <c r="N366" t="s">
        <v>2972</v>
      </c>
      <c r="O366" t="s">
        <v>4464</v>
      </c>
      <c r="P366" t="s">
        <v>3381</v>
      </c>
      <c r="Q366"/>
      <c r="R366" t="s">
        <v>2975</v>
      </c>
      <c r="S366" t="s">
        <v>2976</v>
      </c>
      <c r="T366" t="s">
        <v>4480</v>
      </c>
      <c r="U366" t="s">
        <v>2984</v>
      </c>
      <c r="V366" t="s">
        <v>3262</v>
      </c>
      <c r="W366" t="s">
        <v>68</v>
      </c>
      <c r="X366" t="s">
        <v>3216</v>
      </c>
      <c r="Y366" t="s">
        <v>373</v>
      </c>
      <c r="Z366" t="s">
        <v>2971</v>
      </c>
      <c r="AA366" t="s">
        <v>3034</v>
      </c>
      <c r="AB366" t="s">
        <v>2988</v>
      </c>
      <c r="AC366"/>
      <c r="AD366"/>
      <c r="AE366"/>
      <c r="AF366"/>
      <c r="AG366">
        <v>202508</v>
      </c>
      <c r="AH366" t="s">
        <v>4452</v>
      </c>
      <c r="AI366">
        <v>45891.650732141206</v>
      </c>
      <c r="AJ366" t="s">
        <v>3083</v>
      </c>
      <c r="AK366" t="s">
        <v>4453</v>
      </c>
      <c r="AL366" t="s">
        <v>2973</v>
      </c>
      <c r="AM366" t="s">
        <v>374</v>
      </c>
      <c r="AN366">
        <v>5.56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1</v>
      </c>
    </row>
    <row r="367" spans="2:63" x14ac:dyDescent="0.2">
      <c r="B367" t="s">
        <v>2981</v>
      </c>
      <c r="C367"/>
      <c r="D367" t="s">
        <v>2977</v>
      </c>
      <c r="E367" t="s">
        <v>2978</v>
      </c>
      <c r="F367" t="s">
        <v>3029</v>
      </c>
      <c r="G367" t="s">
        <v>5053</v>
      </c>
      <c r="H367" t="s">
        <v>5054</v>
      </c>
      <c r="I367" t="s">
        <v>4833</v>
      </c>
      <c r="J367" t="s">
        <v>4834</v>
      </c>
      <c r="K367" t="s">
        <v>375</v>
      </c>
      <c r="L367"/>
      <c r="M367" t="s">
        <v>4450</v>
      </c>
      <c r="N367" t="s">
        <v>2972</v>
      </c>
      <c r="O367" t="s">
        <v>4464</v>
      </c>
      <c r="P367" t="s">
        <v>4834</v>
      </c>
      <c r="Q367"/>
      <c r="R367" t="s">
        <v>2975</v>
      </c>
      <c r="S367" t="s">
        <v>2976</v>
      </c>
      <c r="T367" t="s">
        <v>4480</v>
      </c>
      <c r="U367" t="s">
        <v>2984</v>
      </c>
      <c r="V367" t="s">
        <v>4725</v>
      </c>
      <c r="W367" t="s">
        <v>68</v>
      </c>
      <c r="X367" t="s">
        <v>4835</v>
      </c>
      <c r="Y367" t="s">
        <v>373</v>
      </c>
      <c r="Z367" t="s">
        <v>2971</v>
      </c>
      <c r="AA367" t="s">
        <v>3034</v>
      </c>
      <c r="AB367" t="s">
        <v>2988</v>
      </c>
      <c r="AC367"/>
      <c r="AD367"/>
      <c r="AE367"/>
      <c r="AF367"/>
      <c r="AG367">
        <v>202508</v>
      </c>
      <c r="AH367" t="s">
        <v>4452</v>
      </c>
      <c r="AI367">
        <v>45891.650732141206</v>
      </c>
      <c r="AJ367" t="s">
        <v>3083</v>
      </c>
      <c r="AK367" t="s">
        <v>4453</v>
      </c>
      <c r="AL367" t="s">
        <v>2973</v>
      </c>
      <c r="AM367" t="s">
        <v>374</v>
      </c>
      <c r="AN367">
        <v>6.77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1</v>
      </c>
    </row>
    <row r="368" spans="2:63" x14ac:dyDescent="0.2">
      <c r="B368" t="s">
        <v>2981</v>
      </c>
      <c r="C368"/>
      <c r="D368" t="s">
        <v>2977</v>
      </c>
      <c r="E368" t="s">
        <v>2978</v>
      </c>
      <c r="F368" t="s">
        <v>3029</v>
      </c>
      <c r="G368" t="s">
        <v>5055</v>
      </c>
      <c r="H368" t="s">
        <v>5056</v>
      </c>
      <c r="I368" t="s">
        <v>3642</v>
      </c>
      <c r="J368" t="s">
        <v>4850</v>
      </c>
      <c r="K368" t="s">
        <v>375</v>
      </c>
      <c r="L368"/>
      <c r="M368" t="s">
        <v>4450</v>
      </c>
      <c r="N368" t="s">
        <v>2972</v>
      </c>
      <c r="O368" t="s">
        <v>4464</v>
      </c>
      <c r="P368" t="s">
        <v>4850</v>
      </c>
      <c r="Q368"/>
      <c r="R368" t="s">
        <v>2975</v>
      </c>
      <c r="S368" t="s">
        <v>2976</v>
      </c>
      <c r="T368" t="s">
        <v>4480</v>
      </c>
      <c r="U368" t="s">
        <v>2984</v>
      </c>
      <c r="V368" t="s">
        <v>3644</v>
      </c>
      <c r="W368" t="s">
        <v>68</v>
      </c>
      <c r="X368" t="s">
        <v>4284</v>
      </c>
      <c r="Y368" t="s">
        <v>373</v>
      </c>
      <c r="Z368" t="s">
        <v>2971</v>
      </c>
      <c r="AA368" t="s">
        <v>3034</v>
      </c>
      <c r="AB368" t="s">
        <v>2988</v>
      </c>
      <c r="AC368"/>
      <c r="AD368"/>
      <c r="AE368"/>
      <c r="AF368"/>
      <c r="AG368">
        <v>202508</v>
      </c>
      <c r="AH368" t="s">
        <v>4452</v>
      </c>
      <c r="AI368">
        <v>45891.650732141206</v>
      </c>
      <c r="AJ368" t="s">
        <v>3083</v>
      </c>
      <c r="AK368" t="s">
        <v>4453</v>
      </c>
      <c r="AL368" t="s">
        <v>2973</v>
      </c>
      <c r="AM368" t="s">
        <v>374</v>
      </c>
      <c r="AN368">
        <v>1.8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1</v>
      </c>
    </row>
    <row r="369" spans="2:63" x14ac:dyDescent="0.2">
      <c r="B369" t="s">
        <v>2981</v>
      </c>
      <c r="C369"/>
      <c r="D369" t="s">
        <v>2977</v>
      </c>
      <c r="E369" t="s">
        <v>2978</v>
      </c>
      <c r="F369" t="s">
        <v>3029</v>
      </c>
      <c r="G369" t="s">
        <v>5057</v>
      </c>
      <c r="H369" t="s">
        <v>5058</v>
      </c>
      <c r="I369" t="s">
        <v>3448</v>
      </c>
      <c r="J369" t="s">
        <v>5059</v>
      </c>
      <c r="K369" t="s">
        <v>375</v>
      </c>
      <c r="L369"/>
      <c r="M369" t="s">
        <v>4450</v>
      </c>
      <c r="N369" t="s">
        <v>2972</v>
      </c>
      <c r="O369" t="s">
        <v>4464</v>
      </c>
      <c r="P369" t="s">
        <v>5059</v>
      </c>
      <c r="Q369"/>
      <c r="R369" t="s">
        <v>2975</v>
      </c>
      <c r="S369" t="s">
        <v>2976</v>
      </c>
      <c r="T369" t="s">
        <v>4480</v>
      </c>
      <c r="U369" t="s">
        <v>2984</v>
      </c>
      <c r="V369" t="s">
        <v>3450</v>
      </c>
      <c r="W369" t="s">
        <v>68</v>
      </c>
      <c r="X369" t="s">
        <v>3451</v>
      </c>
      <c r="Y369" t="s">
        <v>373</v>
      </c>
      <c r="Z369" t="s">
        <v>2971</v>
      </c>
      <c r="AA369" t="s">
        <v>3034</v>
      </c>
      <c r="AB369" t="s">
        <v>2988</v>
      </c>
      <c r="AC369"/>
      <c r="AD369"/>
      <c r="AE369"/>
      <c r="AF369"/>
      <c r="AG369">
        <v>202508</v>
      </c>
      <c r="AH369" t="s">
        <v>4452</v>
      </c>
      <c r="AI369">
        <v>45891.650732141206</v>
      </c>
      <c r="AJ369" t="s">
        <v>3083</v>
      </c>
      <c r="AK369" t="s">
        <v>4453</v>
      </c>
      <c r="AL369" t="s">
        <v>2973</v>
      </c>
      <c r="AM369" t="s">
        <v>374</v>
      </c>
      <c r="AN369">
        <v>4.4850000000000003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1</v>
      </c>
    </row>
    <row r="370" spans="2:63" x14ac:dyDescent="0.2">
      <c r="B370" t="s">
        <v>2981</v>
      </c>
      <c r="C370"/>
      <c r="D370" t="s">
        <v>2977</v>
      </c>
      <c r="E370" t="s">
        <v>2978</v>
      </c>
      <c r="F370" t="s">
        <v>3029</v>
      </c>
      <c r="G370" t="s">
        <v>5060</v>
      </c>
      <c r="H370" t="s">
        <v>5061</v>
      </c>
      <c r="I370" t="s">
        <v>3454</v>
      </c>
      <c r="J370" t="s">
        <v>3187</v>
      </c>
      <c r="K370" t="s">
        <v>375</v>
      </c>
      <c r="L370"/>
      <c r="M370" t="s">
        <v>4450</v>
      </c>
      <c r="N370" t="s">
        <v>2972</v>
      </c>
      <c r="O370" t="s">
        <v>4464</v>
      </c>
      <c r="P370" t="s">
        <v>3187</v>
      </c>
      <c r="Q370"/>
      <c r="R370" t="s">
        <v>2975</v>
      </c>
      <c r="S370" t="s">
        <v>2976</v>
      </c>
      <c r="T370" t="s">
        <v>4480</v>
      </c>
      <c r="U370" t="s">
        <v>2984</v>
      </c>
      <c r="V370" t="s">
        <v>3188</v>
      </c>
      <c r="W370" t="s">
        <v>68</v>
      </c>
      <c r="X370" t="s">
        <v>3158</v>
      </c>
      <c r="Y370" t="s">
        <v>373</v>
      </c>
      <c r="Z370" t="s">
        <v>2971</v>
      </c>
      <c r="AA370" t="s">
        <v>3336</v>
      </c>
      <c r="AB370" t="s">
        <v>2988</v>
      </c>
      <c r="AC370"/>
      <c r="AD370"/>
      <c r="AE370"/>
      <c r="AF370"/>
      <c r="AG370">
        <v>202508</v>
      </c>
      <c r="AH370" t="s">
        <v>4452</v>
      </c>
      <c r="AI370">
        <v>45891.650732141206</v>
      </c>
      <c r="AJ370" t="s">
        <v>3083</v>
      </c>
      <c r="AK370" t="s">
        <v>4453</v>
      </c>
      <c r="AL370" t="s">
        <v>2973</v>
      </c>
      <c r="AM370" t="s">
        <v>374</v>
      </c>
      <c r="AN370">
        <v>10.56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2</v>
      </c>
    </row>
    <row r="371" spans="2:63" x14ac:dyDescent="0.2">
      <c r="B371" t="s">
        <v>2981</v>
      </c>
      <c r="C371"/>
      <c r="D371" t="s">
        <v>2977</v>
      </c>
      <c r="E371" t="s">
        <v>2978</v>
      </c>
      <c r="F371" t="s">
        <v>3029</v>
      </c>
      <c r="G371" t="s">
        <v>5062</v>
      </c>
      <c r="H371" t="s">
        <v>5063</v>
      </c>
      <c r="I371" t="s">
        <v>3186</v>
      </c>
      <c r="J371" t="s">
        <v>3194</v>
      </c>
      <c r="K371" t="s">
        <v>375</v>
      </c>
      <c r="L371"/>
      <c r="M371" t="s">
        <v>4450</v>
      </c>
      <c r="N371" t="s">
        <v>2972</v>
      </c>
      <c r="O371" t="s">
        <v>4464</v>
      </c>
      <c r="P371" t="s">
        <v>3194</v>
      </c>
      <c r="Q371"/>
      <c r="R371" t="s">
        <v>2975</v>
      </c>
      <c r="S371" t="s">
        <v>2976</v>
      </c>
      <c r="T371" t="s">
        <v>4480</v>
      </c>
      <c r="U371" t="s">
        <v>2984</v>
      </c>
      <c r="V371" t="s">
        <v>3188</v>
      </c>
      <c r="W371" t="s">
        <v>68</v>
      </c>
      <c r="X371" t="s">
        <v>3158</v>
      </c>
      <c r="Y371" t="s">
        <v>373</v>
      </c>
      <c r="Z371" t="s">
        <v>2971</v>
      </c>
      <c r="AA371" t="s">
        <v>3034</v>
      </c>
      <c r="AB371" t="s">
        <v>2988</v>
      </c>
      <c r="AC371"/>
      <c r="AD371"/>
      <c r="AE371"/>
      <c r="AF371"/>
      <c r="AG371">
        <v>202508</v>
      </c>
      <c r="AH371" t="s">
        <v>4452</v>
      </c>
      <c r="AI371">
        <v>45891.650732141206</v>
      </c>
      <c r="AJ371" t="s">
        <v>3083</v>
      </c>
      <c r="AK371" t="s">
        <v>4453</v>
      </c>
      <c r="AL371" t="s">
        <v>2973</v>
      </c>
      <c r="AM371" t="s">
        <v>374</v>
      </c>
      <c r="AN371">
        <v>11.835000000000001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K371">
        <v>2</v>
      </c>
    </row>
    <row r="372" spans="2:63" x14ac:dyDescent="0.2">
      <c r="B372" t="s">
        <v>2981</v>
      </c>
      <c r="C372"/>
      <c r="D372" t="s">
        <v>2977</v>
      </c>
      <c r="E372" t="s">
        <v>2978</v>
      </c>
      <c r="F372" t="s">
        <v>3029</v>
      </c>
      <c r="G372" t="s">
        <v>5064</v>
      </c>
      <c r="H372" t="s">
        <v>5065</v>
      </c>
      <c r="I372" t="s">
        <v>3210</v>
      </c>
      <c r="J372" t="s">
        <v>3247</v>
      </c>
      <c r="K372" t="s">
        <v>375</v>
      </c>
      <c r="L372"/>
      <c r="M372" t="s">
        <v>4450</v>
      </c>
      <c r="N372" t="s">
        <v>2972</v>
      </c>
      <c r="O372" t="s">
        <v>4464</v>
      </c>
      <c r="P372" t="s">
        <v>3247</v>
      </c>
      <c r="Q372"/>
      <c r="R372" t="s">
        <v>2975</v>
      </c>
      <c r="S372" t="s">
        <v>2976</v>
      </c>
      <c r="T372" t="s">
        <v>4480</v>
      </c>
      <c r="U372" t="s">
        <v>2984</v>
      </c>
      <c r="V372" t="s">
        <v>3212</v>
      </c>
      <c r="W372" t="s">
        <v>68</v>
      </c>
      <c r="X372" t="s">
        <v>3158</v>
      </c>
      <c r="Y372" t="s">
        <v>373</v>
      </c>
      <c r="Z372" t="s">
        <v>2971</v>
      </c>
      <c r="AA372" t="s">
        <v>3034</v>
      </c>
      <c r="AB372" t="s">
        <v>2988</v>
      </c>
      <c r="AC372"/>
      <c r="AD372"/>
      <c r="AE372"/>
      <c r="AF372"/>
      <c r="AG372">
        <v>202508</v>
      </c>
      <c r="AH372" t="s">
        <v>4452</v>
      </c>
      <c r="AI372">
        <v>45891.650732141206</v>
      </c>
      <c r="AJ372" t="s">
        <v>3083</v>
      </c>
      <c r="AK372" t="s">
        <v>4453</v>
      </c>
      <c r="AL372" t="s">
        <v>2973</v>
      </c>
      <c r="AM372" t="s">
        <v>374</v>
      </c>
      <c r="AN372">
        <v>9.125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K372">
        <v>2</v>
      </c>
    </row>
    <row r="373" spans="2:63" x14ac:dyDescent="0.2">
      <c r="B373" t="s">
        <v>2981</v>
      </c>
      <c r="C373"/>
      <c r="D373" t="s">
        <v>2977</v>
      </c>
      <c r="E373" t="s">
        <v>2978</v>
      </c>
      <c r="F373" t="s">
        <v>3029</v>
      </c>
      <c r="G373" t="s">
        <v>5066</v>
      </c>
      <c r="H373" t="s">
        <v>5067</v>
      </c>
      <c r="I373" t="s">
        <v>3260</v>
      </c>
      <c r="J373" t="s">
        <v>3261</v>
      </c>
      <c r="K373" t="s">
        <v>375</v>
      </c>
      <c r="L373"/>
      <c r="M373" t="s">
        <v>4450</v>
      </c>
      <c r="N373" t="s">
        <v>2972</v>
      </c>
      <c r="O373" t="s">
        <v>4464</v>
      </c>
      <c r="P373" t="s">
        <v>3261</v>
      </c>
      <c r="Q373"/>
      <c r="R373" t="s">
        <v>2975</v>
      </c>
      <c r="S373" t="s">
        <v>2976</v>
      </c>
      <c r="T373" t="s">
        <v>4480</v>
      </c>
      <c r="U373" t="s">
        <v>2984</v>
      </c>
      <c r="V373" t="s">
        <v>3262</v>
      </c>
      <c r="W373" t="s">
        <v>68</v>
      </c>
      <c r="X373" t="s">
        <v>3158</v>
      </c>
      <c r="Y373" t="s">
        <v>373</v>
      </c>
      <c r="Z373" t="s">
        <v>2971</v>
      </c>
      <c r="AA373" t="s">
        <v>3034</v>
      </c>
      <c r="AB373" t="s">
        <v>2988</v>
      </c>
      <c r="AC373"/>
      <c r="AD373"/>
      <c r="AE373"/>
      <c r="AF373"/>
      <c r="AG373">
        <v>202508</v>
      </c>
      <c r="AH373" t="s">
        <v>4452</v>
      </c>
      <c r="AI373">
        <v>45891.650732141206</v>
      </c>
      <c r="AJ373" t="s">
        <v>3083</v>
      </c>
      <c r="AK373" t="s">
        <v>4453</v>
      </c>
      <c r="AL373" t="s">
        <v>2973</v>
      </c>
      <c r="AM373" t="s">
        <v>374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2</v>
      </c>
    </row>
    <row r="374" spans="2:63" x14ac:dyDescent="0.2">
      <c r="B374" t="s">
        <v>2981</v>
      </c>
      <c r="C374"/>
      <c r="D374" t="s">
        <v>2977</v>
      </c>
      <c r="E374" t="s">
        <v>2978</v>
      </c>
      <c r="F374" t="s">
        <v>3029</v>
      </c>
      <c r="G374" t="s">
        <v>5068</v>
      </c>
      <c r="H374" t="s">
        <v>5069</v>
      </c>
      <c r="I374" t="s">
        <v>3293</v>
      </c>
      <c r="J374" t="s">
        <v>3294</v>
      </c>
      <c r="K374" t="s">
        <v>375</v>
      </c>
      <c r="L374"/>
      <c r="M374" t="s">
        <v>4450</v>
      </c>
      <c r="N374" t="s">
        <v>2972</v>
      </c>
      <c r="O374" t="s">
        <v>4464</v>
      </c>
      <c r="P374" t="s">
        <v>3294</v>
      </c>
      <c r="Q374"/>
      <c r="R374" t="s">
        <v>2975</v>
      </c>
      <c r="S374" t="s">
        <v>2976</v>
      </c>
      <c r="T374" t="s">
        <v>4480</v>
      </c>
      <c r="U374" t="s">
        <v>2984</v>
      </c>
      <c r="V374" t="s">
        <v>3295</v>
      </c>
      <c r="W374" t="s">
        <v>68</v>
      </c>
      <c r="X374" t="s">
        <v>3158</v>
      </c>
      <c r="Y374" t="s">
        <v>373</v>
      </c>
      <c r="Z374" t="s">
        <v>2971</v>
      </c>
      <c r="AA374" t="s">
        <v>3034</v>
      </c>
      <c r="AB374" t="s">
        <v>2988</v>
      </c>
      <c r="AC374"/>
      <c r="AD374"/>
      <c r="AE374"/>
      <c r="AF374"/>
      <c r="AG374">
        <v>202508</v>
      </c>
      <c r="AH374" t="s">
        <v>4452</v>
      </c>
      <c r="AI374">
        <v>45891.650732141206</v>
      </c>
      <c r="AJ374" t="s">
        <v>3083</v>
      </c>
      <c r="AK374" t="s">
        <v>4453</v>
      </c>
      <c r="AL374" t="s">
        <v>2973</v>
      </c>
      <c r="AM374" t="s">
        <v>374</v>
      </c>
      <c r="AN374">
        <v>7.38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1</v>
      </c>
    </row>
    <row r="375" spans="2:63" x14ac:dyDescent="0.2">
      <c r="B375" t="s">
        <v>2981</v>
      </c>
      <c r="C375"/>
      <c r="D375" t="s">
        <v>2977</v>
      </c>
      <c r="E375" t="s">
        <v>2978</v>
      </c>
      <c r="F375" t="s">
        <v>3029</v>
      </c>
      <c r="G375" t="s">
        <v>5070</v>
      </c>
      <c r="H375" t="s">
        <v>5071</v>
      </c>
      <c r="I375" t="s">
        <v>5072</v>
      </c>
      <c r="J375" t="s">
        <v>4545</v>
      </c>
      <c r="K375" t="s">
        <v>375</v>
      </c>
      <c r="L375"/>
      <c r="M375" t="s">
        <v>4450</v>
      </c>
      <c r="N375" t="s">
        <v>2972</v>
      </c>
      <c r="O375" t="s">
        <v>4464</v>
      </c>
      <c r="P375" t="s">
        <v>4545</v>
      </c>
      <c r="Q375"/>
      <c r="R375" t="s">
        <v>2975</v>
      </c>
      <c r="S375" t="s">
        <v>2976</v>
      </c>
      <c r="T375" t="s">
        <v>4480</v>
      </c>
      <c r="U375" t="s">
        <v>2984</v>
      </c>
      <c r="V375" t="s">
        <v>3777</v>
      </c>
      <c r="W375" t="s">
        <v>68</v>
      </c>
      <c r="X375" t="s">
        <v>3158</v>
      </c>
      <c r="Y375" t="s">
        <v>373</v>
      </c>
      <c r="Z375" t="s">
        <v>2971</v>
      </c>
      <c r="AA375" t="s">
        <v>3034</v>
      </c>
      <c r="AB375" t="s">
        <v>2988</v>
      </c>
      <c r="AC375"/>
      <c r="AD375"/>
      <c r="AE375"/>
      <c r="AF375"/>
      <c r="AG375">
        <v>202508</v>
      </c>
      <c r="AH375" t="s">
        <v>4452</v>
      </c>
      <c r="AI375">
        <v>45891.650732141206</v>
      </c>
      <c r="AJ375" t="s">
        <v>3083</v>
      </c>
      <c r="AK375" t="s">
        <v>4453</v>
      </c>
      <c r="AL375" t="s">
        <v>2973</v>
      </c>
      <c r="AM375" t="s">
        <v>374</v>
      </c>
      <c r="AN375">
        <v>8.39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2</v>
      </c>
    </row>
    <row r="376" spans="2:63" x14ac:dyDescent="0.2">
      <c r="B376" t="s">
        <v>2981</v>
      </c>
      <c r="C376"/>
      <c r="D376" t="s">
        <v>2977</v>
      </c>
      <c r="E376" t="s">
        <v>2978</v>
      </c>
      <c r="F376" t="s">
        <v>3029</v>
      </c>
      <c r="G376" t="s">
        <v>5073</v>
      </c>
      <c r="H376" t="s">
        <v>5074</v>
      </c>
      <c r="I376" t="s">
        <v>3384</v>
      </c>
      <c r="J376" t="s">
        <v>4765</v>
      </c>
      <c r="K376" t="s">
        <v>375</v>
      </c>
      <c r="L376"/>
      <c r="M376" t="s">
        <v>4450</v>
      </c>
      <c r="N376" t="s">
        <v>2972</v>
      </c>
      <c r="O376" t="s">
        <v>4464</v>
      </c>
      <c r="P376" t="s">
        <v>4765</v>
      </c>
      <c r="Q376"/>
      <c r="R376" t="s">
        <v>2975</v>
      </c>
      <c r="S376" t="s">
        <v>2976</v>
      </c>
      <c r="T376" t="s">
        <v>4480</v>
      </c>
      <c r="U376" t="s">
        <v>2984</v>
      </c>
      <c r="V376" t="s">
        <v>3386</v>
      </c>
      <c r="W376" t="s">
        <v>68</v>
      </c>
      <c r="X376" t="s">
        <v>3158</v>
      </c>
      <c r="Y376" t="s">
        <v>373</v>
      </c>
      <c r="Z376" t="s">
        <v>2971</v>
      </c>
      <c r="AA376" t="s">
        <v>3034</v>
      </c>
      <c r="AB376" t="s">
        <v>2988</v>
      </c>
      <c r="AC376"/>
      <c r="AD376"/>
      <c r="AE376"/>
      <c r="AF376"/>
      <c r="AG376">
        <v>202508</v>
      </c>
      <c r="AH376" t="s">
        <v>4452</v>
      </c>
      <c r="AI376">
        <v>45891.650732141206</v>
      </c>
      <c r="AJ376" t="s">
        <v>3083</v>
      </c>
      <c r="AK376" t="s">
        <v>4453</v>
      </c>
      <c r="AL376" t="s">
        <v>2973</v>
      </c>
      <c r="AM376" t="s">
        <v>374</v>
      </c>
      <c r="AN376">
        <v>6.26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1</v>
      </c>
    </row>
    <row r="377" spans="2:63" x14ac:dyDescent="0.2">
      <c r="B377" t="s">
        <v>2981</v>
      </c>
      <c r="C377"/>
      <c r="D377" t="s">
        <v>2977</v>
      </c>
      <c r="E377" t="s">
        <v>2978</v>
      </c>
      <c r="F377" t="s">
        <v>3029</v>
      </c>
      <c r="G377" t="s">
        <v>5075</v>
      </c>
      <c r="H377" t="s">
        <v>5076</v>
      </c>
      <c r="I377" t="s">
        <v>3149</v>
      </c>
      <c r="J377" t="s">
        <v>3150</v>
      </c>
      <c r="K377" t="s">
        <v>378</v>
      </c>
      <c r="L377"/>
      <c r="M377" t="s">
        <v>4450</v>
      </c>
      <c r="N377" t="s">
        <v>4457</v>
      </c>
      <c r="O377" t="s">
        <v>4464</v>
      </c>
      <c r="P377" t="s">
        <v>3150</v>
      </c>
      <c r="Q377"/>
      <c r="R377" t="s">
        <v>2975</v>
      </c>
      <c r="S377" t="s">
        <v>2976</v>
      </c>
      <c r="T377" t="s">
        <v>4480</v>
      </c>
      <c r="U377" t="s">
        <v>2984</v>
      </c>
      <c r="V377" t="s">
        <v>3151</v>
      </c>
      <c r="W377" t="s">
        <v>68</v>
      </c>
      <c r="X377" t="s">
        <v>3152</v>
      </c>
      <c r="Y377" t="s">
        <v>373</v>
      </c>
      <c r="Z377" t="s">
        <v>2971</v>
      </c>
      <c r="AA377" t="s">
        <v>3336</v>
      </c>
      <c r="AB377" t="s">
        <v>2988</v>
      </c>
      <c r="AC377"/>
      <c r="AD377"/>
      <c r="AE377"/>
      <c r="AF377"/>
      <c r="AG377">
        <v>202508</v>
      </c>
      <c r="AH377" t="s">
        <v>4452</v>
      </c>
      <c r="AI377">
        <v>45891.650732141206</v>
      </c>
      <c r="AJ377" t="s">
        <v>3083</v>
      </c>
      <c r="AK377" t="s">
        <v>4453</v>
      </c>
      <c r="AL377" t="s">
        <v>2973</v>
      </c>
      <c r="AM377" t="s">
        <v>374</v>
      </c>
      <c r="AN377">
        <v>11.62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2</v>
      </c>
    </row>
    <row r="378" spans="2:63" x14ac:dyDescent="0.2">
      <c r="B378" t="s">
        <v>2981</v>
      </c>
      <c r="C378"/>
      <c r="D378" t="s">
        <v>2977</v>
      </c>
      <c r="E378" t="s">
        <v>2978</v>
      </c>
      <c r="F378" t="s">
        <v>3029</v>
      </c>
      <c r="G378" t="s">
        <v>5077</v>
      </c>
      <c r="H378" t="s">
        <v>5078</v>
      </c>
      <c r="I378" t="s">
        <v>4833</v>
      </c>
      <c r="J378" t="s">
        <v>5079</v>
      </c>
      <c r="K378" t="s">
        <v>375</v>
      </c>
      <c r="L378"/>
      <c r="M378" t="s">
        <v>4450</v>
      </c>
      <c r="N378" t="s">
        <v>2972</v>
      </c>
      <c r="O378" t="s">
        <v>4464</v>
      </c>
      <c r="P378" t="s">
        <v>5079</v>
      </c>
      <c r="Q378"/>
      <c r="R378" t="s">
        <v>2975</v>
      </c>
      <c r="S378" t="s">
        <v>2976</v>
      </c>
      <c r="T378" t="s">
        <v>4480</v>
      </c>
      <c r="U378" t="s">
        <v>2984</v>
      </c>
      <c r="V378" t="s">
        <v>4725</v>
      </c>
      <c r="W378" t="s">
        <v>68</v>
      </c>
      <c r="X378" t="s">
        <v>4835</v>
      </c>
      <c r="Y378" t="s">
        <v>373</v>
      </c>
      <c r="Z378" t="s">
        <v>2971</v>
      </c>
      <c r="AA378" t="s">
        <v>3034</v>
      </c>
      <c r="AB378" t="s">
        <v>2988</v>
      </c>
      <c r="AC378"/>
      <c r="AD378"/>
      <c r="AE378"/>
      <c r="AF378"/>
      <c r="AG378">
        <v>202508</v>
      </c>
      <c r="AH378" t="s">
        <v>4452</v>
      </c>
      <c r="AI378">
        <v>45891.650732141206</v>
      </c>
      <c r="AJ378" t="s">
        <v>3083</v>
      </c>
      <c r="AK378" t="s">
        <v>4453</v>
      </c>
      <c r="AL378" t="s">
        <v>2973</v>
      </c>
      <c r="AM378" t="s">
        <v>374</v>
      </c>
      <c r="AN378">
        <v>1.8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>
        <v>1</v>
      </c>
    </row>
    <row r="379" spans="2:63" x14ac:dyDescent="0.2">
      <c r="B379" t="s">
        <v>2981</v>
      </c>
      <c r="C379"/>
      <c r="D379" t="s">
        <v>2977</v>
      </c>
      <c r="E379" t="s">
        <v>2978</v>
      </c>
      <c r="F379" t="s">
        <v>3029</v>
      </c>
      <c r="G379" t="s">
        <v>5080</v>
      </c>
      <c r="H379" t="s">
        <v>5081</v>
      </c>
      <c r="I379" t="s">
        <v>3459</v>
      </c>
      <c r="J379" t="s">
        <v>5082</v>
      </c>
      <c r="K379" t="s">
        <v>375</v>
      </c>
      <c r="L379"/>
      <c r="M379" t="s">
        <v>4450</v>
      </c>
      <c r="N379" t="s">
        <v>2972</v>
      </c>
      <c r="O379" t="s">
        <v>4464</v>
      </c>
      <c r="P379" t="s">
        <v>5082</v>
      </c>
      <c r="Q379"/>
      <c r="R379" t="s">
        <v>2975</v>
      </c>
      <c r="S379" t="s">
        <v>2976</v>
      </c>
      <c r="T379" t="s">
        <v>4480</v>
      </c>
      <c r="U379" t="s">
        <v>2984</v>
      </c>
      <c r="V379" t="s">
        <v>3461</v>
      </c>
      <c r="W379" t="s">
        <v>68</v>
      </c>
      <c r="X379" t="s">
        <v>3462</v>
      </c>
      <c r="Y379" t="s">
        <v>373</v>
      </c>
      <c r="Z379" t="s">
        <v>2971</v>
      </c>
      <c r="AA379" t="s">
        <v>3034</v>
      </c>
      <c r="AB379" t="s">
        <v>2988</v>
      </c>
      <c r="AC379"/>
      <c r="AD379"/>
      <c r="AE379"/>
      <c r="AF379"/>
      <c r="AG379">
        <v>202508</v>
      </c>
      <c r="AH379" t="s">
        <v>4452</v>
      </c>
      <c r="AI379">
        <v>45891.650732141206</v>
      </c>
      <c r="AJ379" t="s">
        <v>3083</v>
      </c>
      <c r="AK379" t="s">
        <v>4453</v>
      </c>
      <c r="AL379" t="s">
        <v>2973</v>
      </c>
      <c r="AM379" t="s">
        <v>374</v>
      </c>
      <c r="AN379">
        <v>11.285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2</v>
      </c>
    </row>
    <row r="380" spans="2:63" x14ac:dyDescent="0.2">
      <c r="B380" t="s">
        <v>2981</v>
      </c>
      <c r="C380"/>
      <c r="D380" t="s">
        <v>2977</v>
      </c>
      <c r="E380" t="s">
        <v>2978</v>
      </c>
      <c r="F380" t="s">
        <v>3029</v>
      </c>
      <c r="G380" t="s">
        <v>5083</v>
      </c>
      <c r="H380" t="s">
        <v>5084</v>
      </c>
      <c r="I380" t="s">
        <v>1042</v>
      </c>
      <c r="J380" t="s">
        <v>5085</v>
      </c>
      <c r="K380" t="s">
        <v>375</v>
      </c>
      <c r="L380"/>
      <c r="M380" t="s">
        <v>4450</v>
      </c>
      <c r="N380" t="s">
        <v>2972</v>
      </c>
      <c r="O380" t="s">
        <v>4464</v>
      </c>
      <c r="P380" t="s">
        <v>5085</v>
      </c>
      <c r="Q380"/>
      <c r="R380" t="s">
        <v>2975</v>
      </c>
      <c r="S380" t="s">
        <v>2976</v>
      </c>
      <c r="T380" t="s">
        <v>4480</v>
      </c>
      <c r="U380" t="s">
        <v>2984</v>
      </c>
      <c r="V380" t="s">
        <v>3606</v>
      </c>
      <c r="W380" t="s">
        <v>68</v>
      </c>
      <c r="X380" t="s">
        <v>4182</v>
      </c>
      <c r="Y380" t="s">
        <v>373</v>
      </c>
      <c r="Z380" t="s">
        <v>2971</v>
      </c>
      <c r="AA380" t="s">
        <v>3034</v>
      </c>
      <c r="AB380" t="s">
        <v>2988</v>
      </c>
      <c r="AC380"/>
      <c r="AD380"/>
      <c r="AE380"/>
      <c r="AF380"/>
      <c r="AG380">
        <v>202508</v>
      </c>
      <c r="AH380" t="s">
        <v>4452</v>
      </c>
      <c r="AI380">
        <v>45891.650732141206</v>
      </c>
      <c r="AJ380" t="s">
        <v>3083</v>
      </c>
      <c r="AK380" t="s">
        <v>4453</v>
      </c>
      <c r="AL380" t="s">
        <v>2973</v>
      </c>
      <c r="AM380" t="s">
        <v>374</v>
      </c>
      <c r="AN380">
        <v>6.7249999999999996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1</v>
      </c>
    </row>
    <row r="381" spans="2:63" x14ac:dyDescent="0.2">
      <c r="B381" t="s">
        <v>2981</v>
      </c>
      <c r="C381"/>
      <c r="D381" t="s">
        <v>2977</v>
      </c>
      <c r="E381" t="s">
        <v>2978</v>
      </c>
      <c r="F381" t="s">
        <v>3029</v>
      </c>
      <c r="G381" t="s">
        <v>5086</v>
      </c>
      <c r="H381" t="s">
        <v>5087</v>
      </c>
      <c r="I381" t="s">
        <v>3392</v>
      </c>
      <c r="J381" t="s">
        <v>5088</v>
      </c>
      <c r="K381" t="s">
        <v>375</v>
      </c>
      <c r="L381"/>
      <c r="M381" t="s">
        <v>4450</v>
      </c>
      <c r="N381" t="s">
        <v>2972</v>
      </c>
      <c r="O381" t="s">
        <v>4464</v>
      </c>
      <c r="P381" t="s">
        <v>5088</v>
      </c>
      <c r="Q381"/>
      <c r="R381" t="s">
        <v>2975</v>
      </c>
      <c r="S381" t="s">
        <v>2976</v>
      </c>
      <c r="T381" t="s">
        <v>4480</v>
      </c>
      <c r="U381" t="s">
        <v>2984</v>
      </c>
      <c r="V381" t="s">
        <v>3221</v>
      </c>
      <c r="W381" t="s">
        <v>68</v>
      </c>
      <c r="X381" t="s">
        <v>3477</v>
      </c>
      <c r="Y381" t="s">
        <v>373</v>
      </c>
      <c r="Z381" t="s">
        <v>2971</v>
      </c>
      <c r="AA381" t="s">
        <v>3034</v>
      </c>
      <c r="AB381" t="s">
        <v>2988</v>
      </c>
      <c r="AC381"/>
      <c r="AD381"/>
      <c r="AE381"/>
      <c r="AF381"/>
      <c r="AG381">
        <v>202508</v>
      </c>
      <c r="AH381" t="s">
        <v>4452</v>
      </c>
      <c r="AI381">
        <v>45891.650732141206</v>
      </c>
      <c r="AJ381" t="s">
        <v>3083</v>
      </c>
      <c r="AK381" t="s">
        <v>4453</v>
      </c>
      <c r="AL381" t="s">
        <v>2973</v>
      </c>
      <c r="AM381" t="s">
        <v>374</v>
      </c>
      <c r="AN381">
        <v>1.8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K381">
        <v>2</v>
      </c>
    </row>
    <row r="382" spans="2:63" x14ac:dyDescent="0.2">
      <c r="B382" t="s">
        <v>2981</v>
      </c>
      <c r="C382"/>
      <c r="D382" t="s">
        <v>2977</v>
      </c>
      <c r="E382" t="s">
        <v>2978</v>
      </c>
      <c r="F382" t="s">
        <v>3029</v>
      </c>
      <c r="G382" t="s">
        <v>5089</v>
      </c>
      <c r="H382" t="s">
        <v>5090</v>
      </c>
      <c r="I382" t="s">
        <v>3026</v>
      </c>
      <c r="J382" t="s">
        <v>5091</v>
      </c>
      <c r="K382" t="s">
        <v>375</v>
      </c>
      <c r="L382"/>
      <c r="M382" t="s">
        <v>4450</v>
      </c>
      <c r="N382" t="s">
        <v>2972</v>
      </c>
      <c r="O382" t="s">
        <v>4464</v>
      </c>
      <c r="P382" t="s">
        <v>5091</v>
      </c>
      <c r="Q382"/>
      <c r="R382" t="s">
        <v>2975</v>
      </c>
      <c r="S382" t="s">
        <v>2976</v>
      </c>
      <c r="T382" t="s">
        <v>4480</v>
      </c>
      <c r="U382" t="s">
        <v>2984</v>
      </c>
      <c r="V382" t="s">
        <v>3032</v>
      </c>
      <c r="W382" t="s">
        <v>68</v>
      </c>
      <c r="X382" t="s">
        <v>3033</v>
      </c>
      <c r="Y382" t="s">
        <v>373</v>
      </c>
      <c r="Z382" t="s">
        <v>2971</v>
      </c>
      <c r="AA382" t="s">
        <v>3034</v>
      </c>
      <c r="AB382" t="s">
        <v>2988</v>
      </c>
      <c r="AC382"/>
      <c r="AD382"/>
      <c r="AE382"/>
      <c r="AF382"/>
      <c r="AG382">
        <v>202508</v>
      </c>
      <c r="AH382" t="s">
        <v>4452</v>
      </c>
      <c r="AI382">
        <v>45891.650732141206</v>
      </c>
      <c r="AJ382" t="s">
        <v>3083</v>
      </c>
      <c r="AK382" t="s">
        <v>4453</v>
      </c>
      <c r="AL382" t="s">
        <v>2973</v>
      </c>
      <c r="AM382" t="s">
        <v>374</v>
      </c>
      <c r="AN382">
        <v>1.8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K382">
        <v>1</v>
      </c>
    </row>
    <row r="383" spans="2:63" x14ac:dyDescent="0.2">
      <c r="B383" t="s">
        <v>2981</v>
      </c>
      <c r="C383"/>
      <c r="D383" t="s">
        <v>2977</v>
      </c>
      <c r="E383" t="s">
        <v>2978</v>
      </c>
      <c r="F383" t="s">
        <v>3029</v>
      </c>
      <c r="G383" t="s">
        <v>5092</v>
      </c>
      <c r="H383" t="s">
        <v>5093</v>
      </c>
      <c r="I383" t="s">
        <v>3500</v>
      </c>
      <c r="J383" t="s">
        <v>5094</v>
      </c>
      <c r="K383" t="s">
        <v>375</v>
      </c>
      <c r="L383"/>
      <c r="M383" t="s">
        <v>4450</v>
      </c>
      <c r="N383" t="s">
        <v>2972</v>
      </c>
      <c r="O383" t="s">
        <v>4464</v>
      </c>
      <c r="P383" t="s">
        <v>5094</v>
      </c>
      <c r="Q383"/>
      <c r="R383" t="s">
        <v>2975</v>
      </c>
      <c r="S383" t="s">
        <v>2976</v>
      </c>
      <c r="T383" t="s">
        <v>4480</v>
      </c>
      <c r="U383" t="s">
        <v>2984</v>
      </c>
      <c r="V383" t="s">
        <v>3502</v>
      </c>
      <c r="W383" t="s">
        <v>68</v>
      </c>
      <c r="X383" t="s">
        <v>5095</v>
      </c>
      <c r="Y383" t="s">
        <v>373</v>
      </c>
      <c r="Z383" t="s">
        <v>2971</v>
      </c>
      <c r="AA383" t="s">
        <v>3034</v>
      </c>
      <c r="AB383" t="s">
        <v>2988</v>
      </c>
      <c r="AC383"/>
      <c r="AD383"/>
      <c r="AE383"/>
      <c r="AF383"/>
      <c r="AG383">
        <v>202508</v>
      </c>
      <c r="AH383" t="s">
        <v>4452</v>
      </c>
      <c r="AI383">
        <v>45891.650732141206</v>
      </c>
      <c r="AJ383" t="s">
        <v>3083</v>
      </c>
      <c r="AK383" t="s">
        <v>4453</v>
      </c>
      <c r="AL383" t="s">
        <v>2973</v>
      </c>
      <c r="AM383" t="s">
        <v>374</v>
      </c>
      <c r="AN383">
        <v>6.665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1</v>
      </c>
    </row>
    <row r="384" spans="2:63" x14ac:dyDescent="0.2">
      <c r="B384" t="s">
        <v>2981</v>
      </c>
      <c r="C384"/>
      <c r="D384" t="s">
        <v>2977</v>
      </c>
      <c r="E384" t="s">
        <v>2978</v>
      </c>
      <c r="F384" t="s">
        <v>3029</v>
      </c>
      <c r="G384" t="s">
        <v>5096</v>
      </c>
      <c r="H384" t="s">
        <v>5097</v>
      </c>
      <c r="I384" t="s">
        <v>3448</v>
      </c>
      <c r="J384" t="s">
        <v>4147</v>
      </c>
      <c r="K384" t="s">
        <v>375</v>
      </c>
      <c r="L384"/>
      <c r="M384" t="s">
        <v>4450</v>
      </c>
      <c r="N384" t="s">
        <v>2972</v>
      </c>
      <c r="O384" t="s">
        <v>4464</v>
      </c>
      <c r="P384" t="s">
        <v>4147</v>
      </c>
      <c r="Q384"/>
      <c r="R384" t="s">
        <v>2975</v>
      </c>
      <c r="S384" t="s">
        <v>2976</v>
      </c>
      <c r="T384" t="s">
        <v>4480</v>
      </c>
      <c r="U384" t="s">
        <v>2984</v>
      </c>
      <c r="V384" t="s">
        <v>3450</v>
      </c>
      <c r="W384" t="s">
        <v>68</v>
      </c>
      <c r="X384" t="s">
        <v>5098</v>
      </c>
      <c r="Y384" t="s">
        <v>373</v>
      </c>
      <c r="Z384" t="s">
        <v>2971</v>
      </c>
      <c r="AA384" t="s">
        <v>3034</v>
      </c>
      <c r="AB384" t="s">
        <v>2988</v>
      </c>
      <c r="AC384"/>
      <c r="AD384"/>
      <c r="AE384"/>
      <c r="AF384"/>
      <c r="AG384">
        <v>202508</v>
      </c>
      <c r="AH384" t="s">
        <v>4452</v>
      </c>
      <c r="AI384">
        <v>45891.650732141206</v>
      </c>
      <c r="AJ384" t="s">
        <v>3083</v>
      </c>
      <c r="AK384" t="s">
        <v>4453</v>
      </c>
      <c r="AL384" t="s">
        <v>2973</v>
      </c>
      <c r="AM384" t="s">
        <v>374</v>
      </c>
      <c r="AN384">
        <v>3.6</v>
      </c>
      <c r="AO384">
        <v>60</v>
      </c>
      <c r="AP384">
        <v>108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60</v>
      </c>
      <c r="BJ384">
        <v>108</v>
      </c>
      <c r="BK384">
        <v>2</v>
      </c>
    </row>
    <row r="385" spans="2:63" x14ac:dyDescent="0.2">
      <c r="B385" t="s">
        <v>2981</v>
      </c>
      <c r="C385"/>
      <c r="D385" t="s">
        <v>2977</v>
      </c>
      <c r="E385" t="s">
        <v>2978</v>
      </c>
      <c r="F385" t="s">
        <v>3029</v>
      </c>
      <c r="G385" t="s">
        <v>5099</v>
      </c>
      <c r="H385" t="s">
        <v>5100</v>
      </c>
      <c r="I385" t="s">
        <v>3512</v>
      </c>
      <c r="J385" t="s">
        <v>5101</v>
      </c>
      <c r="K385" t="s">
        <v>375</v>
      </c>
      <c r="L385"/>
      <c r="M385" t="s">
        <v>4450</v>
      </c>
      <c r="N385" t="s">
        <v>2972</v>
      </c>
      <c r="O385" t="s">
        <v>4464</v>
      </c>
      <c r="P385" t="s">
        <v>5101</v>
      </c>
      <c r="Q385"/>
      <c r="R385" t="s">
        <v>2975</v>
      </c>
      <c r="S385" t="s">
        <v>2976</v>
      </c>
      <c r="T385" t="s">
        <v>4480</v>
      </c>
      <c r="U385" t="s">
        <v>2984</v>
      </c>
      <c r="V385" t="s">
        <v>3514</v>
      </c>
      <c r="W385" t="s">
        <v>68</v>
      </c>
      <c r="X385" t="s">
        <v>5102</v>
      </c>
      <c r="Y385" t="s">
        <v>373</v>
      </c>
      <c r="Z385" t="s">
        <v>2971</v>
      </c>
      <c r="AA385" t="s">
        <v>3034</v>
      </c>
      <c r="AB385" t="s">
        <v>2988</v>
      </c>
      <c r="AC385"/>
      <c r="AD385"/>
      <c r="AE385"/>
      <c r="AF385"/>
      <c r="AG385">
        <v>202508</v>
      </c>
      <c r="AH385" t="s">
        <v>4452</v>
      </c>
      <c r="AI385">
        <v>45891.650732141206</v>
      </c>
      <c r="AJ385" t="s">
        <v>3083</v>
      </c>
      <c r="AK385" t="s">
        <v>4453</v>
      </c>
      <c r="AL385" t="s">
        <v>2973</v>
      </c>
      <c r="AM385" t="s">
        <v>374</v>
      </c>
      <c r="AN385">
        <v>6.415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K385">
        <v>1</v>
      </c>
    </row>
    <row r="386" spans="2:63" x14ac:dyDescent="0.2">
      <c r="B386" t="s">
        <v>2981</v>
      </c>
      <c r="C386"/>
      <c r="D386" t="s">
        <v>2977</v>
      </c>
      <c r="E386" t="s">
        <v>2978</v>
      </c>
      <c r="F386" t="s">
        <v>3029</v>
      </c>
      <c r="G386" t="s">
        <v>5103</v>
      </c>
      <c r="H386" t="s">
        <v>5104</v>
      </c>
      <c r="I386" t="s">
        <v>3506</v>
      </c>
      <c r="J386" t="s">
        <v>5105</v>
      </c>
      <c r="K386" t="s">
        <v>375</v>
      </c>
      <c r="L386"/>
      <c r="M386" t="s">
        <v>4450</v>
      </c>
      <c r="N386" t="s">
        <v>2972</v>
      </c>
      <c r="O386" t="s">
        <v>4464</v>
      </c>
      <c r="P386" t="s">
        <v>5105</v>
      </c>
      <c r="Q386"/>
      <c r="R386" t="s">
        <v>2975</v>
      </c>
      <c r="S386" t="s">
        <v>2976</v>
      </c>
      <c r="T386" t="s">
        <v>4480</v>
      </c>
      <c r="U386" t="s">
        <v>2984</v>
      </c>
      <c r="V386" t="s">
        <v>3508</v>
      </c>
      <c r="W386" t="s">
        <v>68</v>
      </c>
      <c r="X386" t="s">
        <v>5106</v>
      </c>
      <c r="Y386" t="s">
        <v>373</v>
      </c>
      <c r="Z386" t="s">
        <v>2971</v>
      </c>
      <c r="AA386" t="s">
        <v>3034</v>
      </c>
      <c r="AB386" t="s">
        <v>2988</v>
      </c>
      <c r="AC386"/>
      <c r="AD386"/>
      <c r="AE386"/>
      <c r="AF386"/>
      <c r="AG386">
        <v>202508</v>
      </c>
      <c r="AH386" t="s">
        <v>4452</v>
      </c>
      <c r="AI386">
        <v>45891.650732141206</v>
      </c>
      <c r="AJ386" t="s">
        <v>3083</v>
      </c>
      <c r="AK386" t="s">
        <v>4453</v>
      </c>
      <c r="AL386" t="s">
        <v>2973</v>
      </c>
      <c r="AM386" t="s">
        <v>374</v>
      </c>
      <c r="AN386">
        <v>1.8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K386">
        <v>1</v>
      </c>
    </row>
    <row r="387" spans="2:63" x14ac:dyDescent="0.2">
      <c r="B387" t="s">
        <v>2981</v>
      </c>
      <c r="C387"/>
      <c r="D387" t="s">
        <v>2977</v>
      </c>
      <c r="E387" t="s">
        <v>2978</v>
      </c>
      <c r="F387" t="s">
        <v>3029</v>
      </c>
      <c r="G387" t="s">
        <v>5107</v>
      </c>
      <c r="H387" t="s">
        <v>5108</v>
      </c>
      <c r="I387" t="s">
        <v>3702</v>
      </c>
      <c r="J387" t="s">
        <v>5109</v>
      </c>
      <c r="K387" t="s">
        <v>375</v>
      </c>
      <c r="L387"/>
      <c r="M387" t="s">
        <v>4450</v>
      </c>
      <c r="N387" t="s">
        <v>2972</v>
      </c>
      <c r="O387" t="s">
        <v>4464</v>
      </c>
      <c r="P387" t="s">
        <v>5109</v>
      </c>
      <c r="Q387"/>
      <c r="R387" t="s">
        <v>2975</v>
      </c>
      <c r="S387" t="s">
        <v>2976</v>
      </c>
      <c r="T387" t="s">
        <v>4480</v>
      </c>
      <c r="U387" t="s">
        <v>2984</v>
      </c>
      <c r="V387" t="s">
        <v>3704</v>
      </c>
      <c r="W387" t="s">
        <v>68</v>
      </c>
      <c r="X387" t="s">
        <v>5110</v>
      </c>
      <c r="Y387" t="s">
        <v>373</v>
      </c>
      <c r="Z387" t="s">
        <v>2971</v>
      </c>
      <c r="AA387" t="s">
        <v>3034</v>
      </c>
      <c r="AB387" t="s">
        <v>2988</v>
      </c>
      <c r="AC387"/>
      <c r="AD387"/>
      <c r="AE387"/>
      <c r="AF387"/>
      <c r="AG387">
        <v>202508</v>
      </c>
      <c r="AH387" t="s">
        <v>4452</v>
      </c>
      <c r="AI387">
        <v>45891.650732141206</v>
      </c>
      <c r="AJ387" t="s">
        <v>3083</v>
      </c>
      <c r="AK387" t="s">
        <v>4453</v>
      </c>
      <c r="AL387" t="s">
        <v>2973</v>
      </c>
      <c r="AM387" t="s">
        <v>374</v>
      </c>
      <c r="AN387">
        <v>1.8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2</v>
      </c>
    </row>
    <row r="388" spans="2:63" x14ac:dyDescent="0.2">
      <c r="B388" t="s">
        <v>2981</v>
      </c>
      <c r="C388"/>
      <c r="D388" t="s">
        <v>2977</v>
      </c>
      <c r="E388" t="s">
        <v>2978</v>
      </c>
      <c r="F388" t="s">
        <v>3029</v>
      </c>
      <c r="G388" t="s">
        <v>5111</v>
      </c>
      <c r="H388" t="s">
        <v>5112</v>
      </c>
      <c r="I388" t="s">
        <v>3552</v>
      </c>
      <c r="J388" t="s">
        <v>5113</v>
      </c>
      <c r="K388" t="s">
        <v>375</v>
      </c>
      <c r="L388"/>
      <c r="M388" t="s">
        <v>4450</v>
      </c>
      <c r="N388" t="s">
        <v>2972</v>
      </c>
      <c r="O388" t="s">
        <v>4464</v>
      </c>
      <c r="P388" t="s">
        <v>5113</v>
      </c>
      <c r="Q388"/>
      <c r="R388" t="s">
        <v>2975</v>
      </c>
      <c r="S388" t="s">
        <v>2976</v>
      </c>
      <c r="T388" t="s">
        <v>4480</v>
      </c>
      <c r="U388" t="s">
        <v>2984</v>
      </c>
      <c r="V388" t="s">
        <v>3315</v>
      </c>
      <c r="W388" t="s">
        <v>68</v>
      </c>
      <c r="X388" t="s">
        <v>5114</v>
      </c>
      <c r="Y388" t="s">
        <v>373</v>
      </c>
      <c r="Z388" t="s">
        <v>2971</v>
      </c>
      <c r="AA388" t="s">
        <v>3034</v>
      </c>
      <c r="AB388" t="s">
        <v>2988</v>
      </c>
      <c r="AC388"/>
      <c r="AD388"/>
      <c r="AE388"/>
      <c r="AF388"/>
      <c r="AG388">
        <v>202508</v>
      </c>
      <c r="AH388" t="s">
        <v>4452</v>
      </c>
      <c r="AI388">
        <v>45891.650732141206</v>
      </c>
      <c r="AJ388" t="s">
        <v>3083</v>
      </c>
      <c r="AK388" t="s">
        <v>4453</v>
      </c>
      <c r="AL388" t="s">
        <v>2973</v>
      </c>
      <c r="AM388" t="s">
        <v>374</v>
      </c>
      <c r="AN388">
        <v>1.8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K388">
        <v>1</v>
      </c>
    </row>
    <row r="389" spans="2:63" x14ac:dyDescent="0.2">
      <c r="B389" t="s">
        <v>2981</v>
      </c>
      <c r="C389"/>
      <c r="D389" t="s">
        <v>2977</v>
      </c>
      <c r="E389" t="s">
        <v>2978</v>
      </c>
      <c r="F389" t="s">
        <v>3029</v>
      </c>
      <c r="G389" t="s">
        <v>5115</v>
      </c>
      <c r="H389" t="s">
        <v>5116</v>
      </c>
      <c r="I389" t="s">
        <v>5117</v>
      </c>
      <c r="J389" t="s">
        <v>5118</v>
      </c>
      <c r="K389" t="s">
        <v>375</v>
      </c>
      <c r="L389"/>
      <c r="M389" t="s">
        <v>4450</v>
      </c>
      <c r="N389" t="s">
        <v>2972</v>
      </c>
      <c r="O389" t="s">
        <v>4464</v>
      </c>
      <c r="P389" t="s">
        <v>5118</v>
      </c>
      <c r="Q389"/>
      <c r="R389" t="s">
        <v>2975</v>
      </c>
      <c r="S389" t="s">
        <v>2976</v>
      </c>
      <c r="T389" t="s">
        <v>4480</v>
      </c>
      <c r="U389" t="s">
        <v>2984</v>
      </c>
      <c r="V389" t="s">
        <v>3450</v>
      </c>
      <c r="W389" t="s">
        <v>68</v>
      </c>
      <c r="X389" t="s">
        <v>5119</v>
      </c>
      <c r="Y389" t="s">
        <v>373</v>
      </c>
      <c r="Z389" t="s">
        <v>2971</v>
      </c>
      <c r="AA389" t="s">
        <v>3034</v>
      </c>
      <c r="AB389" t="s">
        <v>2988</v>
      </c>
      <c r="AC389"/>
      <c r="AD389"/>
      <c r="AE389"/>
      <c r="AF389"/>
      <c r="AG389">
        <v>202508</v>
      </c>
      <c r="AH389" t="s">
        <v>4452</v>
      </c>
      <c r="AI389">
        <v>45891.650732141206</v>
      </c>
      <c r="AJ389" t="s">
        <v>3083</v>
      </c>
      <c r="AK389" t="s">
        <v>4453</v>
      </c>
      <c r="AL389" t="s">
        <v>2973</v>
      </c>
      <c r="AM389" t="s">
        <v>374</v>
      </c>
      <c r="AN389">
        <v>1.8</v>
      </c>
      <c r="AO389">
        <v>10</v>
      </c>
      <c r="AP389">
        <v>18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10</v>
      </c>
      <c r="BJ389">
        <v>18</v>
      </c>
      <c r="BK389">
        <v>1</v>
      </c>
    </row>
    <row r="390" spans="2:63" x14ac:dyDescent="0.2">
      <c r="B390" t="s">
        <v>2981</v>
      </c>
      <c r="C390"/>
      <c r="D390" t="s">
        <v>2977</v>
      </c>
      <c r="E390" t="s">
        <v>2978</v>
      </c>
      <c r="F390" t="s">
        <v>3029</v>
      </c>
      <c r="G390" t="s">
        <v>5120</v>
      </c>
      <c r="H390" t="s">
        <v>5121</v>
      </c>
      <c r="I390" t="s">
        <v>1473</v>
      </c>
      <c r="J390" t="s">
        <v>5122</v>
      </c>
      <c r="K390" t="s">
        <v>375</v>
      </c>
      <c r="L390"/>
      <c r="M390" t="s">
        <v>4450</v>
      </c>
      <c r="N390" t="s">
        <v>2972</v>
      </c>
      <c r="O390" t="s">
        <v>4464</v>
      </c>
      <c r="P390" t="s">
        <v>5122</v>
      </c>
      <c r="Q390"/>
      <c r="R390" t="s">
        <v>2975</v>
      </c>
      <c r="S390" t="s">
        <v>2976</v>
      </c>
      <c r="T390" t="s">
        <v>4480</v>
      </c>
      <c r="U390" t="s">
        <v>2984</v>
      </c>
      <c r="V390" t="s">
        <v>3290</v>
      </c>
      <c r="W390" t="s">
        <v>68</v>
      </c>
      <c r="X390" t="s">
        <v>5123</v>
      </c>
      <c r="Y390" t="s">
        <v>373</v>
      </c>
      <c r="Z390" t="s">
        <v>2971</v>
      </c>
      <c r="AA390" t="s">
        <v>3034</v>
      </c>
      <c r="AB390" t="s">
        <v>2988</v>
      </c>
      <c r="AC390"/>
      <c r="AD390"/>
      <c r="AE390"/>
      <c r="AF390"/>
      <c r="AG390">
        <v>202508</v>
      </c>
      <c r="AH390" t="s">
        <v>4452</v>
      </c>
      <c r="AI390">
        <v>45891.650732141206</v>
      </c>
      <c r="AJ390" t="s">
        <v>3083</v>
      </c>
      <c r="AK390" t="s">
        <v>4453</v>
      </c>
      <c r="AL390" t="s">
        <v>2973</v>
      </c>
      <c r="AM390" t="s">
        <v>374</v>
      </c>
      <c r="AN390">
        <v>1.8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K390">
        <v>1</v>
      </c>
    </row>
    <row r="391" spans="2:63" x14ac:dyDescent="0.2">
      <c r="B391" t="s">
        <v>2981</v>
      </c>
      <c r="C391"/>
      <c r="D391" t="s">
        <v>2977</v>
      </c>
      <c r="E391" t="s">
        <v>2978</v>
      </c>
      <c r="F391" t="s">
        <v>3029</v>
      </c>
      <c r="G391" t="s">
        <v>5124</v>
      </c>
      <c r="H391" t="s">
        <v>5125</v>
      </c>
      <c r="I391" t="s">
        <v>5126</v>
      </c>
      <c r="J391" t="s">
        <v>5127</v>
      </c>
      <c r="K391" t="s">
        <v>375</v>
      </c>
      <c r="L391"/>
      <c r="M391" t="s">
        <v>4450</v>
      </c>
      <c r="N391" t="s">
        <v>2972</v>
      </c>
      <c r="O391" t="s">
        <v>4464</v>
      </c>
      <c r="P391" t="s">
        <v>5127</v>
      </c>
      <c r="Q391"/>
      <c r="R391" t="s">
        <v>2975</v>
      </c>
      <c r="S391" t="s">
        <v>2976</v>
      </c>
      <c r="T391" t="s">
        <v>4480</v>
      </c>
      <c r="U391" t="s">
        <v>2984</v>
      </c>
      <c r="V391" t="s">
        <v>3183</v>
      </c>
      <c r="W391" t="s">
        <v>68</v>
      </c>
      <c r="X391" t="s">
        <v>5128</v>
      </c>
      <c r="Y391" t="s">
        <v>373</v>
      </c>
      <c r="Z391" t="s">
        <v>2971</v>
      </c>
      <c r="AA391" t="s">
        <v>3034</v>
      </c>
      <c r="AB391" t="s">
        <v>2988</v>
      </c>
      <c r="AC391"/>
      <c r="AD391"/>
      <c r="AE391"/>
      <c r="AF391"/>
      <c r="AG391">
        <v>202508</v>
      </c>
      <c r="AH391" t="s">
        <v>4452</v>
      </c>
      <c r="AI391">
        <v>45891.650732141206</v>
      </c>
      <c r="AJ391" t="s">
        <v>3083</v>
      </c>
      <c r="AK391" t="s">
        <v>4453</v>
      </c>
      <c r="AL391" t="s">
        <v>2973</v>
      </c>
      <c r="AM391" t="s">
        <v>374</v>
      </c>
      <c r="AN391">
        <v>1.8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1</v>
      </c>
    </row>
    <row r="392" spans="2:63" x14ac:dyDescent="0.2">
      <c r="B392" t="s">
        <v>2981</v>
      </c>
      <c r="C392"/>
      <c r="D392" t="s">
        <v>2977</v>
      </c>
      <c r="E392" t="s">
        <v>2978</v>
      </c>
      <c r="F392" t="s">
        <v>3029</v>
      </c>
      <c r="G392" t="s">
        <v>5129</v>
      </c>
      <c r="H392" t="s">
        <v>5130</v>
      </c>
      <c r="I392" t="s">
        <v>3026</v>
      </c>
      <c r="J392" t="s">
        <v>5131</v>
      </c>
      <c r="K392" t="s">
        <v>379</v>
      </c>
      <c r="L392"/>
      <c r="M392" t="s">
        <v>4450</v>
      </c>
      <c r="N392" t="s">
        <v>4448</v>
      </c>
      <c r="O392" t="s">
        <v>4464</v>
      </c>
      <c r="P392" t="s">
        <v>5131</v>
      </c>
      <c r="Q392"/>
      <c r="R392" t="s">
        <v>2975</v>
      </c>
      <c r="S392" t="s">
        <v>2976</v>
      </c>
      <c r="T392" t="s">
        <v>4480</v>
      </c>
      <c r="U392" t="s">
        <v>2984</v>
      </c>
      <c r="V392" t="s">
        <v>3032</v>
      </c>
      <c r="W392" t="s">
        <v>68</v>
      </c>
      <c r="X392" t="s">
        <v>3008</v>
      </c>
      <c r="Y392" t="s">
        <v>373</v>
      </c>
      <c r="Z392" t="s">
        <v>2971</v>
      </c>
      <c r="AA392" t="s">
        <v>3034</v>
      </c>
      <c r="AB392" t="s">
        <v>2988</v>
      </c>
      <c r="AC392"/>
      <c r="AD392"/>
      <c r="AE392"/>
      <c r="AF392"/>
      <c r="AG392">
        <v>202508</v>
      </c>
      <c r="AH392" t="s">
        <v>4452</v>
      </c>
      <c r="AI392">
        <v>45891.650732141206</v>
      </c>
      <c r="AJ392" t="s">
        <v>3083</v>
      </c>
      <c r="AK392" t="s">
        <v>4453</v>
      </c>
      <c r="AL392" t="s">
        <v>2973</v>
      </c>
      <c r="AM392" t="s">
        <v>374</v>
      </c>
      <c r="AN392">
        <v>1.8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2</v>
      </c>
    </row>
    <row r="393" spans="2:63" x14ac:dyDescent="0.2">
      <c r="B393" t="s">
        <v>2981</v>
      </c>
      <c r="C393"/>
      <c r="D393" t="s">
        <v>2977</v>
      </c>
      <c r="E393" t="s">
        <v>2978</v>
      </c>
      <c r="F393" t="s">
        <v>3029</v>
      </c>
      <c r="G393" t="s">
        <v>3653</v>
      </c>
      <c r="H393" t="s">
        <v>3652</v>
      </c>
      <c r="I393" t="s">
        <v>3500</v>
      </c>
      <c r="J393" t="s">
        <v>3654</v>
      </c>
      <c r="K393" t="s">
        <v>375</v>
      </c>
      <c r="L393"/>
      <c r="M393" t="s">
        <v>4450</v>
      </c>
      <c r="N393" t="s">
        <v>2972</v>
      </c>
      <c r="O393" t="s">
        <v>4464</v>
      </c>
      <c r="P393" t="s">
        <v>3654</v>
      </c>
      <c r="Q393"/>
      <c r="R393" t="s">
        <v>2975</v>
      </c>
      <c r="S393" t="s">
        <v>2976</v>
      </c>
      <c r="T393" t="s">
        <v>4500</v>
      </c>
      <c r="U393" t="s">
        <v>2984</v>
      </c>
      <c r="V393" t="s">
        <v>3502</v>
      </c>
      <c r="W393" t="s">
        <v>68</v>
      </c>
      <c r="X393" t="s">
        <v>3216</v>
      </c>
      <c r="Y393" t="s">
        <v>373</v>
      </c>
      <c r="Z393" t="s">
        <v>2971</v>
      </c>
      <c r="AA393" t="s">
        <v>3034</v>
      </c>
      <c r="AB393" t="s">
        <v>2988</v>
      </c>
      <c r="AC393"/>
      <c r="AD393"/>
      <c r="AE393"/>
      <c r="AF393"/>
      <c r="AG393">
        <v>202508</v>
      </c>
      <c r="AH393" t="s">
        <v>4452</v>
      </c>
      <c r="AI393">
        <v>45891.650732141206</v>
      </c>
      <c r="AJ393" t="s">
        <v>3083</v>
      </c>
      <c r="AK393" t="s">
        <v>4453</v>
      </c>
      <c r="AL393" t="s">
        <v>2973</v>
      </c>
      <c r="AM393" t="s">
        <v>374</v>
      </c>
      <c r="AN393">
        <v>3.6</v>
      </c>
      <c r="AO393">
        <v>73</v>
      </c>
      <c r="AP393">
        <v>131.4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-6</v>
      </c>
      <c r="AX393">
        <v>-10.8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67</v>
      </c>
      <c r="BJ393">
        <v>120.6</v>
      </c>
      <c r="BK393">
        <v>2</v>
      </c>
    </row>
    <row r="394" spans="2:63" x14ac:dyDescent="0.2">
      <c r="B394" t="s">
        <v>2981</v>
      </c>
      <c r="C394"/>
      <c r="D394" t="s">
        <v>2977</v>
      </c>
      <c r="E394" t="s">
        <v>2978</v>
      </c>
      <c r="F394" t="s">
        <v>3029</v>
      </c>
      <c r="G394" t="s">
        <v>5132</v>
      </c>
      <c r="H394" t="s">
        <v>5133</v>
      </c>
      <c r="I394" t="s">
        <v>3448</v>
      </c>
      <c r="J394" t="s">
        <v>5134</v>
      </c>
      <c r="K394" t="s">
        <v>375</v>
      </c>
      <c r="L394"/>
      <c r="M394" t="s">
        <v>4450</v>
      </c>
      <c r="N394" t="s">
        <v>2972</v>
      </c>
      <c r="O394" t="s">
        <v>4464</v>
      </c>
      <c r="P394" t="s">
        <v>5134</v>
      </c>
      <c r="Q394"/>
      <c r="R394" t="s">
        <v>2975</v>
      </c>
      <c r="S394" t="s">
        <v>2976</v>
      </c>
      <c r="T394" t="s">
        <v>4480</v>
      </c>
      <c r="U394" t="s">
        <v>2984</v>
      </c>
      <c r="V394" t="s">
        <v>3450</v>
      </c>
      <c r="W394" t="s">
        <v>68</v>
      </c>
      <c r="X394" t="s">
        <v>3451</v>
      </c>
      <c r="Y394" t="s">
        <v>373</v>
      </c>
      <c r="Z394" t="s">
        <v>2971</v>
      </c>
      <c r="AA394" t="s">
        <v>3034</v>
      </c>
      <c r="AB394" t="s">
        <v>2988</v>
      </c>
      <c r="AC394"/>
      <c r="AD394"/>
      <c r="AE394"/>
      <c r="AF394"/>
      <c r="AG394">
        <v>202508</v>
      </c>
      <c r="AH394" t="s">
        <v>4452</v>
      </c>
      <c r="AI394">
        <v>45891.650732141206</v>
      </c>
      <c r="AJ394" t="s">
        <v>3083</v>
      </c>
      <c r="AK394" t="s">
        <v>4453</v>
      </c>
      <c r="AL394" t="s">
        <v>2973</v>
      </c>
      <c r="AM394" t="s">
        <v>374</v>
      </c>
      <c r="AN394">
        <v>3.6</v>
      </c>
      <c r="AO394">
        <v>7</v>
      </c>
      <c r="AP394">
        <v>12.6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7</v>
      </c>
      <c r="BJ394">
        <v>12.6</v>
      </c>
      <c r="BK394">
        <v>2</v>
      </c>
    </row>
    <row r="395" spans="2:63" x14ac:dyDescent="0.2">
      <c r="B395" t="s">
        <v>2981</v>
      </c>
      <c r="C395"/>
      <c r="D395" t="s">
        <v>2977</v>
      </c>
      <c r="E395" t="s">
        <v>2978</v>
      </c>
      <c r="F395" t="s">
        <v>3029</v>
      </c>
      <c r="G395" t="s">
        <v>5135</v>
      </c>
      <c r="H395" t="s">
        <v>5136</v>
      </c>
      <c r="I395" t="s">
        <v>3582</v>
      </c>
      <c r="J395" t="s">
        <v>5137</v>
      </c>
      <c r="K395" t="s">
        <v>375</v>
      </c>
      <c r="L395"/>
      <c r="M395" t="s">
        <v>4450</v>
      </c>
      <c r="N395" t="s">
        <v>2972</v>
      </c>
      <c r="O395" t="s">
        <v>4464</v>
      </c>
      <c r="P395" t="s">
        <v>5137</v>
      </c>
      <c r="Q395"/>
      <c r="R395" t="s">
        <v>2975</v>
      </c>
      <c r="S395" t="s">
        <v>2976</v>
      </c>
      <c r="T395" t="s">
        <v>4480</v>
      </c>
      <c r="U395" t="s">
        <v>2984</v>
      </c>
      <c r="V395" t="s">
        <v>3325</v>
      </c>
      <c r="W395" t="s">
        <v>68</v>
      </c>
      <c r="X395" t="s">
        <v>3639</v>
      </c>
      <c r="Y395" t="s">
        <v>373</v>
      </c>
      <c r="Z395" t="s">
        <v>2971</v>
      </c>
      <c r="AA395" t="s">
        <v>3034</v>
      </c>
      <c r="AB395" t="s">
        <v>2988</v>
      </c>
      <c r="AC395"/>
      <c r="AD395"/>
      <c r="AE395"/>
      <c r="AF395"/>
      <c r="AG395">
        <v>202508</v>
      </c>
      <c r="AH395" t="s">
        <v>4452</v>
      </c>
      <c r="AI395">
        <v>45891.650732141206</v>
      </c>
      <c r="AJ395" t="s">
        <v>3083</v>
      </c>
      <c r="AK395" t="s">
        <v>4453</v>
      </c>
      <c r="AL395" t="s">
        <v>2973</v>
      </c>
      <c r="AM395" t="s">
        <v>374</v>
      </c>
      <c r="AN395">
        <v>1.8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K395">
        <v>3</v>
      </c>
    </row>
    <row r="396" spans="2:63" x14ac:dyDescent="0.2">
      <c r="B396" t="s">
        <v>2981</v>
      </c>
      <c r="C396"/>
      <c r="D396" t="s">
        <v>2977</v>
      </c>
      <c r="E396" t="s">
        <v>2978</v>
      </c>
      <c r="F396" t="s">
        <v>3029</v>
      </c>
      <c r="G396" t="s">
        <v>5138</v>
      </c>
      <c r="H396" t="s">
        <v>5139</v>
      </c>
      <c r="I396" t="s">
        <v>3898</v>
      </c>
      <c r="J396" t="s">
        <v>5140</v>
      </c>
      <c r="K396" t="s">
        <v>375</v>
      </c>
      <c r="L396"/>
      <c r="M396" t="s">
        <v>4450</v>
      </c>
      <c r="N396" t="s">
        <v>2972</v>
      </c>
      <c r="O396" t="s">
        <v>4464</v>
      </c>
      <c r="P396" t="s">
        <v>5140</v>
      </c>
      <c r="Q396"/>
      <c r="R396" t="s">
        <v>2975</v>
      </c>
      <c r="S396" t="s">
        <v>2976</v>
      </c>
      <c r="T396" t="s">
        <v>4480</v>
      </c>
      <c r="U396" t="s">
        <v>2984</v>
      </c>
      <c r="V396" t="s">
        <v>3900</v>
      </c>
      <c r="W396" t="s">
        <v>68</v>
      </c>
      <c r="X396" t="s">
        <v>5141</v>
      </c>
      <c r="Y396" t="s">
        <v>373</v>
      </c>
      <c r="Z396" t="s">
        <v>2971</v>
      </c>
      <c r="AA396" t="s">
        <v>3034</v>
      </c>
      <c r="AB396" t="s">
        <v>2988</v>
      </c>
      <c r="AC396"/>
      <c r="AD396"/>
      <c r="AE396"/>
      <c r="AF396"/>
      <c r="AG396">
        <v>202508</v>
      </c>
      <c r="AH396" t="s">
        <v>4452</v>
      </c>
      <c r="AI396">
        <v>45891.650732141206</v>
      </c>
      <c r="AJ396" t="s">
        <v>3083</v>
      </c>
      <c r="AK396" t="s">
        <v>4453</v>
      </c>
      <c r="AL396" t="s">
        <v>2973</v>
      </c>
      <c r="AM396" t="s">
        <v>374</v>
      </c>
      <c r="AN396">
        <v>1.8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1</v>
      </c>
    </row>
    <row r="397" spans="2:63" x14ac:dyDescent="0.2">
      <c r="B397" t="s">
        <v>2981</v>
      </c>
      <c r="C397"/>
      <c r="D397" t="s">
        <v>2977</v>
      </c>
      <c r="E397" t="s">
        <v>2978</v>
      </c>
      <c r="F397" t="s">
        <v>3029</v>
      </c>
      <c r="G397" t="s">
        <v>5142</v>
      </c>
      <c r="H397" t="s">
        <v>5143</v>
      </c>
      <c r="I397" t="s">
        <v>3721</v>
      </c>
      <c r="J397" t="s">
        <v>5144</v>
      </c>
      <c r="K397" t="s">
        <v>375</v>
      </c>
      <c r="L397"/>
      <c r="M397" t="s">
        <v>4450</v>
      </c>
      <c r="N397" t="s">
        <v>2972</v>
      </c>
      <c r="O397" t="s">
        <v>4464</v>
      </c>
      <c r="P397" t="s">
        <v>5144</v>
      </c>
      <c r="Q397"/>
      <c r="R397" t="s">
        <v>2975</v>
      </c>
      <c r="S397" t="s">
        <v>2976</v>
      </c>
      <c r="T397" t="s">
        <v>4500</v>
      </c>
      <c r="U397" t="s">
        <v>2984</v>
      </c>
      <c r="V397" t="s">
        <v>3723</v>
      </c>
      <c r="W397" t="s">
        <v>68</v>
      </c>
      <c r="X397" t="s">
        <v>3724</v>
      </c>
      <c r="Y397" t="s">
        <v>373</v>
      </c>
      <c r="Z397" t="s">
        <v>2971</v>
      </c>
      <c r="AA397" t="s">
        <v>3034</v>
      </c>
      <c r="AB397" t="s">
        <v>2988</v>
      </c>
      <c r="AC397"/>
      <c r="AD397"/>
      <c r="AE397"/>
      <c r="AF397"/>
      <c r="AG397">
        <v>202508</v>
      </c>
      <c r="AH397" t="s">
        <v>4452</v>
      </c>
      <c r="AI397">
        <v>45891.650732141206</v>
      </c>
      <c r="AJ397" t="s">
        <v>3083</v>
      </c>
      <c r="AK397" t="s">
        <v>4453</v>
      </c>
      <c r="AL397" t="s">
        <v>2973</v>
      </c>
      <c r="AM397" t="s">
        <v>374</v>
      </c>
      <c r="AN397">
        <v>1.8</v>
      </c>
      <c r="AO397">
        <v>2</v>
      </c>
      <c r="AP397">
        <v>3.6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2</v>
      </c>
      <c r="BJ397">
        <v>3.6</v>
      </c>
      <c r="BK397">
        <v>1</v>
      </c>
    </row>
    <row r="398" spans="2:63" x14ac:dyDescent="0.2">
      <c r="B398" t="s">
        <v>2981</v>
      </c>
      <c r="C398"/>
      <c r="D398" t="s">
        <v>2977</v>
      </c>
      <c r="E398" t="s">
        <v>2978</v>
      </c>
      <c r="F398" t="s">
        <v>3029</v>
      </c>
      <c r="G398" t="s">
        <v>5145</v>
      </c>
      <c r="H398" t="s">
        <v>5146</v>
      </c>
      <c r="I398" t="s">
        <v>3743</v>
      </c>
      <c r="J398" t="s">
        <v>5147</v>
      </c>
      <c r="K398" t="s">
        <v>375</v>
      </c>
      <c r="L398"/>
      <c r="M398" t="s">
        <v>4450</v>
      </c>
      <c r="N398" t="s">
        <v>2972</v>
      </c>
      <c r="O398" t="s">
        <v>4464</v>
      </c>
      <c r="P398" t="s">
        <v>5147</v>
      </c>
      <c r="Q398"/>
      <c r="R398" t="s">
        <v>2975</v>
      </c>
      <c r="S398" t="s">
        <v>2976</v>
      </c>
      <c r="T398" t="s">
        <v>4480</v>
      </c>
      <c r="U398" t="s">
        <v>2984</v>
      </c>
      <c r="V398" t="s">
        <v>3745</v>
      </c>
      <c r="W398" t="s">
        <v>68</v>
      </c>
      <c r="X398" t="s">
        <v>3746</v>
      </c>
      <c r="Y398" t="s">
        <v>373</v>
      </c>
      <c r="Z398" t="s">
        <v>2971</v>
      </c>
      <c r="AA398" t="s">
        <v>3034</v>
      </c>
      <c r="AB398" t="s">
        <v>2988</v>
      </c>
      <c r="AC398"/>
      <c r="AD398"/>
      <c r="AE398"/>
      <c r="AF398"/>
      <c r="AG398">
        <v>202508</v>
      </c>
      <c r="AH398" t="s">
        <v>4452</v>
      </c>
      <c r="AI398">
        <v>45891.650732141206</v>
      </c>
      <c r="AJ398" t="s">
        <v>3083</v>
      </c>
      <c r="AK398" t="s">
        <v>4453</v>
      </c>
      <c r="AL398" t="s">
        <v>2973</v>
      </c>
      <c r="AM398" t="s">
        <v>374</v>
      </c>
      <c r="AN398">
        <v>1.8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1</v>
      </c>
    </row>
    <row r="399" spans="2:63" x14ac:dyDescent="0.2">
      <c r="B399" t="s">
        <v>2981</v>
      </c>
      <c r="C399"/>
      <c r="D399" t="s">
        <v>2977</v>
      </c>
      <c r="E399" t="s">
        <v>2978</v>
      </c>
      <c r="F399" t="s">
        <v>3029</v>
      </c>
      <c r="G399" t="s">
        <v>5148</v>
      </c>
      <c r="H399" t="s">
        <v>5149</v>
      </c>
      <c r="I399" t="s">
        <v>3743</v>
      </c>
      <c r="J399" t="s">
        <v>5150</v>
      </c>
      <c r="K399" t="s">
        <v>375</v>
      </c>
      <c r="L399"/>
      <c r="M399" t="s">
        <v>4450</v>
      </c>
      <c r="N399" t="s">
        <v>2972</v>
      </c>
      <c r="O399" t="s">
        <v>4464</v>
      </c>
      <c r="P399" t="s">
        <v>5150</v>
      </c>
      <c r="Q399"/>
      <c r="R399" t="s">
        <v>2975</v>
      </c>
      <c r="S399" t="s">
        <v>2976</v>
      </c>
      <c r="T399" t="s">
        <v>4480</v>
      </c>
      <c r="U399" t="s">
        <v>2984</v>
      </c>
      <c r="V399" t="s">
        <v>3745</v>
      </c>
      <c r="W399" t="s">
        <v>68</v>
      </c>
      <c r="X399" t="s">
        <v>3746</v>
      </c>
      <c r="Y399" t="s">
        <v>373</v>
      </c>
      <c r="Z399" t="s">
        <v>2971</v>
      </c>
      <c r="AA399" t="s">
        <v>3034</v>
      </c>
      <c r="AB399" t="s">
        <v>2988</v>
      </c>
      <c r="AC399"/>
      <c r="AD399"/>
      <c r="AE399"/>
      <c r="AF399"/>
      <c r="AG399">
        <v>202508</v>
      </c>
      <c r="AH399" t="s">
        <v>4452</v>
      </c>
      <c r="AI399">
        <v>45891.650732141206</v>
      </c>
      <c r="AJ399" t="s">
        <v>3083</v>
      </c>
      <c r="AK399" t="s">
        <v>4453</v>
      </c>
      <c r="AL399" t="s">
        <v>2973</v>
      </c>
      <c r="AM399" t="s">
        <v>374</v>
      </c>
      <c r="AN399">
        <v>1.8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K399">
        <v>1</v>
      </c>
    </row>
    <row r="400" spans="2:63" x14ac:dyDescent="0.2">
      <c r="B400" t="s">
        <v>2981</v>
      </c>
      <c r="C400"/>
      <c r="D400" t="s">
        <v>2977</v>
      </c>
      <c r="E400" t="s">
        <v>2978</v>
      </c>
      <c r="F400" t="s">
        <v>3029</v>
      </c>
      <c r="G400" t="s">
        <v>5151</v>
      </c>
      <c r="H400" t="s">
        <v>5152</v>
      </c>
      <c r="I400" t="s">
        <v>3775</v>
      </c>
      <c r="J400" t="s">
        <v>5153</v>
      </c>
      <c r="K400" t="s">
        <v>375</v>
      </c>
      <c r="L400"/>
      <c r="M400" t="s">
        <v>4450</v>
      </c>
      <c r="N400" t="s">
        <v>2972</v>
      </c>
      <c r="O400" t="s">
        <v>4464</v>
      </c>
      <c r="P400" t="s">
        <v>5153</v>
      </c>
      <c r="Q400"/>
      <c r="R400" t="s">
        <v>2975</v>
      </c>
      <c r="S400" t="s">
        <v>2976</v>
      </c>
      <c r="T400" t="s">
        <v>4480</v>
      </c>
      <c r="U400" t="s">
        <v>2984</v>
      </c>
      <c r="V400" t="s">
        <v>3777</v>
      </c>
      <c r="W400" t="s">
        <v>68</v>
      </c>
      <c r="X400" t="s">
        <v>3778</v>
      </c>
      <c r="Y400" t="s">
        <v>373</v>
      </c>
      <c r="Z400" t="s">
        <v>2971</v>
      </c>
      <c r="AA400" t="s">
        <v>3034</v>
      </c>
      <c r="AB400" t="s">
        <v>2988</v>
      </c>
      <c r="AC400"/>
      <c r="AD400"/>
      <c r="AE400"/>
      <c r="AF400"/>
      <c r="AG400">
        <v>202508</v>
      </c>
      <c r="AH400" t="s">
        <v>4452</v>
      </c>
      <c r="AI400">
        <v>45891.650732141206</v>
      </c>
      <c r="AJ400" t="s">
        <v>3083</v>
      </c>
      <c r="AK400" t="s">
        <v>4453</v>
      </c>
      <c r="AL400" t="s">
        <v>2973</v>
      </c>
      <c r="AM400" t="s">
        <v>374</v>
      </c>
      <c r="AN400">
        <v>1.8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1</v>
      </c>
    </row>
    <row r="401" spans="2:63" x14ac:dyDescent="0.2">
      <c r="B401" t="s">
        <v>2981</v>
      </c>
      <c r="C401"/>
      <c r="D401" t="s">
        <v>2977</v>
      </c>
      <c r="E401" t="s">
        <v>2978</v>
      </c>
      <c r="F401" t="s">
        <v>3029</v>
      </c>
      <c r="G401" t="s">
        <v>5154</v>
      </c>
      <c r="H401" t="s">
        <v>5155</v>
      </c>
      <c r="I401" t="s">
        <v>3785</v>
      </c>
      <c r="J401" t="s">
        <v>5156</v>
      </c>
      <c r="K401" t="s">
        <v>375</v>
      </c>
      <c r="L401"/>
      <c r="M401" t="s">
        <v>4450</v>
      </c>
      <c r="N401" t="s">
        <v>2972</v>
      </c>
      <c r="O401" t="s">
        <v>4464</v>
      </c>
      <c r="P401" t="s">
        <v>5156</v>
      </c>
      <c r="Q401"/>
      <c r="R401" t="s">
        <v>2975</v>
      </c>
      <c r="S401" t="s">
        <v>2976</v>
      </c>
      <c r="T401" t="s">
        <v>4500</v>
      </c>
      <c r="U401" t="s">
        <v>2984</v>
      </c>
      <c r="V401" t="s">
        <v>3787</v>
      </c>
      <c r="W401" t="s">
        <v>68</v>
      </c>
      <c r="X401" t="s">
        <v>3788</v>
      </c>
      <c r="Y401" t="s">
        <v>373</v>
      </c>
      <c r="Z401" t="s">
        <v>2971</v>
      </c>
      <c r="AA401" t="s">
        <v>3034</v>
      </c>
      <c r="AB401" t="s">
        <v>2988</v>
      </c>
      <c r="AC401"/>
      <c r="AD401"/>
      <c r="AE401"/>
      <c r="AF401"/>
      <c r="AG401">
        <v>202508</v>
      </c>
      <c r="AH401" t="s">
        <v>4452</v>
      </c>
      <c r="AI401">
        <v>45891.650732141206</v>
      </c>
      <c r="AJ401" t="s">
        <v>3083</v>
      </c>
      <c r="AK401" t="s">
        <v>4453</v>
      </c>
      <c r="AL401" t="s">
        <v>2973</v>
      </c>
      <c r="AM401" t="s">
        <v>374</v>
      </c>
      <c r="AN401">
        <v>1.8</v>
      </c>
      <c r="AO401">
        <v>4</v>
      </c>
      <c r="AP401">
        <v>7.2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4</v>
      </c>
      <c r="BJ401">
        <v>7.2</v>
      </c>
      <c r="BK401">
        <v>1</v>
      </c>
    </row>
    <row r="402" spans="2:63" x14ac:dyDescent="0.2">
      <c r="B402" t="s">
        <v>2981</v>
      </c>
      <c r="C402"/>
      <c r="D402" t="s">
        <v>2977</v>
      </c>
      <c r="E402" t="s">
        <v>2978</v>
      </c>
      <c r="F402" t="s">
        <v>3029</v>
      </c>
      <c r="G402" t="s">
        <v>5157</v>
      </c>
      <c r="H402" t="s">
        <v>5158</v>
      </c>
      <c r="I402" t="s">
        <v>3500</v>
      </c>
      <c r="J402" t="s">
        <v>5159</v>
      </c>
      <c r="K402" t="s">
        <v>375</v>
      </c>
      <c r="L402"/>
      <c r="M402" t="s">
        <v>4450</v>
      </c>
      <c r="N402" t="s">
        <v>2972</v>
      </c>
      <c r="O402" t="s">
        <v>4464</v>
      </c>
      <c r="P402" t="s">
        <v>5159</v>
      </c>
      <c r="Q402"/>
      <c r="R402" t="s">
        <v>2975</v>
      </c>
      <c r="S402" t="s">
        <v>2976</v>
      </c>
      <c r="T402" t="s">
        <v>4480</v>
      </c>
      <c r="U402" t="s">
        <v>2984</v>
      </c>
      <c r="V402" t="s">
        <v>3502</v>
      </c>
      <c r="W402" t="s">
        <v>68</v>
      </c>
      <c r="X402" t="s">
        <v>3812</v>
      </c>
      <c r="Y402" t="s">
        <v>373</v>
      </c>
      <c r="Z402" t="s">
        <v>2971</v>
      </c>
      <c r="AA402" t="s">
        <v>3034</v>
      </c>
      <c r="AB402" t="s">
        <v>2988</v>
      </c>
      <c r="AC402"/>
      <c r="AD402"/>
      <c r="AE402"/>
      <c r="AF402"/>
      <c r="AG402">
        <v>202508</v>
      </c>
      <c r="AH402" t="s">
        <v>4452</v>
      </c>
      <c r="AI402">
        <v>45891.650732141206</v>
      </c>
      <c r="AJ402" t="s">
        <v>3083</v>
      </c>
      <c r="AK402" t="s">
        <v>4453</v>
      </c>
      <c r="AL402" t="s">
        <v>2973</v>
      </c>
      <c r="AM402" t="s">
        <v>374</v>
      </c>
      <c r="AN402">
        <v>3.6</v>
      </c>
      <c r="AO402">
        <v>25</v>
      </c>
      <c r="AP402">
        <v>45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25</v>
      </c>
      <c r="BJ402">
        <v>45</v>
      </c>
      <c r="BK402">
        <v>2</v>
      </c>
    </row>
    <row r="403" spans="2:63" x14ac:dyDescent="0.2">
      <c r="B403" t="s">
        <v>2981</v>
      </c>
      <c r="C403"/>
      <c r="D403" t="s">
        <v>2977</v>
      </c>
      <c r="E403" t="s">
        <v>2978</v>
      </c>
      <c r="F403" t="s">
        <v>3029</v>
      </c>
      <c r="G403" t="s">
        <v>5160</v>
      </c>
      <c r="H403" t="s">
        <v>5161</v>
      </c>
      <c r="I403" t="s">
        <v>3500</v>
      </c>
      <c r="J403" t="s">
        <v>5162</v>
      </c>
      <c r="K403" t="s">
        <v>375</v>
      </c>
      <c r="L403"/>
      <c r="M403" t="s">
        <v>4450</v>
      </c>
      <c r="N403" t="s">
        <v>2972</v>
      </c>
      <c r="O403" t="s">
        <v>4464</v>
      </c>
      <c r="P403" t="s">
        <v>5162</v>
      </c>
      <c r="Q403"/>
      <c r="R403" t="s">
        <v>2975</v>
      </c>
      <c r="S403" t="s">
        <v>2976</v>
      </c>
      <c r="T403" t="s">
        <v>4480</v>
      </c>
      <c r="U403" t="s">
        <v>2984</v>
      </c>
      <c r="V403" t="s">
        <v>3502</v>
      </c>
      <c r="W403" t="s">
        <v>68</v>
      </c>
      <c r="X403" t="s">
        <v>3812</v>
      </c>
      <c r="Y403" t="s">
        <v>373</v>
      </c>
      <c r="Z403" t="s">
        <v>2971</v>
      </c>
      <c r="AA403" t="s">
        <v>3034</v>
      </c>
      <c r="AB403" t="s">
        <v>2988</v>
      </c>
      <c r="AC403"/>
      <c r="AD403"/>
      <c r="AE403"/>
      <c r="AF403"/>
      <c r="AG403">
        <v>202508</v>
      </c>
      <c r="AH403" t="s">
        <v>4452</v>
      </c>
      <c r="AI403">
        <v>45891.650732141206</v>
      </c>
      <c r="AJ403" t="s">
        <v>3083</v>
      </c>
      <c r="AK403" t="s">
        <v>4453</v>
      </c>
      <c r="AL403" t="s">
        <v>2973</v>
      </c>
      <c r="AM403" t="s">
        <v>374</v>
      </c>
      <c r="AN403">
        <v>1.8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1</v>
      </c>
    </row>
    <row r="404" spans="2:63" x14ac:dyDescent="0.2">
      <c r="B404" t="s">
        <v>2981</v>
      </c>
      <c r="C404"/>
      <c r="D404" t="s">
        <v>2977</v>
      </c>
      <c r="E404" t="s">
        <v>2978</v>
      </c>
      <c r="F404" t="s">
        <v>3029</v>
      </c>
      <c r="G404" t="s">
        <v>5163</v>
      </c>
      <c r="H404" t="s">
        <v>5164</v>
      </c>
      <c r="I404" t="s">
        <v>4593</v>
      </c>
      <c r="J404" t="s">
        <v>5165</v>
      </c>
      <c r="K404" t="s">
        <v>375</v>
      </c>
      <c r="L404"/>
      <c r="M404" t="s">
        <v>4450</v>
      </c>
      <c r="N404" t="s">
        <v>2972</v>
      </c>
      <c r="O404" t="s">
        <v>4464</v>
      </c>
      <c r="P404" t="s">
        <v>5165</v>
      </c>
      <c r="Q404"/>
      <c r="R404" t="s">
        <v>2975</v>
      </c>
      <c r="S404" t="s">
        <v>2976</v>
      </c>
      <c r="T404" t="s">
        <v>4480</v>
      </c>
      <c r="U404" t="s">
        <v>2984</v>
      </c>
      <c r="V404" t="s">
        <v>4595</v>
      </c>
      <c r="W404" t="s">
        <v>68</v>
      </c>
      <c r="X404" t="s">
        <v>4596</v>
      </c>
      <c r="Y404" t="s">
        <v>373</v>
      </c>
      <c r="Z404" t="s">
        <v>2971</v>
      </c>
      <c r="AA404" t="s">
        <v>3034</v>
      </c>
      <c r="AB404" t="s">
        <v>2988</v>
      </c>
      <c r="AC404"/>
      <c r="AD404"/>
      <c r="AE404"/>
      <c r="AF404"/>
      <c r="AG404">
        <v>202508</v>
      </c>
      <c r="AH404" t="s">
        <v>4452</v>
      </c>
      <c r="AI404">
        <v>45891.650732141206</v>
      </c>
      <c r="AJ404" t="s">
        <v>3083</v>
      </c>
      <c r="AK404" t="s">
        <v>4453</v>
      </c>
      <c r="AL404" t="s">
        <v>2973</v>
      </c>
      <c r="AM404" t="s">
        <v>374</v>
      </c>
      <c r="AN404">
        <v>1.8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1</v>
      </c>
    </row>
    <row r="405" spans="2:63" x14ac:dyDescent="0.2">
      <c r="B405" t="s">
        <v>2981</v>
      </c>
      <c r="C405"/>
      <c r="D405" t="s">
        <v>2977</v>
      </c>
      <c r="E405" t="s">
        <v>2978</v>
      </c>
      <c r="F405" t="s">
        <v>3029</v>
      </c>
      <c r="G405" t="s">
        <v>5166</v>
      </c>
      <c r="H405" t="s">
        <v>5167</v>
      </c>
      <c r="I405" t="s">
        <v>3341</v>
      </c>
      <c r="J405" t="s">
        <v>5168</v>
      </c>
      <c r="K405" t="s">
        <v>375</v>
      </c>
      <c r="L405"/>
      <c r="M405" t="s">
        <v>4450</v>
      </c>
      <c r="N405" t="s">
        <v>2972</v>
      </c>
      <c r="O405" t="s">
        <v>4464</v>
      </c>
      <c r="P405" t="s">
        <v>5168</v>
      </c>
      <c r="Q405"/>
      <c r="R405" t="s">
        <v>2975</v>
      </c>
      <c r="S405" t="s">
        <v>2976</v>
      </c>
      <c r="T405" t="s">
        <v>4500</v>
      </c>
      <c r="U405" t="s">
        <v>2984</v>
      </c>
      <c r="V405" t="s">
        <v>3343</v>
      </c>
      <c r="W405" t="s">
        <v>68</v>
      </c>
      <c r="X405" t="s">
        <v>3473</v>
      </c>
      <c r="Y405" t="s">
        <v>373</v>
      </c>
      <c r="Z405" t="s">
        <v>2971</v>
      </c>
      <c r="AA405" t="s">
        <v>3034</v>
      </c>
      <c r="AB405" t="s">
        <v>2988</v>
      </c>
      <c r="AC405"/>
      <c r="AD405"/>
      <c r="AE405"/>
      <c r="AF405"/>
      <c r="AG405">
        <v>202508</v>
      </c>
      <c r="AH405" t="s">
        <v>4452</v>
      </c>
      <c r="AI405">
        <v>45891.650732141206</v>
      </c>
      <c r="AJ405" t="s">
        <v>3083</v>
      </c>
      <c r="AK405" t="s">
        <v>4453</v>
      </c>
      <c r="AL405" t="s">
        <v>2973</v>
      </c>
      <c r="AM405" t="s">
        <v>374</v>
      </c>
      <c r="AN405">
        <v>1.8</v>
      </c>
      <c r="AO405">
        <v>3</v>
      </c>
      <c r="AP405">
        <v>5.4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-1</v>
      </c>
      <c r="BD405">
        <v>-1.8</v>
      </c>
      <c r="BE405">
        <v>0</v>
      </c>
      <c r="BF405">
        <v>0</v>
      </c>
      <c r="BG405">
        <v>0</v>
      </c>
      <c r="BH405">
        <v>0</v>
      </c>
      <c r="BI405">
        <v>2</v>
      </c>
      <c r="BJ405">
        <v>3.6</v>
      </c>
      <c r="BK405">
        <v>4</v>
      </c>
    </row>
    <row r="406" spans="2:63" x14ac:dyDescent="0.2">
      <c r="B406" t="s">
        <v>2981</v>
      </c>
      <c r="C406"/>
      <c r="D406" t="s">
        <v>2977</v>
      </c>
      <c r="E406" t="s">
        <v>2978</v>
      </c>
      <c r="F406" t="s">
        <v>3029</v>
      </c>
      <c r="G406" t="s">
        <v>5169</v>
      </c>
      <c r="H406" t="s">
        <v>5170</v>
      </c>
      <c r="I406" t="s">
        <v>3454</v>
      </c>
      <c r="J406" t="s">
        <v>5171</v>
      </c>
      <c r="K406" t="s">
        <v>375</v>
      </c>
      <c r="L406"/>
      <c r="M406" t="s">
        <v>4450</v>
      </c>
      <c r="N406" t="s">
        <v>2972</v>
      </c>
      <c r="O406" t="s">
        <v>4464</v>
      </c>
      <c r="P406" t="s">
        <v>5171</v>
      </c>
      <c r="Q406"/>
      <c r="R406" t="s">
        <v>2975</v>
      </c>
      <c r="S406" t="s">
        <v>2976</v>
      </c>
      <c r="T406" t="s">
        <v>4480</v>
      </c>
      <c r="U406" t="s">
        <v>2984</v>
      </c>
      <c r="V406" t="s">
        <v>3188</v>
      </c>
      <c r="W406" t="s">
        <v>68</v>
      </c>
      <c r="X406" t="s">
        <v>3837</v>
      </c>
      <c r="Y406" t="s">
        <v>373</v>
      </c>
      <c r="Z406" t="s">
        <v>2971</v>
      </c>
      <c r="AA406" t="s">
        <v>3034</v>
      </c>
      <c r="AB406" t="s">
        <v>2988</v>
      </c>
      <c r="AC406"/>
      <c r="AD406"/>
      <c r="AE406"/>
      <c r="AF406"/>
      <c r="AG406">
        <v>202508</v>
      </c>
      <c r="AH406" t="s">
        <v>4452</v>
      </c>
      <c r="AI406">
        <v>45891.650732141206</v>
      </c>
      <c r="AJ406" t="s">
        <v>3083</v>
      </c>
      <c r="AK406" t="s">
        <v>4453</v>
      </c>
      <c r="AL406" t="s">
        <v>2973</v>
      </c>
      <c r="AM406" t="s">
        <v>374</v>
      </c>
      <c r="AN406">
        <v>3.6</v>
      </c>
      <c r="AO406">
        <v>30</v>
      </c>
      <c r="AP406">
        <v>54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30</v>
      </c>
      <c r="BJ406">
        <v>54</v>
      </c>
      <c r="BK406">
        <v>2</v>
      </c>
    </row>
    <row r="407" spans="2:63" x14ac:dyDescent="0.2">
      <c r="B407" t="s">
        <v>2981</v>
      </c>
      <c r="C407"/>
      <c r="D407" t="s">
        <v>2977</v>
      </c>
      <c r="E407" t="s">
        <v>2978</v>
      </c>
      <c r="F407" t="s">
        <v>3029</v>
      </c>
      <c r="G407" t="s">
        <v>5172</v>
      </c>
      <c r="H407" t="s">
        <v>5173</v>
      </c>
      <c r="I407" t="s">
        <v>3733</v>
      </c>
      <c r="J407" t="s">
        <v>5174</v>
      </c>
      <c r="K407" t="s">
        <v>375</v>
      </c>
      <c r="L407"/>
      <c r="M407" t="s">
        <v>4450</v>
      </c>
      <c r="N407" t="s">
        <v>2972</v>
      </c>
      <c r="O407" t="s">
        <v>4464</v>
      </c>
      <c r="P407" t="s">
        <v>5174</v>
      </c>
      <c r="Q407"/>
      <c r="R407" t="s">
        <v>2975</v>
      </c>
      <c r="S407" t="s">
        <v>2976</v>
      </c>
      <c r="T407" t="s">
        <v>4480</v>
      </c>
      <c r="U407" t="s">
        <v>2984</v>
      </c>
      <c r="V407" t="s">
        <v>3735</v>
      </c>
      <c r="W407" t="s">
        <v>68</v>
      </c>
      <c r="X407" t="s">
        <v>3869</v>
      </c>
      <c r="Y407" t="s">
        <v>373</v>
      </c>
      <c r="Z407" t="s">
        <v>2971</v>
      </c>
      <c r="AA407" t="s">
        <v>3034</v>
      </c>
      <c r="AB407" t="s">
        <v>2988</v>
      </c>
      <c r="AC407"/>
      <c r="AD407"/>
      <c r="AE407"/>
      <c r="AF407"/>
      <c r="AG407">
        <v>202508</v>
      </c>
      <c r="AH407" t="s">
        <v>4452</v>
      </c>
      <c r="AI407">
        <v>45891.650732141206</v>
      </c>
      <c r="AJ407" t="s">
        <v>3083</v>
      </c>
      <c r="AK407" t="s">
        <v>4453</v>
      </c>
      <c r="AL407" t="s">
        <v>2973</v>
      </c>
      <c r="AM407" t="s">
        <v>374</v>
      </c>
      <c r="AN407">
        <v>1.8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0</v>
      </c>
      <c r="BD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K407">
        <v>3</v>
      </c>
    </row>
    <row r="408" spans="2:63" x14ac:dyDescent="0.2">
      <c r="B408" t="s">
        <v>2981</v>
      </c>
      <c r="C408"/>
      <c r="D408" t="s">
        <v>2977</v>
      </c>
      <c r="E408" t="s">
        <v>2978</v>
      </c>
      <c r="F408" t="s">
        <v>3029</v>
      </c>
      <c r="G408" t="s">
        <v>5175</v>
      </c>
      <c r="H408" t="s">
        <v>5176</v>
      </c>
      <c r="I408" t="s">
        <v>3500</v>
      </c>
      <c r="J408" t="s">
        <v>5177</v>
      </c>
      <c r="K408" t="s">
        <v>375</v>
      </c>
      <c r="L408"/>
      <c r="M408" t="s">
        <v>4450</v>
      </c>
      <c r="N408" t="s">
        <v>2972</v>
      </c>
      <c r="O408" t="s">
        <v>4464</v>
      </c>
      <c r="P408" t="s">
        <v>5177</v>
      </c>
      <c r="Q408"/>
      <c r="R408" t="s">
        <v>2975</v>
      </c>
      <c r="S408" t="s">
        <v>2976</v>
      </c>
      <c r="T408" t="s">
        <v>4500</v>
      </c>
      <c r="U408" t="s">
        <v>2984</v>
      </c>
      <c r="V408" t="s">
        <v>3502</v>
      </c>
      <c r="W408" t="s">
        <v>68</v>
      </c>
      <c r="X408" t="s">
        <v>3812</v>
      </c>
      <c r="Y408" t="s">
        <v>373</v>
      </c>
      <c r="Z408" t="s">
        <v>2971</v>
      </c>
      <c r="AA408" t="s">
        <v>3034</v>
      </c>
      <c r="AB408" t="s">
        <v>2988</v>
      </c>
      <c r="AC408"/>
      <c r="AD408"/>
      <c r="AE408"/>
      <c r="AF408"/>
      <c r="AG408">
        <v>202508</v>
      </c>
      <c r="AH408" t="s">
        <v>4452</v>
      </c>
      <c r="AI408">
        <v>45891.650732141206</v>
      </c>
      <c r="AJ408" t="s">
        <v>3083</v>
      </c>
      <c r="AK408" t="s">
        <v>4453</v>
      </c>
      <c r="AL408" t="s">
        <v>2973</v>
      </c>
      <c r="AM408" t="s">
        <v>374</v>
      </c>
      <c r="AN408">
        <v>1.8</v>
      </c>
      <c r="AO408">
        <v>79</v>
      </c>
      <c r="AP408">
        <v>142.19999999999999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79</v>
      </c>
      <c r="BJ408">
        <v>142.19999999999999</v>
      </c>
      <c r="BK408">
        <v>1</v>
      </c>
    </row>
    <row r="409" spans="2:63" x14ac:dyDescent="0.2">
      <c r="B409" t="s">
        <v>2981</v>
      </c>
      <c r="C409"/>
      <c r="D409" t="s">
        <v>2977</v>
      </c>
      <c r="E409" t="s">
        <v>2978</v>
      </c>
      <c r="F409" t="s">
        <v>3029</v>
      </c>
      <c r="G409" t="s">
        <v>5178</v>
      </c>
      <c r="H409" t="s">
        <v>5179</v>
      </c>
      <c r="I409" t="s">
        <v>3973</v>
      </c>
      <c r="J409" t="s">
        <v>5180</v>
      </c>
      <c r="K409" t="s">
        <v>375</v>
      </c>
      <c r="L409"/>
      <c r="M409" t="s">
        <v>4450</v>
      </c>
      <c r="N409" t="s">
        <v>2972</v>
      </c>
      <c r="O409" t="s">
        <v>4464</v>
      </c>
      <c r="P409" t="s">
        <v>5180</v>
      </c>
      <c r="Q409"/>
      <c r="R409" t="s">
        <v>2975</v>
      </c>
      <c r="S409" t="s">
        <v>2976</v>
      </c>
      <c r="T409" t="s">
        <v>4480</v>
      </c>
      <c r="U409" t="s">
        <v>2984</v>
      </c>
      <c r="V409" t="s">
        <v>3767</v>
      </c>
      <c r="W409" t="s">
        <v>68</v>
      </c>
      <c r="X409" t="s">
        <v>3768</v>
      </c>
      <c r="Y409" t="s">
        <v>373</v>
      </c>
      <c r="Z409" t="s">
        <v>2971</v>
      </c>
      <c r="AA409" t="s">
        <v>3034</v>
      </c>
      <c r="AB409" t="s">
        <v>2988</v>
      </c>
      <c r="AC409"/>
      <c r="AD409"/>
      <c r="AE409"/>
      <c r="AF409"/>
      <c r="AG409">
        <v>202508</v>
      </c>
      <c r="AH409" t="s">
        <v>4452</v>
      </c>
      <c r="AI409">
        <v>45891.650732141206</v>
      </c>
      <c r="AJ409" t="s">
        <v>3083</v>
      </c>
      <c r="AK409" t="s">
        <v>4453</v>
      </c>
      <c r="AL409" t="s">
        <v>2973</v>
      </c>
      <c r="AM409" t="s">
        <v>374</v>
      </c>
      <c r="AN409">
        <v>1.8</v>
      </c>
      <c r="AO409">
        <v>29</v>
      </c>
      <c r="AP409">
        <v>52.2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29</v>
      </c>
      <c r="BJ409">
        <v>52.2</v>
      </c>
      <c r="BK409">
        <v>1</v>
      </c>
    </row>
    <row r="410" spans="2:63" x14ac:dyDescent="0.2">
      <c r="B410" t="s">
        <v>2981</v>
      </c>
      <c r="C410"/>
      <c r="D410" t="s">
        <v>2977</v>
      </c>
      <c r="E410" t="s">
        <v>2978</v>
      </c>
      <c r="F410" t="s">
        <v>3029</v>
      </c>
      <c r="G410" t="s">
        <v>5181</v>
      </c>
      <c r="H410" t="s">
        <v>5182</v>
      </c>
      <c r="I410" t="s">
        <v>3210</v>
      </c>
      <c r="J410" t="s">
        <v>3211</v>
      </c>
      <c r="K410" t="s">
        <v>375</v>
      </c>
      <c r="L410"/>
      <c r="M410" t="s">
        <v>4450</v>
      </c>
      <c r="N410" t="s">
        <v>2972</v>
      </c>
      <c r="O410" t="s">
        <v>4464</v>
      </c>
      <c r="P410" t="s">
        <v>3211</v>
      </c>
      <c r="Q410"/>
      <c r="R410" t="s">
        <v>2975</v>
      </c>
      <c r="S410" t="s">
        <v>2976</v>
      </c>
      <c r="T410" t="s">
        <v>4480</v>
      </c>
      <c r="U410" t="s">
        <v>2984</v>
      </c>
      <c r="V410" t="s">
        <v>3212</v>
      </c>
      <c r="W410" t="s">
        <v>68</v>
      </c>
      <c r="X410" t="s">
        <v>3904</v>
      </c>
      <c r="Y410" t="s">
        <v>373</v>
      </c>
      <c r="Z410" t="s">
        <v>2971</v>
      </c>
      <c r="AA410" t="s">
        <v>3034</v>
      </c>
      <c r="AB410" t="s">
        <v>2988</v>
      </c>
      <c r="AC410"/>
      <c r="AD410"/>
      <c r="AE410"/>
      <c r="AF410"/>
      <c r="AG410">
        <v>202508</v>
      </c>
      <c r="AH410" t="s">
        <v>4452</v>
      </c>
      <c r="AI410">
        <v>45891.650732141206</v>
      </c>
      <c r="AJ410" t="s">
        <v>3083</v>
      </c>
      <c r="AK410" t="s">
        <v>4453</v>
      </c>
      <c r="AL410" t="s">
        <v>2973</v>
      </c>
      <c r="AM410" t="s">
        <v>374</v>
      </c>
      <c r="AN410">
        <v>1.8</v>
      </c>
      <c r="AO410">
        <v>30</v>
      </c>
      <c r="AP410">
        <v>54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0</v>
      </c>
      <c r="BI410">
        <v>30</v>
      </c>
      <c r="BJ410">
        <v>54</v>
      </c>
      <c r="BK410">
        <v>2</v>
      </c>
    </row>
    <row r="411" spans="2:63" x14ac:dyDescent="0.2">
      <c r="B411" t="s">
        <v>2981</v>
      </c>
      <c r="C411"/>
      <c r="D411" t="s">
        <v>2977</v>
      </c>
      <c r="E411" t="s">
        <v>2978</v>
      </c>
      <c r="F411" t="s">
        <v>3029</v>
      </c>
      <c r="G411" t="s">
        <v>5183</v>
      </c>
      <c r="H411" t="s">
        <v>5184</v>
      </c>
      <c r="I411" t="s">
        <v>3005</v>
      </c>
      <c r="J411" t="s">
        <v>5185</v>
      </c>
      <c r="K411" t="s">
        <v>379</v>
      </c>
      <c r="L411"/>
      <c r="M411" t="s">
        <v>4450</v>
      </c>
      <c r="N411" t="s">
        <v>4448</v>
      </c>
      <c r="O411" t="s">
        <v>4464</v>
      </c>
      <c r="P411" t="s">
        <v>5185</v>
      </c>
      <c r="Q411"/>
      <c r="R411" t="s">
        <v>2975</v>
      </c>
      <c r="S411" t="s">
        <v>2976</v>
      </c>
      <c r="T411" t="s">
        <v>4500</v>
      </c>
      <c r="U411" t="s">
        <v>2984</v>
      </c>
      <c r="V411" t="s">
        <v>3007</v>
      </c>
      <c r="W411" t="s">
        <v>68</v>
      </c>
      <c r="X411" t="s">
        <v>3017</v>
      </c>
      <c r="Y411" t="s">
        <v>373</v>
      </c>
      <c r="Z411" t="s">
        <v>2971</v>
      </c>
      <c r="AA411" t="s">
        <v>3034</v>
      </c>
      <c r="AB411" t="s">
        <v>2988</v>
      </c>
      <c r="AC411"/>
      <c r="AD411"/>
      <c r="AE411"/>
      <c r="AF411"/>
      <c r="AG411">
        <v>202508</v>
      </c>
      <c r="AH411" t="s">
        <v>4452</v>
      </c>
      <c r="AI411">
        <v>45891.650732141206</v>
      </c>
      <c r="AJ411" t="s">
        <v>3083</v>
      </c>
      <c r="AK411" t="s">
        <v>4453</v>
      </c>
      <c r="AL411" t="s">
        <v>2973</v>
      </c>
      <c r="AM411" t="s">
        <v>374</v>
      </c>
      <c r="AN411">
        <v>1.8</v>
      </c>
      <c r="AO411">
        <v>3</v>
      </c>
      <c r="AP411">
        <v>5.4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0</v>
      </c>
      <c r="BD411">
        <v>0</v>
      </c>
      <c r="BE411">
        <v>0</v>
      </c>
      <c r="BF411">
        <v>0</v>
      </c>
      <c r="BG411">
        <v>0</v>
      </c>
      <c r="BH411">
        <v>0</v>
      </c>
      <c r="BI411">
        <v>3</v>
      </c>
      <c r="BJ411">
        <v>5.4</v>
      </c>
      <c r="BK411">
        <v>1</v>
      </c>
    </row>
    <row r="412" spans="2:63" x14ac:dyDescent="0.2">
      <c r="B412" t="s">
        <v>2981</v>
      </c>
      <c r="C412"/>
      <c r="D412" t="s">
        <v>2977</v>
      </c>
      <c r="E412" t="s">
        <v>2978</v>
      </c>
      <c r="F412" t="s">
        <v>3029</v>
      </c>
      <c r="G412" t="s">
        <v>5186</v>
      </c>
      <c r="H412" t="s">
        <v>5187</v>
      </c>
      <c r="I412" t="s">
        <v>3005</v>
      </c>
      <c r="J412" t="s">
        <v>5188</v>
      </c>
      <c r="K412" t="s">
        <v>379</v>
      </c>
      <c r="L412"/>
      <c r="M412" t="s">
        <v>4450</v>
      </c>
      <c r="N412" t="s">
        <v>4448</v>
      </c>
      <c r="O412" t="s">
        <v>4464</v>
      </c>
      <c r="P412" t="s">
        <v>5188</v>
      </c>
      <c r="Q412"/>
      <c r="R412" t="s">
        <v>2975</v>
      </c>
      <c r="S412" t="s">
        <v>2976</v>
      </c>
      <c r="T412" t="s">
        <v>4480</v>
      </c>
      <c r="U412" t="s">
        <v>2984</v>
      </c>
      <c r="V412" t="s">
        <v>3007</v>
      </c>
      <c r="W412" t="s">
        <v>68</v>
      </c>
      <c r="X412" t="s">
        <v>3008</v>
      </c>
      <c r="Y412" t="s">
        <v>373</v>
      </c>
      <c r="Z412" t="s">
        <v>2971</v>
      </c>
      <c r="AA412" t="s">
        <v>3034</v>
      </c>
      <c r="AB412" t="s">
        <v>2988</v>
      </c>
      <c r="AC412"/>
      <c r="AD412"/>
      <c r="AE412"/>
      <c r="AF412"/>
      <c r="AG412">
        <v>202508</v>
      </c>
      <c r="AH412" t="s">
        <v>4452</v>
      </c>
      <c r="AI412">
        <v>45891.650732141206</v>
      </c>
      <c r="AJ412" t="s">
        <v>3083</v>
      </c>
      <c r="AK412" t="s">
        <v>4453</v>
      </c>
      <c r="AL412" t="s">
        <v>2973</v>
      </c>
      <c r="AM412" t="s">
        <v>374</v>
      </c>
      <c r="AN412">
        <v>1.8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5</v>
      </c>
    </row>
    <row r="413" spans="2:63" x14ac:dyDescent="0.2">
      <c r="B413" t="s">
        <v>2981</v>
      </c>
      <c r="C413"/>
      <c r="D413" t="s">
        <v>2977</v>
      </c>
      <c r="E413" t="s">
        <v>2978</v>
      </c>
      <c r="F413" t="s">
        <v>3029</v>
      </c>
      <c r="G413" t="s">
        <v>5189</v>
      </c>
      <c r="H413" t="s">
        <v>5190</v>
      </c>
      <c r="I413" t="s">
        <v>3448</v>
      </c>
      <c r="J413" t="s">
        <v>3449</v>
      </c>
      <c r="K413" t="s">
        <v>375</v>
      </c>
      <c r="L413"/>
      <c r="M413" t="s">
        <v>4450</v>
      </c>
      <c r="N413" t="s">
        <v>2972</v>
      </c>
      <c r="O413" t="s">
        <v>4464</v>
      </c>
      <c r="P413" t="s">
        <v>3449</v>
      </c>
      <c r="Q413"/>
      <c r="R413" t="s">
        <v>2975</v>
      </c>
      <c r="S413" t="s">
        <v>2976</v>
      </c>
      <c r="T413" t="s">
        <v>4480</v>
      </c>
      <c r="U413" t="s">
        <v>2984</v>
      </c>
      <c r="V413" t="s">
        <v>3450</v>
      </c>
      <c r="W413" t="s">
        <v>68</v>
      </c>
      <c r="X413" t="s">
        <v>3904</v>
      </c>
      <c r="Y413" t="s">
        <v>373</v>
      </c>
      <c r="Z413" t="s">
        <v>2971</v>
      </c>
      <c r="AA413" t="s">
        <v>3034</v>
      </c>
      <c r="AB413" t="s">
        <v>2988</v>
      </c>
      <c r="AC413"/>
      <c r="AD413"/>
      <c r="AE413"/>
      <c r="AF413"/>
      <c r="AG413">
        <v>202508</v>
      </c>
      <c r="AH413" t="s">
        <v>4452</v>
      </c>
      <c r="AI413">
        <v>45891.650732141206</v>
      </c>
      <c r="AJ413" t="s">
        <v>3083</v>
      </c>
      <c r="AK413" t="s">
        <v>4453</v>
      </c>
      <c r="AL413" t="s">
        <v>2973</v>
      </c>
      <c r="AM413" t="s">
        <v>374</v>
      </c>
      <c r="AN413">
        <v>1.8</v>
      </c>
      <c r="AO413">
        <v>40</v>
      </c>
      <c r="AP413">
        <v>72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40</v>
      </c>
      <c r="BJ413">
        <v>72</v>
      </c>
      <c r="BK413">
        <v>2</v>
      </c>
    </row>
    <row r="414" spans="2:63" x14ac:dyDescent="0.2">
      <c r="B414" t="s">
        <v>2981</v>
      </c>
      <c r="C414"/>
      <c r="D414" t="s">
        <v>2977</v>
      </c>
      <c r="E414" t="s">
        <v>2978</v>
      </c>
      <c r="F414" t="s">
        <v>3029</v>
      </c>
      <c r="G414" t="s">
        <v>4010</v>
      </c>
      <c r="H414" t="s">
        <v>4009</v>
      </c>
      <c r="I414" t="s">
        <v>3210</v>
      </c>
      <c r="J414" t="s">
        <v>4011</v>
      </c>
      <c r="K414" t="s">
        <v>375</v>
      </c>
      <c r="L414"/>
      <c r="M414" t="s">
        <v>4450</v>
      </c>
      <c r="N414" t="s">
        <v>2972</v>
      </c>
      <c r="O414" t="s">
        <v>4464</v>
      </c>
      <c r="P414" t="s">
        <v>4011</v>
      </c>
      <c r="Q414"/>
      <c r="R414" t="s">
        <v>2975</v>
      </c>
      <c r="S414" t="s">
        <v>2976</v>
      </c>
      <c r="T414" t="s">
        <v>4500</v>
      </c>
      <c r="U414" t="s">
        <v>2984</v>
      </c>
      <c r="V414" t="s">
        <v>3212</v>
      </c>
      <c r="W414" t="s">
        <v>68</v>
      </c>
      <c r="X414" t="s">
        <v>3216</v>
      </c>
      <c r="Y414" t="s">
        <v>373</v>
      </c>
      <c r="Z414" t="s">
        <v>2971</v>
      </c>
      <c r="AA414" t="s">
        <v>3034</v>
      </c>
      <c r="AB414" t="s">
        <v>2988</v>
      </c>
      <c r="AC414"/>
      <c r="AD414"/>
      <c r="AE414"/>
      <c r="AF414"/>
      <c r="AG414">
        <v>202508</v>
      </c>
      <c r="AH414" t="s">
        <v>4452</v>
      </c>
      <c r="AI414">
        <v>45891.650732141206</v>
      </c>
      <c r="AJ414" t="s">
        <v>3083</v>
      </c>
      <c r="AK414" t="s">
        <v>4453</v>
      </c>
      <c r="AL414" t="s">
        <v>2973</v>
      </c>
      <c r="AM414" t="s">
        <v>374</v>
      </c>
      <c r="AN414">
        <v>3.6</v>
      </c>
      <c r="AO414">
        <v>962</v>
      </c>
      <c r="AP414">
        <v>1731.6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-7</v>
      </c>
      <c r="AX414">
        <v>-12.6</v>
      </c>
      <c r="AY414">
        <v>0</v>
      </c>
      <c r="AZ414">
        <v>0</v>
      </c>
      <c r="BA414">
        <v>0</v>
      </c>
      <c r="BB414">
        <v>0</v>
      </c>
      <c r="BC414">
        <v>-2</v>
      </c>
      <c r="BD414">
        <v>-3.6</v>
      </c>
      <c r="BE414">
        <v>0</v>
      </c>
      <c r="BF414">
        <v>0</v>
      </c>
      <c r="BG414">
        <v>0</v>
      </c>
      <c r="BH414">
        <v>0</v>
      </c>
      <c r="BI414">
        <v>953</v>
      </c>
      <c r="BJ414">
        <v>1715.4</v>
      </c>
      <c r="BK414">
        <v>6</v>
      </c>
    </row>
    <row r="415" spans="2:63" x14ac:dyDescent="0.2">
      <c r="B415" t="s">
        <v>2981</v>
      </c>
      <c r="C415"/>
      <c r="D415" t="s">
        <v>2977</v>
      </c>
      <c r="E415" t="s">
        <v>2978</v>
      </c>
      <c r="F415" t="s">
        <v>3029</v>
      </c>
      <c r="G415" t="s">
        <v>5191</v>
      </c>
      <c r="H415" t="s">
        <v>5192</v>
      </c>
      <c r="I415" t="s">
        <v>3775</v>
      </c>
      <c r="J415" t="s">
        <v>5193</v>
      </c>
      <c r="K415" t="s">
        <v>375</v>
      </c>
      <c r="L415"/>
      <c r="M415" t="s">
        <v>4450</v>
      </c>
      <c r="N415" t="s">
        <v>2972</v>
      </c>
      <c r="O415" t="s">
        <v>4464</v>
      </c>
      <c r="P415" t="s">
        <v>5193</v>
      </c>
      <c r="Q415"/>
      <c r="R415" t="s">
        <v>2975</v>
      </c>
      <c r="S415" t="s">
        <v>2976</v>
      </c>
      <c r="T415" t="s">
        <v>4480</v>
      </c>
      <c r="U415" t="s">
        <v>2984</v>
      </c>
      <c r="V415" t="s">
        <v>3777</v>
      </c>
      <c r="W415" t="s">
        <v>68</v>
      </c>
      <c r="X415" t="s">
        <v>3904</v>
      </c>
      <c r="Y415" t="s">
        <v>373</v>
      </c>
      <c r="Z415" t="s">
        <v>2971</v>
      </c>
      <c r="AA415" t="s">
        <v>3034</v>
      </c>
      <c r="AB415" t="s">
        <v>2988</v>
      </c>
      <c r="AC415"/>
      <c r="AD415"/>
      <c r="AE415"/>
      <c r="AF415"/>
      <c r="AG415">
        <v>202508</v>
      </c>
      <c r="AH415" t="s">
        <v>4452</v>
      </c>
      <c r="AI415">
        <v>45891.650732141206</v>
      </c>
      <c r="AJ415" t="s">
        <v>3083</v>
      </c>
      <c r="AK415" t="s">
        <v>4453</v>
      </c>
      <c r="AL415" t="s">
        <v>2973</v>
      </c>
      <c r="AM415" t="s">
        <v>374</v>
      </c>
      <c r="AN415">
        <v>1.8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1</v>
      </c>
    </row>
    <row r="416" spans="2:63" x14ac:dyDescent="0.2">
      <c r="B416" t="s">
        <v>2981</v>
      </c>
      <c r="C416"/>
      <c r="D416" t="s">
        <v>2977</v>
      </c>
      <c r="E416" t="s">
        <v>2978</v>
      </c>
      <c r="F416" t="s">
        <v>3029</v>
      </c>
      <c r="G416" t="s">
        <v>5194</v>
      </c>
      <c r="H416" t="s">
        <v>5195</v>
      </c>
      <c r="I416" t="s">
        <v>3711</v>
      </c>
      <c r="J416" t="s">
        <v>5196</v>
      </c>
      <c r="K416" t="s">
        <v>375</v>
      </c>
      <c r="L416"/>
      <c r="M416" t="s">
        <v>4450</v>
      </c>
      <c r="N416" t="s">
        <v>2972</v>
      </c>
      <c r="O416" t="s">
        <v>4464</v>
      </c>
      <c r="P416" t="s">
        <v>5196</v>
      </c>
      <c r="Q416"/>
      <c r="R416" t="s">
        <v>2975</v>
      </c>
      <c r="S416" t="s">
        <v>2976</v>
      </c>
      <c r="T416" t="s">
        <v>4480</v>
      </c>
      <c r="U416" t="s">
        <v>2984</v>
      </c>
      <c r="V416" t="s">
        <v>3713</v>
      </c>
      <c r="W416" t="s">
        <v>68</v>
      </c>
      <c r="X416" t="s">
        <v>3904</v>
      </c>
      <c r="Y416" t="s">
        <v>373</v>
      </c>
      <c r="Z416" t="s">
        <v>2971</v>
      </c>
      <c r="AA416" t="s">
        <v>3034</v>
      </c>
      <c r="AB416" t="s">
        <v>2988</v>
      </c>
      <c r="AC416"/>
      <c r="AD416"/>
      <c r="AE416"/>
      <c r="AF416"/>
      <c r="AG416">
        <v>202508</v>
      </c>
      <c r="AH416" t="s">
        <v>4452</v>
      </c>
      <c r="AI416">
        <v>45891.650732141206</v>
      </c>
      <c r="AJ416" t="s">
        <v>3083</v>
      </c>
      <c r="AK416" t="s">
        <v>4453</v>
      </c>
      <c r="AL416" t="s">
        <v>2973</v>
      </c>
      <c r="AM416" t="s">
        <v>374</v>
      </c>
      <c r="AN416">
        <v>1.8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1</v>
      </c>
    </row>
    <row r="417" spans="2:63" x14ac:dyDescent="0.2">
      <c r="B417" t="s">
        <v>2981</v>
      </c>
      <c r="C417"/>
      <c r="D417" t="s">
        <v>2977</v>
      </c>
      <c r="E417" t="s">
        <v>2978</v>
      </c>
      <c r="F417" t="s">
        <v>3029</v>
      </c>
      <c r="G417" t="s">
        <v>5197</v>
      </c>
      <c r="H417" t="s">
        <v>5198</v>
      </c>
      <c r="I417" t="s">
        <v>3454</v>
      </c>
      <c r="J417" t="s">
        <v>5199</v>
      </c>
      <c r="K417" t="s">
        <v>375</v>
      </c>
      <c r="L417"/>
      <c r="M417" t="s">
        <v>4450</v>
      </c>
      <c r="N417" t="s">
        <v>2972</v>
      </c>
      <c r="O417" t="s">
        <v>4464</v>
      </c>
      <c r="P417" t="s">
        <v>5199</v>
      </c>
      <c r="Q417"/>
      <c r="R417" t="s">
        <v>2975</v>
      </c>
      <c r="S417" t="s">
        <v>2976</v>
      </c>
      <c r="T417" t="s">
        <v>4480</v>
      </c>
      <c r="U417" t="s">
        <v>2984</v>
      </c>
      <c r="V417" t="s">
        <v>3188</v>
      </c>
      <c r="W417" t="s">
        <v>68</v>
      </c>
      <c r="X417" t="s">
        <v>3904</v>
      </c>
      <c r="Y417" t="s">
        <v>373</v>
      </c>
      <c r="Z417" t="s">
        <v>2971</v>
      </c>
      <c r="AA417" t="s">
        <v>3034</v>
      </c>
      <c r="AB417" t="s">
        <v>2988</v>
      </c>
      <c r="AC417"/>
      <c r="AD417"/>
      <c r="AE417"/>
      <c r="AF417"/>
      <c r="AG417">
        <v>202508</v>
      </c>
      <c r="AH417" t="s">
        <v>4452</v>
      </c>
      <c r="AI417">
        <v>45891.650732141206</v>
      </c>
      <c r="AJ417" t="s">
        <v>3083</v>
      </c>
      <c r="AK417" t="s">
        <v>4453</v>
      </c>
      <c r="AL417" t="s">
        <v>2973</v>
      </c>
      <c r="AM417" t="s">
        <v>374</v>
      </c>
      <c r="AN417">
        <v>3.6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K417">
        <v>4</v>
      </c>
    </row>
    <row r="418" spans="2:63" x14ac:dyDescent="0.2">
      <c r="B418" t="s">
        <v>2981</v>
      </c>
      <c r="C418"/>
      <c r="D418" t="s">
        <v>2977</v>
      </c>
      <c r="E418" t="s">
        <v>2978</v>
      </c>
      <c r="F418" t="s">
        <v>3029</v>
      </c>
      <c r="G418" t="s">
        <v>5200</v>
      </c>
      <c r="H418" t="s">
        <v>5201</v>
      </c>
      <c r="I418" t="s">
        <v>3733</v>
      </c>
      <c r="J418" t="s">
        <v>5202</v>
      </c>
      <c r="K418" t="s">
        <v>375</v>
      </c>
      <c r="L418"/>
      <c r="M418" t="s">
        <v>4450</v>
      </c>
      <c r="N418" t="s">
        <v>2972</v>
      </c>
      <c r="O418" t="s">
        <v>4464</v>
      </c>
      <c r="P418" t="s">
        <v>5202</v>
      </c>
      <c r="Q418"/>
      <c r="R418" t="s">
        <v>2975</v>
      </c>
      <c r="S418" t="s">
        <v>2976</v>
      </c>
      <c r="T418" t="s">
        <v>4500</v>
      </c>
      <c r="U418" t="s">
        <v>2984</v>
      </c>
      <c r="V418" t="s">
        <v>3735</v>
      </c>
      <c r="W418" t="s">
        <v>68</v>
      </c>
      <c r="X418" t="s">
        <v>3904</v>
      </c>
      <c r="Y418" t="s">
        <v>373</v>
      </c>
      <c r="Z418" t="s">
        <v>2971</v>
      </c>
      <c r="AA418" t="s">
        <v>3034</v>
      </c>
      <c r="AB418" t="s">
        <v>2988</v>
      </c>
      <c r="AC418"/>
      <c r="AD418"/>
      <c r="AE418"/>
      <c r="AF418"/>
      <c r="AG418">
        <v>202508</v>
      </c>
      <c r="AH418" t="s">
        <v>4452</v>
      </c>
      <c r="AI418">
        <v>45891.650732141206</v>
      </c>
      <c r="AJ418" t="s">
        <v>3083</v>
      </c>
      <c r="AK418" t="s">
        <v>4453</v>
      </c>
      <c r="AL418" t="s">
        <v>2973</v>
      </c>
      <c r="AM418" t="s">
        <v>374</v>
      </c>
      <c r="AN418">
        <v>1.8</v>
      </c>
      <c r="AO418">
        <v>171</v>
      </c>
      <c r="AP418">
        <v>307.8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171</v>
      </c>
      <c r="BJ418">
        <v>307.8</v>
      </c>
      <c r="BK418">
        <v>2</v>
      </c>
    </row>
    <row r="419" spans="2:63" x14ac:dyDescent="0.2">
      <c r="B419" t="s">
        <v>2981</v>
      </c>
      <c r="C419"/>
      <c r="D419" t="s">
        <v>2977</v>
      </c>
      <c r="E419" t="s">
        <v>2978</v>
      </c>
      <c r="F419" t="s">
        <v>3029</v>
      </c>
      <c r="G419" t="s">
        <v>5203</v>
      </c>
      <c r="H419" t="s">
        <v>5204</v>
      </c>
      <c r="I419" t="s">
        <v>3459</v>
      </c>
      <c r="J419" t="s">
        <v>5205</v>
      </c>
      <c r="K419" t="s">
        <v>375</v>
      </c>
      <c r="L419"/>
      <c r="M419" t="s">
        <v>4450</v>
      </c>
      <c r="N419" t="s">
        <v>2972</v>
      </c>
      <c r="O419" t="s">
        <v>4464</v>
      </c>
      <c r="P419" t="s">
        <v>5205</v>
      </c>
      <c r="Q419"/>
      <c r="R419" t="s">
        <v>2975</v>
      </c>
      <c r="S419" t="s">
        <v>2976</v>
      </c>
      <c r="T419" t="s">
        <v>4480</v>
      </c>
      <c r="U419" t="s">
        <v>2984</v>
      </c>
      <c r="V419" t="s">
        <v>3461</v>
      </c>
      <c r="W419" t="s">
        <v>68</v>
      </c>
      <c r="X419" t="s">
        <v>3930</v>
      </c>
      <c r="Y419" t="s">
        <v>373</v>
      </c>
      <c r="Z419" t="s">
        <v>2971</v>
      </c>
      <c r="AA419" t="s">
        <v>3034</v>
      </c>
      <c r="AB419" t="s">
        <v>2988</v>
      </c>
      <c r="AC419"/>
      <c r="AD419"/>
      <c r="AE419"/>
      <c r="AF419"/>
      <c r="AG419">
        <v>202508</v>
      </c>
      <c r="AH419" t="s">
        <v>4452</v>
      </c>
      <c r="AI419">
        <v>45891.650732141206</v>
      </c>
      <c r="AJ419" t="s">
        <v>3083</v>
      </c>
      <c r="AK419" t="s">
        <v>4453</v>
      </c>
      <c r="AL419" t="s">
        <v>2973</v>
      </c>
      <c r="AM419" t="s">
        <v>374</v>
      </c>
      <c r="AN419">
        <v>1.8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K419">
        <v>2</v>
      </c>
    </row>
    <row r="420" spans="2:63" x14ac:dyDescent="0.2">
      <c r="B420" t="s">
        <v>2981</v>
      </c>
      <c r="C420"/>
      <c r="D420" t="s">
        <v>2977</v>
      </c>
      <c r="E420" t="s">
        <v>2978</v>
      </c>
      <c r="F420" t="s">
        <v>3029</v>
      </c>
      <c r="G420" t="s">
        <v>5206</v>
      </c>
      <c r="H420" t="s">
        <v>5207</v>
      </c>
      <c r="I420" t="s">
        <v>3938</v>
      </c>
      <c r="J420" t="s">
        <v>5208</v>
      </c>
      <c r="K420" t="s">
        <v>375</v>
      </c>
      <c r="L420"/>
      <c r="M420" t="s">
        <v>4450</v>
      </c>
      <c r="N420" t="s">
        <v>2972</v>
      </c>
      <c r="O420" t="s">
        <v>4464</v>
      </c>
      <c r="P420" t="s">
        <v>5208</v>
      </c>
      <c r="Q420"/>
      <c r="R420" t="s">
        <v>2975</v>
      </c>
      <c r="S420" t="s">
        <v>2976</v>
      </c>
      <c r="T420" t="s">
        <v>4500</v>
      </c>
      <c r="U420" t="s">
        <v>2984</v>
      </c>
      <c r="V420" t="s">
        <v>3940</v>
      </c>
      <c r="W420" t="s">
        <v>68</v>
      </c>
      <c r="X420" t="s">
        <v>3930</v>
      </c>
      <c r="Y420" t="s">
        <v>373</v>
      </c>
      <c r="Z420" t="s">
        <v>2971</v>
      </c>
      <c r="AA420" t="s">
        <v>3034</v>
      </c>
      <c r="AB420" t="s">
        <v>2988</v>
      </c>
      <c r="AC420"/>
      <c r="AD420"/>
      <c r="AE420"/>
      <c r="AF420"/>
      <c r="AG420">
        <v>202508</v>
      </c>
      <c r="AH420" t="s">
        <v>4452</v>
      </c>
      <c r="AI420">
        <v>45891.650732141206</v>
      </c>
      <c r="AJ420" t="s">
        <v>3083</v>
      </c>
      <c r="AK420" t="s">
        <v>4453</v>
      </c>
      <c r="AL420" t="s">
        <v>2973</v>
      </c>
      <c r="AM420" t="s">
        <v>374</v>
      </c>
      <c r="AN420">
        <v>1.8</v>
      </c>
      <c r="AO420">
        <v>15</v>
      </c>
      <c r="AP420">
        <v>27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15</v>
      </c>
      <c r="BJ420">
        <v>27</v>
      </c>
      <c r="BK420">
        <v>1</v>
      </c>
    </row>
    <row r="421" spans="2:63" x14ac:dyDescent="0.2">
      <c r="B421" t="s">
        <v>2981</v>
      </c>
      <c r="C421"/>
      <c r="D421" t="s">
        <v>2977</v>
      </c>
      <c r="E421" t="s">
        <v>2978</v>
      </c>
      <c r="F421" t="s">
        <v>3029</v>
      </c>
      <c r="G421" t="s">
        <v>5209</v>
      </c>
      <c r="H421" t="s">
        <v>5210</v>
      </c>
      <c r="I421" t="s">
        <v>3955</v>
      </c>
      <c r="J421" t="s">
        <v>5211</v>
      </c>
      <c r="K421" t="s">
        <v>375</v>
      </c>
      <c r="L421"/>
      <c r="M421" t="s">
        <v>4450</v>
      </c>
      <c r="N421" t="s">
        <v>2972</v>
      </c>
      <c r="O421" t="s">
        <v>4464</v>
      </c>
      <c r="P421" t="s">
        <v>5211</v>
      </c>
      <c r="Q421"/>
      <c r="R421" t="s">
        <v>2975</v>
      </c>
      <c r="S421" t="s">
        <v>2976</v>
      </c>
      <c r="T421" t="s">
        <v>4480</v>
      </c>
      <c r="U421" t="s">
        <v>2984</v>
      </c>
      <c r="V421" t="s">
        <v>3957</v>
      </c>
      <c r="W421" t="s">
        <v>68</v>
      </c>
      <c r="X421" t="s">
        <v>3930</v>
      </c>
      <c r="Y421" t="s">
        <v>373</v>
      </c>
      <c r="Z421" t="s">
        <v>2971</v>
      </c>
      <c r="AA421" t="s">
        <v>3034</v>
      </c>
      <c r="AB421" t="s">
        <v>2988</v>
      </c>
      <c r="AC421"/>
      <c r="AD421"/>
      <c r="AE421"/>
      <c r="AF421"/>
      <c r="AG421">
        <v>202508</v>
      </c>
      <c r="AH421" t="s">
        <v>4452</v>
      </c>
      <c r="AI421">
        <v>45891.650732141206</v>
      </c>
      <c r="AJ421" t="s">
        <v>3083</v>
      </c>
      <c r="AK421" t="s">
        <v>4453</v>
      </c>
      <c r="AL421" t="s">
        <v>2973</v>
      </c>
      <c r="AM421" t="s">
        <v>374</v>
      </c>
      <c r="AN421">
        <v>1.8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1</v>
      </c>
    </row>
    <row r="422" spans="2:63" x14ac:dyDescent="0.2">
      <c r="B422" t="s">
        <v>2981</v>
      </c>
      <c r="C422"/>
      <c r="D422" t="s">
        <v>2977</v>
      </c>
      <c r="E422" t="s">
        <v>2978</v>
      </c>
      <c r="F422" t="s">
        <v>3029</v>
      </c>
      <c r="G422" t="s">
        <v>5212</v>
      </c>
      <c r="H422" t="s">
        <v>5213</v>
      </c>
      <c r="I422" t="s">
        <v>4086</v>
      </c>
      <c r="J422" t="s">
        <v>4087</v>
      </c>
      <c r="K422" t="s">
        <v>375</v>
      </c>
      <c r="L422"/>
      <c r="M422" t="s">
        <v>4450</v>
      </c>
      <c r="N422" t="s">
        <v>2972</v>
      </c>
      <c r="O422" t="s">
        <v>4464</v>
      </c>
      <c r="P422" t="s">
        <v>4087</v>
      </c>
      <c r="Q422"/>
      <c r="R422" t="s">
        <v>2975</v>
      </c>
      <c r="S422" t="s">
        <v>2976</v>
      </c>
      <c r="T422" t="s">
        <v>4480</v>
      </c>
      <c r="U422" t="s">
        <v>2984</v>
      </c>
      <c r="V422" t="s">
        <v>4088</v>
      </c>
      <c r="W422" t="s">
        <v>68</v>
      </c>
      <c r="X422" t="s">
        <v>3930</v>
      </c>
      <c r="Y422" t="s">
        <v>373</v>
      </c>
      <c r="Z422" t="s">
        <v>2971</v>
      </c>
      <c r="AA422" t="s">
        <v>3034</v>
      </c>
      <c r="AB422" t="s">
        <v>2988</v>
      </c>
      <c r="AC422"/>
      <c r="AD422"/>
      <c r="AE422"/>
      <c r="AF422"/>
      <c r="AG422">
        <v>202508</v>
      </c>
      <c r="AH422" t="s">
        <v>4452</v>
      </c>
      <c r="AI422">
        <v>45891.650732141206</v>
      </c>
      <c r="AJ422" t="s">
        <v>3083</v>
      </c>
      <c r="AK422" t="s">
        <v>4453</v>
      </c>
      <c r="AL422" t="s">
        <v>2973</v>
      </c>
      <c r="AM422" t="s">
        <v>374</v>
      </c>
      <c r="AN422">
        <v>1.8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K422">
        <v>1</v>
      </c>
    </row>
    <row r="423" spans="2:63" x14ac:dyDescent="0.2">
      <c r="B423" t="s">
        <v>2981</v>
      </c>
      <c r="C423"/>
      <c r="D423" t="s">
        <v>2977</v>
      </c>
      <c r="E423" t="s">
        <v>2978</v>
      </c>
      <c r="F423" t="s">
        <v>3029</v>
      </c>
      <c r="G423" t="s">
        <v>5214</v>
      </c>
      <c r="H423" t="s">
        <v>5215</v>
      </c>
      <c r="I423" t="s">
        <v>3448</v>
      </c>
      <c r="J423" t="s">
        <v>4147</v>
      </c>
      <c r="K423" t="s">
        <v>375</v>
      </c>
      <c r="L423"/>
      <c r="M423" t="s">
        <v>4450</v>
      </c>
      <c r="N423" t="s">
        <v>2972</v>
      </c>
      <c r="O423" t="s">
        <v>4464</v>
      </c>
      <c r="P423" t="s">
        <v>4147</v>
      </c>
      <c r="Q423"/>
      <c r="R423" t="s">
        <v>2975</v>
      </c>
      <c r="S423" t="s">
        <v>2976</v>
      </c>
      <c r="T423" t="s">
        <v>4480</v>
      </c>
      <c r="U423" t="s">
        <v>2984</v>
      </c>
      <c r="V423" t="s">
        <v>3450</v>
      </c>
      <c r="W423" t="s">
        <v>68</v>
      </c>
      <c r="X423" t="s">
        <v>3930</v>
      </c>
      <c r="Y423" t="s">
        <v>373</v>
      </c>
      <c r="Z423" t="s">
        <v>2971</v>
      </c>
      <c r="AA423" t="s">
        <v>3034</v>
      </c>
      <c r="AB423" t="s">
        <v>2988</v>
      </c>
      <c r="AC423"/>
      <c r="AD423"/>
      <c r="AE423"/>
      <c r="AF423"/>
      <c r="AG423">
        <v>202508</v>
      </c>
      <c r="AH423" t="s">
        <v>4452</v>
      </c>
      <c r="AI423">
        <v>45891.650732141206</v>
      </c>
      <c r="AJ423" t="s">
        <v>3083</v>
      </c>
      <c r="AK423" t="s">
        <v>4453</v>
      </c>
      <c r="AL423" t="s">
        <v>2973</v>
      </c>
      <c r="AM423" t="s">
        <v>374</v>
      </c>
      <c r="AN423">
        <v>3.6</v>
      </c>
      <c r="AO423">
        <v>21</v>
      </c>
      <c r="AP423">
        <v>37.799999999999997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21</v>
      </c>
      <c r="BJ423">
        <v>37.799999999999997</v>
      </c>
      <c r="BK423">
        <v>2</v>
      </c>
    </row>
    <row r="424" spans="2:63" x14ac:dyDescent="0.2">
      <c r="B424" t="s">
        <v>2981</v>
      </c>
      <c r="C424"/>
      <c r="D424" t="s">
        <v>2977</v>
      </c>
      <c r="E424" t="s">
        <v>2978</v>
      </c>
      <c r="F424" t="s">
        <v>3029</v>
      </c>
      <c r="G424" t="s">
        <v>5216</v>
      </c>
      <c r="H424" t="s">
        <v>5217</v>
      </c>
      <c r="I424" t="s">
        <v>3557</v>
      </c>
      <c r="J424" t="s">
        <v>5218</v>
      </c>
      <c r="K424" t="s">
        <v>375</v>
      </c>
      <c r="L424"/>
      <c r="M424" t="s">
        <v>4450</v>
      </c>
      <c r="N424" t="s">
        <v>2972</v>
      </c>
      <c r="O424" t="s">
        <v>4464</v>
      </c>
      <c r="P424" t="s">
        <v>5218</v>
      </c>
      <c r="Q424"/>
      <c r="R424" t="s">
        <v>2975</v>
      </c>
      <c r="S424" t="s">
        <v>2976</v>
      </c>
      <c r="T424" t="s">
        <v>4500</v>
      </c>
      <c r="U424" t="s">
        <v>2984</v>
      </c>
      <c r="V424" t="s">
        <v>3559</v>
      </c>
      <c r="W424" t="s">
        <v>67</v>
      </c>
      <c r="X424" t="s">
        <v>3919</v>
      </c>
      <c r="Y424" t="s">
        <v>373</v>
      </c>
      <c r="Z424" t="s">
        <v>2971</v>
      </c>
      <c r="AA424" t="s">
        <v>3034</v>
      </c>
      <c r="AB424" t="s">
        <v>2988</v>
      </c>
      <c r="AC424"/>
      <c r="AD424"/>
      <c r="AE424"/>
      <c r="AF424"/>
      <c r="AG424">
        <v>202508</v>
      </c>
      <c r="AH424" t="s">
        <v>4452</v>
      </c>
      <c r="AI424">
        <v>45891.650732141206</v>
      </c>
      <c r="AJ424" t="s">
        <v>3083</v>
      </c>
      <c r="AK424" t="s">
        <v>4453</v>
      </c>
      <c r="AL424" t="s">
        <v>2973</v>
      </c>
      <c r="AM424" t="s">
        <v>374</v>
      </c>
      <c r="AN424">
        <v>1.8</v>
      </c>
      <c r="AO424">
        <v>3</v>
      </c>
      <c r="AP424">
        <v>5.4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3</v>
      </c>
      <c r="BJ424">
        <v>5.4</v>
      </c>
      <c r="BK424">
        <v>1</v>
      </c>
    </row>
    <row r="425" spans="2:63" x14ac:dyDescent="0.2">
      <c r="B425" t="s">
        <v>2981</v>
      </c>
      <c r="C425"/>
      <c r="D425" t="s">
        <v>2977</v>
      </c>
      <c r="E425" t="s">
        <v>2978</v>
      </c>
      <c r="F425" t="s">
        <v>3029</v>
      </c>
      <c r="G425" t="s">
        <v>5219</v>
      </c>
      <c r="H425" t="s">
        <v>5220</v>
      </c>
      <c r="I425" t="s">
        <v>3489</v>
      </c>
      <c r="J425" t="s">
        <v>5221</v>
      </c>
      <c r="K425" t="s">
        <v>375</v>
      </c>
      <c r="L425"/>
      <c r="M425" t="s">
        <v>4450</v>
      </c>
      <c r="N425" t="s">
        <v>2972</v>
      </c>
      <c r="O425" t="s">
        <v>4464</v>
      </c>
      <c r="P425" t="s">
        <v>5221</v>
      </c>
      <c r="Q425"/>
      <c r="R425" t="s">
        <v>2975</v>
      </c>
      <c r="S425" t="s">
        <v>2976</v>
      </c>
      <c r="T425" t="s">
        <v>4500</v>
      </c>
      <c r="U425" t="s">
        <v>2984</v>
      </c>
      <c r="V425" t="s">
        <v>3491</v>
      </c>
      <c r="W425" t="s">
        <v>68</v>
      </c>
      <c r="X425" t="s">
        <v>3930</v>
      </c>
      <c r="Y425" t="s">
        <v>373</v>
      </c>
      <c r="Z425" t="s">
        <v>2971</v>
      </c>
      <c r="AA425" t="s">
        <v>3034</v>
      </c>
      <c r="AB425" t="s">
        <v>2988</v>
      </c>
      <c r="AC425"/>
      <c r="AD425"/>
      <c r="AE425"/>
      <c r="AF425"/>
      <c r="AG425">
        <v>202508</v>
      </c>
      <c r="AH425" t="s">
        <v>4452</v>
      </c>
      <c r="AI425">
        <v>45891.650732141206</v>
      </c>
      <c r="AJ425" t="s">
        <v>3083</v>
      </c>
      <c r="AK425" t="s">
        <v>4453</v>
      </c>
      <c r="AL425" t="s">
        <v>2973</v>
      </c>
      <c r="AM425" t="s">
        <v>374</v>
      </c>
      <c r="AN425">
        <v>1.8</v>
      </c>
      <c r="AO425">
        <v>6</v>
      </c>
      <c r="AP425">
        <v>10.8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6</v>
      </c>
      <c r="BJ425">
        <v>10.8</v>
      </c>
      <c r="BK425">
        <v>3</v>
      </c>
    </row>
    <row r="426" spans="2:63" x14ac:dyDescent="0.2">
      <c r="B426" t="s">
        <v>2981</v>
      </c>
      <c r="C426"/>
      <c r="D426" t="s">
        <v>2977</v>
      </c>
      <c r="E426" t="s">
        <v>2978</v>
      </c>
      <c r="F426" t="s">
        <v>3029</v>
      </c>
      <c r="G426" t="s">
        <v>5222</v>
      </c>
      <c r="H426" t="s">
        <v>5223</v>
      </c>
      <c r="I426" t="s">
        <v>3552</v>
      </c>
      <c r="J426" t="s">
        <v>5224</v>
      </c>
      <c r="K426" t="s">
        <v>375</v>
      </c>
      <c r="L426"/>
      <c r="M426" t="s">
        <v>4450</v>
      </c>
      <c r="N426" t="s">
        <v>2972</v>
      </c>
      <c r="O426" t="s">
        <v>4464</v>
      </c>
      <c r="P426" t="s">
        <v>5224</v>
      </c>
      <c r="Q426"/>
      <c r="R426" t="s">
        <v>2975</v>
      </c>
      <c r="S426" t="s">
        <v>2976</v>
      </c>
      <c r="T426" t="s">
        <v>4480</v>
      </c>
      <c r="U426" t="s">
        <v>2984</v>
      </c>
      <c r="V426" t="s">
        <v>3315</v>
      </c>
      <c r="W426" t="s">
        <v>67</v>
      </c>
      <c r="X426" t="s">
        <v>3919</v>
      </c>
      <c r="Y426" t="s">
        <v>373</v>
      </c>
      <c r="Z426" t="s">
        <v>2971</v>
      </c>
      <c r="AA426" t="s">
        <v>3034</v>
      </c>
      <c r="AB426" t="s">
        <v>2988</v>
      </c>
      <c r="AC426"/>
      <c r="AD426"/>
      <c r="AE426"/>
      <c r="AF426"/>
      <c r="AG426">
        <v>202508</v>
      </c>
      <c r="AH426" t="s">
        <v>4452</v>
      </c>
      <c r="AI426">
        <v>45891.650732141206</v>
      </c>
      <c r="AJ426" t="s">
        <v>3083</v>
      </c>
      <c r="AK426" t="s">
        <v>4453</v>
      </c>
      <c r="AL426" t="s">
        <v>2973</v>
      </c>
      <c r="AM426" t="s">
        <v>374</v>
      </c>
      <c r="AN426">
        <v>1.8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0</v>
      </c>
      <c r="BE426">
        <v>0</v>
      </c>
      <c r="BF426">
        <v>0</v>
      </c>
      <c r="BG426">
        <v>0</v>
      </c>
      <c r="BH426">
        <v>0</v>
      </c>
      <c r="BI426">
        <v>0</v>
      </c>
      <c r="BJ426">
        <v>0</v>
      </c>
      <c r="BK426">
        <v>1</v>
      </c>
    </row>
    <row r="427" spans="2:63" x14ac:dyDescent="0.2">
      <c r="B427" t="s">
        <v>2981</v>
      </c>
      <c r="C427"/>
      <c r="D427" t="s">
        <v>2977</v>
      </c>
      <c r="E427" t="s">
        <v>2978</v>
      </c>
      <c r="F427" t="s">
        <v>3029</v>
      </c>
      <c r="G427" t="s">
        <v>5225</v>
      </c>
      <c r="H427" t="s">
        <v>5226</v>
      </c>
      <c r="I427" t="s">
        <v>3727</v>
      </c>
      <c r="J427" t="s">
        <v>5227</v>
      </c>
      <c r="K427" t="s">
        <v>375</v>
      </c>
      <c r="L427"/>
      <c r="M427" t="s">
        <v>4450</v>
      </c>
      <c r="N427" t="s">
        <v>2972</v>
      </c>
      <c r="O427" t="s">
        <v>4464</v>
      </c>
      <c r="P427" t="s">
        <v>5227</v>
      </c>
      <c r="Q427"/>
      <c r="R427" t="s">
        <v>2975</v>
      </c>
      <c r="S427" t="s">
        <v>2976</v>
      </c>
      <c r="T427" t="s">
        <v>4500</v>
      </c>
      <c r="U427" t="s">
        <v>2984</v>
      </c>
      <c r="V427" t="s">
        <v>3729</v>
      </c>
      <c r="W427" t="s">
        <v>67</v>
      </c>
      <c r="X427" t="s">
        <v>3919</v>
      </c>
      <c r="Y427" t="s">
        <v>373</v>
      </c>
      <c r="Z427" t="s">
        <v>2971</v>
      </c>
      <c r="AA427" t="s">
        <v>3034</v>
      </c>
      <c r="AB427" t="s">
        <v>2988</v>
      </c>
      <c r="AC427"/>
      <c r="AD427"/>
      <c r="AE427"/>
      <c r="AF427"/>
      <c r="AG427">
        <v>202508</v>
      </c>
      <c r="AH427" t="s">
        <v>4452</v>
      </c>
      <c r="AI427">
        <v>45891.650732141206</v>
      </c>
      <c r="AJ427" t="s">
        <v>3083</v>
      </c>
      <c r="AK427" t="s">
        <v>4453</v>
      </c>
      <c r="AL427" t="s">
        <v>2973</v>
      </c>
      <c r="AM427" t="s">
        <v>374</v>
      </c>
      <c r="AN427">
        <v>1.8</v>
      </c>
      <c r="AO427">
        <v>165</v>
      </c>
      <c r="AP427">
        <v>297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10</v>
      </c>
      <c r="BD427">
        <v>18</v>
      </c>
      <c r="BE427">
        <v>0</v>
      </c>
      <c r="BF427">
        <v>0</v>
      </c>
      <c r="BG427">
        <v>0</v>
      </c>
      <c r="BH427">
        <v>0</v>
      </c>
      <c r="BI427">
        <v>175</v>
      </c>
      <c r="BJ427">
        <v>315</v>
      </c>
      <c r="BK427">
        <v>2</v>
      </c>
    </row>
    <row r="428" spans="2:63" x14ac:dyDescent="0.2">
      <c r="B428" t="s">
        <v>2981</v>
      </c>
      <c r="C428"/>
      <c r="D428" t="s">
        <v>2977</v>
      </c>
      <c r="E428" t="s">
        <v>2978</v>
      </c>
      <c r="F428" t="s">
        <v>3029</v>
      </c>
      <c r="G428" t="s">
        <v>5228</v>
      </c>
      <c r="H428" t="s">
        <v>5229</v>
      </c>
      <c r="I428" t="s">
        <v>4948</v>
      </c>
      <c r="J428" t="s">
        <v>5230</v>
      </c>
      <c r="K428" t="s">
        <v>375</v>
      </c>
      <c r="L428"/>
      <c r="M428" t="s">
        <v>4450</v>
      </c>
      <c r="N428" t="s">
        <v>2972</v>
      </c>
      <c r="O428" t="s">
        <v>4464</v>
      </c>
      <c r="P428" t="s">
        <v>5230</v>
      </c>
      <c r="Q428"/>
      <c r="R428" t="s">
        <v>2975</v>
      </c>
      <c r="S428" t="s">
        <v>2976</v>
      </c>
      <c r="T428" t="s">
        <v>4480</v>
      </c>
      <c r="U428" t="s">
        <v>2984</v>
      </c>
      <c r="V428" t="s">
        <v>4950</v>
      </c>
      <c r="W428" t="s">
        <v>68</v>
      </c>
      <c r="X428" t="s">
        <v>4951</v>
      </c>
      <c r="Y428" t="s">
        <v>373</v>
      </c>
      <c r="Z428" t="s">
        <v>2971</v>
      </c>
      <c r="AA428" t="s">
        <v>3829</v>
      </c>
      <c r="AB428" t="s">
        <v>2988</v>
      </c>
      <c r="AC428"/>
      <c r="AD428"/>
      <c r="AE428"/>
      <c r="AF428"/>
      <c r="AG428">
        <v>202508</v>
      </c>
      <c r="AH428" t="s">
        <v>4452</v>
      </c>
      <c r="AI428">
        <v>45891.650732141206</v>
      </c>
      <c r="AJ428" t="s">
        <v>3083</v>
      </c>
      <c r="AK428" t="s">
        <v>4453</v>
      </c>
      <c r="AL428" t="s">
        <v>2973</v>
      </c>
      <c r="AM428" t="s">
        <v>374</v>
      </c>
      <c r="AN428">
        <v>1.8</v>
      </c>
      <c r="AO428">
        <v>30</v>
      </c>
      <c r="AP428">
        <v>54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0</v>
      </c>
      <c r="BI428">
        <v>30</v>
      </c>
      <c r="BJ428">
        <v>54</v>
      </c>
      <c r="BK428">
        <v>1</v>
      </c>
    </row>
    <row r="429" spans="2:63" x14ac:dyDescent="0.2">
      <c r="B429" t="s">
        <v>2981</v>
      </c>
      <c r="C429"/>
      <c r="D429" t="s">
        <v>2977</v>
      </c>
      <c r="E429" t="s">
        <v>2978</v>
      </c>
      <c r="F429" t="s">
        <v>3029</v>
      </c>
      <c r="G429" t="s">
        <v>5231</v>
      </c>
      <c r="H429" t="s">
        <v>5232</v>
      </c>
      <c r="I429" t="s">
        <v>3702</v>
      </c>
      <c r="J429" t="s">
        <v>5233</v>
      </c>
      <c r="K429" t="s">
        <v>375</v>
      </c>
      <c r="L429"/>
      <c r="M429" t="s">
        <v>4450</v>
      </c>
      <c r="N429" t="s">
        <v>2972</v>
      </c>
      <c r="O429" t="s">
        <v>4464</v>
      </c>
      <c r="P429" t="s">
        <v>5233</v>
      </c>
      <c r="Q429"/>
      <c r="R429" t="s">
        <v>2975</v>
      </c>
      <c r="S429" t="s">
        <v>2976</v>
      </c>
      <c r="T429" t="s">
        <v>4480</v>
      </c>
      <c r="U429" t="s">
        <v>2984</v>
      </c>
      <c r="V429" t="s">
        <v>3704</v>
      </c>
      <c r="W429" t="s">
        <v>68</v>
      </c>
      <c r="X429" t="s">
        <v>5234</v>
      </c>
      <c r="Y429" t="s">
        <v>373</v>
      </c>
      <c r="Z429" t="s">
        <v>2971</v>
      </c>
      <c r="AA429" t="s">
        <v>3034</v>
      </c>
      <c r="AB429" t="s">
        <v>2988</v>
      </c>
      <c r="AC429"/>
      <c r="AD429"/>
      <c r="AE429"/>
      <c r="AF429"/>
      <c r="AG429">
        <v>202508</v>
      </c>
      <c r="AH429" t="s">
        <v>4452</v>
      </c>
      <c r="AI429">
        <v>45891.650732141206</v>
      </c>
      <c r="AJ429" t="s">
        <v>3083</v>
      </c>
      <c r="AK429" t="s">
        <v>4453</v>
      </c>
      <c r="AL429" t="s">
        <v>2973</v>
      </c>
      <c r="AM429" t="s">
        <v>374</v>
      </c>
      <c r="AN429">
        <v>1.8</v>
      </c>
      <c r="AO429">
        <v>22</v>
      </c>
      <c r="AP429">
        <v>39.6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0</v>
      </c>
      <c r="BI429">
        <v>22</v>
      </c>
      <c r="BJ429">
        <v>39.6</v>
      </c>
      <c r="BK429">
        <v>1</v>
      </c>
    </row>
    <row r="430" spans="2:63" x14ac:dyDescent="0.2">
      <c r="B430" t="s">
        <v>2981</v>
      </c>
      <c r="C430"/>
      <c r="D430" t="s">
        <v>2977</v>
      </c>
      <c r="E430" t="s">
        <v>2978</v>
      </c>
      <c r="F430" t="s">
        <v>3029</v>
      </c>
      <c r="G430" t="s">
        <v>3604</v>
      </c>
      <c r="H430" t="s">
        <v>3603</v>
      </c>
      <c r="I430" t="s">
        <v>1042</v>
      </c>
      <c r="J430" t="s">
        <v>3605</v>
      </c>
      <c r="K430" t="s">
        <v>375</v>
      </c>
      <c r="L430"/>
      <c r="M430" t="s">
        <v>4450</v>
      </c>
      <c r="N430" t="s">
        <v>2972</v>
      </c>
      <c r="O430" t="s">
        <v>4464</v>
      </c>
      <c r="P430" t="s">
        <v>3605</v>
      </c>
      <c r="Q430"/>
      <c r="R430" t="s">
        <v>2975</v>
      </c>
      <c r="S430" t="s">
        <v>2976</v>
      </c>
      <c r="T430" t="s">
        <v>66</v>
      </c>
      <c r="U430" t="s">
        <v>2984</v>
      </c>
      <c r="V430" t="s">
        <v>3606</v>
      </c>
      <c r="W430" t="s">
        <v>68</v>
      </c>
      <c r="X430" t="s">
        <v>3607</v>
      </c>
      <c r="Y430" t="s">
        <v>373</v>
      </c>
      <c r="Z430" t="s">
        <v>2971</v>
      </c>
      <c r="AA430" t="s">
        <v>3608</v>
      </c>
      <c r="AB430" t="s">
        <v>2988</v>
      </c>
      <c r="AC430"/>
      <c r="AD430"/>
      <c r="AE430"/>
      <c r="AF430"/>
      <c r="AG430">
        <v>202508</v>
      </c>
      <c r="AH430" t="s">
        <v>4452</v>
      </c>
      <c r="AI430">
        <v>45891.650732141206</v>
      </c>
      <c r="AJ430" t="s">
        <v>3083</v>
      </c>
      <c r="AK430" t="s">
        <v>4453</v>
      </c>
      <c r="AL430" t="s">
        <v>2973</v>
      </c>
      <c r="AM430" t="s">
        <v>374</v>
      </c>
      <c r="AN430">
        <v>1.8</v>
      </c>
      <c r="AO430">
        <v>105</v>
      </c>
      <c r="AP430">
        <v>189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-1</v>
      </c>
      <c r="AX430">
        <v>-1.8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104</v>
      </c>
      <c r="BJ430">
        <v>187.2</v>
      </c>
      <c r="BK430">
        <v>1</v>
      </c>
    </row>
    <row r="431" spans="2:63" x14ac:dyDescent="0.2">
      <c r="B431" t="s">
        <v>2981</v>
      </c>
      <c r="C431"/>
      <c r="D431" t="s">
        <v>2977</v>
      </c>
      <c r="E431" t="s">
        <v>2978</v>
      </c>
      <c r="F431" t="s">
        <v>3029</v>
      </c>
      <c r="G431" t="s">
        <v>5235</v>
      </c>
      <c r="H431" t="s">
        <v>5236</v>
      </c>
      <c r="I431" t="s">
        <v>3802</v>
      </c>
      <c r="J431" t="s">
        <v>5237</v>
      </c>
      <c r="K431" t="s">
        <v>375</v>
      </c>
      <c r="L431"/>
      <c r="M431" t="s">
        <v>4450</v>
      </c>
      <c r="N431" t="s">
        <v>2972</v>
      </c>
      <c r="O431" t="s">
        <v>4464</v>
      </c>
      <c r="P431" t="s">
        <v>5237</v>
      </c>
      <c r="Q431"/>
      <c r="R431" t="s">
        <v>2975</v>
      </c>
      <c r="S431" t="s">
        <v>2976</v>
      </c>
      <c r="T431" t="s">
        <v>66</v>
      </c>
      <c r="U431" t="s">
        <v>2984</v>
      </c>
      <c r="V431" t="s">
        <v>3804</v>
      </c>
      <c r="W431" t="s">
        <v>68</v>
      </c>
      <c r="X431" t="s">
        <v>5238</v>
      </c>
      <c r="Y431" t="s">
        <v>373</v>
      </c>
      <c r="Z431" t="s">
        <v>2971</v>
      </c>
      <c r="AA431" t="s">
        <v>3034</v>
      </c>
      <c r="AB431" t="s">
        <v>2988</v>
      </c>
      <c r="AC431"/>
      <c r="AD431"/>
      <c r="AE431"/>
      <c r="AF431"/>
      <c r="AG431">
        <v>202508</v>
      </c>
      <c r="AH431" t="s">
        <v>4452</v>
      </c>
      <c r="AI431">
        <v>45891.650732141206</v>
      </c>
      <c r="AJ431" t="s">
        <v>3083</v>
      </c>
      <c r="AK431" t="s">
        <v>4453</v>
      </c>
      <c r="AL431" t="s">
        <v>2973</v>
      </c>
      <c r="AM431" t="s">
        <v>374</v>
      </c>
      <c r="AN431">
        <v>3.6</v>
      </c>
      <c r="AO431">
        <v>960</v>
      </c>
      <c r="AP431">
        <v>1728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0</v>
      </c>
      <c r="BI431">
        <v>960</v>
      </c>
      <c r="BJ431">
        <v>1728</v>
      </c>
      <c r="BK431">
        <v>2</v>
      </c>
    </row>
    <row r="432" spans="2:63" x14ac:dyDescent="0.2">
      <c r="B432" t="s">
        <v>2981</v>
      </c>
      <c r="C432"/>
      <c r="D432" t="s">
        <v>2977</v>
      </c>
      <c r="E432" t="s">
        <v>2978</v>
      </c>
      <c r="F432" t="s">
        <v>3029</v>
      </c>
      <c r="G432" t="s">
        <v>5239</v>
      </c>
      <c r="H432" t="s">
        <v>5240</v>
      </c>
      <c r="I432" t="s">
        <v>3582</v>
      </c>
      <c r="J432" t="s">
        <v>5241</v>
      </c>
      <c r="K432" t="s">
        <v>375</v>
      </c>
      <c r="L432"/>
      <c r="M432" t="s">
        <v>4450</v>
      </c>
      <c r="N432" t="s">
        <v>2972</v>
      </c>
      <c r="O432" t="s">
        <v>4464</v>
      </c>
      <c r="P432" t="s">
        <v>5241</v>
      </c>
      <c r="Q432"/>
      <c r="R432" t="s">
        <v>2975</v>
      </c>
      <c r="S432" t="s">
        <v>2976</v>
      </c>
      <c r="T432" t="s">
        <v>66</v>
      </c>
      <c r="U432" t="s">
        <v>2984</v>
      </c>
      <c r="V432" t="s">
        <v>3325</v>
      </c>
      <c r="W432" t="s">
        <v>68</v>
      </c>
      <c r="X432" t="s">
        <v>3639</v>
      </c>
      <c r="Y432" t="s">
        <v>373</v>
      </c>
      <c r="Z432" t="s">
        <v>2971</v>
      </c>
      <c r="AA432" t="s">
        <v>3034</v>
      </c>
      <c r="AB432" t="s">
        <v>2988</v>
      </c>
      <c r="AC432"/>
      <c r="AD432"/>
      <c r="AE432"/>
      <c r="AF432"/>
      <c r="AG432">
        <v>202508</v>
      </c>
      <c r="AH432" t="s">
        <v>4452</v>
      </c>
      <c r="AI432">
        <v>45891.650732141206</v>
      </c>
      <c r="AJ432" t="s">
        <v>3083</v>
      </c>
      <c r="AK432" t="s">
        <v>4453</v>
      </c>
      <c r="AL432" t="s">
        <v>2973</v>
      </c>
      <c r="AM432" t="s">
        <v>374</v>
      </c>
      <c r="AN432">
        <v>3.6</v>
      </c>
      <c r="AO432">
        <v>1737</v>
      </c>
      <c r="AP432">
        <v>3126.6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1737</v>
      </c>
      <c r="BJ432">
        <v>3126.6</v>
      </c>
      <c r="BK432">
        <v>2</v>
      </c>
    </row>
    <row r="433" spans="2:63" x14ac:dyDescent="0.2">
      <c r="B433" t="s">
        <v>2981</v>
      </c>
      <c r="C433"/>
      <c r="D433" t="s">
        <v>2977</v>
      </c>
      <c r="E433" t="s">
        <v>2978</v>
      </c>
      <c r="F433" t="s">
        <v>3029</v>
      </c>
      <c r="G433" t="s">
        <v>5242</v>
      </c>
      <c r="H433" t="s">
        <v>5243</v>
      </c>
      <c r="I433" t="s">
        <v>3293</v>
      </c>
      <c r="J433" t="s">
        <v>5244</v>
      </c>
      <c r="K433" t="s">
        <v>375</v>
      </c>
      <c r="L433"/>
      <c r="M433" t="s">
        <v>4450</v>
      </c>
      <c r="N433" t="s">
        <v>2972</v>
      </c>
      <c r="O433" t="s">
        <v>4464</v>
      </c>
      <c r="P433" t="s">
        <v>5244</v>
      </c>
      <c r="Q433"/>
      <c r="R433" t="s">
        <v>2975</v>
      </c>
      <c r="S433" t="s">
        <v>2976</v>
      </c>
      <c r="T433" t="s">
        <v>4480</v>
      </c>
      <c r="U433" t="s">
        <v>2984</v>
      </c>
      <c r="V433" t="s">
        <v>3295</v>
      </c>
      <c r="W433" t="s">
        <v>68</v>
      </c>
      <c r="X433" t="s">
        <v>5245</v>
      </c>
      <c r="Y433" t="s">
        <v>373</v>
      </c>
      <c r="Z433" t="s">
        <v>2971</v>
      </c>
      <c r="AA433" t="s">
        <v>3034</v>
      </c>
      <c r="AB433" t="s">
        <v>2988</v>
      </c>
      <c r="AC433"/>
      <c r="AD433"/>
      <c r="AE433"/>
      <c r="AF433"/>
      <c r="AG433">
        <v>202508</v>
      </c>
      <c r="AH433" t="s">
        <v>4452</v>
      </c>
      <c r="AI433">
        <v>45891.650732141206</v>
      </c>
      <c r="AJ433" t="s">
        <v>3083</v>
      </c>
      <c r="AK433" t="s">
        <v>4453</v>
      </c>
      <c r="AL433" t="s">
        <v>2973</v>
      </c>
      <c r="AM433" t="s">
        <v>374</v>
      </c>
      <c r="AN433">
        <v>0.02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K433">
        <v>1</v>
      </c>
    </row>
    <row r="434" spans="2:63" x14ac:dyDescent="0.2">
      <c r="B434" t="s">
        <v>2981</v>
      </c>
      <c r="C434"/>
      <c r="D434" t="s">
        <v>2977</v>
      </c>
      <c r="E434" t="s">
        <v>2978</v>
      </c>
      <c r="F434" t="s">
        <v>3029</v>
      </c>
      <c r="G434" t="s">
        <v>4429</v>
      </c>
      <c r="H434" t="s">
        <v>4428</v>
      </c>
      <c r="I434" t="s">
        <v>3850</v>
      </c>
      <c r="J434" t="s">
        <v>4430</v>
      </c>
      <c r="K434" t="s">
        <v>375</v>
      </c>
      <c r="L434"/>
      <c r="M434" t="s">
        <v>4450</v>
      </c>
      <c r="N434" t="s">
        <v>2972</v>
      </c>
      <c r="O434" t="s">
        <v>4464</v>
      </c>
      <c r="P434" t="s">
        <v>4430</v>
      </c>
      <c r="Q434"/>
      <c r="R434" t="s">
        <v>2975</v>
      </c>
      <c r="S434" t="s">
        <v>2976</v>
      </c>
      <c r="T434" t="s">
        <v>66</v>
      </c>
      <c r="U434" t="s">
        <v>2984</v>
      </c>
      <c r="V434" t="s">
        <v>3852</v>
      </c>
      <c r="W434" t="s">
        <v>68</v>
      </c>
      <c r="X434" t="s">
        <v>4431</v>
      </c>
      <c r="Y434" t="s">
        <v>373</v>
      </c>
      <c r="Z434" t="s">
        <v>2971</v>
      </c>
      <c r="AA434" t="s">
        <v>3034</v>
      </c>
      <c r="AB434" t="s">
        <v>2988</v>
      </c>
      <c r="AC434"/>
      <c r="AD434"/>
      <c r="AE434"/>
      <c r="AF434"/>
      <c r="AG434">
        <v>202508</v>
      </c>
      <c r="AH434" t="s">
        <v>4452</v>
      </c>
      <c r="AI434">
        <v>45891.650732141206</v>
      </c>
      <c r="AJ434" t="s">
        <v>3083</v>
      </c>
      <c r="AK434" t="s">
        <v>4453</v>
      </c>
      <c r="AL434" t="s">
        <v>2973</v>
      </c>
      <c r="AM434" t="s">
        <v>374</v>
      </c>
      <c r="AN434">
        <v>1.8</v>
      </c>
      <c r="AO434">
        <v>179</v>
      </c>
      <c r="AP434">
        <v>322.2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-160</v>
      </c>
      <c r="AX434">
        <v>-288</v>
      </c>
      <c r="AY434">
        <v>0</v>
      </c>
      <c r="AZ434">
        <v>0</v>
      </c>
      <c r="BA434">
        <v>0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19</v>
      </c>
      <c r="BJ434">
        <v>34.200000000000003</v>
      </c>
      <c r="BK434">
        <v>1</v>
      </c>
    </row>
    <row r="435" spans="2:63" x14ac:dyDescent="0.2">
      <c r="B435" t="s">
        <v>2981</v>
      </c>
      <c r="C435"/>
      <c r="D435" t="s">
        <v>2977</v>
      </c>
      <c r="E435" t="s">
        <v>2978</v>
      </c>
      <c r="F435" t="s">
        <v>3029</v>
      </c>
      <c r="G435" t="s">
        <v>5246</v>
      </c>
      <c r="H435" t="s">
        <v>5247</v>
      </c>
      <c r="I435" t="s">
        <v>3648</v>
      </c>
      <c r="J435" t="s">
        <v>5248</v>
      </c>
      <c r="K435" t="s">
        <v>375</v>
      </c>
      <c r="L435"/>
      <c r="M435" t="s">
        <v>4450</v>
      </c>
      <c r="N435" t="s">
        <v>2972</v>
      </c>
      <c r="O435" t="s">
        <v>4464</v>
      </c>
      <c r="P435" t="s">
        <v>5248</v>
      </c>
      <c r="Q435"/>
      <c r="R435" t="s">
        <v>2975</v>
      </c>
      <c r="S435" t="s">
        <v>2976</v>
      </c>
      <c r="T435" t="s">
        <v>66</v>
      </c>
      <c r="U435" t="s">
        <v>2984</v>
      </c>
      <c r="V435" t="s">
        <v>3650</v>
      </c>
      <c r="W435" t="s">
        <v>68</v>
      </c>
      <c r="X435" t="s">
        <v>3651</v>
      </c>
      <c r="Y435" t="s">
        <v>373</v>
      </c>
      <c r="Z435" t="s">
        <v>2971</v>
      </c>
      <c r="AA435" t="s">
        <v>3034</v>
      </c>
      <c r="AB435" t="s">
        <v>2988</v>
      </c>
      <c r="AC435"/>
      <c r="AD435"/>
      <c r="AE435"/>
      <c r="AF435"/>
      <c r="AG435">
        <v>202508</v>
      </c>
      <c r="AH435" t="s">
        <v>4452</v>
      </c>
      <c r="AI435">
        <v>45891.650732141206</v>
      </c>
      <c r="AJ435" t="s">
        <v>3083</v>
      </c>
      <c r="AK435" t="s">
        <v>4453</v>
      </c>
      <c r="AL435" t="s">
        <v>2973</v>
      </c>
      <c r="AM435" t="s">
        <v>374</v>
      </c>
      <c r="AN435">
        <v>3.6</v>
      </c>
      <c r="AO435">
        <v>1512</v>
      </c>
      <c r="AP435">
        <v>2721.6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1512</v>
      </c>
      <c r="BJ435">
        <v>2721.6</v>
      </c>
      <c r="BK435">
        <v>2</v>
      </c>
    </row>
    <row r="436" spans="2:63" x14ac:dyDescent="0.2">
      <c r="B436" t="s">
        <v>2981</v>
      </c>
      <c r="C436"/>
      <c r="D436" t="s">
        <v>2977</v>
      </c>
      <c r="E436" t="s">
        <v>2978</v>
      </c>
      <c r="F436" t="s">
        <v>3029</v>
      </c>
      <c r="G436" t="s">
        <v>5249</v>
      </c>
      <c r="H436" t="s">
        <v>5250</v>
      </c>
      <c r="I436" t="s">
        <v>4584</v>
      </c>
      <c r="J436" t="s">
        <v>5251</v>
      </c>
      <c r="K436" t="s">
        <v>375</v>
      </c>
      <c r="L436"/>
      <c r="M436" t="s">
        <v>4450</v>
      </c>
      <c r="N436" t="s">
        <v>2972</v>
      </c>
      <c r="O436" t="s">
        <v>4464</v>
      </c>
      <c r="P436" t="s">
        <v>5251</v>
      </c>
      <c r="Q436"/>
      <c r="R436" t="s">
        <v>2975</v>
      </c>
      <c r="S436" t="s">
        <v>2976</v>
      </c>
      <c r="T436" t="s">
        <v>66</v>
      </c>
      <c r="U436" t="s">
        <v>2984</v>
      </c>
      <c r="V436" t="s">
        <v>4586</v>
      </c>
      <c r="W436" t="s">
        <v>68</v>
      </c>
      <c r="X436" t="s">
        <v>4587</v>
      </c>
      <c r="Y436" t="s">
        <v>373</v>
      </c>
      <c r="Z436" t="s">
        <v>2971</v>
      </c>
      <c r="AA436" t="s">
        <v>3034</v>
      </c>
      <c r="AB436" t="s">
        <v>2988</v>
      </c>
      <c r="AC436"/>
      <c r="AD436"/>
      <c r="AE436"/>
      <c r="AF436"/>
      <c r="AG436">
        <v>202508</v>
      </c>
      <c r="AH436" t="s">
        <v>4452</v>
      </c>
      <c r="AI436">
        <v>45891.650732141206</v>
      </c>
      <c r="AJ436" t="s">
        <v>3083</v>
      </c>
      <c r="AK436" t="s">
        <v>4453</v>
      </c>
      <c r="AL436" t="s">
        <v>2973</v>
      </c>
      <c r="AM436" t="s">
        <v>374</v>
      </c>
      <c r="AN436">
        <v>3.6</v>
      </c>
      <c r="AO436">
        <v>779</v>
      </c>
      <c r="AP436">
        <v>1402.2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779</v>
      </c>
      <c r="BJ436">
        <v>1402.2</v>
      </c>
      <c r="BK436">
        <v>2</v>
      </c>
    </row>
    <row r="437" spans="2:63" x14ac:dyDescent="0.2">
      <c r="B437" t="s">
        <v>2981</v>
      </c>
      <c r="C437"/>
      <c r="D437" t="s">
        <v>2977</v>
      </c>
      <c r="E437" t="s">
        <v>2978</v>
      </c>
      <c r="F437" t="s">
        <v>3029</v>
      </c>
      <c r="G437" t="s">
        <v>5252</v>
      </c>
      <c r="H437" t="s">
        <v>5253</v>
      </c>
      <c r="I437" t="s">
        <v>3500</v>
      </c>
      <c r="J437" t="s">
        <v>5254</v>
      </c>
      <c r="K437" t="s">
        <v>375</v>
      </c>
      <c r="L437"/>
      <c r="M437" t="s">
        <v>4450</v>
      </c>
      <c r="N437" t="s">
        <v>2972</v>
      </c>
      <c r="O437" t="s">
        <v>4464</v>
      </c>
      <c r="P437" t="s">
        <v>5254</v>
      </c>
      <c r="Q437"/>
      <c r="R437" t="s">
        <v>2975</v>
      </c>
      <c r="S437" t="s">
        <v>2976</v>
      </c>
      <c r="T437" t="s">
        <v>66</v>
      </c>
      <c r="U437" t="s">
        <v>2984</v>
      </c>
      <c r="V437" t="s">
        <v>3502</v>
      </c>
      <c r="W437" t="s">
        <v>68</v>
      </c>
      <c r="X437" t="s">
        <v>3216</v>
      </c>
      <c r="Y437" t="s">
        <v>373</v>
      </c>
      <c r="Z437" t="s">
        <v>2971</v>
      </c>
      <c r="AA437" t="s">
        <v>3034</v>
      </c>
      <c r="AB437" t="s">
        <v>2988</v>
      </c>
      <c r="AC437"/>
      <c r="AD437"/>
      <c r="AE437"/>
      <c r="AF437"/>
      <c r="AG437">
        <v>202508</v>
      </c>
      <c r="AH437" t="s">
        <v>4452</v>
      </c>
      <c r="AI437">
        <v>45891.650732141206</v>
      </c>
      <c r="AJ437" t="s">
        <v>3083</v>
      </c>
      <c r="AK437" t="s">
        <v>4453</v>
      </c>
      <c r="AL437" t="s">
        <v>2973</v>
      </c>
      <c r="AM437" t="s">
        <v>374</v>
      </c>
      <c r="AN437">
        <v>3.6</v>
      </c>
      <c r="AO437">
        <v>67</v>
      </c>
      <c r="AP437">
        <v>120.6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67</v>
      </c>
      <c r="BJ437">
        <v>120.6</v>
      </c>
      <c r="BK437">
        <v>2</v>
      </c>
    </row>
    <row r="438" spans="2:63" x14ac:dyDescent="0.2">
      <c r="B438" t="s">
        <v>2981</v>
      </c>
      <c r="C438"/>
      <c r="D438" t="s">
        <v>2977</v>
      </c>
      <c r="E438" t="s">
        <v>2978</v>
      </c>
      <c r="F438" t="s">
        <v>3029</v>
      </c>
      <c r="G438" t="s">
        <v>5255</v>
      </c>
      <c r="H438" t="s">
        <v>5256</v>
      </c>
      <c r="I438" t="s">
        <v>3582</v>
      </c>
      <c r="J438" t="s">
        <v>5257</v>
      </c>
      <c r="K438" t="s">
        <v>375</v>
      </c>
      <c r="L438"/>
      <c r="M438" t="s">
        <v>4450</v>
      </c>
      <c r="N438" t="s">
        <v>2972</v>
      </c>
      <c r="O438" t="s">
        <v>4464</v>
      </c>
      <c r="P438" t="s">
        <v>5257</v>
      </c>
      <c r="Q438"/>
      <c r="R438" t="s">
        <v>2975</v>
      </c>
      <c r="S438" t="s">
        <v>2976</v>
      </c>
      <c r="T438" t="s">
        <v>66</v>
      </c>
      <c r="U438" t="s">
        <v>2984</v>
      </c>
      <c r="V438" t="s">
        <v>3325</v>
      </c>
      <c r="W438" t="s">
        <v>68</v>
      </c>
      <c r="X438" t="s">
        <v>3639</v>
      </c>
      <c r="Y438" t="s">
        <v>373</v>
      </c>
      <c r="Z438" t="s">
        <v>2971</v>
      </c>
      <c r="AA438" t="s">
        <v>3034</v>
      </c>
      <c r="AB438" t="s">
        <v>2988</v>
      </c>
      <c r="AC438"/>
      <c r="AD438"/>
      <c r="AE438"/>
      <c r="AF438"/>
      <c r="AG438">
        <v>202508</v>
      </c>
      <c r="AH438" t="s">
        <v>4452</v>
      </c>
      <c r="AI438">
        <v>45891.650732141206</v>
      </c>
      <c r="AJ438" t="s">
        <v>3083</v>
      </c>
      <c r="AK438" t="s">
        <v>4453</v>
      </c>
      <c r="AL438" t="s">
        <v>2973</v>
      </c>
      <c r="AM438" t="s">
        <v>374</v>
      </c>
      <c r="AN438">
        <v>3.6</v>
      </c>
      <c r="AO438">
        <v>2984</v>
      </c>
      <c r="AP438">
        <v>5371.2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2984</v>
      </c>
      <c r="BJ438">
        <v>5371.2</v>
      </c>
      <c r="BK438">
        <v>2</v>
      </c>
    </row>
    <row r="439" spans="2:63" x14ac:dyDescent="0.2">
      <c r="B439" t="s">
        <v>2981</v>
      </c>
      <c r="C439"/>
      <c r="D439" t="s">
        <v>2977</v>
      </c>
      <c r="E439" t="s">
        <v>2978</v>
      </c>
      <c r="F439" t="s">
        <v>3029</v>
      </c>
      <c r="G439" t="s">
        <v>5258</v>
      </c>
      <c r="H439" t="s">
        <v>5259</v>
      </c>
      <c r="I439" t="s">
        <v>3512</v>
      </c>
      <c r="J439" t="s">
        <v>5260</v>
      </c>
      <c r="K439" t="s">
        <v>375</v>
      </c>
      <c r="L439"/>
      <c r="M439" t="s">
        <v>4450</v>
      </c>
      <c r="N439" t="s">
        <v>2972</v>
      </c>
      <c r="O439" t="s">
        <v>4464</v>
      </c>
      <c r="P439" t="s">
        <v>5260</v>
      </c>
      <c r="Q439"/>
      <c r="R439" t="s">
        <v>2975</v>
      </c>
      <c r="S439" t="s">
        <v>2976</v>
      </c>
      <c r="T439" t="s">
        <v>66</v>
      </c>
      <c r="U439" t="s">
        <v>2984</v>
      </c>
      <c r="V439" t="s">
        <v>3514</v>
      </c>
      <c r="W439" t="s">
        <v>68</v>
      </c>
      <c r="X439" t="s">
        <v>5261</v>
      </c>
      <c r="Y439" t="s">
        <v>373</v>
      </c>
      <c r="Z439" t="s">
        <v>2971</v>
      </c>
      <c r="AA439" t="s">
        <v>3034</v>
      </c>
      <c r="AB439" t="s">
        <v>2988</v>
      </c>
      <c r="AC439"/>
      <c r="AD439"/>
      <c r="AE439"/>
      <c r="AF439"/>
      <c r="AG439">
        <v>202508</v>
      </c>
      <c r="AH439" t="s">
        <v>4452</v>
      </c>
      <c r="AI439">
        <v>45891.650732141206</v>
      </c>
      <c r="AJ439" t="s">
        <v>3083</v>
      </c>
      <c r="AK439" t="s">
        <v>4453</v>
      </c>
      <c r="AL439" t="s">
        <v>2973</v>
      </c>
      <c r="AM439" t="s">
        <v>374</v>
      </c>
      <c r="AN439">
        <v>1.8</v>
      </c>
      <c r="AO439">
        <v>244</v>
      </c>
      <c r="AP439">
        <v>439.2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244</v>
      </c>
      <c r="BJ439">
        <v>439.2</v>
      </c>
      <c r="BK439">
        <v>1</v>
      </c>
    </row>
    <row r="440" spans="2:63" x14ac:dyDescent="0.2">
      <c r="B440" t="s">
        <v>2981</v>
      </c>
      <c r="C440"/>
      <c r="D440" t="s">
        <v>2977</v>
      </c>
      <c r="E440" t="s">
        <v>2978</v>
      </c>
      <c r="F440" t="s">
        <v>3029</v>
      </c>
      <c r="G440" t="s">
        <v>5262</v>
      </c>
      <c r="H440" t="s">
        <v>5263</v>
      </c>
      <c r="I440" t="s">
        <v>3664</v>
      </c>
      <c r="J440" t="s">
        <v>5264</v>
      </c>
      <c r="K440" t="s">
        <v>375</v>
      </c>
      <c r="L440"/>
      <c r="M440" t="s">
        <v>4450</v>
      </c>
      <c r="N440" t="s">
        <v>2972</v>
      </c>
      <c r="O440" t="s">
        <v>4464</v>
      </c>
      <c r="P440" t="s">
        <v>5264</v>
      </c>
      <c r="Q440"/>
      <c r="R440" t="s">
        <v>2975</v>
      </c>
      <c r="S440" t="s">
        <v>2976</v>
      </c>
      <c r="T440" t="s">
        <v>66</v>
      </c>
      <c r="U440" t="s">
        <v>2984</v>
      </c>
      <c r="V440" t="s">
        <v>3409</v>
      </c>
      <c r="W440" t="s">
        <v>68</v>
      </c>
      <c r="X440" t="s">
        <v>3410</v>
      </c>
      <c r="Y440" t="s">
        <v>373</v>
      </c>
      <c r="Z440" t="s">
        <v>2971</v>
      </c>
      <c r="AA440" t="s">
        <v>3034</v>
      </c>
      <c r="AB440" t="s">
        <v>2988</v>
      </c>
      <c r="AC440"/>
      <c r="AD440"/>
      <c r="AE440"/>
      <c r="AF440"/>
      <c r="AG440">
        <v>202508</v>
      </c>
      <c r="AH440" t="s">
        <v>4452</v>
      </c>
      <c r="AI440">
        <v>45891.650732141206</v>
      </c>
      <c r="AJ440" t="s">
        <v>3083</v>
      </c>
      <c r="AK440" t="s">
        <v>4453</v>
      </c>
      <c r="AL440" t="s">
        <v>2973</v>
      </c>
      <c r="AM440" t="s">
        <v>374</v>
      </c>
      <c r="AN440">
        <v>3.6</v>
      </c>
      <c r="AO440">
        <v>529</v>
      </c>
      <c r="AP440">
        <v>952.2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529</v>
      </c>
      <c r="BJ440">
        <v>952.2</v>
      </c>
      <c r="BK440">
        <v>2</v>
      </c>
    </row>
    <row r="441" spans="2:63" x14ac:dyDescent="0.2">
      <c r="B441" t="s">
        <v>2981</v>
      </c>
      <c r="C441"/>
      <c r="D441" t="s">
        <v>2977</v>
      </c>
      <c r="E441" t="s">
        <v>2978</v>
      </c>
      <c r="F441" t="s">
        <v>3029</v>
      </c>
      <c r="G441" t="s">
        <v>3667</v>
      </c>
      <c r="H441" t="s">
        <v>3666</v>
      </c>
      <c r="I441" t="s">
        <v>3448</v>
      </c>
      <c r="J441" t="s">
        <v>3668</v>
      </c>
      <c r="K441" t="s">
        <v>375</v>
      </c>
      <c r="L441"/>
      <c r="M441" t="s">
        <v>4450</v>
      </c>
      <c r="N441" t="s">
        <v>2972</v>
      </c>
      <c r="O441" t="s">
        <v>4464</v>
      </c>
      <c r="P441" t="s">
        <v>3668</v>
      </c>
      <c r="Q441"/>
      <c r="R441" t="s">
        <v>2975</v>
      </c>
      <c r="S441" t="s">
        <v>2976</v>
      </c>
      <c r="T441" t="s">
        <v>66</v>
      </c>
      <c r="U441" t="s">
        <v>2984</v>
      </c>
      <c r="V441" t="s">
        <v>3450</v>
      </c>
      <c r="W441" t="s">
        <v>68</v>
      </c>
      <c r="X441" t="s">
        <v>3451</v>
      </c>
      <c r="Y441" t="s">
        <v>373</v>
      </c>
      <c r="Z441" t="s">
        <v>2971</v>
      </c>
      <c r="AA441" t="s">
        <v>3608</v>
      </c>
      <c r="AB441" t="s">
        <v>2988</v>
      </c>
      <c r="AC441"/>
      <c r="AD441"/>
      <c r="AE441"/>
      <c r="AF441"/>
      <c r="AG441">
        <v>202508</v>
      </c>
      <c r="AH441" t="s">
        <v>4452</v>
      </c>
      <c r="AI441">
        <v>45891.650732141206</v>
      </c>
      <c r="AJ441" t="s">
        <v>3083</v>
      </c>
      <c r="AK441" t="s">
        <v>4453</v>
      </c>
      <c r="AL441" t="s">
        <v>2973</v>
      </c>
      <c r="AM441" t="s">
        <v>374</v>
      </c>
      <c r="AN441">
        <v>0.04</v>
      </c>
      <c r="AO441">
        <v>193</v>
      </c>
      <c r="AP441">
        <v>3.86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-81</v>
      </c>
      <c r="AX441">
        <v>-1.62</v>
      </c>
      <c r="AY441">
        <v>0</v>
      </c>
      <c r="AZ441">
        <v>0</v>
      </c>
      <c r="BA441">
        <v>0</v>
      </c>
      <c r="BB441">
        <v>0</v>
      </c>
      <c r="BC441">
        <v>2</v>
      </c>
      <c r="BD441">
        <v>0.04</v>
      </c>
      <c r="BE441">
        <v>0</v>
      </c>
      <c r="BF441">
        <v>0</v>
      </c>
      <c r="BG441">
        <v>0</v>
      </c>
      <c r="BH441">
        <v>0</v>
      </c>
      <c r="BI441">
        <v>114</v>
      </c>
      <c r="BJ441">
        <v>2.2799999999999998</v>
      </c>
      <c r="BK441">
        <v>2</v>
      </c>
    </row>
    <row r="442" spans="2:63" x14ac:dyDescent="0.2">
      <c r="B442" t="s">
        <v>2981</v>
      </c>
      <c r="C442"/>
      <c r="D442" t="s">
        <v>2977</v>
      </c>
      <c r="E442" t="s">
        <v>2978</v>
      </c>
      <c r="F442" t="s">
        <v>3029</v>
      </c>
      <c r="G442" t="s">
        <v>5265</v>
      </c>
      <c r="H442" t="s">
        <v>5266</v>
      </c>
      <c r="I442" t="s">
        <v>3448</v>
      </c>
      <c r="J442" t="s">
        <v>5267</v>
      </c>
      <c r="K442" t="s">
        <v>375</v>
      </c>
      <c r="L442"/>
      <c r="M442" t="s">
        <v>4450</v>
      </c>
      <c r="N442" t="s">
        <v>2972</v>
      </c>
      <c r="O442" t="s">
        <v>4464</v>
      </c>
      <c r="P442" t="s">
        <v>5267</v>
      </c>
      <c r="Q442"/>
      <c r="R442" t="s">
        <v>2975</v>
      </c>
      <c r="S442" t="s">
        <v>2976</v>
      </c>
      <c r="T442" t="s">
        <v>66</v>
      </c>
      <c r="U442" t="s">
        <v>2984</v>
      </c>
      <c r="V442" t="s">
        <v>3450</v>
      </c>
      <c r="W442" t="s">
        <v>68</v>
      </c>
      <c r="X442" t="s">
        <v>3451</v>
      </c>
      <c r="Y442" t="s">
        <v>373</v>
      </c>
      <c r="Z442" t="s">
        <v>2971</v>
      </c>
      <c r="AA442" t="s">
        <v>3608</v>
      </c>
      <c r="AB442" t="s">
        <v>2988</v>
      </c>
      <c r="AC442"/>
      <c r="AD442"/>
      <c r="AE442"/>
      <c r="AF442"/>
      <c r="AG442">
        <v>202508</v>
      </c>
      <c r="AH442" t="s">
        <v>4452</v>
      </c>
      <c r="AI442">
        <v>45891.650732141206</v>
      </c>
      <c r="AJ442" t="s">
        <v>3083</v>
      </c>
      <c r="AK442" t="s">
        <v>4453</v>
      </c>
      <c r="AL442" t="s">
        <v>2973</v>
      </c>
      <c r="AM442" t="s">
        <v>374</v>
      </c>
      <c r="AN442">
        <v>0.04</v>
      </c>
      <c r="AO442">
        <v>230</v>
      </c>
      <c r="AP442">
        <v>4.5999999999999996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-2</v>
      </c>
      <c r="AX442">
        <v>-0.04</v>
      </c>
      <c r="AY442">
        <v>0</v>
      </c>
      <c r="AZ442">
        <v>0</v>
      </c>
      <c r="BA442">
        <v>0</v>
      </c>
      <c r="BB442">
        <v>0</v>
      </c>
      <c r="BC442">
        <v>-46</v>
      </c>
      <c r="BD442">
        <v>-0.92</v>
      </c>
      <c r="BE442">
        <v>0</v>
      </c>
      <c r="BF442">
        <v>0</v>
      </c>
      <c r="BG442">
        <v>0</v>
      </c>
      <c r="BH442">
        <v>0</v>
      </c>
      <c r="BI442">
        <v>182</v>
      </c>
      <c r="BJ442">
        <v>3.64</v>
      </c>
      <c r="BK442">
        <v>2</v>
      </c>
    </row>
    <row r="443" spans="2:63" x14ac:dyDescent="0.2">
      <c r="B443" t="s">
        <v>2981</v>
      </c>
      <c r="C443"/>
      <c r="D443" t="s">
        <v>2977</v>
      </c>
      <c r="E443" t="s">
        <v>2978</v>
      </c>
      <c r="F443" t="s">
        <v>3029</v>
      </c>
      <c r="G443" t="s">
        <v>3676</v>
      </c>
      <c r="H443" t="s">
        <v>3675</v>
      </c>
      <c r="I443" t="s">
        <v>3448</v>
      </c>
      <c r="J443" t="s">
        <v>3677</v>
      </c>
      <c r="K443" t="s">
        <v>375</v>
      </c>
      <c r="L443"/>
      <c r="M443" t="s">
        <v>4450</v>
      </c>
      <c r="N443" t="s">
        <v>2972</v>
      </c>
      <c r="O443" t="s">
        <v>4464</v>
      </c>
      <c r="P443" t="s">
        <v>3677</v>
      </c>
      <c r="Q443"/>
      <c r="R443" t="s">
        <v>2975</v>
      </c>
      <c r="S443" t="s">
        <v>2976</v>
      </c>
      <c r="T443" t="s">
        <v>66</v>
      </c>
      <c r="U443" t="s">
        <v>2984</v>
      </c>
      <c r="V443" t="s">
        <v>3450</v>
      </c>
      <c r="W443" t="s">
        <v>68</v>
      </c>
      <c r="X443" t="s">
        <v>3451</v>
      </c>
      <c r="Y443" t="s">
        <v>373</v>
      </c>
      <c r="Z443" t="s">
        <v>2971</v>
      </c>
      <c r="AA443" t="s">
        <v>3034</v>
      </c>
      <c r="AB443" t="s">
        <v>2988</v>
      </c>
      <c r="AC443"/>
      <c r="AD443"/>
      <c r="AE443"/>
      <c r="AF443"/>
      <c r="AG443">
        <v>202508</v>
      </c>
      <c r="AH443" t="s">
        <v>4452</v>
      </c>
      <c r="AI443">
        <v>45891.650732141206</v>
      </c>
      <c r="AJ443" t="s">
        <v>3083</v>
      </c>
      <c r="AK443" t="s">
        <v>4453</v>
      </c>
      <c r="AL443" t="s">
        <v>2973</v>
      </c>
      <c r="AM443" t="s">
        <v>374</v>
      </c>
      <c r="AN443">
        <v>0.04</v>
      </c>
      <c r="AO443">
        <v>593</v>
      </c>
      <c r="AP443">
        <v>11.86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-243</v>
      </c>
      <c r="AX443">
        <v>-4.8600000000000003</v>
      </c>
      <c r="AY443">
        <v>0</v>
      </c>
      <c r="AZ443">
        <v>0</v>
      </c>
      <c r="BA443">
        <v>0</v>
      </c>
      <c r="BB443">
        <v>0</v>
      </c>
      <c r="BC443">
        <v>-103</v>
      </c>
      <c r="BD443">
        <v>-2.06</v>
      </c>
      <c r="BE443">
        <v>0</v>
      </c>
      <c r="BF443">
        <v>0</v>
      </c>
      <c r="BG443">
        <v>0</v>
      </c>
      <c r="BH443">
        <v>0</v>
      </c>
      <c r="BI443">
        <v>247</v>
      </c>
      <c r="BJ443">
        <v>4.9400000000000004</v>
      </c>
      <c r="BK443">
        <v>2</v>
      </c>
    </row>
    <row r="444" spans="2:63" x14ac:dyDescent="0.2">
      <c r="B444" t="s">
        <v>2981</v>
      </c>
      <c r="C444"/>
      <c r="D444" t="s">
        <v>2977</v>
      </c>
      <c r="E444" t="s">
        <v>2978</v>
      </c>
      <c r="F444" t="s">
        <v>3029</v>
      </c>
      <c r="G444" t="s">
        <v>3685</v>
      </c>
      <c r="H444" t="s">
        <v>3684</v>
      </c>
      <c r="I444" t="s">
        <v>3448</v>
      </c>
      <c r="J444" t="s">
        <v>3686</v>
      </c>
      <c r="K444" t="s">
        <v>375</v>
      </c>
      <c r="L444"/>
      <c r="M444" t="s">
        <v>4450</v>
      </c>
      <c r="N444" t="s">
        <v>2972</v>
      </c>
      <c r="O444" t="s">
        <v>4464</v>
      </c>
      <c r="P444" t="s">
        <v>3686</v>
      </c>
      <c r="Q444"/>
      <c r="R444" t="s">
        <v>2975</v>
      </c>
      <c r="S444" t="s">
        <v>2976</v>
      </c>
      <c r="T444" t="s">
        <v>66</v>
      </c>
      <c r="U444" t="s">
        <v>2984</v>
      </c>
      <c r="V444" t="s">
        <v>3450</v>
      </c>
      <c r="W444" t="s">
        <v>68</v>
      </c>
      <c r="X444" t="s">
        <v>3451</v>
      </c>
      <c r="Y444" t="s">
        <v>373</v>
      </c>
      <c r="Z444" t="s">
        <v>2971</v>
      </c>
      <c r="AA444" t="s">
        <v>3034</v>
      </c>
      <c r="AB444" t="s">
        <v>2988</v>
      </c>
      <c r="AC444"/>
      <c r="AD444"/>
      <c r="AE444"/>
      <c r="AF444"/>
      <c r="AG444">
        <v>202508</v>
      </c>
      <c r="AH444" t="s">
        <v>4452</v>
      </c>
      <c r="AI444">
        <v>45891.650732141206</v>
      </c>
      <c r="AJ444" t="s">
        <v>3083</v>
      </c>
      <c r="AK444" t="s">
        <v>4453</v>
      </c>
      <c r="AL444" t="s">
        <v>2973</v>
      </c>
      <c r="AM444" t="s">
        <v>374</v>
      </c>
      <c r="AN444">
        <v>0.04</v>
      </c>
      <c r="AO444">
        <v>1302</v>
      </c>
      <c r="AP444">
        <v>26.04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-1091</v>
      </c>
      <c r="AX444">
        <v>-21.82</v>
      </c>
      <c r="AY444">
        <v>0</v>
      </c>
      <c r="AZ444">
        <v>0</v>
      </c>
      <c r="BA444">
        <v>0</v>
      </c>
      <c r="BB444">
        <v>0</v>
      </c>
      <c r="BC444">
        <v>27</v>
      </c>
      <c r="BD444">
        <v>0.54</v>
      </c>
      <c r="BE444">
        <v>0</v>
      </c>
      <c r="BF444">
        <v>0</v>
      </c>
      <c r="BG444">
        <v>0</v>
      </c>
      <c r="BH444">
        <v>0</v>
      </c>
      <c r="BI444">
        <v>238</v>
      </c>
      <c r="BJ444">
        <v>4.76</v>
      </c>
      <c r="BK444">
        <v>2</v>
      </c>
    </row>
    <row r="445" spans="2:63" x14ac:dyDescent="0.2">
      <c r="B445" t="s">
        <v>2981</v>
      </c>
      <c r="C445"/>
      <c r="D445" t="s">
        <v>2977</v>
      </c>
      <c r="E445" t="s">
        <v>2978</v>
      </c>
      <c r="F445" t="s">
        <v>3029</v>
      </c>
      <c r="G445" t="s">
        <v>3688</v>
      </c>
      <c r="H445" t="s">
        <v>3687</v>
      </c>
      <c r="I445" t="s">
        <v>573</v>
      </c>
      <c r="J445" t="s">
        <v>3689</v>
      </c>
      <c r="K445" t="s">
        <v>375</v>
      </c>
      <c r="L445"/>
      <c r="M445" t="s">
        <v>4450</v>
      </c>
      <c r="N445" t="s">
        <v>2972</v>
      </c>
      <c r="O445" t="s">
        <v>4464</v>
      </c>
      <c r="P445" t="s">
        <v>3689</v>
      </c>
      <c r="Q445"/>
      <c r="R445" t="s">
        <v>2975</v>
      </c>
      <c r="S445" t="s">
        <v>2976</v>
      </c>
      <c r="T445" t="s">
        <v>66</v>
      </c>
      <c r="U445" t="s">
        <v>2984</v>
      </c>
      <c r="V445" t="s">
        <v>3690</v>
      </c>
      <c r="W445" t="s">
        <v>68</v>
      </c>
      <c r="X445" t="s">
        <v>3216</v>
      </c>
      <c r="Y445" t="s">
        <v>373</v>
      </c>
      <c r="Z445" t="s">
        <v>2971</v>
      </c>
      <c r="AA445" t="s">
        <v>3034</v>
      </c>
      <c r="AB445" t="s">
        <v>2988</v>
      </c>
      <c r="AC445"/>
      <c r="AD445"/>
      <c r="AE445"/>
      <c r="AF445"/>
      <c r="AG445">
        <v>202508</v>
      </c>
      <c r="AH445" t="s">
        <v>4452</v>
      </c>
      <c r="AI445">
        <v>45891.650732141206</v>
      </c>
      <c r="AJ445" t="s">
        <v>3083</v>
      </c>
      <c r="AK445" t="s">
        <v>4453</v>
      </c>
      <c r="AL445" t="s">
        <v>2973</v>
      </c>
      <c r="AM445" t="s">
        <v>374</v>
      </c>
      <c r="AN445">
        <v>3.6</v>
      </c>
      <c r="AO445">
        <v>247</v>
      </c>
      <c r="AP445">
        <v>444.6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-3</v>
      </c>
      <c r="AX445">
        <v>-5.4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244</v>
      </c>
      <c r="BJ445">
        <v>439.2</v>
      </c>
      <c r="BK445">
        <v>2</v>
      </c>
    </row>
    <row r="446" spans="2:63" x14ac:dyDescent="0.2">
      <c r="B446" t="s">
        <v>2981</v>
      </c>
      <c r="C446"/>
      <c r="D446" t="s">
        <v>2977</v>
      </c>
      <c r="E446" t="s">
        <v>2978</v>
      </c>
      <c r="F446" t="s">
        <v>3029</v>
      </c>
      <c r="G446" t="s">
        <v>5268</v>
      </c>
      <c r="H446" t="s">
        <v>5269</v>
      </c>
      <c r="I446" t="s">
        <v>3512</v>
      </c>
      <c r="J446" t="s">
        <v>5270</v>
      </c>
      <c r="K446" t="s">
        <v>375</v>
      </c>
      <c r="L446"/>
      <c r="M446" t="s">
        <v>4450</v>
      </c>
      <c r="N446" t="s">
        <v>2972</v>
      </c>
      <c r="O446" t="s">
        <v>4464</v>
      </c>
      <c r="P446" t="s">
        <v>5270</v>
      </c>
      <c r="Q446"/>
      <c r="R446" t="s">
        <v>2975</v>
      </c>
      <c r="S446" t="s">
        <v>2976</v>
      </c>
      <c r="T446" t="s">
        <v>66</v>
      </c>
      <c r="U446" t="s">
        <v>2984</v>
      </c>
      <c r="V446" t="s">
        <v>3514</v>
      </c>
      <c r="W446" t="s">
        <v>68</v>
      </c>
      <c r="X446" t="s">
        <v>5271</v>
      </c>
      <c r="Y446" t="s">
        <v>373</v>
      </c>
      <c r="Z446" t="s">
        <v>2971</v>
      </c>
      <c r="AA446" t="s">
        <v>3034</v>
      </c>
      <c r="AB446" t="s">
        <v>2988</v>
      </c>
      <c r="AC446"/>
      <c r="AD446"/>
      <c r="AE446"/>
      <c r="AF446"/>
      <c r="AG446">
        <v>202508</v>
      </c>
      <c r="AH446" t="s">
        <v>4452</v>
      </c>
      <c r="AI446">
        <v>45891.650732141206</v>
      </c>
      <c r="AJ446" t="s">
        <v>3083</v>
      </c>
      <c r="AK446" t="s">
        <v>4453</v>
      </c>
      <c r="AL446" t="s">
        <v>2973</v>
      </c>
      <c r="AM446" t="s">
        <v>374</v>
      </c>
      <c r="AN446">
        <v>1.8</v>
      </c>
      <c r="AO446">
        <v>116</v>
      </c>
      <c r="AP446">
        <v>208.8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116</v>
      </c>
      <c r="BJ446">
        <v>208.8</v>
      </c>
      <c r="BK446">
        <v>1</v>
      </c>
    </row>
    <row r="447" spans="2:63" x14ac:dyDescent="0.2">
      <c r="B447" t="s">
        <v>2981</v>
      </c>
      <c r="C447"/>
      <c r="D447" t="s">
        <v>2977</v>
      </c>
      <c r="E447" t="s">
        <v>2978</v>
      </c>
      <c r="F447" t="s">
        <v>3029</v>
      </c>
      <c r="G447" t="s">
        <v>5272</v>
      </c>
      <c r="H447" t="s">
        <v>5273</v>
      </c>
      <c r="I447" t="s">
        <v>4169</v>
      </c>
      <c r="J447" t="s">
        <v>5274</v>
      </c>
      <c r="K447" t="s">
        <v>375</v>
      </c>
      <c r="L447"/>
      <c r="M447" t="s">
        <v>4450</v>
      </c>
      <c r="N447" t="s">
        <v>2972</v>
      </c>
      <c r="O447" t="s">
        <v>4464</v>
      </c>
      <c r="P447" t="s">
        <v>5274</v>
      </c>
      <c r="Q447"/>
      <c r="R447" t="s">
        <v>2975</v>
      </c>
      <c r="S447" t="s">
        <v>2976</v>
      </c>
      <c r="T447" t="s">
        <v>66</v>
      </c>
      <c r="U447" t="s">
        <v>2984</v>
      </c>
      <c r="V447" t="s">
        <v>4171</v>
      </c>
      <c r="W447" t="s">
        <v>68</v>
      </c>
      <c r="X447" t="s">
        <v>4603</v>
      </c>
      <c r="Y447" t="s">
        <v>373</v>
      </c>
      <c r="Z447" t="s">
        <v>2971</v>
      </c>
      <c r="AA447" t="s">
        <v>3034</v>
      </c>
      <c r="AB447" t="s">
        <v>2988</v>
      </c>
      <c r="AC447"/>
      <c r="AD447"/>
      <c r="AE447"/>
      <c r="AF447"/>
      <c r="AG447">
        <v>202508</v>
      </c>
      <c r="AH447" t="s">
        <v>4452</v>
      </c>
      <c r="AI447">
        <v>45891.650732141206</v>
      </c>
      <c r="AJ447" t="s">
        <v>3083</v>
      </c>
      <c r="AK447" t="s">
        <v>4453</v>
      </c>
      <c r="AL447" t="s">
        <v>2973</v>
      </c>
      <c r="AM447" t="s">
        <v>374</v>
      </c>
      <c r="AN447">
        <v>1.8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1</v>
      </c>
    </row>
    <row r="448" spans="2:63" x14ac:dyDescent="0.2">
      <c r="B448" t="s">
        <v>2981</v>
      </c>
      <c r="C448"/>
      <c r="D448" t="s">
        <v>2977</v>
      </c>
      <c r="E448" t="s">
        <v>2978</v>
      </c>
      <c r="F448" t="s">
        <v>3029</v>
      </c>
      <c r="G448" t="s">
        <v>3695</v>
      </c>
      <c r="H448" t="s">
        <v>3694</v>
      </c>
      <c r="I448" t="s">
        <v>3696</v>
      </c>
      <c r="J448" t="s">
        <v>3697</v>
      </c>
      <c r="K448" t="s">
        <v>375</v>
      </c>
      <c r="L448"/>
      <c r="M448" t="s">
        <v>4450</v>
      </c>
      <c r="N448" t="s">
        <v>2972</v>
      </c>
      <c r="O448" t="s">
        <v>4464</v>
      </c>
      <c r="P448" t="s">
        <v>3697</v>
      </c>
      <c r="Q448"/>
      <c r="R448" t="s">
        <v>2975</v>
      </c>
      <c r="S448" t="s">
        <v>2976</v>
      </c>
      <c r="T448" t="s">
        <v>66</v>
      </c>
      <c r="U448" t="s">
        <v>2984</v>
      </c>
      <c r="V448" t="s">
        <v>3698</v>
      </c>
      <c r="W448" t="s">
        <v>68</v>
      </c>
      <c r="X448" t="s">
        <v>3699</v>
      </c>
      <c r="Y448" t="s">
        <v>373</v>
      </c>
      <c r="Z448" t="s">
        <v>2971</v>
      </c>
      <c r="AA448" t="s">
        <v>3034</v>
      </c>
      <c r="AB448" t="s">
        <v>2988</v>
      </c>
      <c r="AC448"/>
      <c r="AD448"/>
      <c r="AE448"/>
      <c r="AF448"/>
      <c r="AG448">
        <v>202508</v>
      </c>
      <c r="AH448" t="s">
        <v>4452</v>
      </c>
      <c r="AI448">
        <v>45891.650732141206</v>
      </c>
      <c r="AJ448" t="s">
        <v>3083</v>
      </c>
      <c r="AK448" t="s">
        <v>4453</v>
      </c>
      <c r="AL448" t="s">
        <v>2973</v>
      </c>
      <c r="AM448" t="s">
        <v>374</v>
      </c>
      <c r="AN448">
        <v>0.02</v>
      </c>
      <c r="AO448">
        <v>617</v>
      </c>
      <c r="AP448">
        <v>12.34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-594</v>
      </c>
      <c r="AX448">
        <v>-11.88</v>
      </c>
      <c r="AY448">
        <v>0</v>
      </c>
      <c r="AZ448">
        <v>0</v>
      </c>
      <c r="BA448">
        <v>0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0</v>
      </c>
      <c r="BI448">
        <v>23</v>
      </c>
      <c r="BJ448">
        <v>0.46</v>
      </c>
      <c r="BK448">
        <v>2</v>
      </c>
    </row>
    <row r="449" spans="2:63" x14ac:dyDescent="0.2">
      <c r="B449" t="s">
        <v>2981</v>
      </c>
      <c r="C449"/>
      <c r="D449" t="s">
        <v>2977</v>
      </c>
      <c r="E449" t="s">
        <v>2978</v>
      </c>
      <c r="F449" t="s">
        <v>3029</v>
      </c>
      <c r="G449" t="s">
        <v>5275</v>
      </c>
      <c r="H449" t="s">
        <v>5276</v>
      </c>
      <c r="I449" t="s">
        <v>3702</v>
      </c>
      <c r="J449" t="s">
        <v>5277</v>
      </c>
      <c r="K449" t="s">
        <v>375</v>
      </c>
      <c r="L449"/>
      <c r="M449" t="s">
        <v>4450</v>
      </c>
      <c r="N449" t="s">
        <v>2972</v>
      </c>
      <c r="O449" t="s">
        <v>4464</v>
      </c>
      <c r="P449" t="s">
        <v>5277</v>
      </c>
      <c r="Q449"/>
      <c r="R449" t="s">
        <v>2975</v>
      </c>
      <c r="S449" t="s">
        <v>2976</v>
      </c>
      <c r="T449" t="s">
        <v>66</v>
      </c>
      <c r="U449" t="s">
        <v>2984</v>
      </c>
      <c r="V449" t="s">
        <v>3704</v>
      </c>
      <c r="W449" t="s">
        <v>68</v>
      </c>
      <c r="X449" t="s">
        <v>3705</v>
      </c>
      <c r="Y449" t="s">
        <v>373</v>
      </c>
      <c r="Z449" t="s">
        <v>2971</v>
      </c>
      <c r="AA449" t="s">
        <v>3034</v>
      </c>
      <c r="AB449" t="s">
        <v>2988</v>
      </c>
      <c r="AC449"/>
      <c r="AD449"/>
      <c r="AE449"/>
      <c r="AF449"/>
      <c r="AG449">
        <v>202508</v>
      </c>
      <c r="AH449" t="s">
        <v>4452</v>
      </c>
      <c r="AI449">
        <v>45891.650732141206</v>
      </c>
      <c r="AJ449" t="s">
        <v>3083</v>
      </c>
      <c r="AK449" t="s">
        <v>4453</v>
      </c>
      <c r="AL449" t="s">
        <v>2973</v>
      </c>
      <c r="AM449" t="s">
        <v>374</v>
      </c>
      <c r="AN449">
        <v>3.6</v>
      </c>
      <c r="AO449">
        <v>1074</v>
      </c>
      <c r="AP449">
        <v>1933.2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  <c r="BB449">
        <v>0</v>
      </c>
      <c r="BC449">
        <v>6</v>
      </c>
      <c r="BD449">
        <v>10.8</v>
      </c>
      <c r="BE449">
        <v>0</v>
      </c>
      <c r="BF449">
        <v>0</v>
      </c>
      <c r="BG449">
        <v>0</v>
      </c>
      <c r="BH449">
        <v>0</v>
      </c>
      <c r="BI449">
        <v>1080</v>
      </c>
      <c r="BJ449">
        <v>1944</v>
      </c>
      <c r="BK449">
        <v>2</v>
      </c>
    </row>
    <row r="450" spans="2:63" x14ac:dyDescent="0.2">
      <c r="B450" t="s">
        <v>2981</v>
      </c>
      <c r="C450"/>
      <c r="D450" t="s">
        <v>2977</v>
      </c>
      <c r="E450" t="s">
        <v>2978</v>
      </c>
      <c r="F450" t="s">
        <v>3029</v>
      </c>
      <c r="G450" t="s">
        <v>5278</v>
      </c>
      <c r="H450" t="s">
        <v>5279</v>
      </c>
      <c r="I450" t="s">
        <v>3775</v>
      </c>
      <c r="J450" t="s">
        <v>5280</v>
      </c>
      <c r="K450" t="s">
        <v>375</v>
      </c>
      <c r="L450"/>
      <c r="M450" t="s">
        <v>4450</v>
      </c>
      <c r="N450" t="s">
        <v>2972</v>
      </c>
      <c r="O450" t="s">
        <v>4464</v>
      </c>
      <c r="P450" t="s">
        <v>5280</v>
      </c>
      <c r="Q450"/>
      <c r="R450" t="s">
        <v>2975</v>
      </c>
      <c r="S450" t="s">
        <v>2976</v>
      </c>
      <c r="T450" t="s">
        <v>66</v>
      </c>
      <c r="U450" t="s">
        <v>2984</v>
      </c>
      <c r="V450" t="s">
        <v>3777</v>
      </c>
      <c r="W450" t="s">
        <v>68</v>
      </c>
      <c r="X450" t="s">
        <v>4175</v>
      </c>
      <c r="Y450" t="s">
        <v>373</v>
      </c>
      <c r="Z450" t="s">
        <v>2971</v>
      </c>
      <c r="AA450" t="s">
        <v>3829</v>
      </c>
      <c r="AB450" t="s">
        <v>2988</v>
      </c>
      <c r="AC450"/>
      <c r="AD450"/>
      <c r="AE450"/>
      <c r="AF450"/>
      <c r="AG450">
        <v>202508</v>
      </c>
      <c r="AH450" t="s">
        <v>4452</v>
      </c>
      <c r="AI450">
        <v>45891.650732141206</v>
      </c>
      <c r="AJ450" t="s">
        <v>3083</v>
      </c>
      <c r="AK450" t="s">
        <v>4453</v>
      </c>
      <c r="AL450" t="s">
        <v>2973</v>
      </c>
      <c r="AM450" t="s">
        <v>374</v>
      </c>
      <c r="AN450">
        <v>1.8</v>
      </c>
      <c r="AO450">
        <v>1195</v>
      </c>
      <c r="AP450">
        <v>2151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1195</v>
      </c>
      <c r="BJ450">
        <v>2151</v>
      </c>
      <c r="BK450">
        <v>1</v>
      </c>
    </row>
    <row r="451" spans="2:63" x14ac:dyDescent="0.2">
      <c r="B451" t="s">
        <v>2981</v>
      </c>
      <c r="C451"/>
      <c r="D451" t="s">
        <v>2977</v>
      </c>
      <c r="E451" t="s">
        <v>2978</v>
      </c>
      <c r="F451" t="s">
        <v>3029</v>
      </c>
      <c r="G451" t="s">
        <v>5281</v>
      </c>
      <c r="H451" t="s">
        <v>5282</v>
      </c>
      <c r="I451" t="s">
        <v>3448</v>
      </c>
      <c r="J451" t="s">
        <v>5283</v>
      </c>
      <c r="K451" t="s">
        <v>375</v>
      </c>
      <c r="L451"/>
      <c r="M451" t="s">
        <v>4450</v>
      </c>
      <c r="N451" t="s">
        <v>2972</v>
      </c>
      <c r="O451" t="s">
        <v>4464</v>
      </c>
      <c r="P451" t="s">
        <v>5283</v>
      </c>
      <c r="Q451"/>
      <c r="R451" t="s">
        <v>2975</v>
      </c>
      <c r="S451" t="s">
        <v>2976</v>
      </c>
      <c r="T451" t="s">
        <v>4480</v>
      </c>
      <c r="U451" t="s">
        <v>2984</v>
      </c>
      <c r="V451" t="s">
        <v>3450</v>
      </c>
      <c r="W451" t="s">
        <v>68</v>
      </c>
      <c r="X451" t="s">
        <v>3451</v>
      </c>
      <c r="Y451" t="s">
        <v>373</v>
      </c>
      <c r="Z451" t="s">
        <v>2971</v>
      </c>
      <c r="AA451" t="s">
        <v>3034</v>
      </c>
      <c r="AB451" t="s">
        <v>2988</v>
      </c>
      <c r="AC451"/>
      <c r="AD451"/>
      <c r="AE451"/>
      <c r="AF451"/>
      <c r="AG451">
        <v>202508</v>
      </c>
      <c r="AH451" t="s">
        <v>4452</v>
      </c>
      <c r="AI451">
        <v>45891.650732141206</v>
      </c>
      <c r="AJ451" t="s">
        <v>3083</v>
      </c>
      <c r="AK451" t="s">
        <v>4453</v>
      </c>
      <c r="AL451" t="s">
        <v>2973</v>
      </c>
      <c r="AM451" t="s">
        <v>374</v>
      </c>
      <c r="AN451">
        <v>0.04</v>
      </c>
      <c r="AO451">
        <v>443</v>
      </c>
      <c r="AP451">
        <v>8.86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0</v>
      </c>
      <c r="BI451">
        <v>443</v>
      </c>
      <c r="BJ451">
        <v>8.86</v>
      </c>
      <c r="BK451">
        <v>2</v>
      </c>
    </row>
    <row r="452" spans="2:63" x14ac:dyDescent="0.2">
      <c r="B452" t="s">
        <v>2981</v>
      </c>
      <c r="C452"/>
      <c r="D452" t="s">
        <v>2977</v>
      </c>
      <c r="E452" t="s">
        <v>2978</v>
      </c>
      <c r="F452" t="s">
        <v>3029</v>
      </c>
      <c r="G452" t="s">
        <v>4426</v>
      </c>
      <c r="H452" t="s">
        <v>4425</v>
      </c>
      <c r="I452" t="s">
        <v>3392</v>
      </c>
      <c r="J452" t="s">
        <v>4427</v>
      </c>
      <c r="K452" t="s">
        <v>375</v>
      </c>
      <c r="L452"/>
      <c r="M452" t="s">
        <v>4450</v>
      </c>
      <c r="N452" t="s">
        <v>2972</v>
      </c>
      <c r="O452" t="s">
        <v>4464</v>
      </c>
      <c r="P452" t="s">
        <v>4427</v>
      </c>
      <c r="Q452"/>
      <c r="R452" t="s">
        <v>2975</v>
      </c>
      <c r="S452" t="s">
        <v>2976</v>
      </c>
      <c r="T452" t="s">
        <v>66</v>
      </c>
      <c r="U452" t="s">
        <v>2984</v>
      </c>
      <c r="V452" t="s">
        <v>3221</v>
      </c>
      <c r="W452" t="s">
        <v>68</v>
      </c>
      <c r="X452" t="s">
        <v>3216</v>
      </c>
      <c r="Y452" t="s">
        <v>373</v>
      </c>
      <c r="Z452" t="s">
        <v>2971</v>
      </c>
      <c r="AA452" t="s">
        <v>3034</v>
      </c>
      <c r="AB452" t="s">
        <v>2988</v>
      </c>
      <c r="AC452"/>
      <c r="AD452"/>
      <c r="AE452"/>
      <c r="AF452"/>
      <c r="AG452">
        <v>202508</v>
      </c>
      <c r="AH452" t="s">
        <v>4452</v>
      </c>
      <c r="AI452">
        <v>45891.650732141206</v>
      </c>
      <c r="AJ452" t="s">
        <v>3083</v>
      </c>
      <c r="AK452" t="s">
        <v>4453</v>
      </c>
      <c r="AL452" t="s">
        <v>2973</v>
      </c>
      <c r="AM452" t="s">
        <v>374</v>
      </c>
      <c r="AN452">
        <v>8.3629999999999995</v>
      </c>
      <c r="AO452">
        <v>151</v>
      </c>
      <c r="AP452">
        <v>1262.8130000000001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-143</v>
      </c>
      <c r="AX452">
        <v>-1195.9090000000001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8</v>
      </c>
      <c r="BJ452">
        <v>66.903999999999996</v>
      </c>
      <c r="BK452">
        <v>2</v>
      </c>
    </row>
    <row r="453" spans="2:63" x14ac:dyDescent="0.2">
      <c r="B453" t="s">
        <v>2981</v>
      </c>
      <c r="C453"/>
      <c r="D453" t="s">
        <v>2977</v>
      </c>
      <c r="E453" t="s">
        <v>2978</v>
      </c>
      <c r="F453" t="s">
        <v>3029</v>
      </c>
      <c r="G453" t="s">
        <v>3340</v>
      </c>
      <c r="H453" t="s">
        <v>3339</v>
      </c>
      <c r="I453" t="s">
        <v>3341</v>
      </c>
      <c r="J453" t="s">
        <v>3342</v>
      </c>
      <c r="K453" t="s">
        <v>375</v>
      </c>
      <c r="L453"/>
      <c r="M453" t="s">
        <v>4450</v>
      </c>
      <c r="N453" t="s">
        <v>2972</v>
      </c>
      <c r="O453" t="s">
        <v>4464</v>
      </c>
      <c r="P453" t="s">
        <v>3342</v>
      </c>
      <c r="Q453"/>
      <c r="R453" t="s">
        <v>2975</v>
      </c>
      <c r="S453" t="s">
        <v>2976</v>
      </c>
      <c r="T453" t="s">
        <v>66</v>
      </c>
      <c r="U453" t="s">
        <v>2984</v>
      </c>
      <c r="V453" t="s">
        <v>3343</v>
      </c>
      <c r="W453" t="s">
        <v>68</v>
      </c>
      <c r="X453" t="s">
        <v>3216</v>
      </c>
      <c r="Y453" t="s">
        <v>373</v>
      </c>
      <c r="Z453" t="s">
        <v>2971</v>
      </c>
      <c r="AA453" t="s">
        <v>3034</v>
      </c>
      <c r="AB453" t="s">
        <v>2988</v>
      </c>
      <c r="AC453"/>
      <c r="AD453"/>
      <c r="AE453"/>
      <c r="AF453"/>
      <c r="AG453">
        <v>202508</v>
      </c>
      <c r="AH453" t="s">
        <v>4452</v>
      </c>
      <c r="AI453">
        <v>45891.650732141206</v>
      </c>
      <c r="AJ453" t="s">
        <v>3083</v>
      </c>
      <c r="AK453" t="s">
        <v>4453</v>
      </c>
      <c r="AL453" t="s">
        <v>2973</v>
      </c>
      <c r="AM453" t="s">
        <v>374</v>
      </c>
      <c r="AN453">
        <v>12.619</v>
      </c>
      <c r="AO453">
        <v>1274</v>
      </c>
      <c r="AP453">
        <v>16076.606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-2</v>
      </c>
      <c r="AX453">
        <v>-25.238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1272</v>
      </c>
      <c r="BJ453">
        <v>16051.368</v>
      </c>
      <c r="BK453">
        <v>2</v>
      </c>
    </row>
    <row r="454" spans="2:63" x14ac:dyDescent="0.2">
      <c r="B454" t="s">
        <v>2981</v>
      </c>
      <c r="C454"/>
      <c r="D454" t="s">
        <v>2977</v>
      </c>
      <c r="E454" t="s">
        <v>2978</v>
      </c>
      <c r="F454" t="s">
        <v>3029</v>
      </c>
      <c r="G454" t="s">
        <v>5284</v>
      </c>
      <c r="H454" t="s">
        <v>5285</v>
      </c>
      <c r="I454" t="s">
        <v>4623</v>
      </c>
      <c r="J454" t="s">
        <v>4624</v>
      </c>
      <c r="K454" t="s">
        <v>375</v>
      </c>
      <c r="L454"/>
      <c r="M454" t="s">
        <v>4450</v>
      </c>
      <c r="N454" t="s">
        <v>2972</v>
      </c>
      <c r="O454" t="s">
        <v>4464</v>
      </c>
      <c r="P454" t="s">
        <v>4624</v>
      </c>
      <c r="Q454"/>
      <c r="R454" t="s">
        <v>2975</v>
      </c>
      <c r="S454" t="s">
        <v>2976</v>
      </c>
      <c r="T454" t="s">
        <v>66</v>
      </c>
      <c r="U454" t="s">
        <v>2984</v>
      </c>
      <c r="V454" t="s">
        <v>4625</v>
      </c>
      <c r="W454" t="s">
        <v>68</v>
      </c>
      <c r="X454" t="s">
        <v>3216</v>
      </c>
      <c r="Y454" t="s">
        <v>373</v>
      </c>
      <c r="Z454" t="s">
        <v>2971</v>
      </c>
      <c r="AA454" t="s">
        <v>3034</v>
      </c>
      <c r="AB454" t="s">
        <v>2988</v>
      </c>
      <c r="AC454"/>
      <c r="AD454"/>
      <c r="AE454"/>
      <c r="AF454"/>
      <c r="AG454">
        <v>202508</v>
      </c>
      <c r="AH454" t="s">
        <v>4452</v>
      </c>
      <c r="AI454">
        <v>45891.650732141206</v>
      </c>
      <c r="AJ454" t="s">
        <v>3083</v>
      </c>
      <c r="AK454" t="s">
        <v>4453</v>
      </c>
      <c r="AL454" t="s">
        <v>2973</v>
      </c>
      <c r="AM454" t="s">
        <v>374</v>
      </c>
      <c r="AN454">
        <v>5.9210000000000003</v>
      </c>
      <c r="AO454">
        <v>1498</v>
      </c>
      <c r="AP454">
        <v>8869.6579999999994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1498</v>
      </c>
      <c r="BJ454">
        <v>8869.6579999999994</v>
      </c>
      <c r="BK454">
        <v>1</v>
      </c>
    </row>
    <row r="455" spans="2:63" x14ac:dyDescent="0.2">
      <c r="B455" t="s">
        <v>2981</v>
      </c>
      <c r="C455"/>
      <c r="D455" t="s">
        <v>2977</v>
      </c>
      <c r="E455" t="s">
        <v>2978</v>
      </c>
      <c r="F455" t="s">
        <v>3029</v>
      </c>
      <c r="G455" t="s">
        <v>5286</v>
      </c>
      <c r="H455" t="s">
        <v>5287</v>
      </c>
      <c r="I455" t="s">
        <v>3506</v>
      </c>
      <c r="J455" t="s">
        <v>4628</v>
      </c>
      <c r="K455" t="s">
        <v>375</v>
      </c>
      <c r="L455"/>
      <c r="M455" t="s">
        <v>4450</v>
      </c>
      <c r="N455" t="s">
        <v>2972</v>
      </c>
      <c r="O455" t="s">
        <v>4464</v>
      </c>
      <c r="P455" t="s">
        <v>4628</v>
      </c>
      <c r="Q455"/>
      <c r="R455" t="s">
        <v>2975</v>
      </c>
      <c r="S455" t="s">
        <v>2976</v>
      </c>
      <c r="T455" t="s">
        <v>4480</v>
      </c>
      <c r="U455" t="s">
        <v>2984</v>
      </c>
      <c r="V455" t="s">
        <v>3508</v>
      </c>
      <c r="W455" t="s">
        <v>68</v>
      </c>
      <c r="X455" t="s">
        <v>3216</v>
      </c>
      <c r="Y455" t="s">
        <v>373</v>
      </c>
      <c r="Z455" t="s">
        <v>2971</v>
      </c>
      <c r="AA455" t="s">
        <v>3034</v>
      </c>
      <c r="AB455" t="s">
        <v>2988</v>
      </c>
      <c r="AC455"/>
      <c r="AD455"/>
      <c r="AE455"/>
      <c r="AF455"/>
      <c r="AG455">
        <v>202508</v>
      </c>
      <c r="AH455" t="s">
        <v>4452</v>
      </c>
      <c r="AI455">
        <v>45891.650732141206</v>
      </c>
      <c r="AJ455" t="s">
        <v>3083</v>
      </c>
      <c r="AK455" t="s">
        <v>4453</v>
      </c>
      <c r="AL455" t="s">
        <v>2973</v>
      </c>
      <c r="AM455" t="s">
        <v>374</v>
      </c>
      <c r="AN455">
        <v>6.0819999999999999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K455">
        <v>1</v>
      </c>
    </row>
    <row r="456" spans="2:63" x14ac:dyDescent="0.2">
      <c r="B456" t="s">
        <v>2981</v>
      </c>
      <c r="C456"/>
      <c r="D456" t="s">
        <v>2977</v>
      </c>
      <c r="E456" t="s">
        <v>2978</v>
      </c>
      <c r="F456" t="s">
        <v>3029</v>
      </c>
      <c r="G456" t="s">
        <v>3366</v>
      </c>
      <c r="H456" t="s">
        <v>3365</v>
      </c>
      <c r="I456" t="s">
        <v>3348</v>
      </c>
      <c r="J456" t="s">
        <v>3367</v>
      </c>
      <c r="K456" t="s">
        <v>375</v>
      </c>
      <c r="L456"/>
      <c r="M456" t="s">
        <v>4450</v>
      </c>
      <c r="N456" t="s">
        <v>2972</v>
      </c>
      <c r="O456" t="s">
        <v>4464</v>
      </c>
      <c r="P456" t="s">
        <v>3367</v>
      </c>
      <c r="Q456"/>
      <c r="R456" t="s">
        <v>2975</v>
      </c>
      <c r="S456" t="s">
        <v>2976</v>
      </c>
      <c r="T456" t="s">
        <v>66</v>
      </c>
      <c r="U456" t="s">
        <v>2984</v>
      </c>
      <c r="V456" t="s">
        <v>3330</v>
      </c>
      <c r="W456" t="s">
        <v>68</v>
      </c>
      <c r="X456" t="s">
        <v>3216</v>
      </c>
      <c r="Y456" t="s">
        <v>373</v>
      </c>
      <c r="Z456" t="s">
        <v>2971</v>
      </c>
      <c r="AA456" t="s">
        <v>3034</v>
      </c>
      <c r="AB456" t="s">
        <v>2988</v>
      </c>
      <c r="AC456"/>
      <c r="AD456"/>
      <c r="AE456"/>
      <c r="AF456"/>
      <c r="AG456">
        <v>202508</v>
      </c>
      <c r="AH456" t="s">
        <v>4452</v>
      </c>
      <c r="AI456">
        <v>45891.650732141206</v>
      </c>
      <c r="AJ456" t="s">
        <v>3083</v>
      </c>
      <c r="AK456" t="s">
        <v>4453</v>
      </c>
      <c r="AL456" t="s">
        <v>2973</v>
      </c>
      <c r="AM456" t="s">
        <v>374</v>
      </c>
      <c r="AN456">
        <v>8.0050000000000008</v>
      </c>
      <c r="AO456">
        <v>909</v>
      </c>
      <c r="AP456">
        <v>7276.5450000000001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-2</v>
      </c>
      <c r="AX456">
        <v>-16.010000000000002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907</v>
      </c>
      <c r="BJ456">
        <v>7260.5349999999999</v>
      </c>
      <c r="BK456">
        <v>2</v>
      </c>
    </row>
    <row r="457" spans="2:63" x14ac:dyDescent="0.2">
      <c r="B457" t="s">
        <v>2981</v>
      </c>
      <c r="C457"/>
      <c r="D457" t="s">
        <v>2977</v>
      </c>
      <c r="E457" t="s">
        <v>2978</v>
      </c>
      <c r="F457" t="s">
        <v>3029</v>
      </c>
      <c r="G457" t="s">
        <v>5288</v>
      </c>
      <c r="H457" t="s">
        <v>5289</v>
      </c>
      <c r="I457" t="s">
        <v>3557</v>
      </c>
      <c r="J457" t="s">
        <v>4645</v>
      </c>
      <c r="K457" t="s">
        <v>375</v>
      </c>
      <c r="L457"/>
      <c r="M457" t="s">
        <v>4450</v>
      </c>
      <c r="N457" t="s">
        <v>2972</v>
      </c>
      <c r="O457" t="s">
        <v>4464</v>
      </c>
      <c r="P457" t="s">
        <v>4645</v>
      </c>
      <c r="Q457"/>
      <c r="R457" t="s">
        <v>2975</v>
      </c>
      <c r="S457" t="s">
        <v>2976</v>
      </c>
      <c r="T457" t="s">
        <v>66</v>
      </c>
      <c r="U457" t="s">
        <v>2984</v>
      </c>
      <c r="V457" t="s">
        <v>3559</v>
      </c>
      <c r="W457" t="s">
        <v>68</v>
      </c>
      <c r="X457" t="s">
        <v>3216</v>
      </c>
      <c r="Y457" t="s">
        <v>373</v>
      </c>
      <c r="Z457" t="s">
        <v>2971</v>
      </c>
      <c r="AA457" t="s">
        <v>3034</v>
      </c>
      <c r="AB457" t="s">
        <v>2988</v>
      </c>
      <c r="AC457"/>
      <c r="AD457"/>
      <c r="AE457"/>
      <c r="AF457"/>
      <c r="AG457">
        <v>202508</v>
      </c>
      <c r="AH457" t="s">
        <v>4452</v>
      </c>
      <c r="AI457">
        <v>45891.650732141206</v>
      </c>
      <c r="AJ457" t="s">
        <v>3083</v>
      </c>
      <c r="AK457" t="s">
        <v>4453</v>
      </c>
      <c r="AL457" t="s">
        <v>2973</v>
      </c>
      <c r="AM457" t="s">
        <v>374</v>
      </c>
      <c r="AN457">
        <v>10.922000000000001</v>
      </c>
      <c r="AO457">
        <v>464</v>
      </c>
      <c r="AP457">
        <v>5067.808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464</v>
      </c>
      <c r="BJ457">
        <v>5067.808</v>
      </c>
      <c r="BK457">
        <v>2</v>
      </c>
    </row>
    <row r="458" spans="2:63" x14ac:dyDescent="0.2">
      <c r="B458" t="s">
        <v>2981</v>
      </c>
      <c r="C458"/>
      <c r="D458" t="s">
        <v>2977</v>
      </c>
      <c r="E458" t="s">
        <v>2978</v>
      </c>
      <c r="F458" t="s">
        <v>3029</v>
      </c>
      <c r="G458" t="s">
        <v>5290</v>
      </c>
      <c r="H458" t="s">
        <v>5291</v>
      </c>
      <c r="I458" t="s">
        <v>4648</v>
      </c>
      <c r="J458" t="s">
        <v>4649</v>
      </c>
      <c r="K458" t="s">
        <v>375</v>
      </c>
      <c r="L458"/>
      <c r="M458" t="s">
        <v>4450</v>
      </c>
      <c r="N458" t="s">
        <v>2972</v>
      </c>
      <c r="O458" t="s">
        <v>4464</v>
      </c>
      <c r="P458" t="s">
        <v>4649</v>
      </c>
      <c r="Q458"/>
      <c r="R458" t="s">
        <v>2975</v>
      </c>
      <c r="S458" t="s">
        <v>2976</v>
      </c>
      <c r="T458" t="s">
        <v>4480</v>
      </c>
      <c r="U458" t="s">
        <v>2984</v>
      </c>
      <c r="V458" t="s">
        <v>4650</v>
      </c>
      <c r="W458" t="s">
        <v>68</v>
      </c>
      <c r="X458" t="s">
        <v>3216</v>
      </c>
      <c r="Y458" t="s">
        <v>373</v>
      </c>
      <c r="Z458" t="s">
        <v>2971</v>
      </c>
      <c r="AA458" t="s">
        <v>3034</v>
      </c>
      <c r="AB458" t="s">
        <v>2988</v>
      </c>
      <c r="AC458"/>
      <c r="AD458"/>
      <c r="AE458"/>
      <c r="AF458"/>
      <c r="AG458">
        <v>202508</v>
      </c>
      <c r="AH458" t="s">
        <v>4452</v>
      </c>
      <c r="AI458">
        <v>45891.650732141206</v>
      </c>
      <c r="AJ458" t="s">
        <v>3083</v>
      </c>
      <c r="AK458" t="s">
        <v>4453</v>
      </c>
      <c r="AL458" t="s">
        <v>2973</v>
      </c>
      <c r="AM458" t="s">
        <v>374</v>
      </c>
      <c r="AN458">
        <v>6.984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>
        <v>2</v>
      </c>
    </row>
    <row r="459" spans="2:63" x14ac:dyDescent="0.2">
      <c r="B459" t="s">
        <v>2981</v>
      </c>
      <c r="C459"/>
      <c r="D459" t="s">
        <v>2977</v>
      </c>
      <c r="E459" t="s">
        <v>2978</v>
      </c>
      <c r="F459" t="s">
        <v>3029</v>
      </c>
      <c r="G459" t="s">
        <v>5292</v>
      </c>
      <c r="H459" t="s">
        <v>5293</v>
      </c>
      <c r="I459" t="s">
        <v>4467</v>
      </c>
      <c r="J459" t="s">
        <v>4653</v>
      </c>
      <c r="K459" t="s">
        <v>375</v>
      </c>
      <c r="L459"/>
      <c r="M459" t="s">
        <v>4450</v>
      </c>
      <c r="N459" t="s">
        <v>2972</v>
      </c>
      <c r="O459" t="s">
        <v>4464</v>
      </c>
      <c r="P459" t="s">
        <v>4653</v>
      </c>
      <c r="Q459"/>
      <c r="R459" t="s">
        <v>2975</v>
      </c>
      <c r="S459" t="s">
        <v>2976</v>
      </c>
      <c r="T459" t="s">
        <v>66</v>
      </c>
      <c r="U459" t="s">
        <v>2984</v>
      </c>
      <c r="V459" t="s">
        <v>4469</v>
      </c>
      <c r="W459" t="s">
        <v>68</v>
      </c>
      <c r="X459" t="s">
        <v>3216</v>
      </c>
      <c r="Y459" t="s">
        <v>373</v>
      </c>
      <c r="Z459" t="s">
        <v>2971</v>
      </c>
      <c r="AA459" t="s">
        <v>3034</v>
      </c>
      <c r="AB459" t="s">
        <v>2988</v>
      </c>
      <c r="AC459"/>
      <c r="AD459"/>
      <c r="AE459"/>
      <c r="AF459"/>
      <c r="AG459">
        <v>202508</v>
      </c>
      <c r="AH459" t="s">
        <v>4452</v>
      </c>
      <c r="AI459">
        <v>45891.650732141206</v>
      </c>
      <c r="AJ459" t="s">
        <v>3083</v>
      </c>
      <c r="AK459" t="s">
        <v>4453</v>
      </c>
      <c r="AL459" t="s">
        <v>2973</v>
      </c>
      <c r="AM459" t="s">
        <v>374</v>
      </c>
      <c r="AN459">
        <v>4.8630000000000004</v>
      </c>
      <c r="AO459">
        <v>617</v>
      </c>
      <c r="AP459">
        <v>3000.471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0</v>
      </c>
      <c r="BI459">
        <v>617</v>
      </c>
      <c r="BJ459">
        <v>3000.471</v>
      </c>
      <c r="BK459">
        <v>1</v>
      </c>
    </row>
    <row r="460" spans="2:63" x14ac:dyDescent="0.2">
      <c r="B460" t="s">
        <v>2981</v>
      </c>
      <c r="C460"/>
      <c r="D460" t="s">
        <v>2977</v>
      </c>
      <c r="E460" t="s">
        <v>2978</v>
      </c>
      <c r="F460" t="s">
        <v>3029</v>
      </c>
      <c r="G460" t="s">
        <v>5294</v>
      </c>
      <c r="H460" t="s">
        <v>5295</v>
      </c>
      <c r="I460" t="s">
        <v>3642</v>
      </c>
      <c r="J460" t="s">
        <v>5296</v>
      </c>
      <c r="K460" t="s">
        <v>375</v>
      </c>
      <c r="L460"/>
      <c r="M460" t="s">
        <v>4450</v>
      </c>
      <c r="N460" t="s">
        <v>2972</v>
      </c>
      <c r="O460" t="s">
        <v>4464</v>
      </c>
      <c r="P460" t="s">
        <v>5296</v>
      </c>
      <c r="Q460"/>
      <c r="R460" t="s">
        <v>2975</v>
      </c>
      <c r="S460" t="s">
        <v>2976</v>
      </c>
      <c r="T460" t="s">
        <v>66</v>
      </c>
      <c r="U460" t="s">
        <v>2984</v>
      </c>
      <c r="V460" t="s">
        <v>3644</v>
      </c>
      <c r="W460" t="s">
        <v>68</v>
      </c>
      <c r="X460" t="s">
        <v>5297</v>
      </c>
      <c r="Y460" t="s">
        <v>373</v>
      </c>
      <c r="Z460" t="s">
        <v>2971</v>
      </c>
      <c r="AA460" t="s">
        <v>3034</v>
      </c>
      <c r="AB460" t="s">
        <v>2988</v>
      </c>
      <c r="AC460"/>
      <c r="AD460"/>
      <c r="AE460"/>
      <c r="AF460"/>
      <c r="AG460">
        <v>202508</v>
      </c>
      <c r="AH460" t="s">
        <v>4452</v>
      </c>
      <c r="AI460">
        <v>45891.650732141206</v>
      </c>
      <c r="AJ460" t="s">
        <v>3083</v>
      </c>
      <c r="AK460" t="s">
        <v>4453</v>
      </c>
      <c r="AL460" t="s">
        <v>2973</v>
      </c>
      <c r="AM460" t="s">
        <v>374</v>
      </c>
      <c r="AN460">
        <v>0.02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K460">
        <v>1</v>
      </c>
    </row>
    <row r="461" spans="2:63" x14ac:dyDescent="0.2">
      <c r="B461" t="s">
        <v>2981</v>
      </c>
      <c r="C461"/>
      <c r="D461" t="s">
        <v>2977</v>
      </c>
      <c r="E461" t="s">
        <v>2978</v>
      </c>
      <c r="F461" t="s">
        <v>3029</v>
      </c>
      <c r="G461" t="s">
        <v>3218</v>
      </c>
      <c r="H461" t="s">
        <v>3217</v>
      </c>
      <c r="I461" t="s">
        <v>3219</v>
      </c>
      <c r="J461" t="s">
        <v>3220</v>
      </c>
      <c r="K461" t="s">
        <v>375</v>
      </c>
      <c r="L461"/>
      <c r="M461" t="s">
        <v>4450</v>
      </c>
      <c r="N461" t="s">
        <v>2972</v>
      </c>
      <c r="O461" t="s">
        <v>4464</v>
      </c>
      <c r="P461" t="s">
        <v>3220</v>
      </c>
      <c r="Q461"/>
      <c r="R461" t="s">
        <v>2975</v>
      </c>
      <c r="S461" t="s">
        <v>2976</v>
      </c>
      <c r="T461" t="s">
        <v>66</v>
      </c>
      <c r="U461" t="s">
        <v>2984</v>
      </c>
      <c r="V461" t="s">
        <v>3221</v>
      </c>
      <c r="W461" t="s">
        <v>68</v>
      </c>
      <c r="X461" t="s">
        <v>3158</v>
      </c>
      <c r="Y461" t="s">
        <v>373</v>
      </c>
      <c r="Z461" t="s">
        <v>2971</v>
      </c>
      <c r="AA461" t="s">
        <v>3034</v>
      </c>
      <c r="AB461" t="s">
        <v>2988</v>
      </c>
      <c r="AC461"/>
      <c r="AD461"/>
      <c r="AE461"/>
      <c r="AF461"/>
      <c r="AG461">
        <v>202508</v>
      </c>
      <c r="AH461" t="s">
        <v>4452</v>
      </c>
      <c r="AI461">
        <v>45891.650732141206</v>
      </c>
      <c r="AJ461" t="s">
        <v>3083</v>
      </c>
      <c r="AK461" t="s">
        <v>4453</v>
      </c>
      <c r="AL461" t="s">
        <v>2973</v>
      </c>
      <c r="AM461" t="s">
        <v>374</v>
      </c>
      <c r="AN461">
        <v>1.8</v>
      </c>
      <c r="AO461">
        <v>752</v>
      </c>
      <c r="AP461">
        <v>1353.6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-727</v>
      </c>
      <c r="AX461">
        <v>-1308.5999999999999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25</v>
      </c>
      <c r="BJ461">
        <v>45</v>
      </c>
      <c r="BK461">
        <v>2</v>
      </c>
    </row>
    <row r="462" spans="2:63" x14ac:dyDescent="0.2">
      <c r="B462" t="s">
        <v>2981</v>
      </c>
      <c r="C462"/>
      <c r="D462" t="s">
        <v>2977</v>
      </c>
      <c r="E462" t="s">
        <v>2978</v>
      </c>
      <c r="F462" t="s">
        <v>3029</v>
      </c>
      <c r="G462" t="s">
        <v>5298</v>
      </c>
      <c r="H462" t="s">
        <v>5299</v>
      </c>
      <c r="I462" t="s">
        <v>4563</v>
      </c>
      <c r="J462" t="s">
        <v>5300</v>
      </c>
      <c r="K462" t="s">
        <v>375</v>
      </c>
      <c r="L462"/>
      <c r="M462" t="s">
        <v>4450</v>
      </c>
      <c r="N462" t="s">
        <v>2972</v>
      </c>
      <c r="O462" t="s">
        <v>4464</v>
      </c>
      <c r="P462" t="s">
        <v>5300</v>
      </c>
      <c r="Q462"/>
      <c r="R462" t="s">
        <v>2975</v>
      </c>
      <c r="S462" t="s">
        <v>2976</v>
      </c>
      <c r="T462" t="s">
        <v>66</v>
      </c>
      <c r="U462" t="s">
        <v>2984</v>
      </c>
      <c r="V462" t="s">
        <v>4565</v>
      </c>
      <c r="W462" t="s">
        <v>68</v>
      </c>
      <c r="X462" t="s">
        <v>3158</v>
      </c>
      <c r="Y462" t="s">
        <v>373</v>
      </c>
      <c r="Z462" t="s">
        <v>2971</v>
      </c>
      <c r="AA462" t="s">
        <v>3034</v>
      </c>
      <c r="AB462" t="s">
        <v>2988</v>
      </c>
      <c r="AC462"/>
      <c r="AD462"/>
      <c r="AE462"/>
      <c r="AF462"/>
      <c r="AG462">
        <v>202508</v>
      </c>
      <c r="AH462" t="s">
        <v>4452</v>
      </c>
      <c r="AI462">
        <v>45891.650732141206</v>
      </c>
      <c r="AJ462" t="s">
        <v>3083</v>
      </c>
      <c r="AK462" t="s">
        <v>4453</v>
      </c>
      <c r="AL462" t="s">
        <v>2973</v>
      </c>
      <c r="AM462" t="s">
        <v>374</v>
      </c>
      <c r="AN462">
        <v>1.8</v>
      </c>
      <c r="AO462">
        <v>165</v>
      </c>
      <c r="AP462">
        <v>297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165</v>
      </c>
      <c r="BJ462">
        <v>297</v>
      </c>
      <c r="BK462">
        <v>1</v>
      </c>
    </row>
    <row r="463" spans="2:63" x14ac:dyDescent="0.2">
      <c r="B463" t="s">
        <v>2981</v>
      </c>
      <c r="C463"/>
      <c r="D463" t="s">
        <v>2977</v>
      </c>
      <c r="E463" t="s">
        <v>2978</v>
      </c>
      <c r="F463" t="s">
        <v>3029</v>
      </c>
      <c r="G463" t="s">
        <v>5301</v>
      </c>
      <c r="H463" t="s">
        <v>5302</v>
      </c>
      <c r="I463" t="s">
        <v>4771</v>
      </c>
      <c r="J463" t="s">
        <v>5303</v>
      </c>
      <c r="K463" t="s">
        <v>375</v>
      </c>
      <c r="L463"/>
      <c r="M463" t="s">
        <v>4450</v>
      </c>
      <c r="N463" t="s">
        <v>2972</v>
      </c>
      <c r="O463" t="s">
        <v>4464</v>
      </c>
      <c r="P463" t="s">
        <v>5303</v>
      </c>
      <c r="Q463"/>
      <c r="R463" t="s">
        <v>2975</v>
      </c>
      <c r="S463" t="s">
        <v>2976</v>
      </c>
      <c r="T463" t="s">
        <v>66</v>
      </c>
      <c r="U463" t="s">
        <v>2984</v>
      </c>
      <c r="V463" t="s">
        <v>4773</v>
      </c>
      <c r="W463" t="s">
        <v>68</v>
      </c>
      <c r="X463" t="s">
        <v>3158</v>
      </c>
      <c r="Y463" t="s">
        <v>373</v>
      </c>
      <c r="Z463" t="s">
        <v>2971</v>
      </c>
      <c r="AA463" t="s">
        <v>3034</v>
      </c>
      <c r="AB463" t="s">
        <v>2988</v>
      </c>
      <c r="AC463"/>
      <c r="AD463"/>
      <c r="AE463"/>
      <c r="AF463"/>
      <c r="AG463">
        <v>202508</v>
      </c>
      <c r="AH463" t="s">
        <v>4452</v>
      </c>
      <c r="AI463">
        <v>45891.650732141206</v>
      </c>
      <c r="AJ463" t="s">
        <v>3083</v>
      </c>
      <c r="AK463" t="s">
        <v>4453</v>
      </c>
      <c r="AL463" t="s">
        <v>2973</v>
      </c>
      <c r="AM463" t="s">
        <v>374</v>
      </c>
      <c r="AN463">
        <v>1.8</v>
      </c>
      <c r="AO463">
        <v>608</v>
      </c>
      <c r="AP463">
        <v>1094.4000000000001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608</v>
      </c>
      <c r="BJ463">
        <v>1094.4000000000001</v>
      </c>
      <c r="BK463">
        <v>2</v>
      </c>
    </row>
    <row r="464" spans="2:63" x14ac:dyDescent="0.2">
      <c r="B464" t="s">
        <v>2981</v>
      </c>
      <c r="C464"/>
      <c r="D464" t="s">
        <v>2977</v>
      </c>
      <c r="E464" t="s">
        <v>2978</v>
      </c>
      <c r="F464" t="s">
        <v>3029</v>
      </c>
      <c r="G464" t="s">
        <v>3238</v>
      </c>
      <c r="H464" t="s">
        <v>3237</v>
      </c>
      <c r="I464" t="s">
        <v>3219</v>
      </c>
      <c r="J464" t="s">
        <v>3239</v>
      </c>
      <c r="K464" t="s">
        <v>375</v>
      </c>
      <c r="L464"/>
      <c r="M464" t="s">
        <v>4450</v>
      </c>
      <c r="N464" t="s">
        <v>2972</v>
      </c>
      <c r="O464" t="s">
        <v>4464</v>
      </c>
      <c r="P464" t="s">
        <v>3239</v>
      </c>
      <c r="Q464"/>
      <c r="R464" t="s">
        <v>2975</v>
      </c>
      <c r="S464" t="s">
        <v>2976</v>
      </c>
      <c r="T464" t="s">
        <v>66</v>
      </c>
      <c r="U464" t="s">
        <v>2984</v>
      </c>
      <c r="V464" t="s">
        <v>3221</v>
      </c>
      <c r="W464" t="s">
        <v>68</v>
      </c>
      <c r="X464" t="s">
        <v>3158</v>
      </c>
      <c r="Y464" t="s">
        <v>373</v>
      </c>
      <c r="Z464" t="s">
        <v>2971</v>
      </c>
      <c r="AA464" t="s">
        <v>3034</v>
      </c>
      <c r="AB464" t="s">
        <v>2988</v>
      </c>
      <c r="AC464"/>
      <c r="AD464"/>
      <c r="AE464"/>
      <c r="AF464"/>
      <c r="AG464">
        <v>202508</v>
      </c>
      <c r="AH464" t="s">
        <v>4452</v>
      </c>
      <c r="AI464">
        <v>45891.650732141206</v>
      </c>
      <c r="AJ464" t="s">
        <v>3083</v>
      </c>
      <c r="AK464" t="s">
        <v>4453</v>
      </c>
      <c r="AL464" t="s">
        <v>2973</v>
      </c>
      <c r="AM464" t="s">
        <v>374</v>
      </c>
      <c r="AN464">
        <v>0.02</v>
      </c>
      <c r="AO464">
        <v>864</v>
      </c>
      <c r="AP464">
        <v>17.28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-831</v>
      </c>
      <c r="AX464">
        <v>-16.62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33</v>
      </c>
      <c r="BJ464">
        <v>0.66</v>
      </c>
      <c r="BK464">
        <v>2</v>
      </c>
    </row>
    <row r="465" spans="2:63" x14ac:dyDescent="0.2">
      <c r="B465" t="s">
        <v>2981</v>
      </c>
      <c r="C465"/>
      <c r="D465" t="s">
        <v>2977</v>
      </c>
      <c r="E465" t="s">
        <v>2978</v>
      </c>
      <c r="F465" t="s">
        <v>3029</v>
      </c>
      <c r="G465" t="s">
        <v>3249</v>
      </c>
      <c r="H465" t="s">
        <v>3248</v>
      </c>
      <c r="I465" t="s">
        <v>3202</v>
      </c>
      <c r="J465" t="s">
        <v>3250</v>
      </c>
      <c r="K465" t="s">
        <v>375</v>
      </c>
      <c r="L465"/>
      <c r="M465" t="s">
        <v>4450</v>
      </c>
      <c r="N465" t="s">
        <v>2972</v>
      </c>
      <c r="O465" t="s">
        <v>4464</v>
      </c>
      <c r="P465" t="s">
        <v>3250</v>
      </c>
      <c r="Q465"/>
      <c r="R465" t="s">
        <v>2975</v>
      </c>
      <c r="S465" t="s">
        <v>2976</v>
      </c>
      <c r="T465" t="s">
        <v>66</v>
      </c>
      <c r="U465" t="s">
        <v>2984</v>
      </c>
      <c r="V465" t="s">
        <v>3204</v>
      </c>
      <c r="W465" t="s">
        <v>68</v>
      </c>
      <c r="X465" t="s">
        <v>3158</v>
      </c>
      <c r="Y465" t="s">
        <v>373</v>
      </c>
      <c r="Z465" t="s">
        <v>2971</v>
      </c>
      <c r="AA465" t="s">
        <v>3034</v>
      </c>
      <c r="AB465" t="s">
        <v>2988</v>
      </c>
      <c r="AC465"/>
      <c r="AD465"/>
      <c r="AE465"/>
      <c r="AF465"/>
      <c r="AG465">
        <v>202508</v>
      </c>
      <c r="AH465" t="s">
        <v>4452</v>
      </c>
      <c r="AI465">
        <v>45891.650732141206</v>
      </c>
      <c r="AJ465" t="s">
        <v>3083</v>
      </c>
      <c r="AK465" t="s">
        <v>4453</v>
      </c>
      <c r="AL465" t="s">
        <v>2973</v>
      </c>
      <c r="AM465" t="s">
        <v>374</v>
      </c>
      <c r="AN465">
        <v>1.8</v>
      </c>
      <c r="AO465">
        <v>150</v>
      </c>
      <c r="AP465">
        <v>270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-4</v>
      </c>
      <c r="AX465">
        <v>-7.2</v>
      </c>
      <c r="AY465">
        <v>0</v>
      </c>
      <c r="AZ465">
        <v>0</v>
      </c>
      <c r="BA465">
        <v>0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146</v>
      </c>
      <c r="BJ465">
        <v>262.8</v>
      </c>
      <c r="BK465">
        <v>1</v>
      </c>
    </row>
    <row r="466" spans="2:63" x14ac:dyDescent="0.2">
      <c r="B466" t="s">
        <v>2981</v>
      </c>
      <c r="C466"/>
      <c r="D466" t="s">
        <v>2977</v>
      </c>
      <c r="E466" t="s">
        <v>2978</v>
      </c>
      <c r="F466" t="s">
        <v>3029</v>
      </c>
      <c r="G466" t="s">
        <v>3283</v>
      </c>
      <c r="H466" t="s">
        <v>3282</v>
      </c>
      <c r="I466" t="s">
        <v>3284</v>
      </c>
      <c r="J466" t="s">
        <v>3285</v>
      </c>
      <c r="K466" t="s">
        <v>375</v>
      </c>
      <c r="L466"/>
      <c r="M466" t="s">
        <v>4450</v>
      </c>
      <c r="N466" t="s">
        <v>2972</v>
      </c>
      <c r="O466" t="s">
        <v>4464</v>
      </c>
      <c r="P466" t="s">
        <v>3285</v>
      </c>
      <c r="Q466"/>
      <c r="R466" t="s">
        <v>2975</v>
      </c>
      <c r="S466" t="s">
        <v>2976</v>
      </c>
      <c r="T466" t="s">
        <v>66</v>
      </c>
      <c r="U466" t="s">
        <v>2984</v>
      </c>
      <c r="V466" t="s">
        <v>3286</v>
      </c>
      <c r="W466" t="s">
        <v>68</v>
      </c>
      <c r="X466" t="s">
        <v>3158</v>
      </c>
      <c r="Y466" t="s">
        <v>373</v>
      </c>
      <c r="Z466" t="s">
        <v>2971</v>
      </c>
      <c r="AA466" t="s">
        <v>3034</v>
      </c>
      <c r="AB466" t="s">
        <v>2988</v>
      </c>
      <c r="AC466"/>
      <c r="AD466"/>
      <c r="AE466"/>
      <c r="AF466"/>
      <c r="AG466">
        <v>202508</v>
      </c>
      <c r="AH466" t="s">
        <v>4452</v>
      </c>
      <c r="AI466">
        <v>45891.650732141206</v>
      </c>
      <c r="AJ466" t="s">
        <v>3083</v>
      </c>
      <c r="AK466" t="s">
        <v>4453</v>
      </c>
      <c r="AL466" t="s">
        <v>2973</v>
      </c>
      <c r="AM466" t="s">
        <v>374</v>
      </c>
      <c r="AN466">
        <v>1.8</v>
      </c>
      <c r="AO466">
        <v>134</v>
      </c>
      <c r="AP466">
        <v>241.2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-3</v>
      </c>
      <c r="AX466">
        <v>-5.4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131</v>
      </c>
      <c r="BJ466">
        <v>235.8</v>
      </c>
      <c r="BK466">
        <v>1</v>
      </c>
    </row>
    <row r="467" spans="2:63" x14ac:dyDescent="0.2">
      <c r="B467" t="s">
        <v>2981</v>
      </c>
      <c r="C467"/>
      <c r="D467" t="s">
        <v>2977</v>
      </c>
      <c r="E467" t="s">
        <v>2978</v>
      </c>
      <c r="F467" t="s">
        <v>3029</v>
      </c>
      <c r="G467" t="s">
        <v>5304</v>
      </c>
      <c r="H467" t="s">
        <v>5305</v>
      </c>
      <c r="I467" t="s">
        <v>4753</v>
      </c>
      <c r="J467" t="s">
        <v>4754</v>
      </c>
      <c r="K467" t="s">
        <v>375</v>
      </c>
      <c r="L467"/>
      <c r="M467" t="s">
        <v>4450</v>
      </c>
      <c r="N467" t="s">
        <v>2972</v>
      </c>
      <c r="O467" t="s">
        <v>4464</v>
      </c>
      <c r="P467" t="s">
        <v>4754</v>
      </c>
      <c r="Q467"/>
      <c r="R467" t="s">
        <v>2975</v>
      </c>
      <c r="S467" t="s">
        <v>2976</v>
      </c>
      <c r="T467" t="s">
        <v>66</v>
      </c>
      <c r="U467" t="s">
        <v>2984</v>
      </c>
      <c r="V467" t="s">
        <v>4755</v>
      </c>
      <c r="W467" t="s">
        <v>68</v>
      </c>
      <c r="X467" t="s">
        <v>3158</v>
      </c>
      <c r="Y467" t="s">
        <v>373</v>
      </c>
      <c r="Z467" t="s">
        <v>2971</v>
      </c>
      <c r="AA467" t="s">
        <v>3034</v>
      </c>
      <c r="AB467" t="s">
        <v>2988</v>
      </c>
      <c r="AC467"/>
      <c r="AD467"/>
      <c r="AE467"/>
      <c r="AF467"/>
      <c r="AG467">
        <v>202508</v>
      </c>
      <c r="AH467" t="s">
        <v>4452</v>
      </c>
      <c r="AI467">
        <v>45891.650732141206</v>
      </c>
      <c r="AJ467" t="s">
        <v>3083</v>
      </c>
      <c r="AK467" t="s">
        <v>4453</v>
      </c>
      <c r="AL467" t="s">
        <v>2973</v>
      </c>
      <c r="AM467" t="s">
        <v>374</v>
      </c>
      <c r="AN467">
        <v>1.8</v>
      </c>
      <c r="AO467">
        <v>413</v>
      </c>
      <c r="AP467">
        <v>743.4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413</v>
      </c>
      <c r="BJ467">
        <v>743.4</v>
      </c>
      <c r="BK467">
        <v>1</v>
      </c>
    </row>
    <row r="468" spans="2:63" x14ac:dyDescent="0.2">
      <c r="B468" t="s">
        <v>2981</v>
      </c>
      <c r="C468"/>
      <c r="D468" t="s">
        <v>2977</v>
      </c>
      <c r="E468" t="s">
        <v>2978</v>
      </c>
      <c r="F468" t="s">
        <v>3029</v>
      </c>
      <c r="G468" t="s">
        <v>3302</v>
      </c>
      <c r="H468" t="s">
        <v>3301</v>
      </c>
      <c r="I468" t="s">
        <v>3303</v>
      </c>
      <c r="J468" t="s">
        <v>3304</v>
      </c>
      <c r="K468" t="s">
        <v>375</v>
      </c>
      <c r="L468"/>
      <c r="M468" t="s">
        <v>4450</v>
      </c>
      <c r="N468" t="s">
        <v>2972</v>
      </c>
      <c r="O468" t="s">
        <v>4464</v>
      </c>
      <c r="P468" t="s">
        <v>3304</v>
      </c>
      <c r="Q468"/>
      <c r="R468" t="s">
        <v>2975</v>
      </c>
      <c r="S468" t="s">
        <v>2976</v>
      </c>
      <c r="T468" t="s">
        <v>66</v>
      </c>
      <c r="U468" t="s">
        <v>2984</v>
      </c>
      <c r="V468" t="s">
        <v>3305</v>
      </c>
      <c r="W468" t="s">
        <v>68</v>
      </c>
      <c r="X468" t="s">
        <v>3158</v>
      </c>
      <c r="Y468" t="s">
        <v>373</v>
      </c>
      <c r="Z468" t="s">
        <v>2971</v>
      </c>
      <c r="AA468" t="s">
        <v>3034</v>
      </c>
      <c r="AB468" t="s">
        <v>2988</v>
      </c>
      <c r="AC468"/>
      <c r="AD468"/>
      <c r="AE468"/>
      <c r="AF468"/>
      <c r="AG468">
        <v>202508</v>
      </c>
      <c r="AH468" t="s">
        <v>4452</v>
      </c>
      <c r="AI468">
        <v>45891.650732141206</v>
      </c>
      <c r="AJ468" t="s">
        <v>3083</v>
      </c>
      <c r="AK468" t="s">
        <v>4453</v>
      </c>
      <c r="AL468" t="s">
        <v>2973</v>
      </c>
      <c r="AM468" t="s">
        <v>374</v>
      </c>
      <c r="AN468">
        <v>1.8</v>
      </c>
      <c r="AO468">
        <v>864</v>
      </c>
      <c r="AP468">
        <v>1555.2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-8</v>
      </c>
      <c r="AX468">
        <v>-14.4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0</v>
      </c>
      <c r="BI468">
        <v>856</v>
      </c>
      <c r="BJ468">
        <v>1540.8</v>
      </c>
      <c r="BK468">
        <v>1</v>
      </c>
    </row>
    <row r="469" spans="2:63" x14ac:dyDescent="0.2">
      <c r="B469" t="s">
        <v>2981</v>
      </c>
      <c r="C469"/>
      <c r="D469" t="s">
        <v>2977</v>
      </c>
      <c r="E469" t="s">
        <v>2978</v>
      </c>
      <c r="F469" t="s">
        <v>3029</v>
      </c>
      <c r="G469" t="s">
        <v>5306</v>
      </c>
      <c r="H469" t="s">
        <v>5307</v>
      </c>
      <c r="I469" t="s">
        <v>4760</v>
      </c>
      <c r="J469" t="s">
        <v>4761</v>
      </c>
      <c r="K469" t="s">
        <v>375</v>
      </c>
      <c r="L469"/>
      <c r="M469" t="s">
        <v>4450</v>
      </c>
      <c r="N469" t="s">
        <v>2972</v>
      </c>
      <c r="O469" t="s">
        <v>4464</v>
      </c>
      <c r="P469" t="s">
        <v>4761</v>
      </c>
      <c r="Q469"/>
      <c r="R469" t="s">
        <v>2975</v>
      </c>
      <c r="S469" t="s">
        <v>2976</v>
      </c>
      <c r="T469" t="s">
        <v>66</v>
      </c>
      <c r="U469" t="s">
        <v>2984</v>
      </c>
      <c r="V469" t="s">
        <v>4762</v>
      </c>
      <c r="W469" t="s">
        <v>68</v>
      </c>
      <c r="X469" t="s">
        <v>3158</v>
      </c>
      <c r="Y469" t="s">
        <v>373</v>
      </c>
      <c r="Z469" t="s">
        <v>2971</v>
      </c>
      <c r="AA469" t="s">
        <v>3034</v>
      </c>
      <c r="AB469" t="s">
        <v>2988</v>
      </c>
      <c r="AC469"/>
      <c r="AD469"/>
      <c r="AE469"/>
      <c r="AF469"/>
      <c r="AG469">
        <v>202508</v>
      </c>
      <c r="AH469" t="s">
        <v>4452</v>
      </c>
      <c r="AI469">
        <v>45891.650732141206</v>
      </c>
      <c r="AJ469" t="s">
        <v>3083</v>
      </c>
      <c r="AK469" t="s">
        <v>4453</v>
      </c>
      <c r="AL469" t="s">
        <v>2973</v>
      </c>
      <c r="AM469" t="s">
        <v>374</v>
      </c>
      <c r="AN469">
        <v>1.8</v>
      </c>
      <c r="AO469">
        <v>664</v>
      </c>
      <c r="AP469">
        <v>1195.2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664</v>
      </c>
      <c r="BJ469">
        <v>1195.2</v>
      </c>
      <c r="BK469">
        <v>1</v>
      </c>
    </row>
    <row r="470" spans="2:63" x14ac:dyDescent="0.2">
      <c r="B470" t="s">
        <v>2981</v>
      </c>
      <c r="C470"/>
      <c r="D470" t="s">
        <v>2977</v>
      </c>
      <c r="E470" t="s">
        <v>2978</v>
      </c>
      <c r="F470" t="s">
        <v>3029</v>
      </c>
      <c r="G470" t="s">
        <v>5308</v>
      </c>
      <c r="H470" t="s">
        <v>5309</v>
      </c>
      <c r="I470" t="s">
        <v>4771</v>
      </c>
      <c r="J470" t="s">
        <v>4772</v>
      </c>
      <c r="K470" t="s">
        <v>375</v>
      </c>
      <c r="L470"/>
      <c r="M470" t="s">
        <v>4450</v>
      </c>
      <c r="N470" t="s">
        <v>2972</v>
      </c>
      <c r="O470" t="s">
        <v>4464</v>
      </c>
      <c r="P470" t="s">
        <v>4772</v>
      </c>
      <c r="Q470"/>
      <c r="R470" t="s">
        <v>2975</v>
      </c>
      <c r="S470" t="s">
        <v>2976</v>
      </c>
      <c r="T470" t="s">
        <v>66</v>
      </c>
      <c r="U470" t="s">
        <v>2984</v>
      </c>
      <c r="V470" t="s">
        <v>4773</v>
      </c>
      <c r="W470" t="s">
        <v>68</v>
      </c>
      <c r="X470" t="s">
        <v>3158</v>
      </c>
      <c r="Y470" t="s">
        <v>373</v>
      </c>
      <c r="Z470" t="s">
        <v>2971</v>
      </c>
      <c r="AA470" t="s">
        <v>3034</v>
      </c>
      <c r="AB470" t="s">
        <v>2988</v>
      </c>
      <c r="AC470"/>
      <c r="AD470"/>
      <c r="AE470"/>
      <c r="AF470"/>
      <c r="AG470">
        <v>202508</v>
      </c>
      <c r="AH470" t="s">
        <v>4452</v>
      </c>
      <c r="AI470">
        <v>45891.650732141206</v>
      </c>
      <c r="AJ470" t="s">
        <v>3083</v>
      </c>
      <c r="AK470" t="s">
        <v>4453</v>
      </c>
      <c r="AL470" t="s">
        <v>2973</v>
      </c>
      <c r="AM470" t="s">
        <v>374</v>
      </c>
      <c r="AN470">
        <v>1.8</v>
      </c>
      <c r="AO470">
        <v>284</v>
      </c>
      <c r="AP470">
        <v>511.2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284</v>
      </c>
      <c r="BJ470">
        <v>511.2</v>
      </c>
      <c r="BK470">
        <v>1</v>
      </c>
    </row>
    <row r="471" spans="2:63" x14ac:dyDescent="0.2">
      <c r="B471" t="s">
        <v>2981</v>
      </c>
      <c r="C471"/>
      <c r="D471" t="s">
        <v>2977</v>
      </c>
      <c r="E471" t="s">
        <v>2978</v>
      </c>
      <c r="F471" t="s">
        <v>3029</v>
      </c>
      <c r="G471" t="s">
        <v>3327</v>
      </c>
      <c r="H471" t="s">
        <v>3326</v>
      </c>
      <c r="I471" t="s">
        <v>3328</v>
      </c>
      <c r="J471" t="s">
        <v>3329</v>
      </c>
      <c r="K471" t="s">
        <v>375</v>
      </c>
      <c r="L471"/>
      <c r="M471" t="s">
        <v>4450</v>
      </c>
      <c r="N471" t="s">
        <v>2972</v>
      </c>
      <c r="O471" t="s">
        <v>4464</v>
      </c>
      <c r="P471" t="s">
        <v>3329</v>
      </c>
      <c r="Q471"/>
      <c r="R471" t="s">
        <v>2975</v>
      </c>
      <c r="S471" t="s">
        <v>2976</v>
      </c>
      <c r="T471" t="s">
        <v>66</v>
      </c>
      <c r="U471" t="s">
        <v>2984</v>
      </c>
      <c r="V471" t="s">
        <v>3330</v>
      </c>
      <c r="W471" t="s">
        <v>68</v>
      </c>
      <c r="X471" t="s">
        <v>3158</v>
      </c>
      <c r="Y471" t="s">
        <v>373</v>
      </c>
      <c r="Z471" t="s">
        <v>2971</v>
      </c>
      <c r="AA471" t="s">
        <v>3034</v>
      </c>
      <c r="AB471" t="s">
        <v>2988</v>
      </c>
      <c r="AC471"/>
      <c r="AD471"/>
      <c r="AE471"/>
      <c r="AF471"/>
      <c r="AG471">
        <v>202508</v>
      </c>
      <c r="AH471" t="s">
        <v>4452</v>
      </c>
      <c r="AI471">
        <v>45891.650732141206</v>
      </c>
      <c r="AJ471" t="s">
        <v>3083</v>
      </c>
      <c r="AK471" t="s">
        <v>4453</v>
      </c>
      <c r="AL471" t="s">
        <v>2973</v>
      </c>
      <c r="AM471" t="s">
        <v>374</v>
      </c>
      <c r="AN471">
        <v>1.8</v>
      </c>
      <c r="AO471">
        <v>448</v>
      </c>
      <c r="AP471">
        <v>806.4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-1</v>
      </c>
      <c r="AX471">
        <v>-1.8</v>
      </c>
      <c r="AY471">
        <v>0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447</v>
      </c>
      <c r="BJ471">
        <v>804.6</v>
      </c>
      <c r="BK471">
        <v>1</v>
      </c>
    </row>
    <row r="472" spans="2:63" x14ac:dyDescent="0.2">
      <c r="B472" t="s">
        <v>2981</v>
      </c>
      <c r="C472"/>
      <c r="D472" t="s">
        <v>2977</v>
      </c>
      <c r="E472" t="s">
        <v>2978</v>
      </c>
      <c r="F472" t="s">
        <v>3029</v>
      </c>
      <c r="G472" t="s">
        <v>5310</v>
      </c>
      <c r="H472" t="s">
        <v>5311</v>
      </c>
      <c r="I472" t="s">
        <v>4778</v>
      </c>
      <c r="J472" t="s">
        <v>4779</v>
      </c>
      <c r="K472" t="s">
        <v>375</v>
      </c>
      <c r="L472"/>
      <c r="M472" t="s">
        <v>4450</v>
      </c>
      <c r="N472" t="s">
        <v>2972</v>
      </c>
      <c r="O472" t="s">
        <v>4464</v>
      </c>
      <c r="P472" t="s">
        <v>4779</v>
      </c>
      <c r="Q472"/>
      <c r="R472" t="s">
        <v>2975</v>
      </c>
      <c r="S472" t="s">
        <v>2976</v>
      </c>
      <c r="T472" t="s">
        <v>66</v>
      </c>
      <c r="U472" t="s">
        <v>2984</v>
      </c>
      <c r="V472" t="s">
        <v>4780</v>
      </c>
      <c r="W472" t="s">
        <v>68</v>
      </c>
      <c r="X472" t="s">
        <v>3158</v>
      </c>
      <c r="Y472" t="s">
        <v>373</v>
      </c>
      <c r="Z472" t="s">
        <v>2971</v>
      </c>
      <c r="AA472" t="s">
        <v>3034</v>
      </c>
      <c r="AB472" t="s">
        <v>2988</v>
      </c>
      <c r="AC472"/>
      <c r="AD472"/>
      <c r="AE472"/>
      <c r="AF472"/>
      <c r="AG472">
        <v>202508</v>
      </c>
      <c r="AH472" t="s">
        <v>4452</v>
      </c>
      <c r="AI472">
        <v>45891.650732141206</v>
      </c>
      <c r="AJ472" t="s">
        <v>3083</v>
      </c>
      <c r="AK472" t="s">
        <v>4453</v>
      </c>
      <c r="AL472" t="s">
        <v>2973</v>
      </c>
      <c r="AM472" t="s">
        <v>374</v>
      </c>
      <c r="AN472">
        <v>1.8</v>
      </c>
      <c r="AO472">
        <v>592</v>
      </c>
      <c r="AP472">
        <v>1065.5999999999999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592</v>
      </c>
      <c r="BJ472">
        <v>1065.5999999999999</v>
      </c>
      <c r="BK472">
        <v>1</v>
      </c>
    </row>
    <row r="473" spans="2:63" x14ac:dyDescent="0.2">
      <c r="B473" t="s">
        <v>2981</v>
      </c>
      <c r="C473"/>
      <c r="D473" t="s">
        <v>2977</v>
      </c>
      <c r="E473" t="s">
        <v>2978</v>
      </c>
      <c r="F473" t="s">
        <v>3029</v>
      </c>
      <c r="G473" t="s">
        <v>5312</v>
      </c>
      <c r="H473" t="s">
        <v>5313</v>
      </c>
      <c r="I473" t="s">
        <v>4783</v>
      </c>
      <c r="J473" t="s">
        <v>4784</v>
      </c>
      <c r="K473" t="s">
        <v>375</v>
      </c>
      <c r="L473"/>
      <c r="M473" t="s">
        <v>4450</v>
      </c>
      <c r="N473" t="s">
        <v>2972</v>
      </c>
      <c r="O473" t="s">
        <v>4464</v>
      </c>
      <c r="P473" t="s">
        <v>4784</v>
      </c>
      <c r="Q473"/>
      <c r="R473" t="s">
        <v>2975</v>
      </c>
      <c r="S473" t="s">
        <v>2976</v>
      </c>
      <c r="T473" t="s">
        <v>66</v>
      </c>
      <c r="U473" t="s">
        <v>2984</v>
      </c>
      <c r="V473" t="s">
        <v>4785</v>
      </c>
      <c r="W473" t="s">
        <v>68</v>
      </c>
      <c r="X473" t="s">
        <v>3158</v>
      </c>
      <c r="Y473" t="s">
        <v>373</v>
      </c>
      <c r="Z473" t="s">
        <v>2971</v>
      </c>
      <c r="AA473" t="s">
        <v>3336</v>
      </c>
      <c r="AB473" t="s">
        <v>2988</v>
      </c>
      <c r="AC473"/>
      <c r="AD473"/>
      <c r="AE473"/>
      <c r="AF473"/>
      <c r="AG473">
        <v>202508</v>
      </c>
      <c r="AH473" t="s">
        <v>4452</v>
      </c>
      <c r="AI473">
        <v>45891.650732141206</v>
      </c>
      <c r="AJ473" t="s">
        <v>3083</v>
      </c>
      <c r="AK473" t="s">
        <v>4453</v>
      </c>
      <c r="AL473" t="s">
        <v>2973</v>
      </c>
      <c r="AM473" t="s">
        <v>374</v>
      </c>
      <c r="AN473">
        <v>1.8</v>
      </c>
      <c r="AO473">
        <v>385</v>
      </c>
      <c r="AP473">
        <v>693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385</v>
      </c>
      <c r="BJ473">
        <v>693</v>
      </c>
      <c r="BK473">
        <v>1</v>
      </c>
    </row>
    <row r="474" spans="2:63" x14ac:dyDescent="0.2">
      <c r="B474" t="s">
        <v>2981</v>
      </c>
      <c r="C474"/>
      <c r="D474" t="s">
        <v>2977</v>
      </c>
      <c r="E474" t="s">
        <v>2978</v>
      </c>
      <c r="F474" t="s">
        <v>3029</v>
      </c>
      <c r="G474" t="s">
        <v>3332</v>
      </c>
      <c r="H474" t="s">
        <v>3331</v>
      </c>
      <c r="I474" t="s">
        <v>3333</v>
      </c>
      <c r="J474" t="s">
        <v>3334</v>
      </c>
      <c r="K474" t="s">
        <v>375</v>
      </c>
      <c r="L474"/>
      <c r="M474" t="s">
        <v>4450</v>
      </c>
      <c r="N474" t="s">
        <v>2972</v>
      </c>
      <c r="O474" t="s">
        <v>4464</v>
      </c>
      <c r="P474" t="s">
        <v>3334</v>
      </c>
      <c r="Q474"/>
      <c r="R474" t="s">
        <v>2975</v>
      </c>
      <c r="S474" t="s">
        <v>2976</v>
      </c>
      <c r="T474" t="s">
        <v>66</v>
      </c>
      <c r="U474" t="s">
        <v>2984</v>
      </c>
      <c r="V474" t="s">
        <v>3335</v>
      </c>
      <c r="W474" t="s">
        <v>68</v>
      </c>
      <c r="X474" t="s">
        <v>3158</v>
      </c>
      <c r="Y474" t="s">
        <v>373</v>
      </c>
      <c r="Z474" t="s">
        <v>2971</v>
      </c>
      <c r="AA474" t="s">
        <v>3336</v>
      </c>
      <c r="AB474" t="s">
        <v>2988</v>
      </c>
      <c r="AC474"/>
      <c r="AD474"/>
      <c r="AE474"/>
      <c r="AF474"/>
      <c r="AG474">
        <v>202508</v>
      </c>
      <c r="AH474" t="s">
        <v>4452</v>
      </c>
      <c r="AI474">
        <v>45891.650732141206</v>
      </c>
      <c r="AJ474" t="s">
        <v>3083</v>
      </c>
      <c r="AK474" t="s">
        <v>4453</v>
      </c>
      <c r="AL474" t="s">
        <v>2973</v>
      </c>
      <c r="AM474" t="s">
        <v>374</v>
      </c>
      <c r="AN474">
        <v>1.8</v>
      </c>
      <c r="AO474">
        <v>463</v>
      </c>
      <c r="AP474">
        <v>833.4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-1</v>
      </c>
      <c r="AX474">
        <v>-1.8</v>
      </c>
      <c r="AY474">
        <v>0</v>
      </c>
      <c r="AZ474">
        <v>0</v>
      </c>
      <c r="BA474">
        <v>0</v>
      </c>
      <c r="BB474">
        <v>0</v>
      </c>
      <c r="BC474">
        <v>13</v>
      </c>
      <c r="BD474">
        <v>23.4</v>
      </c>
      <c r="BE474">
        <v>0</v>
      </c>
      <c r="BF474">
        <v>0</v>
      </c>
      <c r="BG474">
        <v>0</v>
      </c>
      <c r="BH474">
        <v>0</v>
      </c>
      <c r="BI474">
        <v>475</v>
      </c>
      <c r="BJ474">
        <v>855</v>
      </c>
      <c r="BK474">
        <v>1</v>
      </c>
    </row>
    <row r="475" spans="2:63" x14ac:dyDescent="0.2">
      <c r="B475" t="s">
        <v>2981</v>
      </c>
      <c r="C475"/>
      <c r="D475" t="s">
        <v>2977</v>
      </c>
      <c r="E475" t="s">
        <v>2978</v>
      </c>
      <c r="F475" t="s">
        <v>3029</v>
      </c>
      <c r="G475" t="s">
        <v>5314</v>
      </c>
      <c r="H475" t="s">
        <v>5315</v>
      </c>
      <c r="I475" t="s">
        <v>4771</v>
      </c>
      <c r="J475" t="s">
        <v>5316</v>
      </c>
      <c r="K475" t="s">
        <v>375</v>
      </c>
      <c r="L475"/>
      <c r="M475" t="s">
        <v>4450</v>
      </c>
      <c r="N475" t="s">
        <v>2972</v>
      </c>
      <c r="O475" t="s">
        <v>4464</v>
      </c>
      <c r="P475" t="s">
        <v>5316</v>
      </c>
      <c r="Q475"/>
      <c r="R475" t="s">
        <v>2975</v>
      </c>
      <c r="S475" t="s">
        <v>2976</v>
      </c>
      <c r="T475" t="s">
        <v>66</v>
      </c>
      <c r="U475" t="s">
        <v>2984</v>
      </c>
      <c r="V475" t="s">
        <v>4773</v>
      </c>
      <c r="W475" t="s">
        <v>68</v>
      </c>
      <c r="X475" t="s">
        <v>3158</v>
      </c>
      <c r="Y475" t="s">
        <v>373</v>
      </c>
      <c r="Z475" t="s">
        <v>2971</v>
      </c>
      <c r="AA475" t="s">
        <v>3336</v>
      </c>
      <c r="AB475" t="s">
        <v>2988</v>
      </c>
      <c r="AC475"/>
      <c r="AD475"/>
      <c r="AE475"/>
      <c r="AF475"/>
      <c r="AG475">
        <v>202508</v>
      </c>
      <c r="AH475" t="s">
        <v>4452</v>
      </c>
      <c r="AI475">
        <v>45891.650732141206</v>
      </c>
      <c r="AJ475" t="s">
        <v>3083</v>
      </c>
      <c r="AK475" t="s">
        <v>4453</v>
      </c>
      <c r="AL475" t="s">
        <v>2973</v>
      </c>
      <c r="AM475" t="s">
        <v>374</v>
      </c>
      <c r="AN475">
        <v>1.8</v>
      </c>
      <c r="AO475">
        <v>121</v>
      </c>
      <c r="AP475">
        <v>217.8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121</v>
      </c>
      <c r="BJ475">
        <v>217.8</v>
      </c>
      <c r="BK475">
        <v>1</v>
      </c>
    </row>
    <row r="476" spans="2:63" x14ac:dyDescent="0.2">
      <c r="B476" t="s">
        <v>2981</v>
      </c>
      <c r="C476"/>
      <c r="D476" t="s">
        <v>2977</v>
      </c>
      <c r="E476" t="s">
        <v>2978</v>
      </c>
      <c r="F476" t="s">
        <v>3029</v>
      </c>
      <c r="G476" t="s">
        <v>5317</v>
      </c>
      <c r="H476" t="s">
        <v>5318</v>
      </c>
      <c r="I476" t="s">
        <v>4802</v>
      </c>
      <c r="J476" t="s">
        <v>5319</v>
      </c>
      <c r="K476" t="s">
        <v>375</v>
      </c>
      <c r="L476"/>
      <c r="M476" t="s">
        <v>4450</v>
      </c>
      <c r="N476" t="s">
        <v>2972</v>
      </c>
      <c r="O476" t="s">
        <v>4464</v>
      </c>
      <c r="P476" t="s">
        <v>5319</v>
      </c>
      <c r="Q476"/>
      <c r="R476" t="s">
        <v>2975</v>
      </c>
      <c r="S476" t="s">
        <v>2976</v>
      </c>
      <c r="T476" t="s">
        <v>66</v>
      </c>
      <c r="U476" t="s">
        <v>2984</v>
      </c>
      <c r="V476" t="s">
        <v>4804</v>
      </c>
      <c r="W476" t="s">
        <v>68</v>
      </c>
      <c r="X476" t="s">
        <v>4805</v>
      </c>
      <c r="Y476" t="s">
        <v>373</v>
      </c>
      <c r="Z476" t="s">
        <v>2971</v>
      </c>
      <c r="AA476" t="s">
        <v>3034</v>
      </c>
      <c r="AB476" t="s">
        <v>2988</v>
      </c>
      <c r="AC476"/>
      <c r="AD476"/>
      <c r="AE476"/>
      <c r="AF476"/>
      <c r="AG476">
        <v>202508</v>
      </c>
      <c r="AH476" t="s">
        <v>4452</v>
      </c>
      <c r="AI476">
        <v>45891.650732141206</v>
      </c>
      <c r="AJ476" t="s">
        <v>3083</v>
      </c>
      <c r="AK476" t="s">
        <v>4453</v>
      </c>
      <c r="AL476" t="s">
        <v>2973</v>
      </c>
      <c r="AM476" t="s">
        <v>374</v>
      </c>
      <c r="AN476">
        <v>12.548</v>
      </c>
      <c r="AO476">
        <v>1361</v>
      </c>
      <c r="AP476">
        <v>8538.9140000000007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30</v>
      </c>
      <c r="BD476">
        <v>188.22</v>
      </c>
      <c r="BE476">
        <v>0</v>
      </c>
      <c r="BF476">
        <v>0</v>
      </c>
      <c r="BG476">
        <v>0</v>
      </c>
      <c r="BH476">
        <v>0</v>
      </c>
      <c r="BI476">
        <v>1391</v>
      </c>
      <c r="BJ476">
        <v>8727.134</v>
      </c>
      <c r="BK476">
        <v>2</v>
      </c>
    </row>
    <row r="477" spans="2:63" x14ac:dyDescent="0.2">
      <c r="B477" t="s">
        <v>2981</v>
      </c>
      <c r="C477"/>
      <c r="D477" t="s">
        <v>2977</v>
      </c>
      <c r="E477" t="s">
        <v>2978</v>
      </c>
      <c r="F477" t="s">
        <v>3029</v>
      </c>
      <c r="G477" t="s">
        <v>3375</v>
      </c>
      <c r="H477" t="s">
        <v>3374</v>
      </c>
      <c r="I477" t="s">
        <v>3376</v>
      </c>
      <c r="J477" t="s">
        <v>3377</v>
      </c>
      <c r="K477" t="s">
        <v>375</v>
      </c>
      <c r="L477"/>
      <c r="M477" t="s">
        <v>4450</v>
      </c>
      <c r="N477" t="s">
        <v>2972</v>
      </c>
      <c r="O477" t="s">
        <v>4464</v>
      </c>
      <c r="P477" t="s">
        <v>3377</v>
      </c>
      <c r="Q477"/>
      <c r="R477" t="s">
        <v>2975</v>
      </c>
      <c r="S477" t="s">
        <v>2976</v>
      </c>
      <c r="T477" t="s">
        <v>66</v>
      </c>
      <c r="U477" t="s">
        <v>2984</v>
      </c>
      <c r="V477" t="s">
        <v>3378</v>
      </c>
      <c r="W477" t="s">
        <v>68</v>
      </c>
      <c r="X477" t="s">
        <v>3216</v>
      </c>
      <c r="Y477" t="s">
        <v>373</v>
      </c>
      <c r="Z477" t="s">
        <v>2971</v>
      </c>
      <c r="AA477" t="s">
        <v>3034</v>
      </c>
      <c r="AB477" t="s">
        <v>2988</v>
      </c>
      <c r="AC477"/>
      <c r="AD477"/>
      <c r="AE477"/>
      <c r="AF477"/>
      <c r="AG477">
        <v>202508</v>
      </c>
      <c r="AH477" t="s">
        <v>4452</v>
      </c>
      <c r="AI477">
        <v>45891.650732141206</v>
      </c>
      <c r="AJ477" t="s">
        <v>3083</v>
      </c>
      <c r="AK477" t="s">
        <v>4453</v>
      </c>
      <c r="AL477" t="s">
        <v>2973</v>
      </c>
      <c r="AM477" t="s">
        <v>374</v>
      </c>
      <c r="AN477">
        <v>5.3369999999999997</v>
      </c>
      <c r="AO477">
        <v>178</v>
      </c>
      <c r="AP477">
        <v>949.98599999999999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-1</v>
      </c>
      <c r="AX477">
        <v>-5.3369999999999997</v>
      </c>
      <c r="AY477">
        <v>0</v>
      </c>
      <c r="AZ477">
        <v>0</v>
      </c>
      <c r="BA477">
        <v>0</v>
      </c>
      <c r="BB477">
        <v>0</v>
      </c>
      <c r="BC477">
        <v>1</v>
      </c>
      <c r="BD477">
        <v>5.3369999999999997</v>
      </c>
      <c r="BE477">
        <v>0</v>
      </c>
      <c r="BF477">
        <v>0</v>
      </c>
      <c r="BG477">
        <v>0</v>
      </c>
      <c r="BH477">
        <v>0</v>
      </c>
      <c r="BI477">
        <v>178</v>
      </c>
      <c r="BJ477">
        <v>949.98599999999999</v>
      </c>
      <c r="BK477">
        <v>1</v>
      </c>
    </row>
    <row r="478" spans="2:63" x14ac:dyDescent="0.2">
      <c r="B478" t="s">
        <v>2981</v>
      </c>
      <c r="C478"/>
      <c r="D478" t="s">
        <v>2977</v>
      </c>
      <c r="E478" t="s">
        <v>2978</v>
      </c>
      <c r="F478" t="s">
        <v>3029</v>
      </c>
      <c r="G478" t="s">
        <v>3383</v>
      </c>
      <c r="H478" t="s">
        <v>3382</v>
      </c>
      <c r="I478" t="s">
        <v>3384</v>
      </c>
      <c r="J478" t="s">
        <v>3385</v>
      </c>
      <c r="K478" t="s">
        <v>375</v>
      </c>
      <c r="L478"/>
      <c r="M478" t="s">
        <v>4450</v>
      </c>
      <c r="N478" t="s">
        <v>2972</v>
      </c>
      <c r="O478" t="s">
        <v>4464</v>
      </c>
      <c r="P478" t="s">
        <v>3385</v>
      </c>
      <c r="Q478"/>
      <c r="R478" t="s">
        <v>2975</v>
      </c>
      <c r="S478" t="s">
        <v>2976</v>
      </c>
      <c r="T478" t="s">
        <v>66</v>
      </c>
      <c r="U478" t="s">
        <v>2984</v>
      </c>
      <c r="V478" t="s">
        <v>3386</v>
      </c>
      <c r="W478" t="s">
        <v>68</v>
      </c>
      <c r="X478" t="s">
        <v>3216</v>
      </c>
      <c r="Y478" t="s">
        <v>373</v>
      </c>
      <c r="Z478" t="s">
        <v>2971</v>
      </c>
      <c r="AA478" t="s">
        <v>3034</v>
      </c>
      <c r="AB478" t="s">
        <v>2988</v>
      </c>
      <c r="AC478"/>
      <c r="AD478"/>
      <c r="AE478"/>
      <c r="AF478"/>
      <c r="AG478">
        <v>202508</v>
      </c>
      <c r="AH478" t="s">
        <v>4452</v>
      </c>
      <c r="AI478">
        <v>45891.650732141206</v>
      </c>
      <c r="AJ478" t="s">
        <v>3083</v>
      </c>
      <c r="AK478" t="s">
        <v>4453</v>
      </c>
      <c r="AL478" t="s">
        <v>2973</v>
      </c>
      <c r="AM478" t="s">
        <v>374</v>
      </c>
      <c r="AN478">
        <v>10.494</v>
      </c>
      <c r="AO478">
        <v>1324</v>
      </c>
      <c r="AP478">
        <v>13894.056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-3</v>
      </c>
      <c r="AX478">
        <v>-31.481999999999999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1321</v>
      </c>
      <c r="BJ478">
        <v>13862.574000000001</v>
      </c>
      <c r="BK478">
        <v>2</v>
      </c>
    </row>
    <row r="479" spans="2:63" x14ac:dyDescent="0.2">
      <c r="B479" t="s">
        <v>2981</v>
      </c>
      <c r="C479"/>
      <c r="D479" t="s">
        <v>2977</v>
      </c>
      <c r="E479" t="s">
        <v>2978</v>
      </c>
      <c r="F479" t="s">
        <v>3029</v>
      </c>
      <c r="G479" t="s">
        <v>5320</v>
      </c>
      <c r="H479" t="s">
        <v>5321</v>
      </c>
      <c r="I479" t="s">
        <v>3392</v>
      </c>
      <c r="J479" t="s">
        <v>5322</v>
      </c>
      <c r="K479" t="s">
        <v>375</v>
      </c>
      <c r="L479"/>
      <c r="M479" t="s">
        <v>4450</v>
      </c>
      <c r="N479" t="s">
        <v>2972</v>
      </c>
      <c r="O479" t="s">
        <v>4464</v>
      </c>
      <c r="P479" t="s">
        <v>5322</v>
      </c>
      <c r="Q479"/>
      <c r="R479" t="s">
        <v>2975</v>
      </c>
      <c r="S479" t="s">
        <v>2976</v>
      </c>
      <c r="T479" t="s">
        <v>4480</v>
      </c>
      <c r="U479" t="s">
        <v>2984</v>
      </c>
      <c r="V479" t="s">
        <v>3221</v>
      </c>
      <c r="W479" t="s">
        <v>68</v>
      </c>
      <c r="X479" t="s">
        <v>3216</v>
      </c>
      <c r="Y479" t="s">
        <v>373</v>
      </c>
      <c r="Z479" t="s">
        <v>2971</v>
      </c>
      <c r="AA479" t="s">
        <v>3034</v>
      </c>
      <c r="AB479" t="s">
        <v>2988</v>
      </c>
      <c r="AC479"/>
      <c r="AD479"/>
      <c r="AE479"/>
      <c r="AF479"/>
      <c r="AG479">
        <v>202508</v>
      </c>
      <c r="AH479" t="s">
        <v>4452</v>
      </c>
      <c r="AI479">
        <v>45891.650732141206</v>
      </c>
      <c r="AJ479" t="s">
        <v>3083</v>
      </c>
      <c r="AK479" t="s">
        <v>4453</v>
      </c>
      <c r="AL479" t="s">
        <v>2973</v>
      </c>
      <c r="AM479" t="s">
        <v>374</v>
      </c>
      <c r="AN479">
        <v>5.2629999999999999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K479">
        <v>2</v>
      </c>
    </row>
    <row r="480" spans="2:63" x14ac:dyDescent="0.2">
      <c r="B480" t="s">
        <v>2981</v>
      </c>
      <c r="C480"/>
      <c r="D480" t="s">
        <v>2977</v>
      </c>
      <c r="E480" t="s">
        <v>2978</v>
      </c>
      <c r="F480" t="s">
        <v>3029</v>
      </c>
      <c r="G480" t="s">
        <v>3396</v>
      </c>
      <c r="H480" t="s">
        <v>3395</v>
      </c>
      <c r="I480" t="s">
        <v>3303</v>
      </c>
      <c r="J480" t="s">
        <v>3397</v>
      </c>
      <c r="K480" t="s">
        <v>375</v>
      </c>
      <c r="L480"/>
      <c r="M480" t="s">
        <v>4450</v>
      </c>
      <c r="N480" t="s">
        <v>2972</v>
      </c>
      <c r="O480" t="s">
        <v>4464</v>
      </c>
      <c r="P480" t="s">
        <v>3397</v>
      </c>
      <c r="Q480"/>
      <c r="R480" t="s">
        <v>2975</v>
      </c>
      <c r="S480" t="s">
        <v>2976</v>
      </c>
      <c r="T480" t="s">
        <v>66</v>
      </c>
      <c r="U480" t="s">
        <v>2984</v>
      </c>
      <c r="V480" t="s">
        <v>3305</v>
      </c>
      <c r="W480" t="s">
        <v>68</v>
      </c>
      <c r="X480" t="s">
        <v>3398</v>
      </c>
      <c r="Y480" t="s">
        <v>373</v>
      </c>
      <c r="Z480" t="s">
        <v>2971</v>
      </c>
      <c r="AA480" t="s">
        <v>3034</v>
      </c>
      <c r="AB480" t="s">
        <v>2988</v>
      </c>
      <c r="AC480"/>
      <c r="AD480"/>
      <c r="AE480"/>
      <c r="AF480"/>
      <c r="AG480">
        <v>202508</v>
      </c>
      <c r="AH480" t="s">
        <v>4452</v>
      </c>
      <c r="AI480">
        <v>45891.650732141206</v>
      </c>
      <c r="AJ480" t="s">
        <v>3083</v>
      </c>
      <c r="AK480" t="s">
        <v>4453</v>
      </c>
      <c r="AL480" t="s">
        <v>2973</v>
      </c>
      <c r="AM480" t="s">
        <v>374</v>
      </c>
      <c r="AN480">
        <v>1.8</v>
      </c>
      <c r="AO480">
        <v>497</v>
      </c>
      <c r="AP480">
        <v>894.6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-1</v>
      </c>
      <c r="AX480">
        <v>-1.8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496</v>
      </c>
      <c r="BJ480">
        <v>892.8</v>
      </c>
      <c r="BK480">
        <v>1</v>
      </c>
    </row>
    <row r="481" spans="2:63" x14ac:dyDescent="0.2">
      <c r="B481" t="s">
        <v>2981</v>
      </c>
      <c r="C481"/>
      <c r="D481" t="s">
        <v>2977</v>
      </c>
      <c r="E481" t="s">
        <v>2978</v>
      </c>
      <c r="F481" t="s">
        <v>3029</v>
      </c>
      <c r="G481" t="s">
        <v>5323</v>
      </c>
      <c r="H481" t="s">
        <v>5324</v>
      </c>
      <c r="I481" t="s">
        <v>3563</v>
      </c>
      <c r="J481" t="s">
        <v>4840</v>
      </c>
      <c r="K481" t="s">
        <v>375</v>
      </c>
      <c r="L481"/>
      <c r="M481" t="s">
        <v>4450</v>
      </c>
      <c r="N481" t="s">
        <v>2972</v>
      </c>
      <c r="O481" t="s">
        <v>4464</v>
      </c>
      <c r="P481" t="s">
        <v>4840</v>
      </c>
      <c r="Q481"/>
      <c r="R481" t="s">
        <v>2975</v>
      </c>
      <c r="S481" t="s">
        <v>2976</v>
      </c>
      <c r="T481" t="s">
        <v>66</v>
      </c>
      <c r="U481" t="s">
        <v>2984</v>
      </c>
      <c r="V481" t="s">
        <v>3565</v>
      </c>
      <c r="W481" t="s">
        <v>68</v>
      </c>
      <c r="X481" t="s">
        <v>4841</v>
      </c>
      <c r="Y481" t="s">
        <v>373</v>
      </c>
      <c r="Z481" t="s">
        <v>2971</v>
      </c>
      <c r="AA481" t="s">
        <v>3034</v>
      </c>
      <c r="AB481" t="s">
        <v>2988</v>
      </c>
      <c r="AC481"/>
      <c r="AD481"/>
      <c r="AE481"/>
      <c r="AF481"/>
      <c r="AG481">
        <v>202508</v>
      </c>
      <c r="AH481" t="s">
        <v>4452</v>
      </c>
      <c r="AI481">
        <v>45891.650732141206</v>
      </c>
      <c r="AJ481" t="s">
        <v>3083</v>
      </c>
      <c r="AK481" t="s">
        <v>4453</v>
      </c>
      <c r="AL481" t="s">
        <v>2973</v>
      </c>
      <c r="AM481" t="s">
        <v>374</v>
      </c>
      <c r="AN481">
        <v>1.8</v>
      </c>
      <c r="AO481">
        <v>543</v>
      </c>
      <c r="AP481">
        <v>977.4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543</v>
      </c>
      <c r="BJ481">
        <v>977.4</v>
      </c>
      <c r="BK481">
        <v>1</v>
      </c>
    </row>
    <row r="482" spans="2:63" x14ac:dyDescent="0.2">
      <c r="B482" t="s">
        <v>2981</v>
      </c>
      <c r="C482"/>
      <c r="D482" t="s">
        <v>2977</v>
      </c>
      <c r="E482" t="s">
        <v>2978</v>
      </c>
      <c r="F482" t="s">
        <v>3029</v>
      </c>
      <c r="G482" t="s">
        <v>5325</v>
      </c>
      <c r="H482" t="s">
        <v>5326</v>
      </c>
      <c r="I482" t="s">
        <v>3407</v>
      </c>
      <c r="J482" t="s">
        <v>5327</v>
      </c>
      <c r="K482" t="s">
        <v>375</v>
      </c>
      <c r="L482"/>
      <c r="M482" t="s">
        <v>4450</v>
      </c>
      <c r="N482" t="s">
        <v>2972</v>
      </c>
      <c r="O482" t="s">
        <v>4464</v>
      </c>
      <c r="P482" t="s">
        <v>5327</v>
      </c>
      <c r="Q482"/>
      <c r="R482" t="s">
        <v>2975</v>
      </c>
      <c r="S482" t="s">
        <v>2976</v>
      </c>
      <c r="T482" t="s">
        <v>66</v>
      </c>
      <c r="U482" t="s">
        <v>2984</v>
      </c>
      <c r="V482" t="s">
        <v>3409</v>
      </c>
      <c r="W482" t="s">
        <v>68</v>
      </c>
      <c r="X482" t="s">
        <v>3410</v>
      </c>
      <c r="Y482" t="s">
        <v>373</v>
      </c>
      <c r="Z482" t="s">
        <v>2971</v>
      </c>
      <c r="AA482" t="s">
        <v>3034</v>
      </c>
      <c r="AB482" t="s">
        <v>2988</v>
      </c>
      <c r="AC482"/>
      <c r="AD482"/>
      <c r="AE482"/>
      <c r="AF482"/>
      <c r="AG482">
        <v>202508</v>
      </c>
      <c r="AH482" t="s">
        <v>4452</v>
      </c>
      <c r="AI482">
        <v>45891.650732141206</v>
      </c>
      <c r="AJ482" t="s">
        <v>3083</v>
      </c>
      <c r="AK482" t="s">
        <v>4453</v>
      </c>
      <c r="AL482" t="s">
        <v>2973</v>
      </c>
      <c r="AM482" t="s">
        <v>374</v>
      </c>
      <c r="AN482">
        <v>10.712</v>
      </c>
      <c r="AO482">
        <v>1753</v>
      </c>
      <c r="AP482">
        <v>9389.0679999999993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-1</v>
      </c>
      <c r="BD482">
        <v>-5.3559999999999999</v>
      </c>
      <c r="BE482">
        <v>0</v>
      </c>
      <c r="BF482">
        <v>0</v>
      </c>
      <c r="BG482">
        <v>0</v>
      </c>
      <c r="BH482">
        <v>0</v>
      </c>
      <c r="BI482">
        <v>1752</v>
      </c>
      <c r="BJ482">
        <v>9383.7119999999995</v>
      </c>
      <c r="BK482">
        <v>2</v>
      </c>
    </row>
    <row r="483" spans="2:63" x14ac:dyDescent="0.2">
      <c r="B483" t="s">
        <v>2981</v>
      </c>
      <c r="C483"/>
      <c r="D483" t="s">
        <v>2977</v>
      </c>
      <c r="E483" t="s">
        <v>2978</v>
      </c>
      <c r="F483" t="s">
        <v>3029</v>
      </c>
      <c r="G483" t="s">
        <v>3412</v>
      </c>
      <c r="H483" t="s">
        <v>3411</v>
      </c>
      <c r="I483" t="s">
        <v>3293</v>
      </c>
      <c r="J483" t="s">
        <v>3413</v>
      </c>
      <c r="K483" t="s">
        <v>375</v>
      </c>
      <c r="L483"/>
      <c r="M483" t="s">
        <v>4450</v>
      </c>
      <c r="N483" t="s">
        <v>2972</v>
      </c>
      <c r="O483" t="s">
        <v>4464</v>
      </c>
      <c r="P483" t="s">
        <v>3413</v>
      </c>
      <c r="Q483"/>
      <c r="R483" t="s">
        <v>2975</v>
      </c>
      <c r="S483" t="s">
        <v>2976</v>
      </c>
      <c r="T483" t="s">
        <v>66</v>
      </c>
      <c r="U483" t="s">
        <v>2984</v>
      </c>
      <c r="V483" t="s">
        <v>3295</v>
      </c>
      <c r="W483" t="s">
        <v>68</v>
      </c>
      <c r="X483" t="s">
        <v>3414</v>
      </c>
      <c r="Y483" t="s">
        <v>373</v>
      </c>
      <c r="Z483" t="s">
        <v>2971</v>
      </c>
      <c r="AA483" t="s">
        <v>3034</v>
      </c>
      <c r="AB483" t="s">
        <v>2988</v>
      </c>
      <c r="AC483"/>
      <c r="AD483"/>
      <c r="AE483"/>
      <c r="AF483"/>
      <c r="AG483">
        <v>202508</v>
      </c>
      <c r="AH483" t="s">
        <v>4452</v>
      </c>
      <c r="AI483">
        <v>45891.650732141206</v>
      </c>
      <c r="AJ483" t="s">
        <v>3083</v>
      </c>
      <c r="AK483" t="s">
        <v>4453</v>
      </c>
      <c r="AL483" t="s">
        <v>2973</v>
      </c>
      <c r="AM483" t="s">
        <v>374</v>
      </c>
      <c r="AN483">
        <v>17.085999999999999</v>
      </c>
      <c r="AO483">
        <v>3560</v>
      </c>
      <c r="AP483">
        <v>30413.08</v>
      </c>
      <c r="AQ483">
        <v>0</v>
      </c>
      <c r="AR483">
        <v>0</v>
      </c>
      <c r="AS483">
        <v>2</v>
      </c>
      <c r="AT483">
        <v>17.085999999999999</v>
      </c>
      <c r="AU483">
        <v>0</v>
      </c>
      <c r="AV483">
        <v>0</v>
      </c>
      <c r="AW483">
        <v>-744</v>
      </c>
      <c r="AX483">
        <v>-6355.9920000000002</v>
      </c>
      <c r="AY483">
        <v>0</v>
      </c>
      <c r="AZ483">
        <v>0</v>
      </c>
      <c r="BA483">
        <v>0</v>
      </c>
      <c r="BB483">
        <v>0</v>
      </c>
      <c r="BC483">
        <v>176</v>
      </c>
      <c r="BD483">
        <v>1503.568</v>
      </c>
      <c r="BE483">
        <v>0</v>
      </c>
      <c r="BF483">
        <v>0</v>
      </c>
      <c r="BG483">
        <v>0</v>
      </c>
      <c r="BH483">
        <v>0</v>
      </c>
      <c r="BI483">
        <v>2994</v>
      </c>
      <c r="BJ483">
        <v>25577.741999999998</v>
      </c>
      <c r="BK483">
        <v>4</v>
      </c>
    </row>
    <row r="484" spans="2:63" x14ac:dyDescent="0.2">
      <c r="B484" t="s">
        <v>2981</v>
      </c>
      <c r="C484"/>
      <c r="D484" t="s">
        <v>2977</v>
      </c>
      <c r="E484" t="s">
        <v>2978</v>
      </c>
      <c r="F484" t="s">
        <v>3029</v>
      </c>
      <c r="G484" t="s">
        <v>5328</v>
      </c>
      <c r="H484" t="s">
        <v>5329</v>
      </c>
      <c r="I484" t="s">
        <v>4844</v>
      </c>
      <c r="J484" t="s">
        <v>5330</v>
      </c>
      <c r="K484" t="s">
        <v>375</v>
      </c>
      <c r="L484"/>
      <c r="M484" t="s">
        <v>4450</v>
      </c>
      <c r="N484" t="s">
        <v>2972</v>
      </c>
      <c r="O484" t="s">
        <v>4464</v>
      </c>
      <c r="P484" t="s">
        <v>5330</v>
      </c>
      <c r="Q484"/>
      <c r="R484" t="s">
        <v>2975</v>
      </c>
      <c r="S484" t="s">
        <v>2976</v>
      </c>
      <c r="T484" t="s">
        <v>66</v>
      </c>
      <c r="U484" t="s">
        <v>2984</v>
      </c>
      <c r="V484" t="s">
        <v>4846</v>
      </c>
      <c r="W484" t="s">
        <v>68</v>
      </c>
      <c r="X484" t="s">
        <v>4847</v>
      </c>
      <c r="Y484" t="s">
        <v>373</v>
      </c>
      <c r="Z484" t="s">
        <v>2971</v>
      </c>
      <c r="AA484" t="s">
        <v>3034</v>
      </c>
      <c r="AB484" t="s">
        <v>2988</v>
      </c>
      <c r="AC484"/>
      <c r="AD484"/>
      <c r="AE484"/>
      <c r="AF484"/>
      <c r="AG484">
        <v>202508</v>
      </c>
      <c r="AH484" t="s">
        <v>4452</v>
      </c>
      <c r="AI484">
        <v>45891.650732141206</v>
      </c>
      <c r="AJ484" t="s">
        <v>3083</v>
      </c>
      <c r="AK484" t="s">
        <v>4453</v>
      </c>
      <c r="AL484" t="s">
        <v>2973</v>
      </c>
      <c r="AM484" t="s">
        <v>374</v>
      </c>
      <c r="AN484">
        <v>12.246</v>
      </c>
      <c r="AO484">
        <v>1775</v>
      </c>
      <c r="AP484">
        <v>10868.325000000001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1775</v>
      </c>
      <c r="BJ484">
        <v>10868.325000000001</v>
      </c>
      <c r="BK484">
        <v>2</v>
      </c>
    </row>
    <row r="485" spans="2:63" x14ac:dyDescent="0.2">
      <c r="B485" t="s">
        <v>2981</v>
      </c>
      <c r="C485"/>
      <c r="D485" t="s">
        <v>2977</v>
      </c>
      <c r="E485" t="s">
        <v>2978</v>
      </c>
      <c r="F485" t="s">
        <v>3029</v>
      </c>
      <c r="G485" t="s">
        <v>3429</v>
      </c>
      <c r="H485" t="s">
        <v>3428</v>
      </c>
      <c r="I485" t="s">
        <v>3430</v>
      </c>
      <c r="J485" t="s">
        <v>3431</v>
      </c>
      <c r="K485" t="s">
        <v>375</v>
      </c>
      <c r="L485"/>
      <c r="M485" t="s">
        <v>4450</v>
      </c>
      <c r="N485" t="s">
        <v>2972</v>
      </c>
      <c r="O485" t="s">
        <v>4464</v>
      </c>
      <c r="P485" t="s">
        <v>3431</v>
      </c>
      <c r="Q485"/>
      <c r="R485" t="s">
        <v>2975</v>
      </c>
      <c r="S485" t="s">
        <v>2976</v>
      </c>
      <c r="T485" t="s">
        <v>66</v>
      </c>
      <c r="U485" t="s">
        <v>2984</v>
      </c>
      <c r="V485" t="s">
        <v>3432</v>
      </c>
      <c r="W485" t="s">
        <v>68</v>
      </c>
      <c r="X485" t="s">
        <v>3433</v>
      </c>
      <c r="Y485" t="s">
        <v>373</v>
      </c>
      <c r="Z485" t="s">
        <v>2971</v>
      </c>
      <c r="AA485" t="s">
        <v>3034</v>
      </c>
      <c r="AB485" t="s">
        <v>2988</v>
      </c>
      <c r="AC485"/>
      <c r="AD485"/>
      <c r="AE485"/>
      <c r="AF485"/>
      <c r="AG485">
        <v>202508</v>
      </c>
      <c r="AH485" t="s">
        <v>4452</v>
      </c>
      <c r="AI485">
        <v>45891.650732141206</v>
      </c>
      <c r="AJ485" t="s">
        <v>3083</v>
      </c>
      <c r="AK485" t="s">
        <v>4453</v>
      </c>
      <c r="AL485" t="s">
        <v>2973</v>
      </c>
      <c r="AM485" t="s">
        <v>374</v>
      </c>
      <c r="AN485">
        <v>3.6</v>
      </c>
      <c r="AO485">
        <v>1269</v>
      </c>
      <c r="AP485">
        <v>2284.1999999999998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-1</v>
      </c>
      <c r="AX485">
        <v>-1.8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1268</v>
      </c>
      <c r="BJ485">
        <v>2282.4</v>
      </c>
      <c r="BK485">
        <v>2</v>
      </c>
    </row>
    <row r="486" spans="2:63" x14ac:dyDescent="0.2">
      <c r="B486" t="s">
        <v>2981</v>
      </c>
      <c r="C486"/>
      <c r="D486" t="s">
        <v>2977</v>
      </c>
      <c r="E486" t="s">
        <v>2978</v>
      </c>
      <c r="F486" t="s">
        <v>3029</v>
      </c>
      <c r="G486" t="s">
        <v>5331</v>
      </c>
      <c r="H486" t="s">
        <v>5332</v>
      </c>
      <c r="I486" t="s">
        <v>3392</v>
      </c>
      <c r="J486" t="s">
        <v>5333</v>
      </c>
      <c r="K486" t="s">
        <v>375</v>
      </c>
      <c r="L486"/>
      <c r="M486" t="s">
        <v>4450</v>
      </c>
      <c r="N486" t="s">
        <v>2972</v>
      </c>
      <c r="O486" t="s">
        <v>4464</v>
      </c>
      <c r="P486" t="s">
        <v>5333</v>
      </c>
      <c r="Q486"/>
      <c r="R486" t="s">
        <v>2975</v>
      </c>
      <c r="S486" t="s">
        <v>2976</v>
      </c>
      <c r="T486" t="s">
        <v>66</v>
      </c>
      <c r="U486" t="s">
        <v>2984</v>
      </c>
      <c r="V486" t="s">
        <v>3221</v>
      </c>
      <c r="W486" t="s">
        <v>68</v>
      </c>
      <c r="X486" t="s">
        <v>3437</v>
      </c>
      <c r="Y486" t="s">
        <v>373</v>
      </c>
      <c r="Z486" t="s">
        <v>2971</v>
      </c>
      <c r="AA486" t="s">
        <v>3034</v>
      </c>
      <c r="AB486" t="s">
        <v>2988</v>
      </c>
      <c r="AC486"/>
      <c r="AD486"/>
      <c r="AE486"/>
      <c r="AF486"/>
      <c r="AG486">
        <v>202508</v>
      </c>
      <c r="AH486" t="s">
        <v>4452</v>
      </c>
      <c r="AI486">
        <v>45891.650732141206</v>
      </c>
      <c r="AJ486" t="s">
        <v>3083</v>
      </c>
      <c r="AK486" t="s">
        <v>4453</v>
      </c>
      <c r="AL486" t="s">
        <v>2973</v>
      </c>
      <c r="AM486" t="s">
        <v>374</v>
      </c>
      <c r="AN486">
        <v>16.282</v>
      </c>
      <c r="AO486">
        <v>2088</v>
      </c>
      <c r="AP486">
        <v>16998.407999999999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2088</v>
      </c>
      <c r="BJ486">
        <v>16998.407999999999</v>
      </c>
      <c r="BK486">
        <v>4</v>
      </c>
    </row>
    <row r="487" spans="2:63" x14ac:dyDescent="0.2">
      <c r="B487" t="s">
        <v>2981</v>
      </c>
      <c r="C487"/>
      <c r="D487" t="s">
        <v>2977</v>
      </c>
      <c r="E487" t="s">
        <v>2978</v>
      </c>
      <c r="F487" t="s">
        <v>3029</v>
      </c>
      <c r="G487" t="s">
        <v>3439</v>
      </c>
      <c r="H487" t="s">
        <v>3438</v>
      </c>
      <c r="I487" t="s">
        <v>3440</v>
      </c>
      <c r="J487" t="s">
        <v>3441</v>
      </c>
      <c r="K487" t="s">
        <v>375</v>
      </c>
      <c r="L487"/>
      <c r="M487" t="s">
        <v>4450</v>
      </c>
      <c r="N487" t="s">
        <v>2972</v>
      </c>
      <c r="O487" t="s">
        <v>4464</v>
      </c>
      <c r="P487" t="s">
        <v>3441</v>
      </c>
      <c r="Q487"/>
      <c r="R487" t="s">
        <v>2975</v>
      </c>
      <c r="S487" t="s">
        <v>2976</v>
      </c>
      <c r="T487" t="s">
        <v>66</v>
      </c>
      <c r="U487" t="s">
        <v>2984</v>
      </c>
      <c r="V487" t="s">
        <v>3320</v>
      </c>
      <c r="W487" t="s">
        <v>68</v>
      </c>
      <c r="X487" t="s">
        <v>3442</v>
      </c>
      <c r="Y487" t="s">
        <v>373</v>
      </c>
      <c r="Z487" t="s">
        <v>2971</v>
      </c>
      <c r="AA487" t="s">
        <v>3034</v>
      </c>
      <c r="AB487" t="s">
        <v>2988</v>
      </c>
      <c r="AC487"/>
      <c r="AD487"/>
      <c r="AE487"/>
      <c r="AF487"/>
      <c r="AG487">
        <v>202508</v>
      </c>
      <c r="AH487" t="s">
        <v>4452</v>
      </c>
      <c r="AI487">
        <v>45891.650732141206</v>
      </c>
      <c r="AJ487" t="s">
        <v>3083</v>
      </c>
      <c r="AK487" t="s">
        <v>4453</v>
      </c>
      <c r="AL487" t="s">
        <v>2973</v>
      </c>
      <c r="AM487" t="s">
        <v>374</v>
      </c>
      <c r="AN487">
        <v>3.6</v>
      </c>
      <c r="AO487">
        <v>148</v>
      </c>
      <c r="AP487">
        <v>266.39999999999998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-2</v>
      </c>
      <c r="AX487">
        <v>-3.6</v>
      </c>
      <c r="AY487">
        <v>0</v>
      </c>
      <c r="AZ487">
        <v>0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146</v>
      </c>
      <c r="BJ487">
        <v>262.8</v>
      </c>
      <c r="BK487">
        <v>4</v>
      </c>
    </row>
    <row r="488" spans="2:63" x14ac:dyDescent="0.2">
      <c r="B488" t="s">
        <v>2981</v>
      </c>
      <c r="C488"/>
      <c r="D488" t="s">
        <v>2977</v>
      </c>
      <c r="E488" t="s">
        <v>2978</v>
      </c>
      <c r="F488" t="s">
        <v>3029</v>
      </c>
      <c r="G488" t="s">
        <v>5334</v>
      </c>
      <c r="H488" t="s">
        <v>5335</v>
      </c>
      <c r="I488" t="s">
        <v>4743</v>
      </c>
      <c r="J488" t="s">
        <v>5336</v>
      </c>
      <c r="K488" t="s">
        <v>375</v>
      </c>
      <c r="L488"/>
      <c r="M488" t="s">
        <v>4450</v>
      </c>
      <c r="N488" t="s">
        <v>2972</v>
      </c>
      <c r="O488" t="s">
        <v>4464</v>
      </c>
      <c r="P488" t="s">
        <v>5336</v>
      </c>
      <c r="Q488"/>
      <c r="R488" t="s">
        <v>2975</v>
      </c>
      <c r="S488" t="s">
        <v>2976</v>
      </c>
      <c r="T488" t="s">
        <v>66</v>
      </c>
      <c r="U488" t="s">
        <v>2984</v>
      </c>
      <c r="V488" t="s">
        <v>4745</v>
      </c>
      <c r="W488" t="s">
        <v>68</v>
      </c>
      <c r="X488" t="s">
        <v>4854</v>
      </c>
      <c r="Y488" t="s">
        <v>373</v>
      </c>
      <c r="Z488" t="s">
        <v>2971</v>
      </c>
      <c r="AA488" t="s">
        <v>3034</v>
      </c>
      <c r="AB488" t="s">
        <v>2988</v>
      </c>
      <c r="AC488"/>
      <c r="AD488"/>
      <c r="AE488"/>
      <c r="AF488"/>
      <c r="AG488">
        <v>202508</v>
      </c>
      <c r="AH488" t="s">
        <v>4452</v>
      </c>
      <c r="AI488">
        <v>45891.650732141206</v>
      </c>
      <c r="AJ488" t="s">
        <v>3083</v>
      </c>
      <c r="AK488" t="s">
        <v>4453</v>
      </c>
      <c r="AL488" t="s">
        <v>2973</v>
      </c>
      <c r="AM488" t="s">
        <v>374</v>
      </c>
      <c r="AN488">
        <v>1.8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K488">
        <v>1</v>
      </c>
    </row>
    <row r="489" spans="2:63" x14ac:dyDescent="0.2">
      <c r="B489" t="s">
        <v>2981</v>
      </c>
      <c r="C489"/>
      <c r="D489" t="s">
        <v>2977</v>
      </c>
      <c r="E489" t="s">
        <v>2978</v>
      </c>
      <c r="F489" t="s">
        <v>3029</v>
      </c>
      <c r="G489" t="s">
        <v>5337</v>
      </c>
      <c r="H489" t="s">
        <v>5338</v>
      </c>
      <c r="I489" t="s">
        <v>4863</v>
      </c>
      <c r="J489" t="s">
        <v>5339</v>
      </c>
      <c r="K489" t="s">
        <v>375</v>
      </c>
      <c r="L489"/>
      <c r="M489" t="s">
        <v>4450</v>
      </c>
      <c r="N489" t="s">
        <v>2972</v>
      </c>
      <c r="O489" t="s">
        <v>4464</v>
      </c>
      <c r="P489" t="s">
        <v>5339</v>
      </c>
      <c r="Q489"/>
      <c r="R489" t="s">
        <v>2975</v>
      </c>
      <c r="S489" t="s">
        <v>2976</v>
      </c>
      <c r="T489" t="s">
        <v>66</v>
      </c>
      <c r="U489" t="s">
        <v>2984</v>
      </c>
      <c r="V489" t="s">
        <v>4668</v>
      </c>
      <c r="W489" t="s">
        <v>68</v>
      </c>
      <c r="X489" t="s">
        <v>4865</v>
      </c>
      <c r="Y489" t="s">
        <v>373</v>
      </c>
      <c r="Z489" t="s">
        <v>2971</v>
      </c>
      <c r="AA489" t="s">
        <v>3034</v>
      </c>
      <c r="AB489" t="s">
        <v>2988</v>
      </c>
      <c r="AC489"/>
      <c r="AD489"/>
      <c r="AE489"/>
      <c r="AF489"/>
      <c r="AG489">
        <v>202508</v>
      </c>
      <c r="AH489" t="s">
        <v>4452</v>
      </c>
      <c r="AI489">
        <v>45891.650732141206</v>
      </c>
      <c r="AJ489" t="s">
        <v>3083</v>
      </c>
      <c r="AK489" t="s">
        <v>4453</v>
      </c>
      <c r="AL489" t="s">
        <v>2973</v>
      </c>
      <c r="AM489" t="s">
        <v>374</v>
      </c>
      <c r="AN489">
        <v>8.6940000000000008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K489">
        <v>2</v>
      </c>
    </row>
    <row r="490" spans="2:63" x14ac:dyDescent="0.2">
      <c r="B490" t="s">
        <v>2981</v>
      </c>
      <c r="C490"/>
      <c r="D490" t="s">
        <v>2977</v>
      </c>
      <c r="E490" t="s">
        <v>2978</v>
      </c>
      <c r="F490" t="s">
        <v>3029</v>
      </c>
      <c r="G490" t="s">
        <v>3030</v>
      </c>
      <c r="H490" t="s">
        <v>3028</v>
      </c>
      <c r="I490" t="s">
        <v>3026</v>
      </c>
      <c r="J490" t="s">
        <v>3031</v>
      </c>
      <c r="K490" t="s">
        <v>379</v>
      </c>
      <c r="L490"/>
      <c r="M490" t="s">
        <v>4450</v>
      </c>
      <c r="N490" t="s">
        <v>4448</v>
      </c>
      <c r="O490" t="s">
        <v>4464</v>
      </c>
      <c r="P490" t="s">
        <v>3031</v>
      </c>
      <c r="Q490"/>
      <c r="R490" t="s">
        <v>2975</v>
      </c>
      <c r="S490" t="s">
        <v>2976</v>
      </c>
      <c r="T490" t="s">
        <v>66</v>
      </c>
      <c r="U490" t="s">
        <v>2984</v>
      </c>
      <c r="V490" t="s">
        <v>3032</v>
      </c>
      <c r="W490" t="s">
        <v>68</v>
      </c>
      <c r="X490" t="s">
        <v>3033</v>
      </c>
      <c r="Y490" t="s">
        <v>373</v>
      </c>
      <c r="Z490" t="s">
        <v>2971</v>
      </c>
      <c r="AA490" t="s">
        <v>3034</v>
      </c>
      <c r="AB490" t="s">
        <v>2988</v>
      </c>
      <c r="AC490"/>
      <c r="AD490"/>
      <c r="AE490"/>
      <c r="AF490"/>
      <c r="AG490">
        <v>202508</v>
      </c>
      <c r="AH490" t="s">
        <v>4452</v>
      </c>
      <c r="AI490">
        <v>45891.650732141206</v>
      </c>
      <c r="AJ490" t="s">
        <v>3083</v>
      </c>
      <c r="AK490" t="s">
        <v>4453</v>
      </c>
      <c r="AL490" t="s">
        <v>2973</v>
      </c>
      <c r="AM490" t="s">
        <v>374</v>
      </c>
      <c r="AN490">
        <v>3.6</v>
      </c>
      <c r="AO490">
        <v>897</v>
      </c>
      <c r="AP490">
        <v>1614.6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-771</v>
      </c>
      <c r="AX490">
        <v>-1387.8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126</v>
      </c>
      <c r="BJ490">
        <v>226.8</v>
      </c>
      <c r="BK490">
        <v>2</v>
      </c>
    </row>
    <row r="491" spans="2:63" x14ac:dyDescent="0.2">
      <c r="B491" t="s">
        <v>2981</v>
      </c>
      <c r="C491"/>
      <c r="D491" t="s">
        <v>2977</v>
      </c>
      <c r="E491" t="s">
        <v>2978</v>
      </c>
      <c r="F491" t="s">
        <v>3029</v>
      </c>
      <c r="G491" t="s">
        <v>5340</v>
      </c>
      <c r="H491" t="s">
        <v>5341</v>
      </c>
      <c r="I491" t="s">
        <v>3802</v>
      </c>
      <c r="J491" t="s">
        <v>4868</v>
      </c>
      <c r="K491" t="s">
        <v>375</v>
      </c>
      <c r="L491"/>
      <c r="M491" t="s">
        <v>4450</v>
      </c>
      <c r="N491" t="s">
        <v>2972</v>
      </c>
      <c r="O491" t="s">
        <v>4464</v>
      </c>
      <c r="P491" t="s">
        <v>4868</v>
      </c>
      <c r="Q491"/>
      <c r="R491" t="s">
        <v>2975</v>
      </c>
      <c r="S491" t="s">
        <v>2976</v>
      </c>
      <c r="T491" t="s">
        <v>66</v>
      </c>
      <c r="U491" t="s">
        <v>2984</v>
      </c>
      <c r="V491" t="s">
        <v>4869</v>
      </c>
      <c r="W491" t="s">
        <v>68</v>
      </c>
      <c r="X491" t="s">
        <v>4870</v>
      </c>
      <c r="Y491" t="s">
        <v>373</v>
      </c>
      <c r="Z491" t="s">
        <v>2971</v>
      </c>
      <c r="AA491" t="s">
        <v>3034</v>
      </c>
      <c r="AB491" t="s">
        <v>2988</v>
      </c>
      <c r="AC491"/>
      <c r="AD491"/>
      <c r="AE491"/>
      <c r="AF491"/>
      <c r="AG491">
        <v>202508</v>
      </c>
      <c r="AH491" t="s">
        <v>4452</v>
      </c>
      <c r="AI491">
        <v>45891.650732141206</v>
      </c>
      <c r="AJ491" t="s">
        <v>3083</v>
      </c>
      <c r="AK491" t="s">
        <v>4453</v>
      </c>
      <c r="AL491" t="s">
        <v>2973</v>
      </c>
      <c r="AM491" t="s">
        <v>374</v>
      </c>
      <c r="AN491">
        <v>3.6</v>
      </c>
      <c r="AO491">
        <v>536</v>
      </c>
      <c r="AP491">
        <v>964.8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  <c r="BB491">
        <v>0</v>
      </c>
      <c r="BC491">
        <v>22</v>
      </c>
      <c r="BD491">
        <v>39.6</v>
      </c>
      <c r="BE491">
        <v>0</v>
      </c>
      <c r="BF491">
        <v>0</v>
      </c>
      <c r="BG491">
        <v>0</v>
      </c>
      <c r="BH491">
        <v>0</v>
      </c>
      <c r="BI491">
        <v>558</v>
      </c>
      <c r="BJ491">
        <v>1004.4</v>
      </c>
      <c r="BK491">
        <v>2</v>
      </c>
    </row>
    <row r="492" spans="2:63" x14ac:dyDescent="0.2">
      <c r="B492" t="s">
        <v>2981</v>
      </c>
      <c r="C492"/>
      <c r="D492" t="s">
        <v>2977</v>
      </c>
      <c r="E492" t="s">
        <v>2978</v>
      </c>
      <c r="F492" t="s">
        <v>3029</v>
      </c>
      <c r="G492" t="s">
        <v>3464</v>
      </c>
      <c r="H492" t="s">
        <v>3463</v>
      </c>
      <c r="I492" t="s">
        <v>2982</v>
      </c>
      <c r="J492" t="s">
        <v>3465</v>
      </c>
      <c r="K492" t="s">
        <v>375</v>
      </c>
      <c r="L492"/>
      <c r="M492" t="s">
        <v>4450</v>
      </c>
      <c r="N492" t="s">
        <v>2972</v>
      </c>
      <c r="O492" t="s">
        <v>4464</v>
      </c>
      <c r="P492" t="s">
        <v>3465</v>
      </c>
      <c r="Q492"/>
      <c r="R492" t="s">
        <v>2975</v>
      </c>
      <c r="S492" t="s">
        <v>2976</v>
      </c>
      <c r="T492" t="s">
        <v>66</v>
      </c>
      <c r="U492" t="s">
        <v>2984</v>
      </c>
      <c r="V492" t="s">
        <v>2985</v>
      </c>
      <c r="W492" t="s">
        <v>68</v>
      </c>
      <c r="X492" t="s">
        <v>3466</v>
      </c>
      <c r="Y492" t="s">
        <v>373</v>
      </c>
      <c r="Z492" t="s">
        <v>2971</v>
      </c>
      <c r="AA492" t="s">
        <v>3034</v>
      </c>
      <c r="AB492" t="s">
        <v>2988</v>
      </c>
      <c r="AC492"/>
      <c r="AD492"/>
      <c r="AE492"/>
      <c r="AF492"/>
      <c r="AG492">
        <v>202508</v>
      </c>
      <c r="AH492" t="s">
        <v>4452</v>
      </c>
      <c r="AI492">
        <v>45891.650732141206</v>
      </c>
      <c r="AJ492" t="s">
        <v>3083</v>
      </c>
      <c r="AK492" t="s">
        <v>4453</v>
      </c>
      <c r="AL492" t="s">
        <v>2973</v>
      </c>
      <c r="AM492" t="s">
        <v>374</v>
      </c>
      <c r="AN492">
        <v>9.8160000000000007</v>
      </c>
      <c r="AO492">
        <v>101</v>
      </c>
      <c r="AP492">
        <v>495.70800000000003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-4</v>
      </c>
      <c r="AX492">
        <v>-19.632000000000001</v>
      </c>
      <c r="AY492">
        <v>0</v>
      </c>
      <c r="AZ492">
        <v>0</v>
      </c>
      <c r="BA492">
        <v>0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0</v>
      </c>
      <c r="BI492">
        <v>97</v>
      </c>
      <c r="BJ492">
        <v>476.07600000000002</v>
      </c>
      <c r="BK492">
        <v>2</v>
      </c>
    </row>
    <row r="493" spans="2:63" x14ac:dyDescent="0.2">
      <c r="B493" t="s">
        <v>2981</v>
      </c>
      <c r="C493"/>
      <c r="D493" t="s">
        <v>2977</v>
      </c>
      <c r="E493" t="s">
        <v>2978</v>
      </c>
      <c r="F493" t="s">
        <v>3029</v>
      </c>
      <c r="G493" t="s">
        <v>3471</v>
      </c>
      <c r="H493" t="s">
        <v>3470</v>
      </c>
      <c r="I493" t="s">
        <v>3341</v>
      </c>
      <c r="J493" t="s">
        <v>3472</v>
      </c>
      <c r="K493" t="s">
        <v>375</v>
      </c>
      <c r="L493"/>
      <c r="M493" t="s">
        <v>4450</v>
      </c>
      <c r="N493" t="s">
        <v>2972</v>
      </c>
      <c r="O493" t="s">
        <v>4464</v>
      </c>
      <c r="P493" t="s">
        <v>3472</v>
      </c>
      <c r="Q493"/>
      <c r="R493" t="s">
        <v>2975</v>
      </c>
      <c r="S493" t="s">
        <v>2976</v>
      </c>
      <c r="T493" t="s">
        <v>66</v>
      </c>
      <c r="U493" t="s">
        <v>2984</v>
      </c>
      <c r="V493" t="s">
        <v>3343</v>
      </c>
      <c r="W493" t="s">
        <v>68</v>
      </c>
      <c r="X493" t="s">
        <v>3473</v>
      </c>
      <c r="Y493" t="s">
        <v>373</v>
      </c>
      <c r="Z493" t="s">
        <v>2971</v>
      </c>
      <c r="AA493" t="s">
        <v>3034</v>
      </c>
      <c r="AB493" t="s">
        <v>2988</v>
      </c>
      <c r="AC493"/>
      <c r="AD493"/>
      <c r="AE493"/>
      <c r="AF493"/>
      <c r="AG493">
        <v>202508</v>
      </c>
      <c r="AH493" t="s">
        <v>4452</v>
      </c>
      <c r="AI493">
        <v>45891.650732141206</v>
      </c>
      <c r="AJ493" t="s">
        <v>3083</v>
      </c>
      <c r="AK493" t="s">
        <v>4453</v>
      </c>
      <c r="AL493" t="s">
        <v>2973</v>
      </c>
      <c r="AM493" t="s">
        <v>374</v>
      </c>
      <c r="AN493">
        <v>23.044</v>
      </c>
      <c r="AO493">
        <v>1548</v>
      </c>
      <c r="AP493">
        <v>17836.056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-1</v>
      </c>
      <c r="AX493">
        <v>-11.522</v>
      </c>
      <c r="AY493">
        <v>0</v>
      </c>
      <c r="AZ493">
        <v>0</v>
      </c>
      <c r="BA493">
        <v>0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1547</v>
      </c>
      <c r="BJ493">
        <v>17824.534</v>
      </c>
      <c r="BK493">
        <v>4</v>
      </c>
    </row>
    <row r="494" spans="2:63" x14ac:dyDescent="0.2">
      <c r="B494" t="s">
        <v>2981</v>
      </c>
      <c r="C494"/>
      <c r="D494" t="s">
        <v>2977</v>
      </c>
      <c r="E494" t="s">
        <v>2978</v>
      </c>
      <c r="F494" t="s">
        <v>3029</v>
      </c>
      <c r="G494" t="s">
        <v>5342</v>
      </c>
      <c r="H494" t="s">
        <v>5343</v>
      </c>
      <c r="I494" t="s">
        <v>4878</v>
      </c>
      <c r="J494" t="s">
        <v>5344</v>
      </c>
      <c r="K494" t="s">
        <v>375</v>
      </c>
      <c r="L494"/>
      <c r="M494" t="s">
        <v>4450</v>
      </c>
      <c r="N494" t="s">
        <v>2972</v>
      </c>
      <c r="O494" t="s">
        <v>4464</v>
      </c>
      <c r="P494" t="s">
        <v>5344</v>
      </c>
      <c r="Q494"/>
      <c r="R494" t="s">
        <v>2975</v>
      </c>
      <c r="S494" t="s">
        <v>2976</v>
      </c>
      <c r="T494" t="s">
        <v>66</v>
      </c>
      <c r="U494" t="s">
        <v>2984</v>
      </c>
      <c r="V494" t="s">
        <v>3199</v>
      </c>
      <c r="W494" t="s">
        <v>68</v>
      </c>
      <c r="X494" t="s">
        <v>4880</v>
      </c>
      <c r="Y494" t="s">
        <v>373</v>
      </c>
      <c r="Z494" t="s">
        <v>2971</v>
      </c>
      <c r="AA494" t="s">
        <v>3034</v>
      </c>
      <c r="AB494" t="s">
        <v>2988</v>
      </c>
      <c r="AC494"/>
      <c r="AD494"/>
      <c r="AE494"/>
      <c r="AF494"/>
      <c r="AG494">
        <v>202508</v>
      </c>
      <c r="AH494" t="s">
        <v>4452</v>
      </c>
      <c r="AI494">
        <v>45891.650732141206</v>
      </c>
      <c r="AJ494" t="s">
        <v>3083</v>
      </c>
      <c r="AK494" t="s">
        <v>4453</v>
      </c>
      <c r="AL494" t="s">
        <v>2973</v>
      </c>
      <c r="AM494" t="s">
        <v>374</v>
      </c>
      <c r="AN494">
        <v>5.0170000000000003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  <c r="BB494">
        <v>0</v>
      </c>
      <c r="BC494">
        <v>0</v>
      </c>
      <c r="BD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K494">
        <v>1</v>
      </c>
    </row>
    <row r="495" spans="2:63" x14ac:dyDescent="0.2">
      <c r="B495" t="s">
        <v>2981</v>
      </c>
      <c r="C495"/>
      <c r="D495" t="s">
        <v>2977</v>
      </c>
      <c r="E495" t="s">
        <v>2978</v>
      </c>
      <c r="F495" t="s">
        <v>3029</v>
      </c>
      <c r="G495" t="s">
        <v>5345</v>
      </c>
      <c r="H495" t="s">
        <v>5346</v>
      </c>
      <c r="I495" t="s">
        <v>4878</v>
      </c>
      <c r="J495" t="s">
        <v>5347</v>
      </c>
      <c r="K495" t="s">
        <v>375</v>
      </c>
      <c r="L495"/>
      <c r="M495" t="s">
        <v>4450</v>
      </c>
      <c r="N495" t="s">
        <v>2972</v>
      </c>
      <c r="O495" t="s">
        <v>4464</v>
      </c>
      <c r="P495" t="s">
        <v>5347</v>
      </c>
      <c r="Q495"/>
      <c r="R495" t="s">
        <v>2975</v>
      </c>
      <c r="S495" t="s">
        <v>2976</v>
      </c>
      <c r="T495" t="s">
        <v>66</v>
      </c>
      <c r="U495" t="s">
        <v>2984</v>
      </c>
      <c r="V495" t="s">
        <v>3199</v>
      </c>
      <c r="W495" t="s">
        <v>68</v>
      </c>
      <c r="X495" t="s">
        <v>4880</v>
      </c>
      <c r="Y495" t="s">
        <v>373</v>
      </c>
      <c r="Z495" t="s">
        <v>2971</v>
      </c>
      <c r="AA495" t="s">
        <v>3034</v>
      </c>
      <c r="AB495" t="s">
        <v>2988</v>
      </c>
      <c r="AC495"/>
      <c r="AD495"/>
      <c r="AE495"/>
      <c r="AF495"/>
      <c r="AG495">
        <v>202508</v>
      </c>
      <c r="AH495" t="s">
        <v>4452</v>
      </c>
      <c r="AI495">
        <v>45891.650732141206</v>
      </c>
      <c r="AJ495" t="s">
        <v>3083</v>
      </c>
      <c r="AK495" t="s">
        <v>4453</v>
      </c>
      <c r="AL495" t="s">
        <v>2973</v>
      </c>
      <c r="AM495" t="s">
        <v>374</v>
      </c>
      <c r="AN495">
        <v>5.3890000000000002</v>
      </c>
      <c r="AO495">
        <v>51</v>
      </c>
      <c r="AP495">
        <v>274.839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51</v>
      </c>
      <c r="BJ495">
        <v>274.839</v>
      </c>
      <c r="BK495">
        <v>1</v>
      </c>
    </row>
    <row r="496" spans="2:63" x14ac:dyDescent="0.2">
      <c r="B496" t="s">
        <v>2981</v>
      </c>
      <c r="C496"/>
      <c r="D496" t="s">
        <v>2977</v>
      </c>
      <c r="E496" t="s">
        <v>2978</v>
      </c>
      <c r="F496" t="s">
        <v>3029</v>
      </c>
      <c r="G496" t="s">
        <v>5348</v>
      </c>
      <c r="H496" t="s">
        <v>5349</v>
      </c>
      <c r="I496" t="s">
        <v>5350</v>
      </c>
      <c r="J496" t="s">
        <v>4884</v>
      </c>
      <c r="K496" t="s">
        <v>375</v>
      </c>
      <c r="L496"/>
      <c r="M496" t="s">
        <v>4450</v>
      </c>
      <c r="N496" t="s">
        <v>2972</v>
      </c>
      <c r="O496" t="s">
        <v>4464</v>
      </c>
      <c r="P496" t="s">
        <v>4884</v>
      </c>
      <c r="Q496"/>
      <c r="R496" t="s">
        <v>2975</v>
      </c>
      <c r="S496" t="s">
        <v>2976</v>
      </c>
      <c r="T496" t="s">
        <v>66</v>
      </c>
      <c r="U496" t="s">
        <v>2984</v>
      </c>
      <c r="V496" t="s">
        <v>4780</v>
      </c>
      <c r="W496" t="s">
        <v>68</v>
      </c>
      <c r="X496" t="s">
        <v>5351</v>
      </c>
      <c r="Y496" t="s">
        <v>373</v>
      </c>
      <c r="Z496" t="s">
        <v>2971</v>
      </c>
      <c r="AA496" t="s">
        <v>3034</v>
      </c>
      <c r="AB496" t="s">
        <v>2988</v>
      </c>
      <c r="AC496"/>
      <c r="AD496"/>
      <c r="AE496"/>
      <c r="AF496"/>
      <c r="AG496">
        <v>202508</v>
      </c>
      <c r="AH496" t="s">
        <v>4452</v>
      </c>
      <c r="AI496">
        <v>45891.650732141206</v>
      </c>
      <c r="AJ496" t="s">
        <v>3083</v>
      </c>
      <c r="AK496" t="s">
        <v>4453</v>
      </c>
      <c r="AL496" t="s">
        <v>2973</v>
      </c>
      <c r="AM496" t="s">
        <v>374</v>
      </c>
      <c r="AN496">
        <v>1.8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K496">
        <v>1</v>
      </c>
    </row>
    <row r="497" spans="2:63" x14ac:dyDescent="0.2">
      <c r="B497" t="s">
        <v>2981</v>
      </c>
      <c r="C497"/>
      <c r="D497" t="s">
        <v>2977</v>
      </c>
      <c r="E497" t="s">
        <v>2978</v>
      </c>
      <c r="F497" t="s">
        <v>3029</v>
      </c>
      <c r="G497" t="s">
        <v>5352</v>
      </c>
      <c r="H497" t="s">
        <v>5353</v>
      </c>
      <c r="I497" t="s">
        <v>3149</v>
      </c>
      <c r="J497" t="s">
        <v>4888</v>
      </c>
      <c r="K497" t="s">
        <v>375</v>
      </c>
      <c r="L497"/>
      <c r="M497" t="s">
        <v>4450</v>
      </c>
      <c r="N497" t="s">
        <v>2972</v>
      </c>
      <c r="O497" t="s">
        <v>4464</v>
      </c>
      <c r="P497" t="s">
        <v>4888</v>
      </c>
      <c r="Q497"/>
      <c r="R497" t="s">
        <v>2975</v>
      </c>
      <c r="S497" t="s">
        <v>2976</v>
      </c>
      <c r="T497" t="s">
        <v>66</v>
      </c>
      <c r="U497" t="s">
        <v>2984</v>
      </c>
      <c r="V497" t="s">
        <v>3151</v>
      </c>
      <c r="W497" t="s">
        <v>68</v>
      </c>
      <c r="X497" t="s">
        <v>4889</v>
      </c>
      <c r="Y497" t="s">
        <v>373</v>
      </c>
      <c r="Z497" t="s">
        <v>2971</v>
      </c>
      <c r="AA497" t="s">
        <v>3034</v>
      </c>
      <c r="AB497" t="s">
        <v>2988</v>
      </c>
      <c r="AC497"/>
      <c r="AD497"/>
      <c r="AE497"/>
      <c r="AF497"/>
      <c r="AG497">
        <v>202508</v>
      </c>
      <c r="AH497" t="s">
        <v>4452</v>
      </c>
      <c r="AI497">
        <v>45891.650732141206</v>
      </c>
      <c r="AJ497" t="s">
        <v>3083</v>
      </c>
      <c r="AK497" t="s">
        <v>4453</v>
      </c>
      <c r="AL497" t="s">
        <v>2973</v>
      </c>
      <c r="AM497" t="s">
        <v>374</v>
      </c>
      <c r="AN497">
        <v>0.04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K497">
        <v>4</v>
      </c>
    </row>
    <row r="498" spans="2:63" x14ac:dyDescent="0.2">
      <c r="B498" t="s">
        <v>2981</v>
      </c>
      <c r="C498"/>
      <c r="D498" t="s">
        <v>2977</v>
      </c>
      <c r="E498" t="s">
        <v>2978</v>
      </c>
      <c r="F498" t="s">
        <v>3029</v>
      </c>
      <c r="G498" t="s">
        <v>3505</v>
      </c>
      <c r="H498" t="s">
        <v>3504</v>
      </c>
      <c r="I498" t="s">
        <v>3506</v>
      </c>
      <c r="J498" t="s">
        <v>3507</v>
      </c>
      <c r="K498" t="s">
        <v>375</v>
      </c>
      <c r="L498"/>
      <c r="M498" t="s">
        <v>4450</v>
      </c>
      <c r="N498" t="s">
        <v>2972</v>
      </c>
      <c r="O498" t="s">
        <v>4464</v>
      </c>
      <c r="P498" t="s">
        <v>3507</v>
      </c>
      <c r="Q498"/>
      <c r="R498" t="s">
        <v>2975</v>
      </c>
      <c r="S498" t="s">
        <v>2976</v>
      </c>
      <c r="T498" t="s">
        <v>66</v>
      </c>
      <c r="U498" t="s">
        <v>2984</v>
      </c>
      <c r="V498" t="s">
        <v>3508</v>
      </c>
      <c r="W498" t="s">
        <v>68</v>
      </c>
      <c r="X498" t="s">
        <v>3509</v>
      </c>
      <c r="Y498" t="s">
        <v>373</v>
      </c>
      <c r="Z498" t="s">
        <v>2971</v>
      </c>
      <c r="AA498" t="s">
        <v>3034</v>
      </c>
      <c r="AB498" t="s">
        <v>2988</v>
      </c>
      <c r="AC498"/>
      <c r="AD498"/>
      <c r="AE498"/>
      <c r="AF498"/>
      <c r="AG498">
        <v>202508</v>
      </c>
      <c r="AH498" t="s">
        <v>4452</v>
      </c>
      <c r="AI498">
        <v>45891.650732141206</v>
      </c>
      <c r="AJ498" t="s">
        <v>3083</v>
      </c>
      <c r="AK498" t="s">
        <v>4453</v>
      </c>
      <c r="AL498" t="s">
        <v>2973</v>
      </c>
      <c r="AM498" t="s">
        <v>374</v>
      </c>
      <c r="AN498">
        <v>0.02</v>
      </c>
      <c r="AO498">
        <v>0</v>
      </c>
      <c r="AP498">
        <v>0</v>
      </c>
      <c r="AQ498">
        <v>0</v>
      </c>
      <c r="AR498">
        <v>0</v>
      </c>
      <c r="AS498">
        <v>2</v>
      </c>
      <c r="AT498">
        <v>0.04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2</v>
      </c>
      <c r="BJ498">
        <v>0.04</v>
      </c>
      <c r="BK498">
        <v>1</v>
      </c>
    </row>
    <row r="499" spans="2:63" x14ac:dyDescent="0.2">
      <c r="B499" t="s">
        <v>2981</v>
      </c>
      <c r="C499"/>
      <c r="D499" t="s">
        <v>2977</v>
      </c>
      <c r="E499" t="s">
        <v>2978</v>
      </c>
      <c r="F499" t="s">
        <v>3029</v>
      </c>
      <c r="G499" t="s">
        <v>3520</v>
      </c>
      <c r="H499" t="s">
        <v>3519</v>
      </c>
      <c r="I499" t="s">
        <v>3459</v>
      </c>
      <c r="J499" t="s">
        <v>3521</v>
      </c>
      <c r="K499" t="s">
        <v>375</v>
      </c>
      <c r="L499"/>
      <c r="M499" t="s">
        <v>4450</v>
      </c>
      <c r="N499" t="s">
        <v>2972</v>
      </c>
      <c r="O499" t="s">
        <v>4464</v>
      </c>
      <c r="P499" t="s">
        <v>3521</v>
      </c>
      <c r="Q499"/>
      <c r="R499" t="s">
        <v>2975</v>
      </c>
      <c r="S499" t="s">
        <v>2976</v>
      </c>
      <c r="T499" t="s">
        <v>66</v>
      </c>
      <c r="U499" t="s">
        <v>2984</v>
      </c>
      <c r="V499" t="s">
        <v>3461</v>
      </c>
      <c r="W499" t="s">
        <v>68</v>
      </c>
      <c r="X499" t="s">
        <v>3522</v>
      </c>
      <c r="Y499" t="s">
        <v>373</v>
      </c>
      <c r="Z499" t="s">
        <v>2971</v>
      </c>
      <c r="AA499" t="s">
        <v>3336</v>
      </c>
      <c r="AB499" t="s">
        <v>2988</v>
      </c>
      <c r="AC499"/>
      <c r="AD499"/>
      <c r="AE499"/>
      <c r="AF499"/>
      <c r="AG499">
        <v>202508</v>
      </c>
      <c r="AH499" t="s">
        <v>4452</v>
      </c>
      <c r="AI499">
        <v>45891.650732141206</v>
      </c>
      <c r="AJ499" t="s">
        <v>3083</v>
      </c>
      <c r="AK499" t="s">
        <v>4453</v>
      </c>
      <c r="AL499" t="s">
        <v>2973</v>
      </c>
      <c r="AM499" t="s">
        <v>374</v>
      </c>
      <c r="AN499">
        <v>0.04</v>
      </c>
      <c r="AO499">
        <v>471</v>
      </c>
      <c r="AP499">
        <v>9.42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-9</v>
      </c>
      <c r="AX499">
        <v>-0.18</v>
      </c>
      <c r="AY499">
        <v>0</v>
      </c>
      <c r="AZ499">
        <v>0</v>
      </c>
      <c r="BA499">
        <v>0</v>
      </c>
      <c r="BB499">
        <v>0</v>
      </c>
      <c r="BC499">
        <v>58</v>
      </c>
      <c r="BD499">
        <v>1.1599999999999999</v>
      </c>
      <c r="BE499">
        <v>0</v>
      </c>
      <c r="BF499">
        <v>0</v>
      </c>
      <c r="BG499">
        <v>0</v>
      </c>
      <c r="BH499">
        <v>0</v>
      </c>
      <c r="BI499">
        <v>520</v>
      </c>
      <c r="BJ499">
        <v>10.4</v>
      </c>
      <c r="BK499">
        <v>2</v>
      </c>
    </row>
    <row r="500" spans="2:63" x14ac:dyDescent="0.2">
      <c r="B500" t="s">
        <v>2981</v>
      </c>
      <c r="C500"/>
      <c r="D500" t="s">
        <v>2977</v>
      </c>
      <c r="E500" t="s">
        <v>2978</v>
      </c>
      <c r="F500" t="s">
        <v>3029</v>
      </c>
      <c r="G500" t="s">
        <v>5354</v>
      </c>
      <c r="H500" t="s">
        <v>5355</v>
      </c>
      <c r="I500" t="s">
        <v>3512</v>
      </c>
      <c r="J500" t="s">
        <v>5356</v>
      </c>
      <c r="K500" t="s">
        <v>375</v>
      </c>
      <c r="L500"/>
      <c r="M500" t="s">
        <v>4450</v>
      </c>
      <c r="N500" t="s">
        <v>2972</v>
      </c>
      <c r="O500" t="s">
        <v>4464</v>
      </c>
      <c r="P500" t="s">
        <v>5356</v>
      </c>
      <c r="Q500"/>
      <c r="R500" t="s">
        <v>2975</v>
      </c>
      <c r="S500" t="s">
        <v>2976</v>
      </c>
      <c r="T500" t="s">
        <v>66</v>
      </c>
      <c r="U500" t="s">
        <v>2984</v>
      </c>
      <c r="V500" t="s">
        <v>3514</v>
      </c>
      <c r="W500" t="s">
        <v>68</v>
      </c>
      <c r="X500" t="s">
        <v>5357</v>
      </c>
      <c r="Y500" t="s">
        <v>373</v>
      </c>
      <c r="Z500" t="s">
        <v>2971</v>
      </c>
      <c r="AA500" t="s">
        <v>3034</v>
      </c>
      <c r="AB500" t="s">
        <v>2988</v>
      </c>
      <c r="AC500"/>
      <c r="AD500"/>
      <c r="AE500"/>
      <c r="AF500"/>
      <c r="AG500">
        <v>202508</v>
      </c>
      <c r="AH500" t="s">
        <v>4452</v>
      </c>
      <c r="AI500">
        <v>45891.650732141206</v>
      </c>
      <c r="AJ500" t="s">
        <v>3083</v>
      </c>
      <c r="AK500" t="s">
        <v>4453</v>
      </c>
      <c r="AL500" t="s">
        <v>2973</v>
      </c>
      <c r="AM500" t="s">
        <v>374</v>
      </c>
      <c r="AN500">
        <v>6.8220000000000001</v>
      </c>
      <c r="AO500">
        <v>61</v>
      </c>
      <c r="AP500">
        <v>416.142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61</v>
      </c>
      <c r="BJ500">
        <v>416.142</v>
      </c>
      <c r="BK500">
        <v>1</v>
      </c>
    </row>
    <row r="501" spans="2:63" x14ac:dyDescent="0.2">
      <c r="B501" t="s">
        <v>2981</v>
      </c>
      <c r="C501"/>
      <c r="D501" t="s">
        <v>2977</v>
      </c>
      <c r="E501" t="s">
        <v>2978</v>
      </c>
      <c r="F501" t="s">
        <v>3029</v>
      </c>
      <c r="G501" t="s">
        <v>3524</v>
      </c>
      <c r="H501" t="s">
        <v>3523</v>
      </c>
      <c r="I501" t="s">
        <v>3512</v>
      </c>
      <c r="J501" t="s">
        <v>3525</v>
      </c>
      <c r="K501" t="s">
        <v>375</v>
      </c>
      <c r="L501"/>
      <c r="M501" t="s">
        <v>4450</v>
      </c>
      <c r="N501" t="s">
        <v>2972</v>
      </c>
      <c r="O501" t="s">
        <v>4464</v>
      </c>
      <c r="P501" t="s">
        <v>3525</v>
      </c>
      <c r="Q501"/>
      <c r="R501" t="s">
        <v>2975</v>
      </c>
      <c r="S501" t="s">
        <v>2976</v>
      </c>
      <c r="T501" t="s">
        <v>66</v>
      </c>
      <c r="U501" t="s">
        <v>2984</v>
      </c>
      <c r="V501" t="s">
        <v>3514</v>
      </c>
      <c r="W501" t="s">
        <v>68</v>
      </c>
      <c r="X501" t="s">
        <v>3526</v>
      </c>
      <c r="Y501" t="s">
        <v>373</v>
      </c>
      <c r="Z501" t="s">
        <v>2971</v>
      </c>
      <c r="AA501" t="s">
        <v>3034</v>
      </c>
      <c r="AB501" t="s">
        <v>2988</v>
      </c>
      <c r="AC501"/>
      <c r="AD501"/>
      <c r="AE501"/>
      <c r="AF501"/>
      <c r="AG501">
        <v>202508</v>
      </c>
      <c r="AH501" t="s">
        <v>4452</v>
      </c>
      <c r="AI501">
        <v>45891.650732141206</v>
      </c>
      <c r="AJ501" t="s">
        <v>3083</v>
      </c>
      <c r="AK501" t="s">
        <v>4453</v>
      </c>
      <c r="AL501" t="s">
        <v>2973</v>
      </c>
      <c r="AM501" t="s">
        <v>374</v>
      </c>
      <c r="AN501">
        <v>6.9459999999999997</v>
      </c>
      <c r="AO501">
        <v>21</v>
      </c>
      <c r="AP501">
        <v>145.86600000000001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-4</v>
      </c>
      <c r="AX501">
        <v>-27.783999999999999</v>
      </c>
      <c r="AY501">
        <v>0</v>
      </c>
      <c r="AZ501">
        <v>0</v>
      </c>
      <c r="BA501">
        <v>0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0</v>
      </c>
      <c r="BH501">
        <v>0</v>
      </c>
      <c r="BI501">
        <v>17</v>
      </c>
      <c r="BJ501">
        <v>118.08199999999999</v>
      </c>
      <c r="BK501">
        <v>1</v>
      </c>
    </row>
    <row r="502" spans="2:63" x14ac:dyDescent="0.2">
      <c r="B502" t="s">
        <v>2981</v>
      </c>
      <c r="C502"/>
      <c r="D502" t="s">
        <v>2977</v>
      </c>
      <c r="E502" t="s">
        <v>2978</v>
      </c>
      <c r="F502" t="s">
        <v>3029</v>
      </c>
      <c r="G502" t="s">
        <v>5358</v>
      </c>
      <c r="H502" t="s">
        <v>5359</v>
      </c>
      <c r="I502" t="s">
        <v>3529</v>
      </c>
      <c r="J502" t="s">
        <v>5360</v>
      </c>
      <c r="K502" t="s">
        <v>375</v>
      </c>
      <c r="L502"/>
      <c r="M502" t="s">
        <v>4450</v>
      </c>
      <c r="N502" t="s">
        <v>2972</v>
      </c>
      <c r="O502" t="s">
        <v>4464</v>
      </c>
      <c r="P502" t="s">
        <v>5360</v>
      </c>
      <c r="Q502"/>
      <c r="R502" t="s">
        <v>2975</v>
      </c>
      <c r="S502" t="s">
        <v>2976</v>
      </c>
      <c r="T502" t="s">
        <v>66</v>
      </c>
      <c r="U502" t="s">
        <v>2984</v>
      </c>
      <c r="V502" t="s">
        <v>3531</v>
      </c>
      <c r="W502" t="s">
        <v>68</v>
      </c>
      <c r="X502" t="s">
        <v>5361</v>
      </c>
      <c r="Y502" t="s">
        <v>373</v>
      </c>
      <c r="Z502" t="s">
        <v>2971</v>
      </c>
      <c r="AA502" t="s">
        <v>3034</v>
      </c>
      <c r="AB502" t="s">
        <v>2988</v>
      </c>
      <c r="AC502"/>
      <c r="AD502"/>
      <c r="AE502"/>
      <c r="AF502"/>
      <c r="AG502">
        <v>202508</v>
      </c>
      <c r="AH502" t="s">
        <v>4452</v>
      </c>
      <c r="AI502">
        <v>45891.650732141206</v>
      </c>
      <c r="AJ502" t="s">
        <v>3083</v>
      </c>
      <c r="AK502" t="s">
        <v>4453</v>
      </c>
      <c r="AL502" t="s">
        <v>2973</v>
      </c>
      <c r="AM502" t="s">
        <v>374</v>
      </c>
      <c r="AN502">
        <v>1.8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0</v>
      </c>
      <c r="AX502">
        <v>0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K502">
        <v>1</v>
      </c>
    </row>
    <row r="503" spans="2:63" x14ac:dyDescent="0.2">
      <c r="B503" t="s">
        <v>2981</v>
      </c>
      <c r="C503"/>
      <c r="D503" t="s">
        <v>2977</v>
      </c>
      <c r="E503" t="s">
        <v>2978</v>
      </c>
      <c r="F503" t="s">
        <v>3029</v>
      </c>
      <c r="G503" t="s">
        <v>5362</v>
      </c>
      <c r="H503" t="s">
        <v>5363</v>
      </c>
      <c r="I503" t="s">
        <v>3535</v>
      </c>
      <c r="J503" t="s">
        <v>5364</v>
      </c>
      <c r="K503" t="s">
        <v>375</v>
      </c>
      <c r="L503"/>
      <c r="M503" t="s">
        <v>4450</v>
      </c>
      <c r="N503" t="s">
        <v>2972</v>
      </c>
      <c r="O503" t="s">
        <v>4464</v>
      </c>
      <c r="P503" t="s">
        <v>5364</v>
      </c>
      <c r="Q503"/>
      <c r="R503" t="s">
        <v>2975</v>
      </c>
      <c r="S503" t="s">
        <v>2976</v>
      </c>
      <c r="T503" t="s">
        <v>66</v>
      </c>
      <c r="U503" t="s">
        <v>2984</v>
      </c>
      <c r="V503" t="s">
        <v>3537</v>
      </c>
      <c r="W503" t="s">
        <v>68</v>
      </c>
      <c r="X503" t="s">
        <v>5365</v>
      </c>
      <c r="Y503" t="s">
        <v>373</v>
      </c>
      <c r="Z503" t="s">
        <v>2971</v>
      </c>
      <c r="AA503" t="s">
        <v>3034</v>
      </c>
      <c r="AB503" t="s">
        <v>2988</v>
      </c>
      <c r="AC503"/>
      <c r="AD503"/>
      <c r="AE503"/>
      <c r="AF503"/>
      <c r="AG503">
        <v>202508</v>
      </c>
      <c r="AH503" t="s">
        <v>4452</v>
      </c>
      <c r="AI503">
        <v>45891.650732141206</v>
      </c>
      <c r="AJ503" t="s">
        <v>3083</v>
      </c>
      <c r="AK503" t="s">
        <v>4453</v>
      </c>
      <c r="AL503" t="s">
        <v>2973</v>
      </c>
      <c r="AM503" t="s">
        <v>374</v>
      </c>
      <c r="AN503">
        <v>1.8</v>
      </c>
      <c r="AO503">
        <v>256</v>
      </c>
      <c r="AP503">
        <v>460.8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  <c r="BB503">
        <v>0</v>
      </c>
      <c r="BC503">
        <v>0</v>
      </c>
      <c r="BD503">
        <v>0</v>
      </c>
      <c r="BE503">
        <v>0</v>
      </c>
      <c r="BF503">
        <v>0</v>
      </c>
      <c r="BG503">
        <v>0</v>
      </c>
      <c r="BH503">
        <v>0</v>
      </c>
      <c r="BI503">
        <v>256</v>
      </c>
      <c r="BJ503">
        <v>460.8</v>
      </c>
      <c r="BK503">
        <v>1</v>
      </c>
    </row>
    <row r="504" spans="2:63" x14ac:dyDescent="0.2">
      <c r="B504" t="s">
        <v>2981</v>
      </c>
      <c r="C504"/>
      <c r="D504" t="s">
        <v>2977</v>
      </c>
      <c r="E504" t="s">
        <v>2978</v>
      </c>
      <c r="F504" t="s">
        <v>3029</v>
      </c>
      <c r="G504" t="s">
        <v>5366</v>
      </c>
      <c r="H504" t="s">
        <v>5367</v>
      </c>
      <c r="I504" t="s">
        <v>4814</v>
      </c>
      <c r="J504" t="s">
        <v>5368</v>
      </c>
      <c r="K504" t="s">
        <v>375</v>
      </c>
      <c r="L504"/>
      <c r="M504" t="s">
        <v>4450</v>
      </c>
      <c r="N504" t="s">
        <v>2972</v>
      </c>
      <c r="O504" t="s">
        <v>4464</v>
      </c>
      <c r="P504" t="s">
        <v>5368</v>
      </c>
      <c r="Q504"/>
      <c r="R504" t="s">
        <v>2975</v>
      </c>
      <c r="S504" t="s">
        <v>2976</v>
      </c>
      <c r="T504" t="s">
        <v>66</v>
      </c>
      <c r="U504" t="s">
        <v>2984</v>
      </c>
      <c r="V504" t="s">
        <v>4816</v>
      </c>
      <c r="W504" t="s">
        <v>68</v>
      </c>
      <c r="X504" t="s">
        <v>5369</v>
      </c>
      <c r="Y504" t="s">
        <v>373</v>
      </c>
      <c r="Z504" t="s">
        <v>2971</v>
      </c>
      <c r="AA504" t="s">
        <v>3034</v>
      </c>
      <c r="AB504" t="s">
        <v>2988</v>
      </c>
      <c r="AC504"/>
      <c r="AD504"/>
      <c r="AE504"/>
      <c r="AF504"/>
      <c r="AG504">
        <v>202508</v>
      </c>
      <c r="AH504" t="s">
        <v>4452</v>
      </c>
      <c r="AI504">
        <v>45891.650732141206</v>
      </c>
      <c r="AJ504" t="s">
        <v>3083</v>
      </c>
      <c r="AK504" t="s">
        <v>4453</v>
      </c>
      <c r="AL504" t="s">
        <v>2973</v>
      </c>
      <c r="AM504" t="s">
        <v>374</v>
      </c>
      <c r="AN504">
        <v>3.6</v>
      </c>
      <c r="AO504">
        <v>3312</v>
      </c>
      <c r="AP504">
        <v>5961.6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0</v>
      </c>
      <c r="AX504">
        <v>0</v>
      </c>
      <c r="AY504">
        <v>0</v>
      </c>
      <c r="AZ504">
        <v>0</v>
      </c>
      <c r="BA504">
        <v>0</v>
      </c>
      <c r="BB504">
        <v>0</v>
      </c>
      <c r="BC504">
        <v>0</v>
      </c>
      <c r="BD504">
        <v>0</v>
      </c>
      <c r="BE504">
        <v>0</v>
      </c>
      <c r="BF504">
        <v>0</v>
      </c>
      <c r="BG504">
        <v>0</v>
      </c>
      <c r="BH504">
        <v>0</v>
      </c>
      <c r="BI504">
        <v>3312</v>
      </c>
      <c r="BJ504">
        <v>5961.6</v>
      </c>
      <c r="BK504">
        <v>2</v>
      </c>
    </row>
    <row r="505" spans="2:63" x14ac:dyDescent="0.2">
      <c r="B505" t="s">
        <v>2981</v>
      </c>
      <c r="C505"/>
      <c r="D505" t="s">
        <v>2977</v>
      </c>
      <c r="E505" t="s">
        <v>2978</v>
      </c>
      <c r="F505" t="s">
        <v>3029</v>
      </c>
      <c r="G505" t="s">
        <v>3540</v>
      </c>
      <c r="H505" t="s">
        <v>3539</v>
      </c>
      <c r="I505" t="s">
        <v>3448</v>
      </c>
      <c r="J505" t="s">
        <v>3541</v>
      </c>
      <c r="K505" t="s">
        <v>375</v>
      </c>
      <c r="L505"/>
      <c r="M505" t="s">
        <v>4450</v>
      </c>
      <c r="N505" t="s">
        <v>2972</v>
      </c>
      <c r="O505" t="s">
        <v>4464</v>
      </c>
      <c r="P505" t="s">
        <v>3541</v>
      </c>
      <c r="Q505"/>
      <c r="R505" t="s">
        <v>2975</v>
      </c>
      <c r="S505" t="s">
        <v>2976</v>
      </c>
      <c r="T505" t="s">
        <v>66</v>
      </c>
      <c r="U505" t="s">
        <v>2984</v>
      </c>
      <c r="V505" t="s">
        <v>3450</v>
      </c>
      <c r="W505" t="s">
        <v>68</v>
      </c>
      <c r="X505" t="s">
        <v>3542</v>
      </c>
      <c r="Y505" t="s">
        <v>373</v>
      </c>
      <c r="Z505" t="s">
        <v>2971</v>
      </c>
      <c r="AA505" t="s">
        <v>3034</v>
      </c>
      <c r="AB505" t="s">
        <v>2988</v>
      </c>
      <c r="AC505"/>
      <c r="AD505"/>
      <c r="AE505"/>
      <c r="AF505"/>
      <c r="AG505">
        <v>202508</v>
      </c>
      <c r="AH505" t="s">
        <v>4452</v>
      </c>
      <c r="AI505">
        <v>45891.650732141206</v>
      </c>
      <c r="AJ505" t="s">
        <v>3083</v>
      </c>
      <c r="AK505" t="s">
        <v>4453</v>
      </c>
      <c r="AL505" t="s">
        <v>2973</v>
      </c>
      <c r="AM505" t="s">
        <v>374</v>
      </c>
      <c r="AN505">
        <v>3.6</v>
      </c>
      <c r="AO505">
        <v>370</v>
      </c>
      <c r="AP505">
        <v>666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-149</v>
      </c>
      <c r="AX505">
        <v>-268.2</v>
      </c>
      <c r="AY505">
        <v>0</v>
      </c>
      <c r="AZ505">
        <v>0</v>
      </c>
      <c r="BA505">
        <v>0</v>
      </c>
      <c r="BB505">
        <v>0</v>
      </c>
      <c r="BC505">
        <v>1</v>
      </c>
      <c r="BD505">
        <v>1.8</v>
      </c>
      <c r="BE505">
        <v>0</v>
      </c>
      <c r="BF505">
        <v>0</v>
      </c>
      <c r="BG505">
        <v>0</v>
      </c>
      <c r="BH505">
        <v>0</v>
      </c>
      <c r="BI505">
        <v>222</v>
      </c>
      <c r="BJ505">
        <v>399.6</v>
      </c>
      <c r="BK505">
        <v>2</v>
      </c>
    </row>
    <row r="506" spans="2:63" x14ac:dyDescent="0.2">
      <c r="B506" t="s">
        <v>2981</v>
      </c>
      <c r="C506"/>
      <c r="D506" t="s">
        <v>2977</v>
      </c>
      <c r="E506" t="s">
        <v>2978</v>
      </c>
      <c r="F506" t="s">
        <v>3029</v>
      </c>
      <c r="G506" t="s">
        <v>3556</v>
      </c>
      <c r="H506" t="s">
        <v>3555</v>
      </c>
      <c r="I506" t="s">
        <v>3557</v>
      </c>
      <c r="J506" t="s">
        <v>3558</v>
      </c>
      <c r="K506" t="s">
        <v>375</v>
      </c>
      <c r="L506"/>
      <c r="M506" t="s">
        <v>4450</v>
      </c>
      <c r="N506" t="s">
        <v>2972</v>
      </c>
      <c r="O506" t="s">
        <v>4464</v>
      </c>
      <c r="P506" t="s">
        <v>3558</v>
      </c>
      <c r="Q506"/>
      <c r="R506" t="s">
        <v>2975</v>
      </c>
      <c r="S506" t="s">
        <v>2976</v>
      </c>
      <c r="T506" t="s">
        <v>66</v>
      </c>
      <c r="U506" t="s">
        <v>2984</v>
      </c>
      <c r="V506" t="s">
        <v>3559</v>
      </c>
      <c r="W506" t="s">
        <v>68</v>
      </c>
      <c r="X506" t="s">
        <v>3560</v>
      </c>
      <c r="Y506" t="s">
        <v>373</v>
      </c>
      <c r="Z506" t="s">
        <v>2971</v>
      </c>
      <c r="AA506" t="s">
        <v>3034</v>
      </c>
      <c r="AB506" t="s">
        <v>2988</v>
      </c>
      <c r="AC506"/>
      <c r="AD506"/>
      <c r="AE506"/>
      <c r="AF506"/>
      <c r="AG506">
        <v>202508</v>
      </c>
      <c r="AH506" t="s">
        <v>4452</v>
      </c>
      <c r="AI506">
        <v>45891.650732141206</v>
      </c>
      <c r="AJ506" t="s">
        <v>3083</v>
      </c>
      <c r="AK506" t="s">
        <v>4453</v>
      </c>
      <c r="AL506" t="s">
        <v>2973</v>
      </c>
      <c r="AM506" t="s">
        <v>374</v>
      </c>
      <c r="AN506">
        <v>3.6</v>
      </c>
      <c r="AO506">
        <v>348</v>
      </c>
      <c r="AP506">
        <v>626.4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-1</v>
      </c>
      <c r="AX506">
        <v>-1.8</v>
      </c>
      <c r="AY506">
        <v>0</v>
      </c>
      <c r="AZ506">
        <v>0</v>
      </c>
      <c r="BA506">
        <v>0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0</v>
      </c>
      <c r="BH506">
        <v>0</v>
      </c>
      <c r="BI506">
        <v>347</v>
      </c>
      <c r="BJ506">
        <v>624.6</v>
      </c>
      <c r="BK506">
        <v>2</v>
      </c>
    </row>
    <row r="507" spans="2:63" x14ac:dyDescent="0.2">
      <c r="B507" t="s">
        <v>2981</v>
      </c>
      <c r="C507"/>
      <c r="D507" t="s">
        <v>2977</v>
      </c>
      <c r="E507" t="s">
        <v>2978</v>
      </c>
      <c r="F507" t="s">
        <v>3029</v>
      </c>
      <c r="G507" t="s">
        <v>5370</v>
      </c>
      <c r="H507" t="s">
        <v>5371</v>
      </c>
      <c r="I507" t="s">
        <v>3563</v>
      </c>
      <c r="J507" t="s">
        <v>5372</v>
      </c>
      <c r="K507" t="s">
        <v>375</v>
      </c>
      <c r="L507"/>
      <c r="M507" t="s">
        <v>4450</v>
      </c>
      <c r="N507" t="s">
        <v>2972</v>
      </c>
      <c r="O507" t="s">
        <v>4464</v>
      </c>
      <c r="P507" t="s">
        <v>5372</v>
      </c>
      <c r="Q507"/>
      <c r="R507" t="s">
        <v>2975</v>
      </c>
      <c r="S507" t="s">
        <v>2976</v>
      </c>
      <c r="T507" t="s">
        <v>66</v>
      </c>
      <c r="U507" t="s">
        <v>2984</v>
      </c>
      <c r="V507" t="s">
        <v>3565</v>
      </c>
      <c r="W507" t="s">
        <v>68</v>
      </c>
      <c r="X507" t="s">
        <v>5373</v>
      </c>
      <c r="Y507" t="s">
        <v>373</v>
      </c>
      <c r="Z507" t="s">
        <v>2971</v>
      </c>
      <c r="AA507" t="s">
        <v>3034</v>
      </c>
      <c r="AB507" t="s">
        <v>2988</v>
      </c>
      <c r="AC507"/>
      <c r="AD507"/>
      <c r="AE507"/>
      <c r="AF507"/>
      <c r="AG507">
        <v>202508</v>
      </c>
      <c r="AH507" t="s">
        <v>4452</v>
      </c>
      <c r="AI507">
        <v>45891.650732141206</v>
      </c>
      <c r="AJ507" t="s">
        <v>3083</v>
      </c>
      <c r="AK507" t="s">
        <v>4453</v>
      </c>
      <c r="AL507" t="s">
        <v>2973</v>
      </c>
      <c r="AM507" t="s">
        <v>374</v>
      </c>
      <c r="AN507">
        <v>3.6</v>
      </c>
      <c r="AO507">
        <v>1206</v>
      </c>
      <c r="AP507">
        <v>2170.8000000000002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1206</v>
      </c>
      <c r="BJ507">
        <v>2170.8000000000002</v>
      </c>
      <c r="BK507">
        <v>2</v>
      </c>
    </row>
    <row r="508" spans="2:63" x14ac:dyDescent="0.2">
      <c r="B508" t="s">
        <v>2981</v>
      </c>
      <c r="C508"/>
      <c r="D508" t="s">
        <v>2977</v>
      </c>
      <c r="E508" t="s">
        <v>2978</v>
      </c>
      <c r="F508" t="s">
        <v>3029</v>
      </c>
      <c r="G508" t="s">
        <v>5374</v>
      </c>
      <c r="H508" t="s">
        <v>5375</v>
      </c>
      <c r="I508" t="s">
        <v>3260</v>
      </c>
      <c r="J508" t="s">
        <v>3569</v>
      </c>
      <c r="K508" t="s">
        <v>375</v>
      </c>
      <c r="L508"/>
      <c r="M508" t="s">
        <v>4450</v>
      </c>
      <c r="N508" t="s">
        <v>2972</v>
      </c>
      <c r="O508" t="s">
        <v>4464</v>
      </c>
      <c r="P508" t="s">
        <v>3569</v>
      </c>
      <c r="Q508"/>
      <c r="R508" t="s">
        <v>2975</v>
      </c>
      <c r="S508" t="s">
        <v>2976</v>
      </c>
      <c r="T508" t="s">
        <v>4480</v>
      </c>
      <c r="U508" t="s">
        <v>2984</v>
      </c>
      <c r="V508" t="s">
        <v>3262</v>
      </c>
      <c r="W508" t="s">
        <v>68</v>
      </c>
      <c r="X508" t="s">
        <v>5376</v>
      </c>
      <c r="Y508" t="s">
        <v>373</v>
      </c>
      <c r="Z508" t="s">
        <v>2971</v>
      </c>
      <c r="AA508" t="s">
        <v>3034</v>
      </c>
      <c r="AB508" t="s">
        <v>2988</v>
      </c>
      <c r="AC508"/>
      <c r="AD508"/>
      <c r="AE508"/>
      <c r="AF508"/>
      <c r="AG508">
        <v>202508</v>
      </c>
      <c r="AH508" t="s">
        <v>4452</v>
      </c>
      <c r="AI508">
        <v>45891.650732141206</v>
      </c>
      <c r="AJ508" t="s">
        <v>3083</v>
      </c>
      <c r="AK508" t="s">
        <v>4453</v>
      </c>
      <c r="AL508" t="s">
        <v>2973</v>
      </c>
      <c r="AM508" t="s">
        <v>374</v>
      </c>
      <c r="AN508">
        <v>0.02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  <c r="BB508">
        <v>0</v>
      </c>
      <c r="BC508">
        <v>0</v>
      </c>
      <c r="BD508">
        <v>0</v>
      </c>
      <c r="BE508">
        <v>0</v>
      </c>
      <c r="BF508">
        <v>0</v>
      </c>
      <c r="BG508">
        <v>0</v>
      </c>
      <c r="BH508">
        <v>0</v>
      </c>
      <c r="BI508">
        <v>0</v>
      </c>
      <c r="BJ508">
        <v>0</v>
      </c>
      <c r="BK508">
        <v>1</v>
      </c>
    </row>
    <row r="509" spans="2:63" x14ac:dyDescent="0.2">
      <c r="B509" t="s">
        <v>2981</v>
      </c>
      <c r="C509"/>
      <c r="D509" t="s">
        <v>2977</v>
      </c>
      <c r="E509" t="s">
        <v>2978</v>
      </c>
      <c r="F509" t="s">
        <v>3029</v>
      </c>
      <c r="G509" t="s">
        <v>4465</v>
      </c>
      <c r="H509" t="s">
        <v>4466</v>
      </c>
      <c r="I509" t="s">
        <v>4467</v>
      </c>
      <c r="J509" t="s">
        <v>4468</v>
      </c>
      <c r="K509" t="s">
        <v>375</v>
      </c>
      <c r="L509"/>
      <c r="M509" t="s">
        <v>4450</v>
      </c>
      <c r="N509" t="s">
        <v>2972</v>
      </c>
      <c r="O509" t="s">
        <v>4464</v>
      </c>
      <c r="P509" t="s">
        <v>4468</v>
      </c>
      <c r="Q509"/>
      <c r="R509" t="s">
        <v>2975</v>
      </c>
      <c r="S509" t="s">
        <v>2976</v>
      </c>
      <c r="T509" t="s">
        <v>66</v>
      </c>
      <c r="U509" t="s">
        <v>2984</v>
      </c>
      <c r="V509" t="s">
        <v>4469</v>
      </c>
      <c r="W509" t="s">
        <v>68</v>
      </c>
      <c r="X509" t="s">
        <v>4470</v>
      </c>
      <c r="Y509" t="s">
        <v>373</v>
      </c>
      <c r="Z509" t="s">
        <v>2971</v>
      </c>
      <c r="AA509" t="s">
        <v>3034</v>
      </c>
      <c r="AB509" t="s">
        <v>2988</v>
      </c>
      <c r="AC509"/>
      <c r="AD509"/>
      <c r="AE509"/>
      <c r="AF509"/>
      <c r="AG509">
        <v>202508</v>
      </c>
      <c r="AH509" t="s">
        <v>4452</v>
      </c>
      <c r="AI509">
        <v>45891.650732141206</v>
      </c>
      <c r="AJ509" t="s">
        <v>3083</v>
      </c>
      <c r="AK509" t="s">
        <v>4453</v>
      </c>
      <c r="AL509" t="s">
        <v>2973</v>
      </c>
      <c r="AM509" t="s">
        <v>374</v>
      </c>
      <c r="AN509">
        <v>3.6</v>
      </c>
      <c r="AO509">
        <v>615</v>
      </c>
      <c r="AP509">
        <v>1107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0</v>
      </c>
      <c r="BB509">
        <v>0</v>
      </c>
      <c r="BC509">
        <v>4</v>
      </c>
      <c r="BD509">
        <v>7.2</v>
      </c>
      <c r="BE509">
        <v>0</v>
      </c>
      <c r="BF509">
        <v>0</v>
      </c>
      <c r="BG509">
        <v>0</v>
      </c>
      <c r="BH509">
        <v>0</v>
      </c>
      <c r="BI509">
        <v>619</v>
      </c>
      <c r="BJ509">
        <v>1114.2</v>
      </c>
      <c r="BK509">
        <v>2</v>
      </c>
    </row>
    <row r="510" spans="2:63" x14ac:dyDescent="0.2">
      <c r="B510" t="s">
        <v>2981</v>
      </c>
      <c r="C510"/>
      <c r="D510" t="s">
        <v>2977</v>
      </c>
      <c r="E510" t="s">
        <v>2978</v>
      </c>
      <c r="F510" t="s">
        <v>3029</v>
      </c>
      <c r="G510" t="s">
        <v>3572</v>
      </c>
      <c r="H510" t="s">
        <v>3571</v>
      </c>
      <c r="I510" t="s">
        <v>3573</v>
      </c>
      <c r="J510" t="s">
        <v>3574</v>
      </c>
      <c r="K510" t="s">
        <v>375</v>
      </c>
      <c r="L510"/>
      <c r="M510" t="s">
        <v>4450</v>
      </c>
      <c r="N510" t="s">
        <v>2972</v>
      </c>
      <c r="O510" t="s">
        <v>4464</v>
      </c>
      <c r="P510" t="s">
        <v>3574</v>
      </c>
      <c r="Q510"/>
      <c r="R510" t="s">
        <v>2975</v>
      </c>
      <c r="S510" t="s">
        <v>2976</v>
      </c>
      <c r="T510" t="s">
        <v>66</v>
      </c>
      <c r="U510" t="s">
        <v>2984</v>
      </c>
      <c r="V510" t="s">
        <v>3575</v>
      </c>
      <c r="W510" t="s">
        <v>68</v>
      </c>
      <c r="X510" t="s">
        <v>3576</v>
      </c>
      <c r="Y510" t="s">
        <v>373</v>
      </c>
      <c r="Z510" t="s">
        <v>2971</v>
      </c>
      <c r="AA510" t="s">
        <v>3034</v>
      </c>
      <c r="AB510" t="s">
        <v>2988</v>
      </c>
      <c r="AC510"/>
      <c r="AD510"/>
      <c r="AE510"/>
      <c r="AF510"/>
      <c r="AG510">
        <v>202508</v>
      </c>
      <c r="AH510" t="s">
        <v>4452</v>
      </c>
      <c r="AI510">
        <v>45891.650732141206</v>
      </c>
      <c r="AJ510" t="s">
        <v>3083</v>
      </c>
      <c r="AK510" t="s">
        <v>4453</v>
      </c>
      <c r="AL510" t="s">
        <v>2973</v>
      </c>
      <c r="AM510" t="s">
        <v>374</v>
      </c>
      <c r="AN510">
        <v>3.6</v>
      </c>
      <c r="AO510">
        <v>1360</v>
      </c>
      <c r="AP510">
        <v>2448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-3</v>
      </c>
      <c r="AX510">
        <v>-5.4</v>
      </c>
      <c r="AY510">
        <v>0</v>
      </c>
      <c r="AZ510">
        <v>0</v>
      </c>
      <c r="BA510">
        <v>0</v>
      </c>
      <c r="BB510">
        <v>0</v>
      </c>
      <c r="BC510">
        <v>0</v>
      </c>
      <c r="BD510">
        <v>0</v>
      </c>
      <c r="BE510">
        <v>0</v>
      </c>
      <c r="BF510">
        <v>0</v>
      </c>
      <c r="BG510">
        <v>0</v>
      </c>
      <c r="BH510">
        <v>0</v>
      </c>
      <c r="BI510">
        <v>1357</v>
      </c>
      <c r="BJ510">
        <v>2442.6</v>
      </c>
      <c r="BK510">
        <v>2</v>
      </c>
    </row>
    <row r="511" spans="2:63" x14ac:dyDescent="0.2">
      <c r="B511" t="s">
        <v>2981</v>
      </c>
      <c r="C511"/>
      <c r="D511" t="s">
        <v>2977</v>
      </c>
      <c r="E511" t="s">
        <v>2978</v>
      </c>
      <c r="F511" t="s">
        <v>3029</v>
      </c>
      <c r="G511" t="s">
        <v>3581</v>
      </c>
      <c r="H511" t="s">
        <v>3580</v>
      </c>
      <c r="I511" t="s">
        <v>3582</v>
      </c>
      <c r="J511" t="s">
        <v>3583</v>
      </c>
      <c r="K511" t="s">
        <v>375</v>
      </c>
      <c r="L511"/>
      <c r="M511" t="s">
        <v>4450</v>
      </c>
      <c r="N511" t="s">
        <v>2972</v>
      </c>
      <c r="O511" t="s">
        <v>4464</v>
      </c>
      <c r="P511" t="s">
        <v>3583</v>
      </c>
      <c r="Q511"/>
      <c r="R511" t="s">
        <v>2975</v>
      </c>
      <c r="S511" t="s">
        <v>2976</v>
      </c>
      <c r="T511" t="s">
        <v>66</v>
      </c>
      <c r="U511" t="s">
        <v>2984</v>
      </c>
      <c r="V511" t="s">
        <v>3325</v>
      </c>
      <c r="W511" t="s">
        <v>68</v>
      </c>
      <c r="X511" t="s">
        <v>3584</v>
      </c>
      <c r="Y511" t="s">
        <v>373</v>
      </c>
      <c r="Z511" t="s">
        <v>2971</v>
      </c>
      <c r="AA511" t="s">
        <v>3034</v>
      </c>
      <c r="AB511" t="s">
        <v>2988</v>
      </c>
      <c r="AC511"/>
      <c r="AD511"/>
      <c r="AE511"/>
      <c r="AF511"/>
      <c r="AG511">
        <v>202508</v>
      </c>
      <c r="AH511" t="s">
        <v>4452</v>
      </c>
      <c r="AI511">
        <v>45891.650732141206</v>
      </c>
      <c r="AJ511" t="s">
        <v>3083</v>
      </c>
      <c r="AK511" t="s">
        <v>4453</v>
      </c>
      <c r="AL511" t="s">
        <v>2973</v>
      </c>
      <c r="AM511" t="s">
        <v>374</v>
      </c>
      <c r="AN511">
        <v>3.6</v>
      </c>
      <c r="AO511">
        <v>1836</v>
      </c>
      <c r="AP511">
        <v>3304.8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-1</v>
      </c>
      <c r="AX511">
        <v>-1.8</v>
      </c>
      <c r="AY511">
        <v>0</v>
      </c>
      <c r="AZ511">
        <v>0</v>
      </c>
      <c r="BA511">
        <v>0</v>
      </c>
      <c r="BB511">
        <v>0</v>
      </c>
      <c r="BC511">
        <v>0</v>
      </c>
      <c r="BD511">
        <v>0</v>
      </c>
      <c r="BE511">
        <v>0</v>
      </c>
      <c r="BF511">
        <v>0</v>
      </c>
      <c r="BG511">
        <v>0</v>
      </c>
      <c r="BH511">
        <v>0</v>
      </c>
      <c r="BI511">
        <v>1835</v>
      </c>
      <c r="BJ511">
        <v>3303</v>
      </c>
      <c r="BK511">
        <v>2</v>
      </c>
    </row>
    <row r="512" spans="2:63" x14ac:dyDescent="0.2">
      <c r="B512" t="s">
        <v>2981</v>
      </c>
      <c r="C512"/>
      <c r="D512" t="s">
        <v>2977</v>
      </c>
      <c r="E512" t="s">
        <v>2978</v>
      </c>
      <c r="F512" t="s">
        <v>3029</v>
      </c>
      <c r="G512" t="s">
        <v>5377</v>
      </c>
      <c r="H512" t="s">
        <v>5378</v>
      </c>
      <c r="I512" t="s">
        <v>3005</v>
      </c>
      <c r="J512" t="s">
        <v>5379</v>
      </c>
      <c r="K512" t="s">
        <v>379</v>
      </c>
      <c r="L512"/>
      <c r="M512" t="s">
        <v>4450</v>
      </c>
      <c r="N512" t="s">
        <v>4448</v>
      </c>
      <c r="O512" t="s">
        <v>4464</v>
      </c>
      <c r="P512" t="s">
        <v>5379</v>
      </c>
      <c r="Q512"/>
      <c r="R512" t="s">
        <v>2975</v>
      </c>
      <c r="S512" t="s">
        <v>2976</v>
      </c>
      <c r="T512" t="s">
        <v>66</v>
      </c>
      <c r="U512" t="s">
        <v>2984</v>
      </c>
      <c r="V512" t="s">
        <v>3007</v>
      </c>
      <c r="W512" t="s">
        <v>68</v>
      </c>
      <c r="X512" t="s">
        <v>3033</v>
      </c>
      <c r="Y512" t="s">
        <v>373</v>
      </c>
      <c r="Z512" t="s">
        <v>2971</v>
      </c>
      <c r="AA512" t="s">
        <v>3034</v>
      </c>
      <c r="AB512" t="s">
        <v>2988</v>
      </c>
      <c r="AC512"/>
      <c r="AD512"/>
      <c r="AE512"/>
      <c r="AF512"/>
      <c r="AG512">
        <v>202508</v>
      </c>
      <c r="AH512" t="s">
        <v>4452</v>
      </c>
      <c r="AI512">
        <v>45891.650732141206</v>
      </c>
      <c r="AJ512" t="s">
        <v>3083</v>
      </c>
      <c r="AK512" t="s">
        <v>4453</v>
      </c>
      <c r="AL512" t="s">
        <v>2973</v>
      </c>
      <c r="AM512" t="s">
        <v>374</v>
      </c>
      <c r="AN512">
        <v>1.8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0</v>
      </c>
      <c r="BK512">
        <v>1</v>
      </c>
    </row>
    <row r="513" spans="2:63" x14ac:dyDescent="0.2">
      <c r="B513" t="s">
        <v>2981</v>
      </c>
      <c r="C513"/>
      <c r="D513" t="s">
        <v>2977</v>
      </c>
      <c r="E513" t="s">
        <v>2978</v>
      </c>
      <c r="F513" t="s">
        <v>3029</v>
      </c>
      <c r="G513" t="s">
        <v>3595</v>
      </c>
      <c r="H513" t="s">
        <v>3594</v>
      </c>
      <c r="I513" t="s">
        <v>3596</v>
      </c>
      <c r="J513" t="s">
        <v>3597</v>
      </c>
      <c r="K513" t="s">
        <v>375</v>
      </c>
      <c r="L513"/>
      <c r="M513" t="s">
        <v>4450</v>
      </c>
      <c r="N513" t="s">
        <v>2972</v>
      </c>
      <c r="O513" t="s">
        <v>4464</v>
      </c>
      <c r="P513" t="s">
        <v>3597</v>
      </c>
      <c r="Q513"/>
      <c r="R513" t="s">
        <v>2975</v>
      </c>
      <c r="S513" t="s">
        <v>2976</v>
      </c>
      <c r="T513" t="s">
        <v>66</v>
      </c>
      <c r="U513" t="s">
        <v>2984</v>
      </c>
      <c r="V513" t="s">
        <v>3598</v>
      </c>
      <c r="W513" t="s">
        <v>68</v>
      </c>
      <c r="X513" t="s">
        <v>3599</v>
      </c>
      <c r="Y513" t="s">
        <v>373</v>
      </c>
      <c r="Z513" t="s">
        <v>2971</v>
      </c>
      <c r="AA513" t="s">
        <v>3034</v>
      </c>
      <c r="AB513" t="s">
        <v>2988</v>
      </c>
      <c r="AC513"/>
      <c r="AD513"/>
      <c r="AE513"/>
      <c r="AF513"/>
      <c r="AG513">
        <v>202508</v>
      </c>
      <c r="AH513" t="s">
        <v>4452</v>
      </c>
      <c r="AI513">
        <v>45891.650732141206</v>
      </c>
      <c r="AJ513" t="s">
        <v>3083</v>
      </c>
      <c r="AK513" t="s">
        <v>4453</v>
      </c>
      <c r="AL513" t="s">
        <v>2973</v>
      </c>
      <c r="AM513" t="s">
        <v>374</v>
      </c>
      <c r="AN513">
        <v>0.04</v>
      </c>
      <c r="AO513">
        <v>639</v>
      </c>
      <c r="AP513">
        <v>12.78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-2</v>
      </c>
      <c r="AX513">
        <v>-0.04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0</v>
      </c>
      <c r="BE513">
        <v>0</v>
      </c>
      <c r="BF513">
        <v>0</v>
      </c>
      <c r="BG513">
        <v>0</v>
      </c>
      <c r="BH513">
        <v>0</v>
      </c>
      <c r="BI513">
        <v>637</v>
      </c>
      <c r="BJ513">
        <v>12.74</v>
      </c>
      <c r="BK513">
        <v>4</v>
      </c>
    </row>
    <row r="514" spans="2:63" x14ac:dyDescent="0.2">
      <c r="B514" t="s">
        <v>2981</v>
      </c>
      <c r="C514"/>
      <c r="D514" t="s">
        <v>2977</v>
      </c>
      <c r="E514" t="s">
        <v>2978</v>
      </c>
      <c r="F514" t="s">
        <v>3029</v>
      </c>
      <c r="G514" t="s">
        <v>5380</v>
      </c>
      <c r="H514" t="s">
        <v>5381</v>
      </c>
      <c r="I514" t="s">
        <v>4814</v>
      </c>
      <c r="J514" t="s">
        <v>5382</v>
      </c>
      <c r="K514" t="s">
        <v>375</v>
      </c>
      <c r="L514"/>
      <c r="M514" t="s">
        <v>4450</v>
      </c>
      <c r="N514" t="s">
        <v>2972</v>
      </c>
      <c r="O514" t="s">
        <v>4464</v>
      </c>
      <c r="P514" t="s">
        <v>5382</v>
      </c>
      <c r="Q514"/>
      <c r="R514" t="s">
        <v>2975</v>
      </c>
      <c r="S514" t="s">
        <v>2976</v>
      </c>
      <c r="T514" t="s">
        <v>66</v>
      </c>
      <c r="U514" t="s">
        <v>2984</v>
      </c>
      <c r="V514" t="s">
        <v>4816</v>
      </c>
      <c r="W514" t="s">
        <v>68</v>
      </c>
      <c r="X514" t="s">
        <v>5383</v>
      </c>
      <c r="Y514" t="s">
        <v>373</v>
      </c>
      <c r="Z514" t="s">
        <v>2971</v>
      </c>
      <c r="AA514" t="s">
        <v>3336</v>
      </c>
      <c r="AB514" t="s">
        <v>2988</v>
      </c>
      <c r="AC514"/>
      <c r="AD514"/>
      <c r="AE514"/>
      <c r="AF514"/>
      <c r="AG514">
        <v>202508</v>
      </c>
      <c r="AH514" t="s">
        <v>4452</v>
      </c>
      <c r="AI514">
        <v>45891.650732141206</v>
      </c>
      <c r="AJ514" t="s">
        <v>3083</v>
      </c>
      <c r="AK514" t="s">
        <v>4453</v>
      </c>
      <c r="AL514" t="s">
        <v>2973</v>
      </c>
      <c r="AM514" t="s">
        <v>374</v>
      </c>
      <c r="AN514">
        <v>1.8</v>
      </c>
      <c r="AO514">
        <v>486</v>
      </c>
      <c r="AP514">
        <v>874.8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0</v>
      </c>
      <c r="AY514">
        <v>0</v>
      </c>
      <c r="AZ514">
        <v>0</v>
      </c>
      <c r="BA514">
        <v>0</v>
      </c>
      <c r="BB514">
        <v>0</v>
      </c>
      <c r="BC514">
        <v>0</v>
      </c>
      <c r="BD514">
        <v>0</v>
      </c>
      <c r="BE514">
        <v>0</v>
      </c>
      <c r="BF514">
        <v>0</v>
      </c>
      <c r="BG514">
        <v>0</v>
      </c>
      <c r="BH514">
        <v>0</v>
      </c>
      <c r="BI514">
        <v>486</v>
      </c>
      <c r="BJ514">
        <v>874.8</v>
      </c>
      <c r="BK514">
        <v>1</v>
      </c>
    </row>
    <row r="515" spans="2:63" x14ac:dyDescent="0.2">
      <c r="B515" t="s">
        <v>2981</v>
      </c>
      <c r="C515"/>
      <c r="D515" t="s">
        <v>2977</v>
      </c>
      <c r="E515" t="s">
        <v>2978</v>
      </c>
      <c r="F515" t="s">
        <v>3029</v>
      </c>
      <c r="G515" t="s">
        <v>5384</v>
      </c>
      <c r="H515" t="s">
        <v>5385</v>
      </c>
      <c r="I515" t="s">
        <v>3582</v>
      </c>
      <c r="J515" t="s">
        <v>3611</v>
      </c>
      <c r="K515" t="s">
        <v>375</v>
      </c>
      <c r="L515"/>
      <c r="M515" t="s">
        <v>4450</v>
      </c>
      <c r="N515" t="s">
        <v>2972</v>
      </c>
      <c r="O515" t="s">
        <v>4464</v>
      </c>
      <c r="P515" t="s">
        <v>3611</v>
      </c>
      <c r="Q515"/>
      <c r="R515" t="s">
        <v>2975</v>
      </c>
      <c r="S515" t="s">
        <v>2976</v>
      </c>
      <c r="T515" t="s">
        <v>66</v>
      </c>
      <c r="U515" t="s">
        <v>2984</v>
      </c>
      <c r="V515" t="s">
        <v>3325</v>
      </c>
      <c r="W515" t="s">
        <v>68</v>
      </c>
      <c r="X515" t="s">
        <v>5386</v>
      </c>
      <c r="Y515" t="s">
        <v>373</v>
      </c>
      <c r="Z515" t="s">
        <v>2971</v>
      </c>
      <c r="AA515" t="s">
        <v>3034</v>
      </c>
      <c r="AB515" t="s">
        <v>2988</v>
      </c>
      <c r="AC515"/>
      <c r="AD515"/>
      <c r="AE515"/>
      <c r="AF515"/>
      <c r="AG515">
        <v>202508</v>
      </c>
      <c r="AH515" t="s">
        <v>4452</v>
      </c>
      <c r="AI515">
        <v>45891.650732141206</v>
      </c>
      <c r="AJ515" t="s">
        <v>3083</v>
      </c>
      <c r="AK515" t="s">
        <v>4453</v>
      </c>
      <c r="AL515" t="s">
        <v>2973</v>
      </c>
      <c r="AM515" t="s">
        <v>374</v>
      </c>
      <c r="AN515">
        <v>3.6</v>
      </c>
      <c r="AO515">
        <v>1663</v>
      </c>
      <c r="AP515">
        <v>2993.4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  <c r="BB515">
        <v>0</v>
      </c>
      <c r="BC515">
        <v>0</v>
      </c>
      <c r="BD515">
        <v>0</v>
      </c>
      <c r="BE515">
        <v>0</v>
      </c>
      <c r="BF515">
        <v>0</v>
      </c>
      <c r="BG515">
        <v>0</v>
      </c>
      <c r="BH515">
        <v>0</v>
      </c>
      <c r="BI515">
        <v>1663</v>
      </c>
      <c r="BJ515">
        <v>2993.4</v>
      </c>
      <c r="BK515">
        <v>2</v>
      </c>
    </row>
    <row r="516" spans="2:63" x14ac:dyDescent="0.2">
      <c r="B516" t="s">
        <v>2981</v>
      </c>
      <c r="C516"/>
      <c r="D516" t="s">
        <v>2977</v>
      </c>
      <c r="E516" t="s">
        <v>2978</v>
      </c>
      <c r="F516" t="s">
        <v>3029</v>
      </c>
      <c r="G516" t="s">
        <v>5387</v>
      </c>
      <c r="H516" t="s">
        <v>5388</v>
      </c>
      <c r="I516" t="s">
        <v>3582</v>
      </c>
      <c r="J516" t="s">
        <v>5389</v>
      </c>
      <c r="K516" t="s">
        <v>375</v>
      </c>
      <c r="L516"/>
      <c r="M516" t="s">
        <v>4450</v>
      </c>
      <c r="N516" t="s">
        <v>2972</v>
      </c>
      <c r="O516" t="s">
        <v>4464</v>
      </c>
      <c r="P516" t="s">
        <v>5389</v>
      </c>
      <c r="Q516"/>
      <c r="R516" t="s">
        <v>2975</v>
      </c>
      <c r="S516" t="s">
        <v>2976</v>
      </c>
      <c r="T516" t="s">
        <v>66</v>
      </c>
      <c r="U516" t="s">
        <v>2984</v>
      </c>
      <c r="V516" t="s">
        <v>3325</v>
      </c>
      <c r="W516" t="s">
        <v>68</v>
      </c>
      <c r="X516" t="s">
        <v>5390</v>
      </c>
      <c r="Y516" t="s">
        <v>373</v>
      </c>
      <c r="Z516" t="s">
        <v>2971</v>
      </c>
      <c r="AA516" t="s">
        <v>3034</v>
      </c>
      <c r="AB516" t="s">
        <v>2988</v>
      </c>
      <c r="AC516"/>
      <c r="AD516"/>
      <c r="AE516"/>
      <c r="AF516"/>
      <c r="AG516">
        <v>202508</v>
      </c>
      <c r="AH516" t="s">
        <v>4452</v>
      </c>
      <c r="AI516">
        <v>45891.650732141206</v>
      </c>
      <c r="AJ516" t="s">
        <v>3083</v>
      </c>
      <c r="AK516" t="s">
        <v>4453</v>
      </c>
      <c r="AL516" t="s">
        <v>2973</v>
      </c>
      <c r="AM516" t="s">
        <v>374</v>
      </c>
      <c r="AN516">
        <v>3.6</v>
      </c>
      <c r="AO516">
        <v>1628</v>
      </c>
      <c r="AP516">
        <v>2930.4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0</v>
      </c>
      <c r="BB516">
        <v>0</v>
      </c>
      <c r="BC516">
        <v>0</v>
      </c>
      <c r="BD516">
        <v>0</v>
      </c>
      <c r="BE516">
        <v>0</v>
      </c>
      <c r="BF516">
        <v>0</v>
      </c>
      <c r="BG516">
        <v>0</v>
      </c>
      <c r="BH516">
        <v>0</v>
      </c>
      <c r="BI516">
        <v>1628</v>
      </c>
      <c r="BJ516">
        <v>2930.4</v>
      </c>
      <c r="BK516">
        <v>2</v>
      </c>
    </row>
    <row r="517" spans="2:63" x14ac:dyDescent="0.2">
      <c r="B517" t="s">
        <v>2981</v>
      </c>
      <c r="C517"/>
      <c r="D517" t="s">
        <v>2977</v>
      </c>
      <c r="E517" t="s">
        <v>2978</v>
      </c>
      <c r="F517" t="s">
        <v>3029</v>
      </c>
      <c r="G517" t="s">
        <v>3614</v>
      </c>
      <c r="H517" t="s">
        <v>3613</v>
      </c>
      <c r="I517" t="s">
        <v>3448</v>
      </c>
      <c r="J517" t="s">
        <v>3615</v>
      </c>
      <c r="K517" t="s">
        <v>375</v>
      </c>
      <c r="L517"/>
      <c r="M517" t="s">
        <v>4450</v>
      </c>
      <c r="N517" t="s">
        <v>2972</v>
      </c>
      <c r="O517" t="s">
        <v>4464</v>
      </c>
      <c r="P517" t="s">
        <v>3615</v>
      </c>
      <c r="Q517"/>
      <c r="R517" t="s">
        <v>2975</v>
      </c>
      <c r="S517" t="s">
        <v>2976</v>
      </c>
      <c r="T517" t="s">
        <v>66</v>
      </c>
      <c r="U517" t="s">
        <v>2984</v>
      </c>
      <c r="V517" t="s">
        <v>3450</v>
      </c>
      <c r="W517" t="s">
        <v>68</v>
      </c>
      <c r="X517" t="s">
        <v>3616</v>
      </c>
      <c r="Y517" t="s">
        <v>373</v>
      </c>
      <c r="Z517" t="s">
        <v>2971</v>
      </c>
      <c r="AA517" t="s">
        <v>3034</v>
      </c>
      <c r="AB517" t="s">
        <v>2988</v>
      </c>
      <c r="AC517"/>
      <c r="AD517"/>
      <c r="AE517"/>
      <c r="AF517"/>
      <c r="AG517">
        <v>202508</v>
      </c>
      <c r="AH517" t="s">
        <v>4452</v>
      </c>
      <c r="AI517">
        <v>45891.650732141206</v>
      </c>
      <c r="AJ517" t="s">
        <v>3083</v>
      </c>
      <c r="AK517" t="s">
        <v>4453</v>
      </c>
      <c r="AL517" t="s">
        <v>2973</v>
      </c>
      <c r="AM517" t="s">
        <v>374</v>
      </c>
      <c r="AN517">
        <v>0.04</v>
      </c>
      <c r="AO517">
        <v>1929</v>
      </c>
      <c r="AP517">
        <v>38.58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-1254</v>
      </c>
      <c r="AX517">
        <v>-25.08</v>
      </c>
      <c r="AY517">
        <v>0</v>
      </c>
      <c r="AZ517">
        <v>0</v>
      </c>
      <c r="BA517">
        <v>0</v>
      </c>
      <c r="BB517">
        <v>0</v>
      </c>
      <c r="BC517">
        <v>0</v>
      </c>
      <c r="BD517">
        <v>0</v>
      </c>
      <c r="BE517">
        <v>0</v>
      </c>
      <c r="BF517">
        <v>0</v>
      </c>
      <c r="BG517">
        <v>0</v>
      </c>
      <c r="BH517">
        <v>0</v>
      </c>
      <c r="BI517">
        <v>675</v>
      </c>
      <c r="BJ517">
        <v>13.5</v>
      </c>
      <c r="BK517">
        <v>2</v>
      </c>
    </row>
    <row r="518" spans="2:63" x14ac:dyDescent="0.2">
      <c r="B518" t="s">
        <v>2981</v>
      </c>
      <c r="C518"/>
      <c r="D518" t="s">
        <v>2977</v>
      </c>
      <c r="E518" t="s">
        <v>2978</v>
      </c>
      <c r="F518" t="s">
        <v>3029</v>
      </c>
      <c r="G518" t="s">
        <v>5391</v>
      </c>
      <c r="H518" t="s">
        <v>5392</v>
      </c>
      <c r="I518" t="s">
        <v>4915</v>
      </c>
      <c r="J518" t="s">
        <v>5393</v>
      </c>
      <c r="K518" t="s">
        <v>375</v>
      </c>
      <c r="L518"/>
      <c r="M518" t="s">
        <v>4450</v>
      </c>
      <c r="N518" t="s">
        <v>2972</v>
      </c>
      <c r="O518" t="s">
        <v>4464</v>
      </c>
      <c r="P518" t="s">
        <v>5393</v>
      </c>
      <c r="Q518"/>
      <c r="R518" t="s">
        <v>2975</v>
      </c>
      <c r="S518" t="s">
        <v>2976</v>
      </c>
      <c r="T518" t="s">
        <v>66</v>
      </c>
      <c r="U518" t="s">
        <v>2984</v>
      </c>
      <c r="V518" t="s">
        <v>4917</v>
      </c>
      <c r="W518" t="s">
        <v>68</v>
      </c>
      <c r="X518" t="s">
        <v>5394</v>
      </c>
      <c r="Y518" t="s">
        <v>373</v>
      </c>
      <c r="Z518" t="s">
        <v>2971</v>
      </c>
      <c r="AA518" t="s">
        <v>3034</v>
      </c>
      <c r="AB518" t="s">
        <v>2988</v>
      </c>
      <c r="AC518"/>
      <c r="AD518"/>
      <c r="AE518"/>
      <c r="AF518"/>
      <c r="AG518">
        <v>202508</v>
      </c>
      <c r="AH518" t="s">
        <v>4452</v>
      </c>
      <c r="AI518">
        <v>45891.650732141206</v>
      </c>
      <c r="AJ518" t="s">
        <v>3083</v>
      </c>
      <c r="AK518" t="s">
        <v>4453</v>
      </c>
      <c r="AL518" t="s">
        <v>2973</v>
      </c>
      <c r="AM518" t="s">
        <v>374</v>
      </c>
      <c r="AN518">
        <v>3.6</v>
      </c>
      <c r="AO518">
        <v>866</v>
      </c>
      <c r="AP518">
        <v>1558.8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  <c r="BB518">
        <v>0</v>
      </c>
      <c r="BC518">
        <v>0</v>
      </c>
      <c r="BD518">
        <v>0</v>
      </c>
      <c r="BE518">
        <v>0</v>
      </c>
      <c r="BF518">
        <v>0</v>
      </c>
      <c r="BG518">
        <v>0</v>
      </c>
      <c r="BH518">
        <v>0</v>
      </c>
      <c r="BI518">
        <v>866</v>
      </c>
      <c r="BJ518">
        <v>1558.8</v>
      </c>
      <c r="BK518">
        <v>2</v>
      </c>
    </row>
    <row r="519" spans="2:63" x14ac:dyDescent="0.2">
      <c r="B519" t="s">
        <v>2981</v>
      </c>
      <c r="C519"/>
      <c r="D519" t="s">
        <v>2977</v>
      </c>
      <c r="E519" t="s">
        <v>2978</v>
      </c>
      <c r="F519" t="s">
        <v>3029</v>
      </c>
      <c r="G519" t="s">
        <v>3622</v>
      </c>
      <c r="H519" t="s">
        <v>3621</v>
      </c>
      <c r="I519" t="s">
        <v>3448</v>
      </c>
      <c r="J519" t="s">
        <v>3623</v>
      </c>
      <c r="K519" t="s">
        <v>375</v>
      </c>
      <c r="L519"/>
      <c r="M519" t="s">
        <v>4450</v>
      </c>
      <c r="N519" t="s">
        <v>2972</v>
      </c>
      <c r="O519" t="s">
        <v>4464</v>
      </c>
      <c r="P519" t="s">
        <v>3623</v>
      </c>
      <c r="Q519"/>
      <c r="R519" t="s">
        <v>2975</v>
      </c>
      <c r="S519" t="s">
        <v>2976</v>
      </c>
      <c r="T519" t="s">
        <v>66</v>
      </c>
      <c r="U519" t="s">
        <v>2984</v>
      </c>
      <c r="V519" t="s">
        <v>3450</v>
      </c>
      <c r="W519" t="s">
        <v>68</v>
      </c>
      <c r="X519" t="s">
        <v>3624</v>
      </c>
      <c r="Y519" t="s">
        <v>373</v>
      </c>
      <c r="Z519" t="s">
        <v>2971</v>
      </c>
      <c r="AA519" t="s">
        <v>3034</v>
      </c>
      <c r="AB519" t="s">
        <v>2988</v>
      </c>
      <c r="AC519"/>
      <c r="AD519"/>
      <c r="AE519"/>
      <c r="AF519"/>
      <c r="AG519">
        <v>202508</v>
      </c>
      <c r="AH519" t="s">
        <v>4452</v>
      </c>
      <c r="AI519">
        <v>45891.650732141206</v>
      </c>
      <c r="AJ519" t="s">
        <v>3083</v>
      </c>
      <c r="AK519" t="s">
        <v>4453</v>
      </c>
      <c r="AL519" t="s">
        <v>2973</v>
      </c>
      <c r="AM519" t="s">
        <v>374</v>
      </c>
      <c r="AN519">
        <v>0.04</v>
      </c>
      <c r="AO519">
        <v>658</v>
      </c>
      <c r="AP519">
        <v>13.16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-408</v>
      </c>
      <c r="AX519">
        <v>-8.16</v>
      </c>
      <c r="AY519">
        <v>0</v>
      </c>
      <c r="AZ519">
        <v>0</v>
      </c>
      <c r="BA519">
        <v>0</v>
      </c>
      <c r="BB519">
        <v>0</v>
      </c>
      <c r="BC519">
        <v>0</v>
      </c>
      <c r="BD519">
        <v>0</v>
      </c>
      <c r="BE519">
        <v>0</v>
      </c>
      <c r="BF519">
        <v>0</v>
      </c>
      <c r="BG519">
        <v>0</v>
      </c>
      <c r="BH519">
        <v>0</v>
      </c>
      <c r="BI519">
        <v>250</v>
      </c>
      <c r="BJ519">
        <v>5</v>
      </c>
      <c r="BK519">
        <v>2</v>
      </c>
    </row>
    <row r="520" spans="2:63" x14ac:dyDescent="0.2">
      <c r="B520" t="s">
        <v>2981</v>
      </c>
      <c r="C520"/>
      <c r="D520" t="s">
        <v>2977</v>
      </c>
      <c r="E520" t="s">
        <v>2978</v>
      </c>
      <c r="F520" t="s">
        <v>3029</v>
      </c>
      <c r="G520" t="s">
        <v>3630</v>
      </c>
      <c r="H520" t="s">
        <v>3629</v>
      </c>
      <c r="I520" t="s">
        <v>3341</v>
      </c>
      <c r="J520" t="s">
        <v>3631</v>
      </c>
      <c r="K520" t="s">
        <v>375</v>
      </c>
      <c r="L520"/>
      <c r="M520" t="s">
        <v>4450</v>
      </c>
      <c r="N520" t="s">
        <v>2972</v>
      </c>
      <c r="O520" t="s">
        <v>4464</v>
      </c>
      <c r="P520" t="s">
        <v>3631</v>
      </c>
      <c r="Q520"/>
      <c r="R520" t="s">
        <v>2975</v>
      </c>
      <c r="S520" t="s">
        <v>2976</v>
      </c>
      <c r="T520" t="s">
        <v>66</v>
      </c>
      <c r="U520" t="s">
        <v>2984</v>
      </c>
      <c r="V520" t="s">
        <v>3343</v>
      </c>
      <c r="W520" t="s">
        <v>68</v>
      </c>
      <c r="X520" t="s">
        <v>3632</v>
      </c>
      <c r="Y520" t="s">
        <v>373</v>
      </c>
      <c r="Z520" t="s">
        <v>2971</v>
      </c>
      <c r="AA520" t="s">
        <v>3034</v>
      </c>
      <c r="AB520" t="s">
        <v>2988</v>
      </c>
      <c r="AC520"/>
      <c r="AD520"/>
      <c r="AE520"/>
      <c r="AF520"/>
      <c r="AG520">
        <v>202508</v>
      </c>
      <c r="AH520" t="s">
        <v>4452</v>
      </c>
      <c r="AI520">
        <v>45891.650732141206</v>
      </c>
      <c r="AJ520" t="s">
        <v>3083</v>
      </c>
      <c r="AK520" t="s">
        <v>4453</v>
      </c>
      <c r="AL520" t="s">
        <v>2973</v>
      </c>
      <c r="AM520" t="s">
        <v>374</v>
      </c>
      <c r="AN520">
        <v>3.6</v>
      </c>
      <c r="AO520">
        <v>1006</v>
      </c>
      <c r="AP520">
        <v>1810.8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-1</v>
      </c>
      <c r="AX520">
        <v>-1.8</v>
      </c>
      <c r="AY520">
        <v>0</v>
      </c>
      <c r="AZ520">
        <v>0</v>
      </c>
      <c r="BA520">
        <v>0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1005</v>
      </c>
      <c r="BJ520">
        <v>1809</v>
      </c>
      <c r="BK520">
        <v>2</v>
      </c>
    </row>
    <row r="521" spans="2:63" x14ac:dyDescent="0.2">
      <c r="B521" t="s">
        <v>2981</v>
      </c>
      <c r="C521"/>
      <c r="D521" t="s">
        <v>2977</v>
      </c>
      <c r="E521" t="s">
        <v>2978</v>
      </c>
      <c r="F521" t="s">
        <v>3029</v>
      </c>
      <c r="G521" t="s">
        <v>5395</v>
      </c>
      <c r="H521" t="s">
        <v>5396</v>
      </c>
      <c r="I521" t="s">
        <v>5397</v>
      </c>
      <c r="J521" t="s">
        <v>5398</v>
      </c>
      <c r="K521" t="s">
        <v>375</v>
      </c>
      <c r="L521"/>
      <c r="M521" t="s">
        <v>4450</v>
      </c>
      <c r="N521" t="s">
        <v>2972</v>
      </c>
      <c r="O521" t="s">
        <v>4464</v>
      </c>
      <c r="P521" t="s">
        <v>5398</v>
      </c>
      <c r="Q521"/>
      <c r="R521" t="s">
        <v>2975</v>
      </c>
      <c r="S521" t="s">
        <v>2976</v>
      </c>
      <c r="T521" t="s">
        <v>66</v>
      </c>
      <c r="U521" t="s">
        <v>2984</v>
      </c>
      <c r="V521" t="s">
        <v>3531</v>
      </c>
      <c r="W521" t="s">
        <v>68</v>
      </c>
      <c r="X521" t="s">
        <v>5399</v>
      </c>
      <c r="Y521" t="s">
        <v>373</v>
      </c>
      <c r="Z521" t="s">
        <v>2971</v>
      </c>
      <c r="AA521" t="s">
        <v>3608</v>
      </c>
      <c r="AB521" t="s">
        <v>2988</v>
      </c>
      <c r="AC521"/>
      <c r="AD521"/>
      <c r="AE521"/>
      <c r="AF521"/>
      <c r="AG521">
        <v>202508</v>
      </c>
      <c r="AH521" t="s">
        <v>4452</v>
      </c>
      <c r="AI521">
        <v>45891.650732141206</v>
      </c>
      <c r="AJ521" t="s">
        <v>3083</v>
      </c>
      <c r="AK521" t="s">
        <v>4453</v>
      </c>
      <c r="AL521" t="s">
        <v>2973</v>
      </c>
      <c r="AM521" t="s">
        <v>374</v>
      </c>
      <c r="AN521">
        <v>1.8</v>
      </c>
      <c r="AO521">
        <v>483</v>
      </c>
      <c r="AP521">
        <v>869.4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  <c r="BB521">
        <v>0</v>
      </c>
      <c r="BC521">
        <v>0</v>
      </c>
      <c r="BD521">
        <v>0</v>
      </c>
      <c r="BE521">
        <v>0</v>
      </c>
      <c r="BF521">
        <v>0</v>
      </c>
      <c r="BG521">
        <v>0</v>
      </c>
      <c r="BH521">
        <v>0</v>
      </c>
      <c r="BI521">
        <v>483</v>
      </c>
      <c r="BJ521">
        <v>869.4</v>
      </c>
      <c r="BK521">
        <v>1</v>
      </c>
    </row>
    <row r="522" spans="2:63" x14ac:dyDescent="0.2">
      <c r="B522" t="s">
        <v>2981</v>
      </c>
      <c r="C522"/>
      <c r="D522" t="s">
        <v>2977</v>
      </c>
      <c r="E522" t="s">
        <v>2978</v>
      </c>
      <c r="F522" t="s">
        <v>3029</v>
      </c>
      <c r="G522" t="s">
        <v>4066</v>
      </c>
      <c r="H522" t="s">
        <v>4065</v>
      </c>
      <c r="I522" t="s">
        <v>3392</v>
      </c>
      <c r="J522" t="s">
        <v>3943</v>
      </c>
      <c r="K522" t="s">
        <v>375</v>
      </c>
      <c r="L522"/>
      <c r="M522" t="s">
        <v>4450</v>
      </c>
      <c r="N522" t="s">
        <v>2972</v>
      </c>
      <c r="O522" t="s">
        <v>4464</v>
      </c>
      <c r="P522" t="s">
        <v>3943</v>
      </c>
      <c r="Q522"/>
      <c r="R522" t="s">
        <v>2975</v>
      </c>
      <c r="S522" t="s">
        <v>2976</v>
      </c>
      <c r="T522" t="s">
        <v>66</v>
      </c>
      <c r="U522" t="s">
        <v>2984</v>
      </c>
      <c r="V522" t="s">
        <v>3221</v>
      </c>
      <c r="W522" t="s">
        <v>68</v>
      </c>
      <c r="X522" t="s">
        <v>3930</v>
      </c>
      <c r="Y522" t="s">
        <v>373</v>
      </c>
      <c r="Z522" t="s">
        <v>2971</v>
      </c>
      <c r="AA522" t="s">
        <v>3034</v>
      </c>
      <c r="AB522" t="s">
        <v>2988</v>
      </c>
      <c r="AC522"/>
      <c r="AD522"/>
      <c r="AE522"/>
      <c r="AF522"/>
      <c r="AG522">
        <v>202508</v>
      </c>
      <c r="AH522" t="s">
        <v>4452</v>
      </c>
      <c r="AI522">
        <v>45891.650732141206</v>
      </c>
      <c r="AJ522" t="s">
        <v>3083</v>
      </c>
      <c r="AK522" t="s">
        <v>4453</v>
      </c>
      <c r="AL522" t="s">
        <v>2973</v>
      </c>
      <c r="AM522" t="s">
        <v>374</v>
      </c>
      <c r="AN522">
        <v>3.6</v>
      </c>
      <c r="AO522">
        <v>1450</v>
      </c>
      <c r="AP522">
        <v>2610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-1</v>
      </c>
      <c r="AX522">
        <v>-1.8</v>
      </c>
      <c r="AY522">
        <v>0</v>
      </c>
      <c r="AZ522">
        <v>0</v>
      </c>
      <c r="BA522">
        <v>0</v>
      </c>
      <c r="BB522">
        <v>0</v>
      </c>
      <c r="BC522">
        <v>0</v>
      </c>
      <c r="BD522">
        <v>0</v>
      </c>
      <c r="BE522">
        <v>0</v>
      </c>
      <c r="BF522">
        <v>0</v>
      </c>
      <c r="BG522">
        <v>0</v>
      </c>
      <c r="BH522">
        <v>0</v>
      </c>
      <c r="BI522">
        <v>1449</v>
      </c>
      <c r="BJ522">
        <v>2608.1999999999998</v>
      </c>
      <c r="BK522">
        <v>2</v>
      </c>
    </row>
    <row r="523" spans="2:63" x14ac:dyDescent="0.2">
      <c r="B523" t="s">
        <v>2981</v>
      </c>
      <c r="C523"/>
      <c r="D523" t="s">
        <v>2977</v>
      </c>
      <c r="E523" t="s">
        <v>2978</v>
      </c>
      <c r="F523" t="s">
        <v>3029</v>
      </c>
      <c r="G523" t="s">
        <v>5400</v>
      </c>
      <c r="H523" t="s">
        <v>5401</v>
      </c>
      <c r="I523" t="s">
        <v>3933</v>
      </c>
      <c r="J523" t="s">
        <v>5402</v>
      </c>
      <c r="K523" t="s">
        <v>375</v>
      </c>
      <c r="L523"/>
      <c r="M523" t="s">
        <v>4450</v>
      </c>
      <c r="N523" t="s">
        <v>2972</v>
      </c>
      <c r="O523" t="s">
        <v>4464</v>
      </c>
      <c r="P523" t="s">
        <v>5402</v>
      </c>
      <c r="Q523"/>
      <c r="R523" t="s">
        <v>2975</v>
      </c>
      <c r="S523" t="s">
        <v>2976</v>
      </c>
      <c r="T523" t="s">
        <v>66</v>
      </c>
      <c r="U523" t="s">
        <v>2984</v>
      </c>
      <c r="V523" t="s">
        <v>3935</v>
      </c>
      <c r="W523" t="s">
        <v>68</v>
      </c>
      <c r="X523" t="s">
        <v>4930</v>
      </c>
      <c r="Y523" t="s">
        <v>373</v>
      </c>
      <c r="Z523" t="s">
        <v>2971</v>
      </c>
      <c r="AA523" t="s">
        <v>3034</v>
      </c>
      <c r="AB523" t="s">
        <v>2988</v>
      </c>
      <c r="AC523"/>
      <c r="AD523"/>
      <c r="AE523"/>
      <c r="AF523"/>
      <c r="AG523">
        <v>202508</v>
      </c>
      <c r="AH523" t="s">
        <v>4452</v>
      </c>
      <c r="AI523">
        <v>45891.650732141206</v>
      </c>
      <c r="AJ523" t="s">
        <v>3083</v>
      </c>
      <c r="AK523" t="s">
        <v>4453</v>
      </c>
      <c r="AL523" t="s">
        <v>2973</v>
      </c>
      <c r="AM523" t="s">
        <v>374</v>
      </c>
      <c r="AN523">
        <v>3.6</v>
      </c>
      <c r="AO523">
        <v>1319</v>
      </c>
      <c r="AP523">
        <v>2374.1999999999998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0</v>
      </c>
      <c r="BH523">
        <v>0</v>
      </c>
      <c r="BI523">
        <v>1319</v>
      </c>
      <c r="BJ523">
        <v>2374.1999999999998</v>
      </c>
      <c r="BK523">
        <v>2</v>
      </c>
    </row>
    <row r="524" spans="2:63" x14ac:dyDescent="0.2">
      <c r="B524" t="s">
        <v>2981</v>
      </c>
      <c r="C524"/>
      <c r="D524" t="s">
        <v>2977</v>
      </c>
      <c r="E524" t="s">
        <v>2978</v>
      </c>
      <c r="F524" t="s">
        <v>3029</v>
      </c>
      <c r="G524" t="s">
        <v>3710</v>
      </c>
      <c r="H524" t="s">
        <v>3709</v>
      </c>
      <c r="I524" t="s">
        <v>3711</v>
      </c>
      <c r="J524" t="s">
        <v>3712</v>
      </c>
      <c r="K524" t="s">
        <v>375</v>
      </c>
      <c r="L524"/>
      <c r="M524" t="s">
        <v>4450</v>
      </c>
      <c r="N524" t="s">
        <v>2972</v>
      </c>
      <c r="O524" t="s">
        <v>4464</v>
      </c>
      <c r="P524" t="s">
        <v>3712</v>
      </c>
      <c r="Q524"/>
      <c r="R524" t="s">
        <v>2975</v>
      </c>
      <c r="S524" t="s">
        <v>2976</v>
      </c>
      <c r="T524" t="s">
        <v>66</v>
      </c>
      <c r="U524" t="s">
        <v>2984</v>
      </c>
      <c r="V524" t="s">
        <v>3713</v>
      </c>
      <c r="W524" t="s">
        <v>68</v>
      </c>
      <c r="X524" t="s">
        <v>3714</v>
      </c>
      <c r="Y524" t="s">
        <v>373</v>
      </c>
      <c r="Z524" t="s">
        <v>2971</v>
      </c>
      <c r="AA524" t="s">
        <v>3034</v>
      </c>
      <c r="AB524" t="s">
        <v>2988</v>
      </c>
      <c r="AC524"/>
      <c r="AD524"/>
      <c r="AE524"/>
      <c r="AF524"/>
      <c r="AG524">
        <v>202508</v>
      </c>
      <c r="AH524" t="s">
        <v>4452</v>
      </c>
      <c r="AI524">
        <v>45891.650732141206</v>
      </c>
      <c r="AJ524" t="s">
        <v>3083</v>
      </c>
      <c r="AK524" t="s">
        <v>4453</v>
      </c>
      <c r="AL524" t="s">
        <v>2973</v>
      </c>
      <c r="AM524" t="s">
        <v>374</v>
      </c>
      <c r="AN524">
        <v>0.04</v>
      </c>
      <c r="AO524">
        <v>737</v>
      </c>
      <c r="AP524">
        <v>14.74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-240</v>
      </c>
      <c r="AX524">
        <v>-4.8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0</v>
      </c>
      <c r="BH524">
        <v>0</v>
      </c>
      <c r="BI524">
        <v>497</v>
      </c>
      <c r="BJ524">
        <v>9.94</v>
      </c>
      <c r="BK524">
        <v>2</v>
      </c>
    </row>
    <row r="525" spans="2:63" x14ac:dyDescent="0.2">
      <c r="B525" t="s">
        <v>2981</v>
      </c>
      <c r="C525"/>
      <c r="D525" t="s">
        <v>2977</v>
      </c>
      <c r="E525" t="s">
        <v>2978</v>
      </c>
      <c r="F525" t="s">
        <v>3029</v>
      </c>
      <c r="G525" t="s">
        <v>5403</v>
      </c>
      <c r="H525" t="s">
        <v>5404</v>
      </c>
      <c r="I525" t="s">
        <v>3721</v>
      </c>
      <c r="J525" t="s">
        <v>5405</v>
      </c>
      <c r="K525" t="s">
        <v>375</v>
      </c>
      <c r="L525"/>
      <c r="M525" t="s">
        <v>4450</v>
      </c>
      <c r="N525" t="s">
        <v>2972</v>
      </c>
      <c r="O525" t="s">
        <v>4464</v>
      </c>
      <c r="P525" t="s">
        <v>5405</v>
      </c>
      <c r="Q525"/>
      <c r="R525" t="s">
        <v>2975</v>
      </c>
      <c r="S525" t="s">
        <v>2976</v>
      </c>
      <c r="T525" t="s">
        <v>4480</v>
      </c>
      <c r="U525" t="s">
        <v>2984</v>
      </c>
      <c r="V525" t="s">
        <v>3723</v>
      </c>
      <c r="W525" t="s">
        <v>68</v>
      </c>
      <c r="X525" t="s">
        <v>3724</v>
      </c>
      <c r="Y525" t="s">
        <v>373</v>
      </c>
      <c r="Z525" t="s">
        <v>2971</v>
      </c>
      <c r="AA525" t="s">
        <v>3034</v>
      </c>
      <c r="AB525" t="s">
        <v>2988</v>
      </c>
      <c r="AC525"/>
      <c r="AD525"/>
      <c r="AE525"/>
      <c r="AF525"/>
      <c r="AG525">
        <v>202508</v>
      </c>
      <c r="AH525" t="s">
        <v>4452</v>
      </c>
      <c r="AI525">
        <v>45891.650732141206</v>
      </c>
      <c r="AJ525" t="s">
        <v>3083</v>
      </c>
      <c r="AK525" t="s">
        <v>4453</v>
      </c>
      <c r="AL525" t="s">
        <v>2973</v>
      </c>
      <c r="AM525" t="s">
        <v>374</v>
      </c>
      <c r="AN525">
        <v>1.8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0</v>
      </c>
      <c r="BK525">
        <v>1</v>
      </c>
    </row>
    <row r="526" spans="2:63" x14ac:dyDescent="0.2">
      <c r="B526" t="s">
        <v>2981</v>
      </c>
      <c r="C526"/>
      <c r="D526" t="s">
        <v>2977</v>
      </c>
      <c r="E526" t="s">
        <v>2978</v>
      </c>
      <c r="F526" t="s">
        <v>3029</v>
      </c>
      <c r="G526" t="s">
        <v>3726</v>
      </c>
      <c r="H526" t="s">
        <v>3725</v>
      </c>
      <c r="I526" t="s">
        <v>3727</v>
      </c>
      <c r="J526" t="s">
        <v>3728</v>
      </c>
      <c r="K526" t="s">
        <v>375</v>
      </c>
      <c r="L526"/>
      <c r="M526" t="s">
        <v>4450</v>
      </c>
      <c r="N526" t="s">
        <v>2972</v>
      </c>
      <c r="O526" t="s">
        <v>4464</v>
      </c>
      <c r="P526" t="s">
        <v>3728</v>
      </c>
      <c r="Q526"/>
      <c r="R526" t="s">
        <v>2975</v>
      </c>
      <c r="S526" t="s">
        <v>2976</v>
      </c>
      <c r="T526" t="s">
        <v>66</v>
      </c>
      <c r="U526" t="s">
        <v>2984</v>
      </c>
      <c r="V526" t="s">
        <v>3729</v>
      </c>
      <c r="W526" t="s">
        <v>68</v>
      </c>
      <c r="X526" t="s">
        <v>3730</v>
      </c>
      <c r="Y526" t="s">
        <v>373</v>
      </c>
      <c r="Z526" t="s">
        <v>2971</v>
      </c>
      <c r="AA526" t="s">
        <v>3034</v>
      </c>
      <c r="AB526" t="s">
        <v>2988</v>
      </c>
      <c r="AC526"/>
      <c r="AD526"/>
      <c r="AE526"/>
      <c r="AF526"/>
      <c r="AG526">
        <v>202508</v>
      </c>
      <c r="AH526" t="s">
        <v>4452</v>
      </c>
      <c r="AI526">
        <v>45891.650732141206</v>
      </c>
      <c r="AJ526" t="s">
        <v>3083</v>
      </c>
      <c r="AK526" t="s">
        <v>4453</v>
      </c>
      <c r="AL526" t="s">
        <v>2973</v>
      </c>
      <c r="AM526" t="s">
        <v>374</v>
      </c>
      <c r="AN526">
        <v>1.8</v>
      </c>
      <c r="AO526">
        <v>567</v>
      </c>
      <c r="AP526">
        <v>1020.6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-3</v>
      </c>
      <c r="AX526">
        <v>-5.4</v>
      </c>
      <c r="AY526">
        <v>0</v>
      </c>
      <c r="AZ526">
        <v>0</v>
      </c>
      <c r="BA526">
        <v>0</v>
      </c>
      <c r="BB526">
        <v>0</v>
      </c>
      <c r="BC526">
        <v>-1</v>
      </c>
      <c r="BD526">
        <v>-1.8</v>
      </c>
      <c r="BE526">
        <v>0</v>
      </c>
      <c r="BF526">
        <v>0</v>
      </c>
      <c r="BG526">
        <v>0</v>
      </c>
      <c r="BH526">
        <v>0</v>
      </c>
      <c r="BI526">
        <v>563</v>
      </c>
      <c r="BJ526">
        <v>1013.4</v>
      </c>
      <c r="BK526">
        <v>1</v>
      </c>
    </row>
    <row r="527" spans="2:63" x14ac:dyDescent="0.2">
      <c r="B527" t="s">
        <v>2981</v>
      </c>
      <c r="C527"/>
      <c r="D527" t="s">
        <v>2977</v>
      </c>
      <c r="E527" t="s">
        <v>2978</v>
      </c>
      <c r="F527" t="s">
        <v>3029</v>
      </c>
      <c r="G527" t="s">
        <v>3732</v>
      </c>
      <c r="H527" t="s">
        <v>3731</v>
      </c>
      <c r="I527" t="s">
        <v>3733</v>
      </c>
      <c r="J527" t="s">
        <v>3734</v>
      </c>
      <c r="K527" t="s">
        <v>375</v>
      </c>
      <c r="L527"/>
      <c r="M527" t="s">
        <v>4450</v>
      </c>
      <c r="N527" t="s">
        <v>2972</v>
      </c>
      <c r="O527" t="s">
        <v>4464</v>
      </c>
      <c r="P527" t="s">
        <v>3734</v>
      </c>
      <c r="Q527"/>
      <c r="R527" t="s">
        <v>2975</v>
      </c>
      <c r="S527" t="s">
        <v>2976</v>
      </c>
      <c r="T527" t="s">
        <v>66</v>
      </c>
      <c r="U527" t="s">
        <v>2984</v>
      </c>
      <c r="V527" t="s">
        <v>3735</v>
      </c>
      <c r="W527" t="s">
        <v>68</v>
      </c>
      <c r="X527" t="s">
        <v>3736</v>
      </c>
      <c r="Y527" t="s">
        <v>373</v>
      </c>
      <c r="Z527" t="s">
        <v>2971</v>
      </c>
      <c r="AA527" t="s">
        <v>3034</v>
      </c>
      <c r="AB527" t="s">
        <v>2988</v>
      </c>
      <c r="AC527"/>
      <c r="AD527"/>
      <c r="AE527"/>
      <c r="AF527"/>
      <c r="AG527">
        <v>202508</v>
      </c>
      <c r="AH527" t="s">
        <v>4452</v>
      </c>
      <c r="AI527">
        <v>45891.650732141206</v>
      </c>
      <c r="AJ527" t="s">
        <v>3083</v>
      </c>
      <c r="AK527" t="s">
        <v>4453</v>
      </c>
      <c r="AL527" t="s">
        <v>2973</v>
      </c>
      <c r="AM527" t="s">
        <v>374</v>
      </c>
      <c r="AN527">
        <v>0.04</v>
      </c>
      <c r="AO527">
        <v>2902</v>
      </c>
      <c r="AP527">
        <v>58.04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-2633</v>
      </c>
      <c r="AX527">
        <v>-52.66</v>
      </c>
      <c r="AY527">
        <v>0</v>
      </c>
      <c r="AZ527">
        <v>0</v>
      </c>
      <c r="BA527">
        <v>0</v>
      </c>
      <c r="BB527">
        <v>0</v>
      </c>
      <c r="BC527">
        <v>0</v>
      </c>
      <c r="BD527">
        <v>0</v>
      </c>
      <c r="BE527">
        <v>0</v>
      </c>
      <c r="BF527">
        <v>0</v>
      </c>
      <c r="BG527">
        <v>0</v>
      </c>
      <c r="BH527">
        <v>0</v>
      </c>
      <c r="BI527">
        <v>269</v>
      </c>
      <c r="BJ527">
        <v>5.38</v>
      </c>
      <c r="BK527">
        <v>2</v>
      </c>
    </row>
    <row r="528" spans="2:63" x14ac:dyDescent="0.2">
      <c r="B528" t="s">
        <v>2981</v>
      </c>
      <c r="C528"/>
      <c r="D528" t="s">
        <v>2977</v>
      </c>
      <c r="E528" t="s">
        <v>2978</v>
      </c>
      <c r="F528" t="s">
        <v>3029</v>
      </c>
      <c r="G528" t="s">
        <v>3742</v>
      </c>
      <c r="H528" t="s">
        <v>3741</v>
      </c>
      <c r="I528" t="s">
        <v>3743</v>
      </c>
      <c r="J528" t="s">
        <v>3744</v>
      </c>
      <c r="K528" t="s">
        <v>375</v>
      </c>
      <c r="L528"/>
      <c r="M528" t="s">
        <v>4450</v>
      </c>
      <c r="N528" t="s">
        <v>2972</v>
      </c>
      <c r="O528" t="s">
        <v>4464</v>
      </c>
      <c r="P528" t="s">
        <v>3744</v>
      </c>
      <c r="Q528"/>
      <c r="R528" t="s">
        <v>2975</v>
      </c>
      <c r="S528" t="s">
        <v>2976</v>
      </c>
      <c r="T528" t="s">
        <v>66</v>
      </c>
      <c r="U528" t="s">
        <v>2984</v>
      </c>
      <c r="V528" t="s">
        <v>3745</v>
      </c>
      <c r="W528" t="s">
        <v>68</v>
      </c>
      <c r="X528" t="s">
        <v>3746</v>
      </c>
      <c r="Y528" t="s">
        <v>373</v>
      </c>
      <c r="Z528" t="s">
        <v>2971</v>
      </c>
      <c r="AA528" t="s">
        <v>3034</v>
      </c>
      <c r="AB528" t="s">
        <v>2988</v>
      </c>
      <c r="AC528"/>
      <c r="AD528"/>
      <c r="AE528"/>
      <c r="AF528"/>
      <c r="AG528">
        <v>202508</v>
      </c>
      <c r="AH528" t="s">
        <v>4452</v>
      </c>
      <c r="AI528">
        <v>45891.650732141206</v>
      </c>
      <c r="AJ528" t="s">
        <v>3083</v>
      </c>
      <c r="AK528" t="s">
        <v>4453</v>
      </c>
      <c r="AL528" t="s">
        <v>2973</v>
      </c>
      <c r="AM528" t="s">
        <v>374</v>
      </c>
      <c r="AN528">
        <v>0.04</v>
      </c>
      <c r="AO528">
        <v>657</v>
      </c>
      <c r="AP528">
        <v>13.14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-2</v>
      </c>
      <c r="AX528">
        <v>-0.04</v>
      </c>
      <c r="AY528">
        <v>0</v>
      </c>
      <c r="AZ528">
        <v>0</v>
      </c>
      <c r="BA528">
        <v>0</v>
      </c>
      <c r="BB528">
        <v>0</v>
      </c>
      <c r="BC528">
        <v>-4</v>
      </c>
      <c r="BD528">
        <v>-0.08</v>
      </c>
      <c r="BE528">
        <v>0</v>
      </c>
      <c r="BF528">
        <v>0</v>
      </c>
      <c r="BG528">
        <v>0</v>
      </c>
      <c r="BH528">
        <v>0</v>
      </c>
      <c r="BI528">
        <v>651</v>
      </c>
      <c r="BJ528">
        <v>13.02</v>
      </c>
      <c r="BK528">
        <v>2</v>
      </c>
    </row>
    <row r="529" spans="2:63" x14ac:dyDescent="0.2">
      <c r="B529" t="s">
        <v>2981</v>
      </c>
      <c r="C529"/>
      <c r="D529" t="s">
        <v>2977</v>
      </c>
      <c r="E529" t="s">
        <v>2978</v>
      </c>
      <c r="F529" t="s">
        <v>3029</v>
      </c>
      <c r="G529" t="s">
        <v>5406</v>
      </c>
      <c r="H529" t="s">
        <v>5407</v>
      </c>
      <c r="I529" t="s">
        <v>3005</v>
      </c>
      <c r="J529" t="s">
        <v>5408</v>
      </c>
      <c r="K529" t="s">
        <v>379</v>
      </c>
      <c r="L529"/>
      <c r="M529" t="s">
        <v>4450</v>
      </c>
      <c r="N529" t="s">
        <v>4448</v>
      </c>
      <c r="O529" t="s">
        <v>4464</v>
      </c>
      <c r="P529" t="s">
        <v>5408</v>
      </c>
      <c r="Q529"/>
      <c r="R529" t="s">
        <v>2975</v>
      </c>
      <c r="S529" t="s">
        <v>2976</v>
      </c>
      <c r="T529" t="s">
        <v>4480</v>
      </c>
      <c r="U529" t="s">
        <v>2984</v>
      </c>
      <c r="V529" t="s">
        <v>3007</v>
      </c>
      <c r="W529" t="s">
        <v>68</v>
      </c>
      <c r="X529" t="s">
        <v>3008</v>
      </c>
      <c r="Y529" t="s">
        <v>373</v>
      </c>
      <c r="Z529" t="s">
        <v>2971</v>
      </c>
      <c r="AA529" t="s">
        <v>3034</v>
      </c>
      <c r="AB529" t="s">
        <v>2988</v>
      </c>
      <c r="AC529"/>
      <c r="AD529"/>
      <c r="AE529"/>
      <c r="AF529"/>
      <c r="AG529">
        <v>202508</v>
      </c>
      <c r="AH529" t="s">
        <v>4452</v>
      </c>
      <c r="AI529">
        <v>45891.650732141206</v>
      </c>
      <c r="AJ529" t="s">
        <v>3083</v>
      </c>
      <c r="AK529" t="s">
        <v>4453</v>
      </c>
      <c r="AL529" t="s">
        <v>2973</v>
      </c>
      <c r="AM529" t="s">
        <v>374</v>
      </c>
      <c r="AN529">
        <v>1.8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>
        <v>0</v>
      </c>
      <c r="BC529">
        <v>0</v>
      </c>
      <c r="BD529">
        <v>0</v>
      </c>
      <c r="BE529">
        <v>0</v>
      </c>
      <c r="BF529">
        <v>0</v>
      </c>
      <c r="BG529">
        <v>0</v>
      </c>
      <c r="BH529">
        <v>0</v>
      </c>
      <c r="BI529">
        <v>0</v>
      </c>
      <c r="BJ529">
        <v>0</v>
      </c>
      <c r="BK529">
        <v>4</v>
      </c>
    </row>
    <row r="530" spans="2:63" x14ac:dyDescent="0.2">
      <c r="B530" t="s">
        <v>2981</v>
      </c>
      <c r="C530"/>
      <c r="D530" t="s">
        <v>2977</v>
      </c>
      <c r="E530" t="s">
        <v>2978</v>
      </c>
      <c r="F530" t="s">
        <v>3029</v>
      </c>
      <c r="G530" t="s">
        <v>3751</v>
      </c>
      <c r="H530" t="s">
        <v>3750</v>
      </c>
      <c r="I530" t="s">
        <v>1042</v>
      </c>
      <c r="J530" t="s">
        <v>3752</v>
      </c>
      <c r="K530" t="s">
        <v>375</v>
      </c>
      <c r="L530"/>
      <c r="M530" t="s">
        <v>4450</v>
      </c>
      <c r="N530" t="s">
        <v>2972</v>
      </c>
      <c r="O530" t="s">
        <v>4464</v>
      </c>
      <c r="P530" t="s">
        <v>3752</v>
      </c>
      <c r="Q530"/>
      <c r="R530" t="s">
        <v>2975</v>
      </c>
      <c r="S530" t="s">
        <v>2976</v>
      </c>
      <c r="T530" t="s">
        <v>66</v>
      </c>
      <c r="U530" t="s">
        <v>2984</v>
      </c>
      <c r="V530" t="s">
        <v>3606</v>
      </c>
      <c r="W530" t="s">
        <v>68</v>
      </c>
      <c r="X530" t="s">
        <v>3753</v>
      </c>
      <c r="Y530" t="s">
        <v>373</v>
      </c>
      <c r="Z530" t="s">
        <v>2971</v>
      </c>
      <c r="AA530" t="s">
        <v>3034</v>
      </c>
      <c r="AB530" t="s">
        <v>2988</v>
      </c>
      <c r="AC530"/>
      <c r="AD530"/>
      <c r="AE530"/>
      <c r="AF530"/>
      <c r="AG530">
        <v>202508</v>
      </c>
      <c r="AH530" t="s">
        <v>4452</v>
      </c>
      <c r="AI530">
        <v>45891.650732141206</v>
      </c>
      <c r="AJ530" t="s">
        <v>3083</v>
      </c>
      <c r="AK530" t="s">
        <v>4453</v>
      </c>
      <c r="AL530" t="s">
        <v>2973</v>
      </c>
      <c r="AM530" t="s">
        <v>374</v>
      </c>
      <c r="AN530">
        <v>0.04</v>
      </c>
      <c r="AO530">
        <v>330</v>
      </c>
      <c r="AP530">
        <v>6.6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-2</v>
      </c>
      <c r="AX530">
        <v>-0.04</v>
      </c>
      <c r="AY530">
        <v>0</v>
      </c>
      <c r="AZ530">
        <v>0</v>
      </c>
      <c r="BA530">
        <v>0</v>
      </c>
      <c r="BB530">
        <v>0</v>
      </c>
      <c r="BC530">
        <v>-1</v>
      </c>
      <c r="BD530">
        <v>-0.02</v>
      </c>
      <c r="BE530">
        <v>0</v>
      </c>
      <c r="BF530">
        <v>0</v>
      </c>
      <c r="BG530">
        <v>0</v>
      </c>
      <c r="BH530">
        <v>0</v>
      </c>
      <c r="BI530">
        <v>327</v>
      </c>
      <c r="BJ530">
        <v>6.54</v>
      </c>
      <c r="BK530">
        <v>2</v>
      </c>
    </row>
    <row r="531" spans="2:63" x14ac:dyDescent="0.2">
      <c r="B531" t="s">
        <v>2981</v>
      </c>
      <c r="C531"/>
      <c r="D531" t="s">
        <v>2977</v>
      </c>
      <c r="E531" t="s">
        <v>2978</v>
      </c>
      <c r="F531" t="s">
        <v>3029</v>
      </c>
      <c r="G531" t="s">
        <v>3758</v>
      </c>
      <c r="H531" t="s">
        <v>3757</v>
      </c>
      <c r="I531" t="s">
        <v>3448</v>
      </c>
      <c r="J531" t="s">
        <v>3759</v>
      </c>
      <c r="K531" t="s">
        <v>375</v>
      </c>
      <c r="L531"/>
      <c r="M531" t="s">
        <v>4450</v>
      </c>
      <c r="N531" t="s">
        <v>2972</v>
      </c>
      <c r="O531" t="s">
        <v>4464</v>
      </c>
      <c r="P531" t="s">
        <v>3759</v>
      </c>
      <c r="Q531"/>
      <c r="R531" t="s">
        <v>2975</v>
      </c>
      <c r="S531" t="s">
        <v>2976</v>
      </c>
      <c r="T531" t="s">
        <v>66</v>
      </c>
      <c r="U531" t="s">
        <v>2984</v>
      </c>
      <c r="V531" t="s">
        <v>3450</v>
      </c>
      <c r="W531" t="s">
        <v>68</v>
      </c>
      <c r="X531" t="s">
        <v>3451</v>
      </c>
      <c r="Y531" t="s">
        <v>373</v>
      </c>
      <c r="Z531" t="s">
        <v>2971</v>
      </c>
      <c r="AA531" t="s">
        <v>3034</v>
      </c>
      <c r="AB531" t="s">
        <v>2988</v>
      </c>
      <c r="AC531"/>
      <c r="AD531"/>
      <c r="AE531"/>
      <c r="AF531"/>
      <c r="AG531">
        <v>202508</v>
      </c>
      <c r="AH531" t="s">
        <v>4452</v>
      </c>
      <c r="AI531">
        <v>45891.650732141206</v>
      </c>
      <c r="AJ531" t="s">
        <v>3083</v>
      </c>
      <c r="AK531" t="s">
        <v>4453</v>
      </c>
      <c r="AL531" t="s">
        <v>2973</v>
      </c>
      <c r="AM531" t="s">
        <v>374</v>
      </c>
      <c r="AN531">
        <v>0.04</v>
      </c>
      <c r="AO531">
        <v>705</v>
      </c>
      <c r="AP531">
        <v>14.1</v>
      </c>
      <c r="AQ531">
        <v>3980</v>
      </c>
      <c r="AR531">
        <v>79.599999999999994</v>
      </c>
      <c r="AS531">
        <v>1</v>
      </c>
      <c r="AT531">
        <v>0.02</v>
      </c>
      <c r="AU531">
        <v>0</v>
      </c>
      <c r="AV531">
        <v>0</v>
      </c>
      <c r="AW531">
        <v>-548</v>
      </c>
      <c r="AX531">
        <v>-10.96</v>
      </c>
      <c r="AY531">
        <v>0</v>
      </c>
      <c r="AZ531">
        <v>0</v>
      </c>
      <c r="BA531">
        <v>0</v>
      </c>
      <c r="BB531">
        <v>0</v>
      </c>
      <c r="BC531">
        <v>3</v>
      </c>
      <c r="BD531">
        <v>0.06</v>
      </c>
      <c r="BE531">
        <v>0</v>
      </c>
      <c r="BF531">
        <v>0</v>
      </c>
      <c r="BG531">
        <v>0</v>
      </c>
      <c r="BH531">
        <v>0</v>
      </c>
      <c r="BI531">
        <v>4141</v>
      </c>
      <c r="BJ531">
        <v>82.82</v>
      </c>
      <c r="BK531">
        <v>2</v>
      </c>
    </row>
    <row r="532" spans="2:63" x14ac:dyDescent="0.2">
      <c r="B532" t="s">
        <v>2981</v>
      </c>
      <c r="C532"/>
      <c r="D532" t="s">
        <v>2977</v>
      </c>
      <c r="E532" t="s">
        <v>2978</v>
      </c>
      <c r="F532" t="s">
        <v>3029</v>
      </c>
      <c r="G532" t="s">
        <v>5409</v>
      </c>
      <c r="H532" t="s">
        <v>5410</v>
      </c>
      <c r="I532" t="s">
        <v>3642</v>
      </c>
      <c r="J532" t="s">
        <v>5411</v>
      </c>
      <c r="K532" t="s">
        <v>375</v>
      </c>
      <c r="L532"/>
      <c r="M532" t="s">
        <v>4450</v>
      </c>
      <c r="N532" t="s">
        <v>2972</v>
      </c>
      <c r="O532" t="s">
        <v>4464</v>
      </c>
      <c r="P532" t="s">
        <v>5411</v>
      </c>
      <c r="Q532"/>
      <c r="R532" t="s">
        <v>2975</v>
      </c>
      <c r="S532" t="s">
        <v>2976</v>
      </c>
      <c r="T532" t="s">
        <v>4480</v>
      </c>
      <c r="U532" t="s">
        <v>2984</v>
      </c>
      <c r="V532" t="s">
        <v>3644</v>
      </c>
      <c r="W532" t="s">
        <v>68</v>
      </c>
      <c r="X532" t="s">
        <v>4284</v>
      </c>
      <c r="Y532" t="s">
        <v>373</v>
      </c>
      <c r="Z532" t="s">
        <v>2971</v>
      </c>
      <c r="AA532" t="s">
        <v>3034</v>
      </c>
      <c r="AB532" t="s">
        <v>2988</v>
      </c>
      <c r="AC532"/>
      <c r="AD532"/>
      <c r="AE532"/>
      <c r="AF532"/>
      <c r="AG532">
        <v>202508</v>
      </c>
      <c r="AH532" t="s">
        <v>4452</v>
      </c>
      <c r="AI532">
        <v>45891.650732141206</v>
      </c>
      <c r="AJ532" t="s">
        <v>3083</v>
      </c>
      <c r="AK532" t="s">
        <v>4453</v>
      </c>
      <c r="AL532" t="s">
        <v>2973</v>
      </c>
      <c r="AM532" t="s">
        <v>374</v>
      </c>
      <c r="AN532">
        <v>1.8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K532">
        <v>1</v>
      </c>
    </row>
    <row r="533" spans="2:63" x14ac:dyDescent="0.2">
      <c r="B533" t="s">
        <v>2981</v>
      </c>
      <c r="C533"/>
      <c r="D533" t="s">
        <v>2977</v>
      </c>
      <c r="E533" t="s">
        <v>2978</v>
      </c>
      <c r="F533" t="s">
        <v>3029</v>
      </c>
      <c r="G533" t="s">
        <v>3764</v>
      </c>
      <c r="H533" t="s">
        <v>3763</v>
      </c>
      <c r="I533" t="s">
        <v>3765</v>
      </c>
      <c r="J533" t="s">
        <v>3766</v>
      </c>
      <c r="K533" t="s">
        <v>375</v>
      </c>
      <c r="L533"/>
      <c r="M533" t="s">
        <v>4450</v>
      </c>
      <c r="N533" t="s">
        <v>2972</v>
      </c>
      <c r="O533" t="s">
        <v>4464</v>
      </c>
      <c r="P533" t="s">
        <v>3766</v>
      </c>
      <c r="Q533"/>
      <c r="R533" t="s">
        <v>2975</v>
      </c>
      <c r="S533" t="s">
        <v>2976</v>
      </c>
      <c r="T533" t="s">
        <v>66</v>
      </c>
      <c r="U533" t="s">
        <v>2984</v>
      </c>
      <c r="V533" t="s">
        <v>3767</v>
      </c>
      <c r="W533" t="s">
        <v>68</v>
      </c>
      <c r="X533" t="s">
        <v>3768</v>
      </c>
      <c r="Y533" t="s">
        <v>373</v>
      </c>
      <c r="Z533" t="s">
        <v>2971</v>
      </c>
      <c r="AA533" t="s">
        <v>3034</v>
      </c>
      <c r="AB533" t="s">
        <v>2988</v>
      </c>
      <c r="AC533"/>
      <c r="AD533"/>
      <c r="AE533"/>
      <c r="AF533"/>
      <c r="AG533">
        <v>202508</v>
      </c>
      <c r="AH533" t="s">
        <v>4452</v>
      </c>
      <c r="AI533">
        <v>45891.650732141206</v>
      </c>
      <c r="AJ533" t="s">
        <v>3083</v>
      </c>
      <c r="AK533" t="s">
        <v>4453</v>
      </c>
      <c r="AL533" t="s">
        <v>2973</v>
      </c>
      <c r="AM533" t="s">
        <v>374</v>
      </c>
      <c r="AN533">
        <v>1.8</v>
      </c>
      <c r="AO533">
        <v>62</v>
      </c>
      <c r="AP533">
        <v>111.6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-8</v>
      </c>
      <c r="AX533">
        <v>-14.4</v>
      </c>
      <c r="AY533">
        <v>0</v>
      </c>
      <c r="AZ533">
        <v>0</v>
      </c>
      <c r="BA533">
        <v>0</v>
      </c>
      <c r="BB533">
        <v>0</v>
      </c>
      <c r="BC533">
        <v>0</v>
      </c>
      <c r="BD533">
        <v>0</v>
      </c>
      <c r="BE533">
        <v>0</v>
      </c>
      <c r="BF533">
        <v>0</v>
      </c>
      <c r="BG533">
        <v>0</v>
      </c>
      <c r="BH533">
        <v>0</v>
      </c>
      <c r="BI533">
        <v>54</v>
      </c>
      <c r="BJ533">
        <v>97.2</v>
      </c>
      <c r="BK533">
        <v>1</v>
      </c>
    </row>
    <row r="534" spans="2:63" x14ac:dyDescent="0.2">
      <c r="B534" t="s">
        <v>2981</v>
      </c>
      <c r="C534"/>
      <c r="D534" t="s">
        <v>2977</v>
      </c>
      <c r="E534" t="s">
        <v>2978</v>
      </c>
      <c r="F534" t="s">
        <v>3029</v>
      </c>
      <c r="G534" t="s">
        <v>4471</v>
      </c>
      <c r="H534" t="s">
        <v>4472</v>
      </c>
      <c r="I534" t="s">
        <v>4473</v>
      </c>
      <c r="J534" t="s">
        <v>4474</v>
      </c>
      <c r="K534" t="s">
        <v>375</v>
      </c>
      <c r="L534"/>
      <c r="M534" t="s">
        <v>4450</v>
      </c>
      <c r="N534" t="s">
        <v>2972</v>
      </c>
      <c r="O534" t="s">
        <v>4464</v>
      </c>
      <c r="P534" t="s">
        <v>4474</v>
      </c>
      <c r="Q534"/>
      <c r="R534" t="s">
        <v>2975</v>
      </c>
      <c r="S534" t="s">
        <v>2976</v>
      </c>
      <c r="T534" t="s">
        <v>66</v>
      </c>
      <c r="U534" t="s">
        <v>2984</v>
      </c>
      <c r="V534" t="s">
        <v>4475</v>
      </c>
      <c r="W534" t="s">
        <v>68</v>
      </c>
      <c r="X534" t="s">
        <v>4476</v>
      </c>
      <c r="Y534" t="s">
        <v>373</v>
      </c>
      <c r="Z534" t="s">
        <v>2971</v>
      </c>
      <c r="AA534" t="s">
        <v>3034</v>
      </c>
      <c r="AB534" t="s">
        <v>2988</v>
      </c>
      <c r="AC534"/>
      <c r="AD534"/>
      <c r="AE534"/>
      <c r="AF534"/>
      <c r="AG534">
        <v>202508</v>
      </c>
      <c r="AH534" t="s">
        <v>4452</v>
      </c>
      <c r="AI534">
        <v>45891.650732141206</v>
      </c>
      <c r="AJ534" t="s">
        <v>3083</v>
      </c>
      <c r="AK534" t="s">
        <v>4453</v>
      </c>
      <c r="AL534" t="s">
        <v>2973</v>
      </c>
      <c r="AM534" t="s">
        <v>374</v>
      </c>
      <c r="AN534">
        <v>3.6</v>
      </c>
      <c r="AO534">
        <v>115</v>
      </c>
      <c r="AP534">
        <v>207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0</v>
      </c>
      <c r="BB534">
        <v>0</v>
      </c>
      <c r="BC534">
        <v>0</v>
      </c>
      <c r="BD534">
        <v>0</v>
      </c>
      <c r="BE534">
        <v>0</v>
      </c>
      <c r="BF534">
        <v>0</v>
      </c>
      <c r="BG534">
        <v>0</v>
      </c>
      <c r="BH534">
        <v>0</v>
      </c>
      <c r="BI534">
        <v>115</v>
      </c>
      <c r="BJ534">
        <v>207</v>
      </c>
      <c r="BK534">
        <v>2</v>
      </c>
    </row>
    <row r="535" spans="2:63" x14ac:dyDescent="0.2">
      <c r="B535" t="s">
        <v>2981</v>
      </c>
      <c r="C535"/>
      <c r="D535" t="s">
        <v>2977</v>
      </c>
      <c r="E535" t="s">
        <v>2978</v>
      </c>
      <c r="F535" t="s">
        <v>3029</v>
      </c>
      <c r="G535" t="s">
        <v>5412</v>
      </c>
      <c r="H535" t="s">
        <v>5413</v>
      </c>
      <c r="I535" t="s">
        <v>4939</v>
      </c>
      <c r="J535" t="s">
        <v>5414</v>
      </c>
      <c r="K535" t="s">
        <v>375</v>
      </c>
      <c r="L535"/>
      <c r="M535" t="s">
        <v>4450</v>
      </c>
      <c r="N535" t="s">
        <v>2972</v>
      </c>
      <c r="O535" t="s">
        <v>4464</v>
      </c>
      <c r="P535" t="s">
        <v>5414</v>
      </c>
      <c r="Q535"/>
      <c r="R535" t="s">
        <v>2975</v>
      </c>
      <c r="S535" t="s">
        <v>2976</v>
      </c>
      <c r="T535" t="s">
        <v>66</v>
      </c>
      <c r="U535" t="s">
        <v>2984</v>
      </c>
      <c r="V535" t="s">
        <v>4941</v>
      </c>
      <c r="W535" t="s">
        <v>68</v>
      </c>
      <c r="X535" t="s">
        <v>4942</v>
      </c>
      <c r="Y535" t="s">
        <v>373</v>
      </c>
      <c r="Z535" t="s">
        <v>2971</v>
      </c>
      <c r="AA535" t="s">
        <v>3034</v>
      </c>
      <c r="AB535" t="s">
        <v>2988</v>
      </c>
      <c r="AC535"/>
      <c r="AD535"/>
      <c r="AE535"/>
      <c r="AF535"/>
      <c r="AG535">
        <v>202508</v>
      </c>
      <c r="AH535" t="s">
        <v>4452</v>
      </c>
      <c r="AI535">
        <v>45891.650732141206</v>
      </c>
      <c r="AJ535" t="s">
        <v>3083</v>
      </c>
      <c r="AK535" t="s">
        <v>4453</v>
      </c>
      <c r="AL535" t="s">
        <v>2973</v>
      </c>
      <c r="AM535" t="s">
        <v>374</v>
      </c>
      <c r="AN535">
        <v>3.6</v>
      </c>
      <c r="AO535">
        <v>2019</v>
      </c>
      <c r="AP535">
        <v>3634.2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  <c r="BB535">
        <v>0</v>
      </c>
      <c r="BC535">
        <v>0</v>
      </c>
      <c r="BD535">
        <v>0</v>
      </c>
      <c r="BE535">
        <v>0</v>
      </c>
      <c r="BF535">
        <v>0</v>
      </c>
      <c r="BG535">
        <v>0</v>
      </c>
      <c r="BH535">
        <v>0</v>
      </c>
      <c r="BI535">
        <v>2019</v>
      </c>
      <c r="BJ535">
        <v>3634.2</v>
      </c>
      <c r="BK535">
        <v>4</v>
      </c>
    </row>
    <row r="536" spans="2:63" x14ac:dyDescent="0.2">
      <c r="B536" t="s">
        <v>2981</v>
      </c>
      <c r="C536"/>
      <c r="D536" t="s">
        <v>2977</v>
      </c>
      <c r="E536" t="s">
        <v>2978</v>
      </c>
      <c r="F536" t="s">
        <v>3029</v>
      </c>
      <c r="G536" t="s">
        <v>3780</v>
      </c>
      <c r="H536" t="s">
        <v>3779</v>
      </c>
      <c r="I536" t="s">
        <v>3702</v>
      </c>
      <c r="J536" t="s">
        <v>3781</v>
      </c>
      <c r="K536" t="s">
        <v>375</v>
      </c>
      <c r="L536"/>
      <c r="M536" t="s">
        <v>4450</v>
      </c>
      <c r="N536" t="s">
        <v>2972</v>
      </c>
      <c r="O536" t="s">
        <v>4464</v>
      </c>
      <c r="P536" t="s">
        <v>3781</v>
      </c>
      <c r="Q536"/>
      <c r="R536" t="s">
        <v>2975</v>
      </c>
      <c r="S536" t="s">
        <v>2976</v>
      </c>
      <c r="T536" t="s">
        <v>66</v>
      </c>
      <c r="U536" t="s">
        <v>2984</v>
      </c>
      <c r="V536" t="s">
        <v>3704</v>
      </c>
      <c r="W536" t="s">
        <v>68</v>
      </c>
      <c r="X536" t="s">
        <v>3782</v>
      </c>
      <c r="Y536" t="s">
        <v>373</v>
      </c>
      <c r="Z536" t="s">
        <v>2971</v>
      </c>
      <c r="AA536" t="s">
        <v>3034</v>
      </c>
      <c r="AB536" t="s">
        <v>2988</v>
      </c>
      <c r="AC536"/>
      <c r="AD536"/>
      <c r="AE536"/>
      <c r="AF536"/>
      <c r="AG536">
        <v>202508</v>
      </c>
      <c r="AH536" t="s">
        <v>4452</v>
      </c>
      <c r="AI536">
        <v>45891.650732141206</v>
      </c>
      <c r="AJ536" t="s">
        <v>3083</v>
      </c>
      <c r="AK536" t="s">
        <v>4453</v>
      </c>
      <c r="AL536" t="s">
        <v>2973</v>
      </c>
      <c r="AM536" t="s">
        <v>374</v>
      </c>
      <c r="AN536">
        <v>1.8</v>
      </c>
      <c r="AO536">
        <v>1510</v>
      </c>
      <c r="AP536">
        <v>2718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-10</v>
      </c>
      <c r="AX536">
        <v>-18</v>
      </c>
      <c r="AY536">
        <v>0</v>
      </c>
      <c r="AZ536">
        <v>0</v>
      </c>
      <c r="BA536">
        <v>0</v>
      </c>
      <c r="BB536">
        <v>0</v>
      </c>
      <c r="BC536">
        <v>1</v>
      </c>
      <c r="BD536">
        <v>1.8</v>
      </c>
      <c r="BE536">
        <v>0</v>
      </c>
      <c r="BF536">
        <v>0</v>
      </c>
      <c r="BG536">
        <v>0</v>
      </c>
      <c r="BH536">
        <v>0</v>
      </c>
      <c r="BI536">
        <v>1501</v>
      </c>
      <c r="BJ536">
        <v>2701.8</v>
      </c>
      <c r="BK536">
        <v>1</v>
      </c>
    </row>
    <row r="537" spans="2:63" x14ac:dyDescent="0.2">
      <c r="B537" t="s">
        <v>2981</v>
      </c>
      <c r="C537"/>
      <c r="D537" t="s">
        <v>2977</v>
      </c>
      <c r="E537" t="s">
        <v>2978</v>
      </c>
      <c r="F537" t="s">
        <v>3029</v>
      </c>
      <c r="G537" t="s">
        <v>3171</v>
      </c>
      <c r="H537" t="s">
        <v>3170</v>
      </c>
      <c r="I537" t="s">
        <v>3172</v>
      </c>
      <c r="J537" t="s">
        <v>3173</v>
      </c>
      <c r="K537" t="s">
        <v>375</v>
      </c>
      <c r="L537"/>
      <c r="M537" t="s">
        <v>4450</v>
      </c>
      <c r="N537" t="s">
        <v>2972</v>
      </c>
      <c r="O537" t="s">
        <v>4464</v>
      </c>
      <c r="P537" t="s">
        <v>3173</v>
      </c>
      <c r="Q537"/>
      <c r="R537" t="s">
        <v>2975</v>
      </c>
      <c r="S537" t="s">
        <v>2976</v>
      </c>
      <c r="T537" t="s">
        <v>66</v>
      </c>
      <c r="U537" t="s">
        <v>2984</v>
      </c>
      <c r="V537" t="s">
        <v>3174</v>
      </c>
      <c r="W537" t="s">
        <v>68</v>
      </c>
      <c r="X537" t="s">
        <v>3175</v>
      </c>
      <c r="Y537" t="s">
        <v>373</v>
      </c>
      <c r="Z537" t="s">
        <v>2971</v>
      </c>
      <c r="AA537" t="s">
        <v>3034</v>
      </c>
      <c r="AB537" t="s">
        <v>2988</v>
      </c>
      <c r="AC537"/>
      <c r="AD537"/>
      <c r="AE537"/>
      <c r="AF537"/>
      <c r="AG537">
        <v>202508</v>
      </c>
      <c r="AH537" t="s">
        <v>4452</v>
      </c>
      <c r="AI537">
        <v>45891.650732141206</v>
      </c>
      <c r="AJ537" t="s">
        <v>3083</v>
      </c>
      <c r="AK537" t="s">
        <v>4453</v>
      </c>
      <c r="AL537" t="s">
        <v>2973</v>
      </c>
      <c r="AM537" t="s">
        <v>374</v>
      </c>
      <c r="AN537">
        <v>1.8</v>
      </c>
      <c r="AO537">
        <v>66</v>
      </c>
      <c r="AP537">
        <v>118.8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-26</v>
      </c>
      <c r="AX537">
        <v>-46.8</v>
      </c>
      <c r="AY537">
        <v>0</v>
      </c>
      <c r="AZ537">
        <v>0</v>
      </c>
      <c r="BA537">
        <v>0</v>
      </c>
      <c r="BB537">
        <v>0</v>
      </c>
      <c r="BC537">
        <v>-2</v>
      </c>
      <c r="BD537">
        <v>-3.6</v>
      </c>
      <c r="BE537">
        <v>0</v>
      </c>
      <c r="BF537">
        <v>0</v>
      </c>
      <c r="BG537">
        <v>0</v>
      </c>
      <c r="BH537">
        <v>0</v>
      </c>
      <c r="BI537">
        <v>38</v>
      </c>
      <c r="BJ537">
        <v>68.400000000000006</v>
      </c>
      <c r="BK537">
        <v>5</v>
      </c>
    </row>
    <row r="538" spans="2:63" x14ac:dyDescent="0.2">
      <c r="B538" t="s">
        <v>2981</v>
      </c>
      <c r="C538"/>
      <c r="D538" t="s">
        <v>2977</v>
      </c>
      <c r="E538" t="s">
        <v>2978</v>
      </c>
      <c r="F538" t="s">
        <v>3029</v>
      </c>
      <c r="G538" t="s">
        <v>5415</v>
      </c>
      <c r="H538" t="s">
        <v>5416</v>
      </c>
      <c r="I538" t="s">
        <v>3529</v>
      </c>
      <c r="J538" t="s">
        <v>5417</v>
      </c>
      <c r="K538" t="s">
        <v>375</v>
      </c>
      <c r="L538"/>
      <c r="M538" t="s">
        <v>4450</v>
      </c>
      <c r="N538" t="s">
        <v>2972</v>
      </c>
      <c r="O538" t="s">
        <v>4464</v>
      </c>
      <c r="P538" t="s">
        <v>5417</v>
      </c>
      <c r="Q538"/>
      <c r="R538" t="s">
        <v>2975</v>
      </c>
      <c r="S538" t="s">
        <v>2976</v>
      </c>
      <c r="T538" t="s">
        <v>66</v>
      </c>
      <c r="U538" t="s">
        <v>2984</v>
      </c>
      <c r="V538" t="s">
        <v>3531</v>
      </c>
      <c r="W538" t="s">
        <v>68</v>
      </c>
      <c r="X538" t="s">
        <v>3772</v>
      </c>
      <c r="Y538" t="s">
        <v>373</v>
      </c>
      <c r="Z538" t="s">
        <v>2971</v>
      </c>
      <c r="AA538" t="s">
        <v>3034</v>
      </c>
      <c r="AB538" t="s">
        <v>2988</v>
      </c>
      <c r="AC538"/>
      <c r="AD538"/>
      <c r="AE538"/>
      <c r="AF538"/>
      <c r="AG538">
        <v>202508</v>
      </c>
      <c r="AH538" t="s">
        <v>4452</v>
      </c>
      <c r="AI538">
        <v>45891.650732141206</v>
      </c>
      <c r="AJ538" t="s">
        <v>3083</v>
      </c>
      <c r="AK538" t="s">
        <v>4453</v>
      </c>
      <c r="AL538" t="s">
        <v>2973</v>
      </c>
      <c r="AM538" t="s">
        <v>374</v>
      </c>
      <c r="AN538">
        <v>3.6</v>
      </c>
      <c r="AO538">
        <v>2214</v>
      </c>
      <c r="AP538">
        <v>3985.2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  <c r="AX538">
        <v>0</v>
      </c>
      <c r="AY538">
        <v>0</v>
      </c>
      <c r="AZ538">
        <v>0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0</v>
      </c>
      <c r="BG538">
        <v>0</v>
      </c>
      <c r="BH538">
        <v>0</v>
      </c>
      <c r="BI538">
        <v>2214</v>
      </c>
      <c r="BJ538">
        <v>3985.2</v>
      </c>
      <c r="BK538">
        <v>4</v>
      </c>
    </row>
    <row r="539" spans="2:63" x14ac:dyDescent="0.2">
      <c r="B539" t="s">
        <v>2981</v>
      </c>
      <c r="C539"/>
      <c r="D539" t="s">
        <v>2977</v>
      </c>
      <c r="E539" t="s">
        <v>2978</v>
      </c>
      <c r="F539" t="s">
        <v>3029</v>
      </c>
      <c r="G539" t="s">
        <v>3790</v>
      </c>
      <c r="H539" t="s">
        <v>3789</v>
      </c>
      <c r="I539" t="s">
        <v>3392</v>
      </c>
      <c r="J539" t="s">
        <v>3791</v>
      </c>
      <c r="K539" t="s">
        <v>375</v>
      </c>
      <c r="L539"/>
      <c r="M539" t="s">
        <v>4450</v>
      </c>
      <c r="N539" t="s">
        <v>2972</v>
      </c>
      <c r="O539" t="s">
        <v>4464</v>
      </c>
      <c r="P539" t="s">
        <v>3791</v>
      </c>
      <c r="Q539"/>
      <c r="R539" t="s">
        <v>2975</v>
      </c>
      <c r="S539" t="s">
        <v>2976</v>
      </c>
      <c r="T539" t="s">
        <v>66</v>
      </c>
      <c r="U539" t="s">
        <v>2984</v>
      </c>
      <c r="V539" t="s">
        <v>3221</v>
      </c>
      <c r="W539" t="s">
        <v>68</v>
      </c>
      <c r="X539" t="s">
        <v>3477</v>
      </c>
      <c r="Y539" t="s">
        <v>373</v>
      </c>
      <c r="Z539" t="s">
        <v>2971</v>
      </c>
      <c r="AA539" t="s">
        <v>3034</v>
      </c>
      <c r="AB539" t="s">
        <v>2988</v>
      </c>
      <c r="AC539"/>
      <c r="AD539"/>
      <c r="AE539"/>
      <c r="AF539"/>
      <c r="AG539">
        <v>202508</v>
      </c>
      <c r="AH539" t="s">
        <v>4452</v>
      </c>
      <c r="AI539">
        <v>45891.650732141206</v>
      </c>
      <c r="AJ539" t="s">
        <v>3083</v>
      </c>
      <c r="AK539" t="s">
        <v>4453</v>
      </c>
      <c r="AL539" t="s">
        <v>2973</v>
      </c>
      <c r="AM539" t="s">
        <v>374</v>
      </c>
      <c r="AN539">
        <v>0.04</v>
      </c>
      <c r="AO539">
        <v>568</v>
      </c>
      <c r="AP539">
        <v>11.36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-3</v>
      </c>
      <c r="AX539">
        <v>-0.06</v>
      </c>
      <c r="AY539">
        <v>0</v>
      </c>
      <c r="AZ539">
        <v>0</v>
      </c>
      <c r="BA539">
        <v>0</v>
      </c>
      <c r="BB539">
        <v>0</v>
      </c>
      <c r="BC539">
        <v>0</v>
      </c>
      <c r="BD539">
        <v>0</v>
      </c>
      <c r="BE539">
        <v>0</v>
      </c>
      <c r="BF539">
        <v>0</v>
      </c>
      <c r="BG539">
        <v>0</v>
      </c>
      <c r="BH539">
        <v>0</v>
      </c>
      <c r="BI539">
        <v>565</v>
      </c>
      <c r="BJ539">
        <v>11.3</v>
      </c>
      <c r="BK539">
        <v>2</v>
      </c>
    </row>
    <row r="540" spans="2:63" x14ac:dyDescent="0.2">
      <c r="B540" t="s">
        <v>2981</v>
      </c>
      <c r="C540"/>
      <c r="D540" t="s">
        <v>2977</v>
      </c>
      <c r="E540" t="s">
        <v>2978</v>
      </c>
      <c r="F540" t="s">
        <v>3029</v>
      </c>
      <c r="G540" t="s">
        <v>5418</v>
      </c>
      <c r="H540" t="s">
        <v>5419</v>
      </c>
      <c r="I540" t="s">
        <v>3797</v>
      </c>
      <c r="J540" t="s">
        <v>5420</v>
      </c>
      <c r="K540" t="s">
        <v>375</v>
      </c>
      <c r="L540"/>
      <c r="M540" t="s">
        <v>4450</v>
      </c>
      <c r="N540" t="s">
        <v>2972</v>
      </c>
      <c r="O540" t="s">
        <v>4464</v>
      </c>
      <c r="P540" t="s">
        <v>5420</v>
      </c>
      <c r="Q540"/>
      <c r="R540" t="s">
        <v>2975</v>
      </c>
      <c r="S540" t="s">
        <v>2976</v>
      </c>
      <c r="T540" t="s">
        <v>66</v>
      </c>
      <c r="U540" t="s">
        <v>2984</v>
      </c>
      <c r="V540" t="s">
        <v>3799</v>
      </c>
      <c r="W540" t="s">
        <v>68</v>
      </c>
      <c r="X540" t="s">
        <v>3216</v>
      </c>
      <c r="Y540" t="s">
        <v>373</v>
      </c>
      <c r="Z540" t="s">
        <v>2971</v>
      </c>
      <c r="AA540" t="s">
        <v>3034</v>
      </c>
      <c r="AB540" t="s">
        <v>2988</v>
      </c>
      <c r="AC540"/>
      <c r="AD540"/>
      <c r="AE540"/>
      <c r="AF540"/>
      <c r="AG540">
        <v>202508</v>
      </c>
      <c r="AH540" t="s">
        <v>4452</v>
      </c>
      <c r="AI540">
        <v>45891.650732141206</v>
      </c>
      <c r="AJ540" t="s">
        <v>3083</v>
      </c>
      <c r="AK540" t="s">
        <v>4453</v>
      </c>
      <c r="AL540" t="s">
        <v>2973</v>
      </c>
      <c r="AM540" t="s">
        <v>374</v>
      </c>
      <c r="AN540">
        <v>1.8</v>
      </c>
      <c r="AO540">
        <v>134</v>
      </c>
      <c r="AP540">
        <v>241.2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0</v>
      </c>
      <c r="AX540">
        <v>0</v>
      </c>
      <c r="AY540">
        <v>0</v>
      </c>
      <c r="AZ540">
        <v>0</v>
      </c>
      <c r="BA540">
        <v>0</v>
      </c>
      <c r="BB540">
        <v>0</v>
      </c>
      <c r="BC540">
        <v>0</v>
      </c>
      <c r="BD540">
        <v>0</v>
      </c>
      <c r="BE540">
        <v>0</v>
      </c>
      <c r="BF540">
        <v>0</v>
      </c>
      <c r="BG540">
        <v>0</v>
      </c>
      <c r="BH540">
        <v>0</v>
      </c>
      <c r="BI540">
        <v>134</v>
      </c>
      <c r="BJ540">
        <v>241.2</v>
      </c>
      <c r="BK540">
        <v>1</v>
      </c>
    </row>
    <row r="541" spans="2:63" x14ac:dyDescent="0.2">
      <c r="B541" t="s">
        <v>2981</v>
      </c>
      <c r="C541"/>
      <c r="D541" t="s">
        <v>2977</v>
      </c>
      <c r="E541" t="s">
        <v>2978</v>
      </c>
      <c r="F541" t="s">
        <v>3029</v>
      </c>
      <c r="G541" t="s">
        <v>5421</v>
      </c>
      <c r="H541" t="s">
        <v>5422</v>
      </c>
      <c r="I541" t="s">
        <v>4948</v>
      </c>
      <c r="J541" t="s">
        <v>5423</v>
      </c>
      <c r="K541" t="s">
        <v>375</v>
      </c>
      <c r="L541"/>
      <c r="M541" t="s">
        <v>4450</v>
      </c>
      <c r="N541" t="s">
        <v>2972</v>
      </c>
      <c r="O541" t="s">
        <v>4464</v>
      </c>
      <c r="P541" t="s">
        <v>5423</v>
      </c>
      <c r="Q541"/>
      <c r="R541" t="s">
        <v>2975</v>
      </c>
      <c r="S541" t="s">
        <v>2976</v>
      </c>
      <c r="T541" t="s">
        <v>66</v>
      </c>
      <c r="U541" t="s">
        <v>2984</v>
      </c>
      <c r="V541" t="s">
        <v>4950</v>
      </c>
      <c r="W541" t="s">
        <v>68</v>
      </c>
      <c r="X541" t="s">
        <v>4951</v>
      </c>
      <c r="Y541" t="s">
        <v>373</v>
      </c>
      <c r="Z541" t="s">
        <v>2971</v>
      </c>
      <c r="AA541" t="s">
        <v>3034</v>
      </c>
      <c r="AB541" t="s">
        <v>2988</v>
      </c>
      <c r="AC541"/>
      <c r="AD541"/>
      <c r="AE541"/>
      <c r="AF541"/>
      <c r="AG541">
        <v>202508</v>
      </c>
      <c r="AH541" t="s">
        <v>4452</v>
      </c>
      <c r="AI541">
        <v>45891.650732141206</v>
      </c>
      <c r="AJ541" t="s">
        <v>3083</v>
      </c>
      <c r="AK541" t="s">
        <v>4453</v>
      </c>
      <c r="AL541" t="s">
        <v>2973</v>
      </c>
      <c r="AM541" t="s">
        <v>374</v>
      </c>
      <c r="AN541">
        <v>3.6</v>
      </c>
      <c r="AO541">
        <v>30</v>
      </c>
      <c r="AP541">
        <v>54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  <c r="BB541">
        <v>0</v>
      </c>
      <c r="BC541">
        <v>0</v>
      </c>
      <c r="BD541">
        <v>0</v>
      </c>
      <c r="BE541">
        <v>0</v>
      </c>
      <c r="BF541">
        <v>0</v>
      </c>
      <c r="BG541">
        <v>0</v>
      </c>
      <c r="BH541">
        <v>0</v>
      </c>
      <c r="BI541">
        <v>30</v>
      </c>
      <c r="BJ541">
        <v>54</v>
      </c>
      <c r="BK541">
        <v>2</v>
      </c>
    </row>
    <row r="542" spans="2:63" x14ac:dyDescent="0.2">
      <c r="B542" t="s">
        <v>2981</v>
      </c>
      <c r="C542"/>
      <c r="D542" t="s">
        <v>2977</v>
      </c>
      <c r="E542" t="s">
        <v>2978</v>
      </c>
      <c r="F542" t="s">
        <v>3029</v>
      </c>
      <c r="G542" t="s">
        <v>5424</v>
      </c>
      <c r="H542" t="s">
        <v>5425</v>
      </c>
      <c r="I542" t="s">
        <v>3802</v>
      </c>
      <c r="J542" t="s">
        <v>5426</v>
      </c>
      <c r="K542" t="s">
        <v>375</v>
      </c>
      <c r="L542"/>
      <c r="M542" t="s">
        <v>4450</v>
      </c>
      <c r="N542" t="s">
        <v>2972</v>
      </c>
      <c r="O542" t="s">
        <v>4464</v>
      </c>
      <c r="P542" t="s">
        <v>5426</v>
      </c>
      <c r="Q542"/>
      <c r="R542" t="s">
        <v>2975</v>
      </c>
      <c r="S542" t="s">
        <v>2976</v>
      </c>
      <c r="T542" t="s">
        <v>66</v>
      </c>
      <c r="U542" t="s">
        <v>2984</v>
      </c>
      <c r="V542" t="s">
        <v>3804</v>
      </c>
      <c r="W542" t="s">
        <v>68</v>
      </c>
      <c r="X542" t="s">
        <v>3805</v>
      </c>
      <c r="Y542" t="s">
        <v>373</v>
      </c>
      <c r="Z542" t="s">
        <v>2971</v>
      </c>
      <c r="AA542" t="s">
        <v>3034</v>
      </c>
      <c r="AB542" t="s">
        <v>2988</v>
      </c>
      <c r="AC542"/>
      <c r="AD542"/>
      <c r="AE542"/>
      <c r="AF542"/>
      <c r="AG542">
        <v>202508</v>
      </c>
      <c r="AH542" t="s">
        <v>4452</v>
      </c>
      <c r="AI542">
        <v>45891.650732141206</v>
      </c>
      <c r="AJ542" t="s">
        <v>3083</v>
      </c>
      <c r="AK542" t="s">
        <v>4453</v>
      </c>
      <c r="AL542" t="s">
        <v>2973</v>
      </c>
      <c r="AM542" t="s">
        <v>374</v>
      </c>
      <c r="AN542">
        <v>0.04</v>
      </c>
      <c r="AO542">
        <v>717</v>
      </c>
      <c r="AP542">
        <v>14.34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0</v>
      </c>
      <c r="AY542">
        <v>0</v>
      </c>
      <c r="AZ542">
        <v>0</v>
      </c>
      <c r="BA542">
        <v>0</v>
      </c>
      <c r="BB542">
        <v>0</v>
      </c>
      <c r="BC542">
        <v>0</v>
      </c>
      <c r="BD542">
        <v>0</v>
      </c>
      <c r="BE542">
        <v>0</v>
      </c>
      <c r="BF542">
        <v>0</v>
      </c>
      <c r="BG542">
        <v>0</v>
      </c>
      <c r="BH542">
        <v>0</v>
      </c>
      <c r="BI542">
        <v>717</v>
      </c>
      <c r="BJ542">
        <v>14.34</v>
      </c>
      <c r="BK542">
        <v>2</v>
      </c>
    </row>
    <row r="543" spans="2:63" x14ac:dyDescent="0.2">
      <c r="B543" t="s">
        <v>2981</v>
      </c>
      <c r="C543"/>
      <c r="D543" t="s">
        <v>2977</v>
      </c>
      <c r="E543" t="s">
        <v>2978</v>
      </c>
      <c r="F543" t="s">
        <v>3029</v>
      </c>
      <c r="G543" t="s">
        <v>3807</v>
      </c>
      <c r="H543" t="s">
        <v>3806</v>
      </c>
      <c r="I543" t="s">
        <v>3743</v>
      </c>
      <c r="J543" t="s">
        <v>3808</v>
      </c>
      <c r="K543" t="s">
        <v>375</v>
      </c>
      <c r="L543"/>
      <c r="M543" t="s">
        <v>4450</v>
      </c>
      <c r="N543" t="s">
        <v>2972</v>
      </c>
      <c r="O543" t="s">
        <v>4464</v>
      </c>
      <c r="P543" t="s">
        <v>3808</v>
      </c>
      <c r="Q543"/>
      <c r="R543" t="s">
        <v>2975</v>
      </c>
      <c r="S543" t="s">
        <v>2976</v>
      </c>
      <c r="T543" t="s">
        <v>66</v>
      </c>
      <c r="U543" t="s">
        <v>2984</v>
      </c>
      <c r="V543" t="s">
        <v>3745</v>
      </c>
      <c r="W543" t="s">
        <v>68</v>
      </c>
      <c r="X543" t="s">
        <v>3746</v>
      </c>
      <c r="Y543" t="s">
        <v>373</v>
      </c>
      <c r="Z543" t="s">
        <v>2971</v>
      </c>
      <c r="AA543" t="s">
        <v>3034</v>
      </c>
      <c r="AB543" t="s">
        <v>2988</v>
      </c>
      <c r="AC543"/>
      <c r="AD543"/>
      <c r="AE543"/>
      <c r="AF543"/>
      <c r="AG543">
        <v>202508</v>
      </c>
      <c r="AH543" t="s">
        <v>4452</v>
      </c>
      <c r="AI543">
        <v>45891.650732141206</v>
      </c>
      <c r="AJ543" t="s">
        <v>3083</v>
      </c>
      <c r="AK543" t="s">
        <v>4453</v>
      </c>
      <c r="AL543" t="s">
        <v>2973</v>
      </c>
      <c r="AM543" t="s">
        <v>374</v>
      </c>
      <c r="AN543">
        <v>3.6</v>
      </c>
      <c r="AO543">
        <v>191</v>
      </c>
      <c r="AP543">
        <v>343.8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-41</v>
      </c>
      <c r="AX543">
        <v>-73.8</v>
      </c>
      <c r="AY543">
        <v>0</v>
      </c>
      <c r="AZ543">
        <v>0</v>
      </c>
      <c r="BA543">
        <v>0</v>
      </c>
      <c r="BB543">
        <v>0</v>
      </c>
      <c r="BC543">
        <v>2</v>
      </c>
      <c r="BD543">
        <v>3.6</v>
      </c>
      <c r="BE543">
        <v>0</v>
      </c>
      <c r="BF543">
        <v>0</v>
      </c>
      <c r="BG543">
        <v>0</v>
      </c>
      <c r="BH543">
        <v>0</v>
      </c>
      <c r="BI543">
        <v>152</v>
      </c>
      <c r="BJ543">
        <v>273.60000000000002</v>
      </c>
      <c r="BK543">
        <v>2</v>
      </c>
    </row>
    <row r="544" spans="2:63" x14ac:dyDescent="0.2">
      <c r="B544" t="s">
        <v>2981</v>
      </c>
      <c r="C544"/>
      <c r="D544" t="s">
        <v>2977</v>
      </c>
      <c r="E544" t="s">
        <v>2978</v>
      </c>
      <c r="F544" t="s">
        <v>3029</v>
      </c>
      <c r="G544" t="s">
        <v>5427</v>
      </c>
      <c r="H544" t="s">
        <v>5428</v>
      </c>
      <c r="I544" t="s">
        <v>4593</v>
      </c>
      <c r="J544" t="s">
        <v>5429</v>
      </c>
      <c r="K544" t="s">
        <v>375</v>
      </c>
      <c r="L544"/>
      <c r="M544" t="s">
        <v>4450</v>
      </c>
      <c r="N544" t="s">
        <v>2972</v>
      </c>
      <c r="O544" t="s">
        <v>4464</v>
      </c>
      <c r="P544" t="s">
        <v>5429</v>
      </c>
      <c r="Q544"/>
      <c r="R544" t="s">
        <v>2975</v>
      </c>
      <c r="S544" t="s">
        <v>2976</v>
      </c>
      <c r="T544" t="s">
        <v>66</v>
      </c>
      <c r="U544" t="s">
        <v>2984</v>
      </c>
      <c r="V544" t="s">
        <v>4595</v>
      </c>
      <c r="W544" t="s">
        <v>68</v>
      </c>
      <c r="X544" t="s">
        <v>4596</v>
      </c>
      <c r="Y544" t="s">
        <v>373</v>
      </c>
      <c r="Z544" t="s">
        <v>2971</v>
      </c>
      <c r="AA544" t="s">
        <v>3034</v>
      </c>
      <c r="AB544" t="s">
        <v>2988</v>
      </c>
      <c r="AC544"/>
      <c r="AD544"/>
      <c r="AE544"/>
      <c r="AF544"/>
      <c r="AG544">
        <v>202508</v>
      </c>
      <c r="AH544" t="s">
        <v>4452</v>
      </c>
      <c r="AI544">
        <v>45891.650732141206</v>
      </c>
      <c r="AJ544" t="s">
        <v>3083</v>
      </c>
      <c r="AK544" t="s">
        <v>4453</v>
      </c>
      <c r="AL544" t="s">
        <v>2973</v>
      </c>
      <c r="AM544" t="s">
        <v>374</v>
      </c>
      <c r="AN544">
        <v>1.8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0</v>
      </c>
      <c r="AX544">
        <v>0</v>
      </c>
      <c r="AY544">
        <v>0</v>
      </c>
      <c r="AZ544">
        <v>0</v>
      </c>
      <c r="BA544">
        <v>0</v>
      </c>
      <c r="BB544">
        <v>0</v>
      </c>
      <c r="BC544">
        <v>0</v>
      </c>
      <c r="BD544">
        <v>0</v>
      </c>
      <c r="BE544">
        <v>0</v>
      </c>
      <c r="BF544">
        <v>0</v>
      </c>
      <c r="BG544">
        <v>0</v>
      </c>
      <c r="BH544">
        <v>0</v>
      </c>
      <c r="BI544">
        <v>0</v>
      </c>
      <c r="BJ544">
        <v>0</v>
      </c>
      <c r="BK544">
        <v>1</v>
      </c>
    </row>
    <row r="545" spans="2:63" x14ac:dyDescent="0.2">
      <c r="B545" t="s">
        <v>2981</v>
      </c>
      <c r="C545"/>
      <c r="D545" t="s">
        <v>2977</v>
      </c>
      <c r="E545" t="s">
        <v>2978</v>
      </c>
      <c r="F545" t="s">
        <v>3029</v>
      </c>
      <c r="G545" t="s">
        <v>3814</v>
      </c>
      <c r="H545" t="s">
        <v>3813</v>
      </c>
      <c r="I545" t="s">
        <v>3448</v>
      </c>
      <c r="J545" t="s">
        <v>3815</v>
      </c>
      <c r="K545" t="s">
        <v>375</v>
      </c>
      <c r="L545"/>
      <c r="M545" t="s">
        <v>4450</v>
      </c>
      <c r="N545" t="s">
        <v>2972</v>
      </c>
      <c r="O545" t="s">
        <v>4464</v>
      </c>
      <c r="P545" t="s">
        <v>3815</v>
      </c>
      <c r="Q545"/>
      <c r="R545" t="s">
        <v>2975</v>
      </c>
      <c r="S545" t="s">
        <v>2976</v>
      </c>
      <c r="T545" t="s">
        <v>66</v>
      </c>
      <c r="U545" t="s">
        <v>2984</v>
      </c>
      <c r="V545" t="s">
        <v>3450</v>
      </c>
      <c r="W545" t="s">
        <v>68</v>
      </c>
      <c r="X545" t="s">
        <v>3816</v>
      </c>
      <c r="Y545" t="s">
        <v>373</v>
      </c>
      <c r="Z545" t="s">
        <v>2971</v>
      </c>
      <c r="AA545" t="s">
        <v>3034</v>
      </c>
      <c r="AB545" t="s">
        <v>2988</v>
      </c>
      <c r="AC545"/>
      <c r="AD545"/>
      <c r="AE545"/>
      <c r="AF545"/>
      <c r="AG545">
        <v>202508</v>
      </c>
      <c r="AH545" t="s">
        <v>4452</v>
      </c>
      <c r="AI545">
        <v>45891.650732141206</v>
      </c>
      <c r="AJ545" t="s">
        <v>3083</v>
      </c>
      <c r="AK545" t="s">
        <v>4453</v>
      </c>
      <c r="AL545" t="s">
        <v>2973</v>
      </c>
      <c r="AM545" t="s">
        <v>374</v>
      </c>
      <c r="AN545">
        <v>0.04</v>
      </c>
      <c r="AO545">
        <v>1518</v>
      </c>
      <c r="AP545">
        <v>30.36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-1237</v>
      </c>
      <c r="AX545">
        <v>-24.74</v>
      </c>
      <c r="AY545">
        <v>0</v>
      </c>
      <c r="AZ545">
        <v>0</v>
      </c>
      <c r="BA545">
        <v>0</v>
      </c>
      <c r="BB545">
        <v>0</v>
      </c>
      <c r="BC545">
        <v>-9</v>
      </c>
      <c r="BD545">
        <v>-0.18</v>
      </c>
      <c r="BE545">
        <v>0</v>
      </c>
      <c r="BF545">
        <v>0</v>
      </c>
      <c r="BG545">
        <v>0</v>
      </c>
      <c r="BH545">
        <v>0</v>
      </c>
      <c r="BI545">
        <v>272</v>
      </c>
      <c r="BJ545">
        <v>5.44</v>
      </c>
      <c r="BK545">
        <v>4</v>
      </c>
    </row>
    <row r="546" spans="2:63" x14ac:dyDescent="0.2">
      <c r="B546" t="s">
        <v>2981</v>
      </c>
      <c r="C546"/>
      <c r="D546" t="s">
        <v>2977</v>
      </c>
      <c r="E546" t="s">
        <v>2978</v>
      </c>
      <c r="F546" t="s">
        <v>3029</v>
      </c>
      <c r="G546" t="s">
        <v>3818</v>
      </c>
      <c r="H546" t="s">
        <v>3817</v>
      </c>
      <c r="I546" t="s">
        <v>3819</v>
      </c>
      <c r="J546" t="s">
        <v>3820</v>
      </c>
      <c r="K546" t="s">
        <v>375</v>
      </c>
      <c r="L546"/>
      <c r="M546" t="s">
        <v>4450</v>
      </c>
      <c r="N546" t="s">
        <v>2972</v>
      </c>
      <c r="O546" t="s">
        <v>4464</v>
      </c>
      <c r="P546" t="s">
        <v>3820</v>
      </c>
      <c r="Q546"/>
      <c r="R546" t="s">
        <v>2975</v>
      </c>
      <c r="S546" t="s">
        <v>2976</v>
      </c>
      <c r="T546" t="s">
        <v>66</v>
      </c>
      <c r="U546" t="s">
        <v>2984</v>
      </c>
      <c r="V546" t="s">
        <v>3821</v>
      </c>
      <c r="W546" t="s">
        <v>68</v>
      </c>
      <c r="X546" t="s">
        <v>3822</v>
      </c>
      <c r="Y546" t="s">
        <v>373</v>
      </c>
      <c r="Z546" t="s">
        <v>2971</v>
      </c>
      <c r="AA546" t="s">
        <v>3034</v>
      </c>
      <c r="AB546" t="s">
        <v>2988</v>
      </c>
      <c r="AC546"/>
      <c r="AD546"/>
      <c r="AE546"/>
      <c r="AF546"/>
      <c r="AG546">
        <v>202508</v>
      </c>
      <c r="AH546" t="s">
        <v>4452</v>
      </c>
      <c r="AI546">
        <v>45891.650732141206</v>
      </c>
      <c r="AJ546" t="s">
        <v>3083</v>
      </c>
      <c r="AK546" t="s">
        <v>4453</v>
      </c>
      <c r="AL546" t="s">
        <v>2973</v>
      </c>
      <c r="AM546" t="s">
        <v>374</v>
      </c>
      <c r="AN546">
        <v>1.8</v>
      </c>
      <c r="AO546">
        <v>389</v>
      </c>
      <c r="AP546">
        <v>700.2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-1</v>
      </c>
      <c r="AX546">
        <v>-1.8</v>
      </c>
      <c r="AY546">
        <v>0</v>
      </c>
      <c r="AZ546">
        <v>0</v>
      </c>
      <c r="BA546">
        <v>0</v>
      </c>
      <c r="BB546">
        <v>0</v>
      </c>
      <c r="BC546">
        <v>0</v>
      </c>
      <c r="BD546">
        <v>0</v>
      </c>
      <c r="BE546">
        <v>0</v>
      </c>
      <c r="BF546">
        <v>0</v>
      </c>
      <c r="BG546">
        <v>0</v>
      </c>
      <c r="BH546">
        <v>0</v>
      </c>
      <c r="BI546">
        <v>388</v>
      </c>
      <c r="BJ546">
        <v>698.4</v>
      </c>
      <c r="BK546">
        <v>1</v>
      </c>
    </row>
    <row r="547" spans="2:63" x14ac:dyDescent="0.2">
      <c r="B547" t="s">
        <v>2981</v>
      </c>
      <c r="C547"/>
      <c r="D547" t="s">
        <v>2977</v>
      </c>
      <c r="E547" t="s">
        <v>2978</v>
      </c>
      <c r="F547" t="s">
        <v>3029</v>
      </c>
      <c r="G547" t="s">
        <v>3827</v>
      </c>
      <c r="H547" t="s">
        <v>3826</v>
      </c>
      <c r="I547" t="s">
        <v>3448</v>
      </c>
      <c r="J547" t="s">
        <v>3828</v>
      </c>
      <c r="K547" t="s">
        <v>375</v>
      </c>
      <c r="L547"/>
      <c r="M547" t="s">
        <v>4450</v>
      </c>
      <c r="N547" t="s">
        <v>2972</v>
      </c>
      <c r="O547" t="s">
        <v>4464</v>
      </c>
      <c r="P547" t="s">
        <v>3828</v>
      </c>
      <c r="Q547"/>
      <c r="R547" t="s">
        <v>2975</v>
      </c>
      <c r="S547" t="s">
        <v>2976</v>
      </c>
      <c r="T547" t="s">
        <v>66</v>
      </c>
      <c r="U547" t="s">
        <v>2984</v>
      </c>
      <c r="V547" t="s">
        <v>3450</v>
      </c>
      <c r="W547" t="s">
        <v>68</v>
      </c>
      <c r="X547" t="s">
        <v>3816</v>
      </c>
      <c r="Y547" t="s">
        <v>373</v>
      </c>
      <c r="Z547" t="s">
        <v>2971</v>
      </c>
      <c r="AA547" t="s">
        <v>3829</v>
      </c>
      <c r="AB547" t="s">
        <v>2988</v>
      </c>
      <c r="AC547"/>
      <c r="AD547"/>
      <c r="AE547"/>
      <c r="AF547"/>
      <c r="AG547">
        <v>202508</v>
      </c>
      <c r="AH547" t="s">
        <v>4452</v>
      </c>
      <c r="AI547">
        <v>45891.650732141206</v>
      </c>
      <c r="AJ547" t="s">
        <v>3083</v>
      </c>
      <c r="AK547" t="s">
        <v>4453</v>
      </c>
      <c r="AL547" t="s">
        <v>2973</v>
      </c>
      <c r="AM547" t="s">
        <v>374</v>
      </c>
      <c r="AN547">
        <v>3.6</v>
      </c>
      <c r="AO547">
        <v>516</v>
      </c>
      <c r="AP547">
        <v>928.8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-50</v>
      </c>
      <c r="AX547">
        <v>-90</v>
      </c>
      <c r="AY547">
        <v>0</v>
      </c>
      <c r="AZ547">
        <v>0</v>
      </c>
      <c r="BA547">
        <v>0</v>
      </c>
      <c r="BB547">
        <v>0</v>
      </c>
      <c r="BC547">
        <v>-10</v>
      </c>
      <c r="BD547">
        <v>-18</v>
      </c>
      <c r="BE547">
        <v>0</v>
      </c>
      <c r="BF547">
        <v>0</v>
      </c>
      <c r="BG547">
        <v>0</v>
      </c>
      <c r="BH547">
        <v>0</v>
      </c>
      <c r="BI547">
        <v>456</v>
      </c>
      <c r="BJ547">
        <v>820.8</v>
      </c>
      <c r="BK547">
        <v>2</v>
      </c>
    </row>
    <row r="548" spans="2:63" x14ac:dyDescent="0.2">
      <c r="B548" t="s">
        <v>2981</v>
      </c>
      <c r="C548"/>
      <c r="D548" t="s">
        <v>2977</v>
      </c>
      <c r="E548" t="s">
        <v>2978</v>
      </c>
      <c r="F548" t="s">
        <v>3029</v>
      </c>
      <c r="G548" t="s">
        <v>3831</v>
      </c>
      <c r="H548" t="s">
        <v>3830</v>
      </c>
      <c r="I548" t="s">
        <v>3512</v>
      </c>
      <c r="J548" t="s">
        <v>3832</v>
      </c>
      <c r="K548" t="s">
        <v>375</v>
      </c>
      <c r="L548"/>
      <c r="M548" t="s">
        <v>4450</v>
      </c>
      <c r="N548" t="s">
        <v>2972</v>
      </c>
      <c r="O548" t="s">
        <v>4464</v>
      </c>
      <c r="P548" t="s">
        <v>3832</v>
      </c>
      <c r="Q548"/>
      <c r="R548" t="s">
        <v>2975</v>
      </c>
      <c r="S548" t="s">
        <v>2976</v>
      </c>
      <c r="T548" t="s">
        <v>66</v>
      </c>
      <c r="U548" t="s">
        <v>2984</v>
      </c>
      <c r="V548" t="s">
        <v>3514</v>
      </c>
      <c r="W548" t="s">
        <v>68</v>
      </c>
      <c r="X548" t="s">
        <v>3833</v>
      </c>
      <c r="Y548" t="s">
        <v>373</v>
      </c>
      <c r="Z548" t="s">
        <v>2971</v>
      </c>
      <c r="AA548" t="s">
        <v>3034</v>
      </c>
      <c r="AB548" t="s">
        <v>2988</v>
      </c>
      <c r="AC548"/>
      <c r="AD548"/>
      <c r="AE548"/>
      <c r="AF548"/>
      <c r="AG548">
        <v>202508</v>
      </c>
      <c r="AH548" t="s">
        <v>4452</v>
      </c>
      <c r="AI548">
        <v>45891.650732141206</v>
      </c>
      <c r="AJ548" t="s">
        <v>3083</v>
      </c>
      <c r="AK548" t="s">
        <v>4453</v>
      </c>
      <c r="AL548" t="s">
        <v>2973</v>
      </c>
      <c r="AM548" t="s">
        <v>374</v>
      </c>
      <c r="AN548">
        <v>0.04</v>
      </c>
      <c r="AO548">
        <v>1479</v>
      </c>
      <c r="AP548">
        <v>29.58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-3</v>
      </c>
      <c r="AX548">
        <v>-0.06</v>
      </c>
      <c r="AY548">
        <v>0</v>
      </c>
      <c r="AZ548">
        <v>0</v>
      </c>
      <c r="BA548">
        <v>0</v>
      </c>
      <c r="BB548">
        <v>0</v>
      </c>
      <c r="BC548">
        <v>0</v>
      </c>
      <c r="BD548">
        <v>0</v>
      </c>
      <c r="BE548">
        <v>0</v>
      </c>
      <c r="BF548">
        <v>0</v>
      </c>
      <c r="BG548">
        <v>0</v>
      </c>
      <c r="BH548">
        <v>0</v>
      </c>
      <c r="BI548">
        <v>1476</v>
      </c>
      <c r="BJ548">
        <v>29.52</v>
      </c>
      <c r="BK548">
        <v>2</v>
      </c>
    </row>
    <row r="549" spans="2:63" x14ac:dyDescent="0.2">
      <c r="B549" t="s">
        <v>2981</v>
      </c>
      <c r="C549"/>
      <c r="D549" t="s">
        <v>2977</v>
      </c>
      <c r="E549" t="s">
        <v>2978</v>
      </c>
      <c r="F549" t="s">
        <v>3029</v>
      </c>
      <c r="G549" t="s">
        <v>5430</v>
      </c>
      <c r="H549" t="s">
        <v>5431</v>
      </c>
      <c r="I549" t="s">
        <v>3512</v>
      </c>
      <c r="J549" t="s">
        <v>5432</v>
      </c>
      <c r="K549" t="s">
        <v>375</v>
      </c>
      <c r="L549"/>
      <c r="M549" t="s">
        <v>4450</v>
      </c>
      <c r="N549" t="s">
        <v>2972</v>
      </c>
      <c r="O549" t="s">
        <v>4464</v>
      </c>
      <c r="P549" t="s">
        <v>5432</v>
      </c>
      <c r="Q549"/>
      <c r="R549" t="s">
        <v>2975</v>
      </c>
      <c r="S549" t="s">
        <v>2976</v>
      </c>
      <c r="T549" t="s">
        <v>66</v>
      </c>
      <c r="U549" t="s">
        <v>2984</v>
      </c>
      <c r="V549" t="s">
        <v>3514</v>
      </c>
      <c r="W549" t="s">
        <v>68</v>
      </c>
      <c r="X549" t="s">
        <v>3833</v>
      </c>
      <c r="Y549" t="s">
        <v>373</v>
      </c>
      <c r="Z549" t="s">
        <v>2971</v>
      </c>
      <c r="AA549" t="s">
        <v>3034</v>
      </c>
      <c r="AB549" t="s">
        <v>2988</v>
      </c>
      <c r="AC549"/>
      <c r="AD549"/>
      <c r="AE549"/>
      <c r="AF549"/>
      <c r="AG549">
        <v>202508</v>
      </c>
      <c r="AH549" t="s">
        <v>4452</v>
      </c>
      <c r="AI549">
        <v>45891.650732141206</v>
      </c>
      <c r="AJ549" t="s">
        <v>3083</v>
      </c>
      <c r="AK549" t="s">
        <v>4453</v>
      </c>
      <c r="AL549" t="s">
        <v>2973</v>
      </c>
      <c r="AM549" t="s">
        <v>374</v>
      </c>
      <c r="AN549">
        <v>3.6</v>
      </c>
      <c r="AO549">
        <v>478</v>
      </c>
      <c r="AP549">
        <v>860.4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0</v>
      </c>
      <c r="AX549">
        <v>0</v>
      </c>
      <c r="AY549">
        <v>0</v>
      </c>
      <c r="AZ549">
        <v>0</v>
      </c>
      <c r="BA549">
        <v>0</v>
      </c>
      <c r="BB549">
        <v>0</v>
      </c>
      <c r="BC549">
        <v>0</v>
      </c>
      <c r="BD549">
        <v>0</v>
      </c>
      <c r="BE549">
        <v>0</v>
      </c>
      <c r="BF549">
        <v>0</v>
      </c>
      <c r="BG549">
        <v>0</v>
      </c>
      <c r="BH549">
        <v>0</v>
      </c>
      <c r="BI549">
        <v>478</v>
      </c>
      <c r="BJ549">
        <v>860.4</v>
      </c>
      <c r="BK549">
        <v>2</v>
      </c>
    </row>
    <row r="550" spans="2:63" x14ac:dyDescent="0.2">
      <c r="B550" t="s">
        <v>2981</v>
      </c>
      <c r="C550"/>
      <c r="D550" t="s">
        <v>2977</v>
      </c>
      <c r="E550" t="s">
        <v>2978</v>
      </c>
      <c r="F550" t="s">
        <v>3029</v>
      </c>
      <c r="G550" t="s">
        <v>5433</v>
      </c>
      <c r="H550" t="s">
        <v>5434</v>
      </c>
      <c r="I550" t="s">
        <v>3448</v>
      </c>
      <c r="J550" t="s">
        <v>5435</v>
      </c>
      <c r="K550" t="s">
        <v>375</v>
      </c>
      <c r="L550"/>
      <c r="M550" t="s">
        <v>4450</v>
      </c>
      <c r="N550" t="s">
        <v>2972</v>
      </c>
      <c r="O550" t="s">
        <v>4464</v>
      </c>
      <c r="P550" t="s">
        <v>5435</v>
      </c>
      <c r="Q550"/>
      <c r="R550" t="s">
        <v>2975</v>
      </c>
      <c r="S550" t="s">
        <v>2976</v>
      </c>
      <c r="T550" t="s">
        <v>66</v>
      </c>
      <c r="U550" t="s">
        <v>2984</v>
      </c>
      <c r="V550" t="s">
        <v>3450</v>
      </c>
      <c r="W550" t="s">
        <v>68</v>
      </c>
      <c r="X550" t="s">
        <v>5436</v>
      </c>
      <c r="Y550" t="s">
        <v>373</v>
      </c>
      <c r="Z550" t="s">
        <v>2971</v>
      </c>
      <c r="AA550" t="s">
        <v>3034</v>
      </c>
      <c r="AB550" t="s">
        <v>2988</v>
      </c>
      <c r="AC550"/>
      <c r="AD550"/>
      <c r="AE550"/>
      <c r="AF550"/>
      <c r="AG550">
        <v>202508</v>
      </c>
      <c r="AH550" t="s">
        <v>4452</v>
      </c>
      <c r="AI550">
        <v>45891.650732141206</v>
      </c>
      <c r="AJ550" t="s">
        <v>3083</v>
      </c>
      <c r="AK550" t="s">
        <v>4453</v>
      </c>
      <c r="AL550" t="s">
        <v>2973</v>
      </c>
      <c r="AM550" t="s">
        <v>374</v>
      </c>
      <c r="AN550">
        <v>0.04</v>
      </c>
      <c r="AO550">
        <v>197</v>
      </c>
      <c r="AP550">
        <v>3.94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-32</v>
      </c>
      <c r="AX550">
        <v>-0.64</v>
      </c>
      <c r="AY550">
        <v>0</v>
      </c>
      <c r="AZ550">
        <v>0</v>
      </c>
      <c r="BA550">
        <v>0</v>
      </c>
      <c r="BB550">
        <v>0</v>
      </c>
      <c r="BC550">
        <v>0</v>
      </c>
      <c r="BD550">
        <v>0</v>
      </c>
      <c r="BE550">
        <v>0</v>
      </c>
      <c r="BF550">
        <v>0</v>
      </c>
      <c r="BG550">
        <v>0</v>
      </c>
      <c r="BH550">
        <v>0</v>
      </c>
      <c r="BI550">
        <v>165</v>
      </c>
      <c r="BJ550">
        <v>3.3</v>
      </c>
      <c r="BK550">
        <v>2</v>
      </c>
    </row>
    <row r="551" spans="2:63" x14ac:dyDescent="0.2">
      <c r="B551" t="s">
        <v>2981</v>
      </c>
      <c r="C551"/>
      <c r="D551" t="s">
        <v>2977</v>
      </c>
      <c r="E551" t="s">
        <v>2978</v>
      </c>
      <c r="F551" t="s">
        <v>3029</v>
      </c>
      <c r="G551" t="s">
        <v>5437</v>
      </c>
      <c r="H551" t="s">
        <v>5438</v>
      </c>
      <c r="I551" t="s">
        <v>5117</v>
      </c>
      <c r="J551" t="s">
        <v>3592</v>
      </c>
      <c r="K551" t="s">
        <v>375</v>
      </c>
      <c r="L551"/>
      <c r="M551" t="s">
        <v>4450</v>
      </c>
      <c r="N551" t="s">
        <v>2972</v>
      </c>
      <c r="O551" t="s">
        <v>4464</v>
      </c>
      <c r="P551" t="s">
        <v>3592</v>
      </c>
      <c r="Q551"/>
      <c r="R551" t="s">
        <v>2975</v>
      </c>
      <c r="S551" t="s">
        <v>2976</v>
      </c>
      <c r="T551" t="s">
        <v>4480</v>
      </c>
      <c r="U551" t="s">
        <v>2984</v>
      </c>
      <c r="V551" t="s">
        <v>3450</v>
      </c>
      <c r="W551" t="s">
        <v>68</v>
      </c>
      <c r="X551" t="s">
        <v>3451</v>
      </c>
      <c r="Y551" t="s">
        <v>373</v>
      </c>
      <c r="Z551" t="s">
        <v>2971</v>
      </c>
      <c r="AA551" t="s">
        <v>3034</v>
      </c>
      <c r="AB551" t="s">
        <v>2988</v>
      </c>
      <c r="AC551"/>
      <c r="AD551"/>
      <c r="AE551"/>
      <c r="AF551"/>
      <c r="AG551">
        <v>202508</v>
      </c>
      <c r="AH551" t="s">
        <v>4452</v>
      </c>
      <c r="AI551">
        <v>45891.650732141206</v>
      </c>
      <c r="AJ551" t="s">
        <v>3083</v>
      </c>
      <c r="AK551" t="s">
        <v>4453</v>
      </c>
      <c r="AL551" t="s">
        <v>2973</v>
      </c>
      <c r="AM551" t="s">
        <v>374</v>
      </c>
      <c r="AN551">
        <v>0.04</v>
      </c>
      <c r="AO551">
        <v>16</v>
      </c>
      <c r="AP551">
        <v>0.32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0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0</v>
      </c>
      <c r="BH551">
        <v>0</v>
      </c>
      <c r="BI551">
        <v>16</v>
      </c>
      <c r="BJ551">
        <v>0.32</v>
      </c>
      <c r="BK551">
        <v>2</v>
      </c>
    </row>
    <row r="552" spans="2:63" x14ac:dyDescent="0.2">
      <c r="B552" t="s">
        <v>2981</v>
      </c>
      <c r="C552"/>
      <c r="D552" t="s">
        <v>2977</v>
      </c>
      <c r="E552" t="s">
        <v>2978</v>
      </c>
      <c r="F552" t="s">
        <v>3029</v>
      </c>
      <c r="G552" t="s">
        <v>3835</v>
      </c>
      <c r="H552" t="s">
        <v>3834</v>
      </c>
      <c r="I552" t="s">
        <v>3454</v>
      </c>
      <c r="J552" t="s">
        <v>3836</v>
      </c>
      <c r="K552" t="s">
        <v>375</v>
      </c>
      <c r="L552"/>
      <c r="M552" t="s">
        <v>4450</v>
      </c>
      <c r="N552" t="s">
        <v>2972</v>
      </c>
      <c r="O552" t="s">
        <v>4464</v>
      </c>
      <c r="P552" t="s">
        <v>3836</v>
      </c>
      <c r="Q552"/>
      <c r="R552" t="s">
        <v>2975</v>
      </c>
      <c r="S552" t="s">
        <v>2976</v>
      </c>
      <c r="T552" t="s">
        <v>66</v>
      </c>
      <c r="U552" t="s">
        <v>2984</v>
      </c>
      <c r="V552" t="s">
        <v>3188</v>
      </c>
      <c r="W552" t="s">
        <v>68</v>
      </c>
      <c r="X552" t="s">
        <v>3837</v>
      </c>
      <c r="Y552" t="s">
        <v>373</v>
      </c>
      <c r="Z552" t="s">
        <v>2971</v>
      </c>
      <c r="AA552" t="s">
        <v>3034</v>
      </c>
      <c r="AB552" t="s">
        <v>2988</v>
      </c>
      <c r="AC552"/>
      <c r="AD552"/>
      <c r="AE552"/>
      <c r="AF552"/>
      <c r="AG552">
        <v>202508</v>
      </c>
      <c r="AH552" t="s">
        <v>4452</v>
      </c>
      <c r="AI552">
        <v>45891.650732141206</v>
      </c>
      <c r="AJ552" t="s">
        <v>3083</v>
      </c>
      <c r="AK552" t="s">
        <v>4453</v>
      </c>
      <c r="AL552" t="s">
        <v>2973</v>
      </c>
      <c r="AM552" t="s">
        <v>374</v>
      </c>
      <c r="AN552">
        <v>3.6</v>
      </c>
      <c r="AO552">
        <v>1224</v>
      </c>
      <c r="AP552">
        <v>2203.1999999999998</v>
      </c>
      <c r="AQ552">
        <v>0</v>
      </c>
      <c r="AR552">
        <v>0</v>
      </c>
      <c r="AS552">
        <v>0</v>
      </c>
      <c r="AT552">
        <v>0</v>
      </c>
      <c r="AU552">
        <v>0</v>
      </c>
      <c r="AV552">
        <v>0</v>
      </c>
      <c r="AW552">
        <v>-1137</v>
      </c>
      <c r="AX552">
        <v>-2046.6</v>
      </c>
      <c r="AY552">
        <v>0</v>
      </c>
      <c r="AZ552">
        <v>0</v>
      </c>
      <c r="BA552">
        <v>0</v>
      </c>
      <c r="BB552">
        <v>0</v>
      </c>
      <c r="BC552">
        <v>0</v>
      </c>
      <c r="BD552">
        <v>0</v>
      </c>
      <c r="BE552">
        <v>0</v>
      </c>
      <c r="BF552">
        <v>0</v>
      </c>
      <c r="BG552">
        <v>0</v>
      </c>
      <c r="BH552">
        <v>0</v>
      </c>
      <c r="BI552">
        <v>87</v>
      </c>
      <c r="BJ552">
        <v>156.6</v>
      </c>
      <c r="BK552">
        <v>2</v>
      </c>
    </row>
    <row r="553" spans="2:63" x14ac:dyDescent="0.2">
      <c r="B553" t="s">
        <v>2981</v>
      </c>
      <c r="C553"/>
      <c r="D553" t="s">
        <v>2977</v>
      </c>
      <c r="E553" t="s">
        <v>2978</v>
      </c>
      <c r="F553" t="s">
        <v>3029</v>
      </c>
      <c r="G553" t="s">
        <v>3842</v>
      </c>
      <c r="H553" t="s">
        <v>3841</v>
      </c>
      <c r="I553" t="s">
        <v>3454</v>
      </c>
      <c r="J553" t="s">
        <v>3843</v>
      </c>
      <c r="K553" t="s">
        <v>375</v>
      </c>
      <c r="L553"/>
      <c r="M553" t="s">
        <v>4450</v>
      </c>
      <c r="N553" t="s">
        <v>2972</v>
      </c>
      <c r="O553" t="s">
        <v>4464</v>
      </c>
      <c r="P553" t="s">
        <v>3843</v>
      </c>
      <c r="Q553"/>
      <c r="R553" t="s">
        <v>2975</v>
      </c>
      <c r="S553" t="s">
        <v>2976</v>
      </c>
      <c r="T553" t="s">
        <v>66</v>
      </c>
      <c r="U553" t="s">
        <v>2984</v>
      </c>
      <c r="V553" t="s">
        <v>3188</v>
      </c>
      <c r="W553" t="s">
        <v>68</v>
      </c>
      <c r="X553" t="s">
        <v>3844</v>
      </c>
      <c r="Y553" t="s">
        <v>373</v>
      </c>
      <c r="Z553" t="s">
        <v>2971</v>
      </c>
      <c r="AA553" t="s">
        <v>3034</v>
      </c>
      <c r="AB553" t="s">
        <v>2988</v>
      </c>
      <c r="AC553"/>
      <c r="AD553"/>
      <c r="AE553"/>
      <c r="AF553"/>
      <c r="AG553">
        <v>202508</v>
      </c>
      <c r="AH553" t="s">
        <v>4452</v>
      </c>
      <c r="AI553">
        <v>45891.650732141206</v>
      </c>
      <c r="AJ553" t="s">
        <v>3083</v>
      </c>
      <c r="AK553" t="s">
        <v>4453</v>
      </c>
      <c r="AL553" t="s">
        <v>2973</v>
      </c>
      <c r="AM553" t="s">
        <v>374</v>
      </c>
      <c r="AN553">
        <v>0.04</v>
      </c>
      <c r="AO553">
        <v>38</v>
      </c>
      <c r="AP553">
        <v>0.76</v>
      </c>
      <c r="AQ553">
        <v>1881</v>
      </c>
      <c r="AR553">
        <v>37.619999999999997</v>
      </c>
      <c r="AS553">
        <v>0</v>
      </c>
      <c r="AT553">
        <v>0</v>
      </c>
      <c r="AU553">
        <v>0</v>
      </c>
      <c r="AV553">
        <v>0</v>
      </c>
      <c r="AW553">
        <v>-127</v>
      </c>
      <c r="AX553">
        <v>-2.54</v>
      </c>
      <c r="AY553">
        <v>0</v>
      </c>
      <c r="AZ553">
        <v>0</v>
      </c>
      <c r="BA553">
        <v>0</v>
      </c>
      <c r="BB553">
        <v>0</v>
      </c>
      <c r="BC553">
        <v>0</v>
      </c>
      <c r="BD553">
        <v>0</v>
      </c>
      <c r="BE553">
        <v>0</v>
      </c>
      <c r="BF553">
        <v>0</v>
      </c>
      <c r="BG553">
        <v>0</v>
      </c>
      <c r="BH553">
        <v>0</v>
      </c>
      <c r="BI553">
        <v>1792</v>
      </c>
      <c r="BJ553">
        <v>35.840000000000003</v>
      </c>
      <c r="BK553">
        <v>4</v>
      </c>
    </row>
    <row r="554" spans="2:63" x14ac:dyDescent="0.2">
      <c r="B554" t="s">
        <v>2981</v>
      </c>
      <c r="C554"/>
      <c r="D554" t="s">
        <v>2977</v>
      </c>
      <c r="E554" t="s">
        <v>2978</v>
      </c>
      <c r="F554" t="s">
        <v>3029</v>
      </c>
      <c r="G554" t="s">
        <v>3846</v>
      </c>
      <c r="H554" t="s">
        <v>3845</v>
      </c>
      <c r="I554" t="s">
        <v>3401</v>
      </c>
      <c r="J554" t="s">
        <v>3847</v>
      </c>
      <c r="K554" t="s">
        <v>375</v>
      </c>
      <c r="L554"/>
      <c r="M554" t="s">
        <v>4450</v>
      </c>
      <c r="N554" t="s">
        <v>2972</v>
      </c>
      <c r="O554" t="s">
        <v>4464</v>
      </c>
      <c r="P554" t="s">
        <v>3847</v>
      </c>
      <c r="Q554"/>
      <c r="R554" t="s">
        <v>2975</v>
      </c>
      <c r="S554" t="s">
        <v>2976</v>
      </c>
      <c r="T554" t="s">
        <v>66</v>
      </c>
      <c r="U554" t="s">
        <v>2984</v>
      </c>
      <c r="V554" t="s">
        <v>3403</v>
      </c>
      <c r="W554" t="s">
        <v>68</v>
      </c>
      <c r="X554" t="s">
        <v>3404</v>
      </c>
      <c r="Y554" t="s">
        <v>373</v>
      </c>
      <c r="Z554" t="s">
        <v>2971</v>
      </c>
      <c r="AA554" t="s">
        <v>3034</v>
      </c>
      <c r="AB554" t="s">
        <v>2988</v>
      </c>
      <c r="AC554"/>
      <c r="AD554"/>
      <c r="AE554"/>
      <c r="AF554"/>
      <c r="AG554">
        <v>202508</v>
      </c>
      <c r="AH554" t="s">
        <v>4452</v>
      </c>
      <c r="AI554">
        <v>45891.650732141206</v>
      </c>
      <c r="AJ554" t="s">
        <v>3083</v>
      </c>
      <c r="AK554" t="s">
        <v>4453</v>
      </c>
      <c r="AL554" t="s">
        <v>2973</v>
      </c>
      <c r="AM554" t="s">
        <v>374</v>
      </c>
      <c r="AN554">
        <v>0.04</v>
      </c>
      <c r="AO554">
        <v>1565</v>
      </c>
      <c r="AP554">
        <v>31.3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-1359</v>
      </c>
      <c r="AX554">
        <v>-27.18</v>
      </c>
      <c r="AY554">
        <v>0</v>
      </c>
      <c r="AZ554">
        <v>0</v>
      </c>
      <c r="BA554">
        <v>0</v>
      </c>
      <c r="BB554">
        <v>0</v>
      </c>
      <c r="BC554">
        <v>-1</v>
      </c>
      <c r="BD554">
        <v>-0.02</v>
      </c>
      <c r="BE554">
        <v>0</v>
      </c>
      <c r="BF554">
        <v>0</v>
      </c>
      <c r="BG554">
        <v>0</v>
      </c>
      <c r="BH554">
        <v>0</v>
      </c>
      <c r="BI554">
        <v>205</v>
      </c>
      <c r="BJ554">
        <v>4.0999999999999996</v>
      </c>
      <c r="BK554">
        <v>4</v>
      </c>
    </row>
    <row r="555" spans="2:63" x14ac:dyDescent="0.2">
      <c r="B555" t="s">
        <v>2981</v>
      </c>
      <c r="C555"/>
      <c r="D555" t="s">
        <v>2977</v>
      </c>
      <c r="E555" t="s">
        <v>2978</v>
      </c>
      <c r="F555" t="s">
        <v>3029</v>
      </c>
      <c r="G555" t="s">
        <v>3855</v>
      </c>
      <c r="H555" t="s">
        <v>3854</v>
      </c>
      <c r="I555" t="s">
        <v>3850</v>
      </c>
      <c r="J555" t="s">
        <v>3856</v>
      </c>
      <c r="K555" t="s">
        <v>375</v>
      </c>
      <c r="L555"/>
      <c r="M555" t="s">
        <v>4450</v>
      </c>
      <c r="N555" t="s">
        <v>2972</v>
      </c>
      <c r="O555" t="s">
        <v>4464</v>
      </c>
      <c r="P555" t="s">
        <v>3856</v>
      </c>
      <c r="Q555"/>
      <c r="R555" t="s">
        <v>2975</v>
      </c>
      <c r="S555" t="s">
        <v>2976</v>
      </c>
      <c r="T555" t="s">
        <v>66</v>
      </c>
      <c r="U555" t="s">
        <v>2984</v>
      </c>
      <c r="V555" t="s">
        <v>3852</v>
      </c>
      <c r="W555" t="s">
        <v>68</v>
      </c>
      <c r="X555" t="s">
        <v>3853</v>
      </c>
      <c r="Y555" t="s">
        <v>373</v>
      </c>
      <c r="Z555" t="s">
        <v>2971</v>
      </c>
      <c r="AA555" t="s">
        <v>3034</v>
      </c>
      <c r="AB555" t="s">
        <v>2988</v>
      </c>
      <c r="AC555"/>
      <c r="AD555"/>
      <c r="AE555"/>
      <c r="AF555"/>
      <c r="AG555">
        <v>202508</v>
      </c>
      <c r="AH555" t="s">
        <v>4452</v>
      </c>
      <c r="AI555">
        <v>45891.650732141206</v>
      </c>
      <c r="AJ555" t="s">
        <v>3083</v>
      </c>
      <c r="AK555" t="s">
        <v>4453</v>
      </c>
      <c r="AL555" t="s">
        <v>2973</v>
      </c>
      <c r="AM555" t="s">
        <v>374</v>
      </c>
      <c r="AN555">
        <v>3.6</v>
      </c>
      <c r="AO555">
        <v>751</v>
      </c>
      <c r="AP555">
        <v>1351.8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-1</v>
      </c>
      <c r="AX555">
        <v>-1.8</v>
      </c>
      <c r="AY555">
        <v>0</v>
      </c>
      <c r="AZ555">
        <v>0</v>
      </c>
      <c r="BA555">
        <v>0</v>
      </c>
      <c r="BB555">
        <v>0</v>
      </c>
      <c r="BC555">
        <v>0</v>
      </c>
      <c r="BD555">
        <v>0</v>
      </c>
      <c r="BE555">
        <v>0</v>
      </c>
      <c r="BF555">
        <v>0</v>
      </c>
      <c r="BG555">
        <v>0</v>
      </c>
      <c r="BH555">
        <v>0</v>
      </c>
      <c r="BI555">
        <v>750</v>
      </c>
      <c r="BJ555">
        <v>1350</v>
      </c>
      <c r="BK555">
        <v>2</v>
      </c>
    </row>
    <row r="556" spans="2:63" x14ac:dyDescent="0.2">
      <c r="B556" t="s">
        <v>2981</v>
      </c>
      <c r="C556"/>
      <c r="D556" t="s">
        <v>2977</v>
      </c>
      <c r="E556" t="s">
        <v>2978</v>
      </c>
      <c r="F556" t="s">
        <v>3029</v>
      </c>
      <c r="G556" t="s">
        <v>3858</v>
      </c>
      <c r="H556" t="s">
        <v>3857</v>
      </c>
      <c r="I556" t="s">
        <v>3859</v>
      </c>
      <c r="J556" t="s">
        <v>3860</v>
      </c>
      <c r="K556" t="s">
        <v>375</v>
      </c>
      <c r="L556"/>
      <c r="M556" t="s">
        <v>4450</v>
      </c>
      <c r="N556" t="s">
        <v>2972</v>
      </c>
      <c r="O556" t="s">
        <v>4464</v>
      </c>
      <c r="P556" t="s">
        <v>3860</v>
      </c>
      <c r="Q556"/>
      <c r="R556" t="s">
        <v>2975</v>
      </c>
      <c r="S556" t="s">
        <v>2976</v>
      </c>
      <c r="T556" t="s">
        <v>66</v>
      </c>
      <c r="U556" t="s">
        <v>2984</v>
      </c>
      <c r="V556" t="s">
        <v>3861</v>
      </c>
      <c r="W556" t="s">
        <v>68</v>
      </c>
      <c r="X556" t="s">
        <v>3862</v>
      </c>
      <c r="Y556" t="s">
        <v>373</v>
      </c>
      <c r="Z556" t="s">
        <v>2971</v>
      </c>
      <c r="AA556" t="s">
        <v>3034</v>
      </c>
      <c r="AB556" t="s">
        <v>2988</v>
      </c>
      <c r="AC556"/>
      <c r="AD556"/>
      <c r="AE556"/>
      <c r="AF556"/>
      <c r="AG556">
        <v>202508</v>
      </c>
      <c r="AH556" t="s">
        <v>4452</v>
      </c>
      <c r="AI556">
        <v>45891.650732141206</v>
      </c>
      <c r="AJ556" t="s">
        <v>3083</v>
      </c>
      <c r="AK556" t="s">
        <v>4453</v>
      </c>
      <c r="AL556" t="s">
        <v>2973</v>
      </c>
      <c r="AM556" t="s">
        <v>374</v>
      </c>
      <c r="AN556">
        <v>3.6</v>
      </c>
      <c r="AO556">
        <v>1374</v>
      </c>
      <c r="AP556">
        <v>2473.1999999999998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-5</v>
      </c>
      <c r="AX556">
        <v>-9</v>
      </c>
      <c r="AY556">
        <v>0</v>
      </c>
      <c r="AZ556">
        <v>0</v>
      </c>
      <c r="BA556">
        <v>0</v>
      </c>
      <c r="BB556">
        <v>0</v>
      </c>
      <c r="BC556">
        <v>-1</v>
      </c>
      <c r="BD556">
        <v>-1.8</v>
      </c>
      <c r="BE556">
        <v>0</v>
      </c>
      <c r="BF556">
        <v>0</v>
      </c>
      <c r="BG556">
        <v>0</v>
      </c>
      <c r="BH556">
        <v>0</v>
      </c>
      <c r="BI556">
        <v>1368</v>
      </c>
      <c r="BJ556">
        <v>2462.4</v>
      </c>
      <c r="BK556">
        <v>2</v>
      </c>
    </row>
    <row r="557" spans="2:63" x14ac:dyDescent="0.2">
      <c r="B557" t="s">
        <v>2981</v>
      </c>
      <c r="C557"/>
      <c r="D557" t="s">
        <v>2977</v>
      </c>
      <c r="E557" t="s">
        <v>2978</v>
      </c>
      <c r="F557" t="s">
        <v>3029</v>
      </c>
      <c r="G557" t="s">
        <v>3871</v>
      </c>
      <c r="H557" t="s">
        <v>3870</v>
      </c>
      <c r="I557" t="s">
        <v>3448</v>
      </c>
      <c r="J557" t="s">
        <v>3872</v>
      </c>
      <c r="K557" t="s">
        <v>375</v>
      </c>
      <c r="L557"/>
      <c r="M557" t="s">
        <v>4450</v>
      </c>
      <c r="N557" t="s">
        <v>2972</v>
      </c>
      <c r="O557" t="s">
        <v>4464</v>
      </c>
      <c r="P557" t="s">
        <v>3872</v>
      </c>
      <c r="Q557"/>
      <c r="R557" t="s">
        <v>2975</v>
      </c>
      <c r="S557" t="s">
        <v>2976</v>
      </c>
      <c r="T557" t="s">
        <v>66</v>
      </c>
      <c r="U557" t="s">
        <v>2984</v>
      </c>
      <c r="V557" t="s">
        <v>3450</v>
      </c>
      <c r="W557" t="s">
        <v>68</v>
      </c>
      <c r="X557" t="s">
        <v>3816</v>
      </c>
      <c r="Y557" t="s">
        <v>373</v>
      </c>
      <c r="Z557" t="s">
        <v>2971</v>
      </c>
      <c r="AA557" t="s">
        <v>3034</v>
      </c>
      <c r="AB557" t="s">
        <v>2988</v>
      </c>
      <c r="AC557"/>
      <c r="AD557"/>
      <c r="AE557"/>
      <c r="AF557"/>
      <c r="AG557">
        <v>202508</v>
      </c>
      <c r="AH557" t="s">
        <v>4452</v>
      </c>
      <c r="AI557">
        <v>45891.650732141206</v>
      </c>
      <c r="AJ557" t="s">
        <v>3083</v>
      </c>
      <c r="AK557" t="s">
        <v>4453</v>
      </c>
      <c r="AL557" t="s">
        <v>2973</v>
      </c>
      <c r="AM557" t="s">
        <v>374</v>
      </c>
      <c r="AN557">
        <v>0.04</v>
      </c>
      <c r="AO557">
        <v>1386</v>
      </c>
      <c r="AP557">
        <v>27.72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-943</v>
      </c>
      <c r="AX557">
        <v>-18.86</v>
      </c>
      <c r="AY557">
        <v>0</v>
      </c>
      <c r="AZ557">
        <v>0</v>
      </c>
      <c r="BA557">
        <v>0</v>
      </c>
      <c r="BB557">
        <v>0</v>
      </c>
      <c r="BC557">
        <v>0</v>
      </c>
      <c r="BD557">
        <v>0</v>
      </c>
      <c r="BE557">
        <v>0</v>
      </c>
      <c r="BF557">
        <v>0</v>
      </c>
      <c r="BG557">
        <v>0</v>
      </c>
      <c r="BH557">
        <v>0</v>
      </c>
      <c r="BI557">
        <v>443</v>
      </c>
      <c r="BJ557">
        <v>8.86</v>
      </c>
      <c r="BK557">
        <v>4</v>
      </c>
    </row>
    <row r="558" spans="2:63" x14ac:dyDescent="0.2">
      <c r="B558" t="s">
        <v>2981</v>
      </c>
      <c r="C558"/>
      <c r="D558" t="s">
        <v>2977</v>
      </c>
      <c r="E558" t="s">
        <v>2978</v>
      </c>
      <c r="F558" t="s">
        <v>3029</v>
      </c>
      <c r="G558" t="s">
        <v>5439</v>
      </c>
      <c r="H558" t="s">
        <v>5440</v>
      </c>
      <c r="I558" t="s">
        <v>3880</v>
      </c>
      <c r="J558" t="s">
        <v>5441</v>
      </c>
      <c r="K558" t="s">
        <v>375</v>
      </c>
      <c r="L558"/>
      <c r="M558" t="s">
        <v>4450</v>
      </c>
      <c r="N558" t="s">
        <v>2972</v>
      </c>
      <c r="O558" t="s">
        <v>4464</v>
      </c>
      <c r="P558" t="s">
        <v>5441</v>
      </c>
      <c r="Q558"/>
      <c r="R558" t="s">
        <v>2975</v>
      </c>
      <c r="S558" t="s">
        <v>2976</v>
      </c>
      <c r="T558" t="s">
        <v>66</v>
      </c>
      <c r="U558" t="s">
        <v>2984</v>
      </c>
      <c r="V558" t="s">
        <v>3882</v>
      </c>
      <c r="W558" t="s">
        <v>68</v>
      </c>
      <c r="X558" t="s">
        <v>3883</v>
      </c>
      <c r="Y558" t="s">
        <v>373</v>
      </c>
      <c r="Z558" t="s">
        <v>2971</v>
      </c>
      <c r="AA558" t="s">
        <v>3034</v>
      </c>
      <c r="AB558" t="s">
        <v>2988</v>
      </c>
      <c r="AC558"/>
      <c r="AD558"/>
      <c r="AE558"/>
      <c r="AF558"/>
      <c r="AG558">
        <v>202508</v>
      </c>
      <c r="AH558" t="s">
        <v>4452</v>
      </c>
      <c r="AI558">
        <v>45891.650732141206</v>
      </c>
      <c r="AJ558" t="s">
        <v>3083</v>
      </c>
      <c r="AK558" t="s">
        <v>4453</v>
      </c>
      <c r="AL558" t="s">
        <v>2973</v>
      </c>
      <c r="AM558" t="s">
        <v>374</v>
      </c>
      <c r="AN558">
        <v>3.6</v>
      </c>
      <c r="AO558">
        <v>2537</v>
      </c>
      <c r="AP558">
        <v>4566.6000000000004</v>
      </c>
      <c r="AQ558">
        <v>0</v>
      </c>
      <c r="AR558">
        <v>0</v>
      </c>
      <c r="AS558">
        <v>0</v>
      </c>
      <c r="AT558">
        <v>0</v>
      </c>
      <c r="AU558">
        <v>0</v>
      </c>
      <c r="AV558">
        <v>0</v>
      </c>
      <c r="AW558">
        <v>0</v>
      </c>
      <c r="AX558">
        <v>0</v>
      </c>
      <c r="AY558">
        <v>0</v>
      </c>
      <c r="AZ558">
        <v>0</v>
      </c>
      <c r="BA558">
        <v>0</v>
      </c>
      <c r="BB558">
        <v>0</v>
      </c>
      <c r="BC558">
        <v>0</v>
      </c>
      <c r="BD558">
        <v>0</v>
      </c>
      <c r="BE558">
        <v>0</v>
      </c>
      <c r="BF558">
        <v>0</v>
      </c>
      <c r="BG558">
        <v>0</v>
      </c>
      <c r="BH558">
        <v>0</v>
      </c>
      <c r="BI558">
        <v>2537</v>
      </c>
      <c r="BJ558">
        <v>4566.6000000000004</v>
      </c>
      <c r="BK558">
        <v>2</v>
      </c>
    </row>
    <row r="559" spans="2:63" x14ac:dyDescent="0.2">
      <c r="B559" t="s">
        <v>2981</v>
      </c>
      <c r="C559"/>
      <c r="D559" t="s">
        <v>2977</v>
      </c>
      <c r="E559" t="s">
        <v>2978</v>
      </c>
      <c r="F559" t="s">
        <v>3029</v>
      </c>
      <c r="G559" t="s">
        <v>3877</v>
      </c>
      <c r="H559" t="s">
        <v>3876</v>
      </c>
      <c r="I559" t="s">
        <v>3448</v>
      </c>
      <c r="J559" t="s">
        <v>3872</v>
      </c>
      <c r="K559" t="s">
        <v>375</v>
      </c>
      <c r="L559"/>
      <c r="M559" t="s">
        <v>4450</v>
      </c>
      <c r="N559" t="s">
        <v>2972</v>
      </c>
      <c r="O559" t="s">
        <v>4464</v>
      </c>
      <c r="P559" t="s">
        <v>3872</v>
      </c>
      <c r="Q559"/>
      <c r="R559" t="s">
        <v>2975</v>
      </c>
      <c r="S559" t="s">
        <v>2976</v>
      </c>
      <c r="T559" t="s">
        <v>66</v>
      </c>
      <c r="U559" t="s">
        <v>2984</v>
      </c>
      <c r="V559" t="s">
        <v>3450</v>
      </c>
      <c r="W559" t="s">
        <v>68</v>
      </c>
      <c r="X559" t="s">
        <v>3816</v>
      </c>
      <c r="Y559" t="s">
        <v>373</v>
      </c>
      <c r="Z559" t="s">
        <v>2971</v>
      </c>
      <c r="AA559" t="s">
        <v>3034</v>
      </c>
      <c r="AB559" t="s">
        <v>2988</v>
      </c>
      <c r="AC559"/>
      <c r="AD559"/>
      <c r="AE559"/>
      <c r="AF559"/>
      <c r="AG559">
        <v>202508</v>
      </c>
      <c r="AH559" t="s">
        <v>4452</v>
      </c>
      <c r="AI559">
        <v>45891.650732141206</v>
      </c>
      <c r="AJ559" t="s">
        <v>3083</v>
      </c>
      <c r="AK559" t="s">
        <v>4453</v>
      </c>
      <c r="AL559" t="s">
        <v>2973</v>
      </c>
      <c r="AM559" t="s">
        <v>374</v>
      </c>
      <c r="AN559">
        <v>0.04</v>
      </c>
      <c r="AO559">
        <v>1140</v>
      </c>
      <c r="AP559">
        <v>22.8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-5</v>
      </c>
      <c r="AX559">
        <v>-0.1</v>
      </c>
      <c r="AY559">
        <v>0</v>
      </c>
      <c r="AZ559">
        <v>0</v>
      </c>
      <c r="BA559">
        <v>0</v>
      </c>
      <c r="BB559">
        <v>0</v>
      </c>
      <c r="BC559">
        <v>0</v>
      </c>
      <c r="BD559">
        <v>0</v>
      </c>
      <c r="BE559">
        <v>0</v>
      </c>
      <c r="BF559">
        <v>0</v>
      </c>
      <c r="BG559">
        <v>0</v>
      </c>
      <c r="BH559">
        <v>0</v>
      </c>
      <c r="BI559">
        <v>1135</v>
      </c>
      <c r="BJ559">
        <v>22.7</v>
      </c>
      <c r="BK559">
        <v>4</v>
      </c>
    </row>
    <row r="560" spans="2:63" x14ac:dyDescent="0.2">
      <c r="B560" t="s">
        <v>2981</v>
      </c>
      <c r="C560"/>
      <c r="D560" t="s">
        <v>2977</v>
      </c>
      <c r="E560" t="s">
        <v>2978</v>
      </c>
      <c r="F560" t="s">
        <v>3029</v>
      </c>
      <c r="G560" t="s">
        <v>3879</v>
      </c>
      <c r="H560" t="s">
        <v>3878</v>
      </c>
      <c r="I560" t="s">
        <v>3880</v>
      </c>
      <c r="J560" t="s">
        <v>3881</v>
      </c>
      <c r="K560" t="s">
        <v>375</v>
      </c>
      <c r="L560"/>
      <c r="M560" t="s">
        <v>4450</v>
      </c>
      <c r="N560" t="s">
        <v>2972</v>
      </c>
      <c r="O560" t="s">
        <v>4464</v>
      </c>
      <c r="P560" t="s">
        <v>3881</v>
      </c>
      <c r="Q560"/>
      <c r="R560" t="s">
        <v>2975</v>
      </c>
      <c r="S560" t="s">
        <v>2976</v>
      </c>
      <c r="T560" t="s">
        <v>66</v>
      </c>
      <c r="U560" t="s">
        <v>2984</v>
      </c>
      <c r="V560" t="s">
        <v>3882</v>
      </c>
      <c r="W560" t="s">
        <v>68</v>
      </c>
      <c r="X560" t="s">
        <v>3883</v>
      </c>
      <c r="Y560" t="s">
        <v>373</v>
      </c>
      <c r="Z560" t="s">
        <v>2971</v>
      </c>
      <c r="AA560" t="s">
        <v>3034</v>
      </c>
      <c r="AB560" t="s">
        <v>2988</v>
      </c>
      <c r="AC560"/>
      <c r="AD560"/>
      <c r="AE560"/>
      <c r="AF560"/>
      <c r="AG560">
        <v>202508</v>
      </c>
      <c r="AH560" t="s">
        <v>4452</v>
      </c>
      <c r="AI560">
        <v>45891.650732141206</v>
      </c>
      <c r="AJ560" t="s">
        <v>3083</v>
      </c>
      <c r="AK560" t="s">
        <v>4453</v>
      </c>
      <c r="AL560" t="s">
        <v>2973</v>
      </c>
      <c r="AM560" t="s">
        <v>374</v>
      </c>
      <c r="AN560">
        <v>3.6</v>
      </c>
      <c r="AO560">
        <v>1307</v>
      </c>
      <c r="AP560">
        <v>2352.6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-4</v>
      </c>
      <c r="AX560">
        <v>-7.2</v>
      </c>
      <c r="AY560">
        <v>0</v>
      </c>
      <c r="AZ560">
        <v>0</v>
      </c>
      <c r="BA560">
        <v>0</v>
      </c>
      <c r="BB560">
        <v>0</v>
      </c>
      <c r="BC560">
        <v>0</v>
      </c>
      <c r="BD560">
        <v>0</v>
      </c>
      <c r="BE560">
        <v>0</v>
      </c>
      <c r="BF560">
        <v>0</v>
      </c>
      <c r="BG560">
        <v>0</v>
      </c>
      <c r="BH560">
        <v>0</v>
      </c>
      <c r="BI560">
        <v>1303</v>
      </c>
      <c r="BJ560">
        <v>2345.4</v>
      </c>
      <c r="BK560">
        <v>2</v>
      </c>
    </row>
    <row r="561" spans="2:63" x14ac:dyDescent="0.2">
      <c r="B561" t="s">
        <v>2981</v>
      </c>
      <c r="C561"/>
      <c r="D561" t="s">
        <v>2977</v>
      </c>
      <c r="E561" t="s">
        <v>2978</v>
      </c>
      <c r="F561" t="s">
        <v>3029</v>
      </c>
      <c r="G561" t="s">
        <v>3885</v>
      </c>
      <c r="H561" t="s">
        <v>3884</v>
      </c>
      <c r="I561" t="s">
        <v>3392</v>
      </c>
      <c r="J561" t="s">
        <v>3886</v>
      </c>
      <c r="K561" t="s">
        <v>375</v>
      </c>
      <c r="L561"/>
      <c r="M561" t="s">
        <v>4450</v>
      </c>
      <c r="N561" t="s">
        <v>2972</v>
      </c>
      <c r="O561" t="s">
        <v>4464</v>
      </c>
      <c r="P561" t="s">
        <v>3886</v>
      </c>
      <c r="Q561"/>
      <c r="R561" t="s">
        <v>2975</v>
      </c>
      <c r="S561" t="s">
        <v>2976</v>
      </c>
      <c r="T561" t="s">
        <v>66</v>
      </c>
      <c r="U561" t="s">
        <v>2984</v>
      </c>
      <c r="V561" t="s">
        <v>3221</v>
      </c>
      <c r="W561" t="s">
        <v>68</v>
      </c>
      <c r="X561" t="s">
        <v>3477</v>
      </c>
      <c r="Y561" t="s">
        <v>373</v>
      </c>
      <c r="Z561" t="s">
        <v>2971</v>
      </c>
      <c r="AA561" t="s">
        <v>3034</v>
      </c>
      <c r="AB561" t="s">
        <v>2988</v>
      </c>
      <c r="AC561"/>
      <c r="AD561"/>
      <c r="AE561"/>
      <c r="AF561"/>
      <c r="AG561">
        <v>202508</v>
      </c>
      <c r="AH561" t="s">
        <v>4452</v>
      </c>
      <c r="AI561">
        <v>45891.650732141206</v>
      </c>
      <c r="AJ561" t="s">
        <v>3083</v>
      </c>
      <c r="AK561" t="s">
        <v>4453</v>
      </c>
      <c r="AL561" t="s">
        <v>2973</v>
      </c>
      <c r="AM561" t="s">
        <v>374</v>
      </c>
      <c r="AN561">
        <v>0.04</v>
      </c>
      <c r="AO561">
        <v>1032</v>
      </c>
      <c r="AP561">
        <v>20.64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-2</v>
      </c>
      <c r="AX561">
        <v>-0.04</v>
      </c>
      <c r="AY561">
        <v>0</v>
      </c>
      <c r="AZ561">
        <v>0</v>
      </c>
      <c r="BA561">
        <v>0</v>
      </c>
      <c r="BB561">
        <v>0</v>
      </c>
      <c r="BC561">
        <v>0</v>
      </c>
      <c r="BD561">
        <v>0</v>
      </c>
      <c r="BE561">
        <v>0</v>
      </c>
      <c r="BF561">
        <v>0</v>
      </c>
      <c r="BG561">
        <v>0</v>
      </c>
      <c r="BH561">
        <v>0</v>
      </c>
      <c r="BI561">
        <v>1030</v>
      </c>
      <c r="BJ561">
        <v>20.6</v>
      </c>
      <c r="BK561">
        <v>2</v>
      </c>
    </row>
    <row r="562" spans="2:63" x14ac:dyDescent="0.2">
      <c r="B562" t="s">
        <v>2981</v>
      </c>
      <c r="C562"/>
      <c r="D562" t="s">
        <v>2977</v>
      </c>
      <c r="E562" t="s">
        <v>2978</v>
      </c>
      <c r="F562" t="s">
        <v>3029</v>
      </c>
      <c r="G562" t="s">
        <v>3968</v>
      </c>
      <c r="H562" t="s">
        <v>3967</v>
      </c>
      <c r="I562" t="s">
        <v>3733</v>
      </c>
      <c r="J562" t="s">
        <v>3969</v>
      </c>
      <c r="K562" t="s">
        <v>375</v>
      </c>
      <c r="L562"/>
      <c r="M562" t="s">
        <v>4450</v>
      </c>
      <c r="N562" t="s">
        <v>2972</v>
      </c>
      <c r="O562" t="s">
        <v>4464</v>
      </c>
      <c r="P562" t="s">
        <v>3969</v>
      </c>
      <c r="Q562"/>
      <c r="R562" t="s">
        <v>2975</v>
      </c>
      <c r="S562" t="s">
        <v>2976</v>
      </c>
      <c r="T562" t="s">
        <v>66</v>
      </c>
      <c r="U562" t="s">
        <v>2984</v>
      </c>
      <c r="V562" t="s">
        <v>3735</v>
      </c>
      <c r="W562" t="s">
        <v>68</v>
      </c>
      <c r="X562" t="s">
        <v>3970</v>
      </c>
      <c r="Y562" t="s">
        <v>373</v>
      </c>
      <c r="Z562" t="s">
        <v>2971</v>
      </c>
      <c r="AA562" t="s">
        <v>3034</v>
      </c>
      <c r="AB562" t="s">
        <v>2988</v>
      </c>
      <c r="AC562"/>
      <c r="AD562"/>
      <c r="AE562"/>
      <c r="AF562"/>
      <c r="AG562">
        <v>202508</v>
      </c>
      <c r="AH562" t="s">
        <v>4452</v>
      </c>
      <c r="AI562">
        <v>45891.650732141206</v>
      </c>
      <c r="AJ562" t="s">
        <v>3083</v>
      </c>
      <c r="AK562" t="s">
        <v>4453</v>
      </c>
      <c r="AL562" t="s">
        <v>2973</v>
      </c>
      <c r="AM562" t="s">
        <v>374</v>
      </c>
      <c r="AN562">
        <v>8.968</v>
      </c>
      <c r="AO562">
        <v>398</v>
      </c>
      <c r="AP562">
        <v>1784.6320000000001</v>
      </c>
      <c r="AQ562">
        <v>0</v>
      </c>
      <c r="AR562">
        <v>0</v>
      </c>
      <c r="AS562">
        <v>0</v>
      </c>
      <c r="AT562">
        <v>0</v>
      </c>
      <c r="AU562">
        <v>0</v>
      </c>
      <c r="AV562">
        <v>0</v>
      </c>
      <c r="AW562">
        <v>-12</v>
      </c>
      <c r="AX562">
        <v>-53.808</v>
      </c>
      <c r="AY562">
        <v>0</v>
      </c>
      <c r="AZ562">
        <v>0</v>
      </c>
      <c r="BA562">
        <v>0</v>
      </c>
      <c r="BB562">
        <v>0</v>
      </c>
      <c r="BC562">
        <v>5</v>
      </c>
      <c r="BD562">
        <v>22.42</v>
      </c>
      <c r="BE562">
        <v>0</v>
      </c>
      <c r="BF562">
        <v>0</v>
      </c>
      <c r="BG562">
        <v>0</v>
      </c>
      <c r="BH562">
        <v>0</v>
      </c>
      <c r="BI562">
        <v>391</v>
      </c>
      <c r="BJ562">
        <v>1753.2439999999999</v>
      </c>
      <c r="BK562">
        <v>2</v>
      </c>
    </row>
    <row r="563" spans="2:63" x14ac:dyDescent="0.2">
      <c r="B563" t="s">
        <v>2981</v>
      </c>
      <c r="C563"/>
      <c r="D563" t="s">
        <v>2977</v>
      </c>
      <c r="E563" t="s">
        <v>2978</v>
      </c>
      <c r="F563" t="s">
        <v>3029</v>
      </c>
      <c r="G563" t="s">
        <v>5442</v>
      </c>
      <c r="H563" t="s">
        <v>5443</v>
      </c>
      <c r="I563" t="s">
        <v>3702</v>
      </c>
      <c r="J563" t="s">
        <v>5444</v>
      </c>
      <c r="K563" t="s">
        <v>375</v>
      </c>
      <c r="L563"/>
      <c r="M563" t="s">
        <v>4450</v>
      </c>
      <c r="N563" t="s">
        <v>2972</v>
      </c>
      <c r="O563" t="s">
        <v>4464</v>
      </c>
      <c r="P563" t="s">
        <v>5444</v>
      </c>
      <c r="Q563"/>
      <c r="R563" t="s">
        <v>2975</v>
      </c>
      <c r="S563" t="s">
        <v>2976</v>
      </c>
      <c r="T563" t="s">
        <v>66</v>
      </c>
      <c r="U563" t="s">
        <v>2984</v>
      </c>
      <c r="V563" t="s">
        <v>3704</v>
      </c>
      <c r="W563" t="s">
        <v>68</v>
      </c>
      <c r="X563" t="s">
        <v>3705</v>
      </c>
      <c r="Y563" t="s">
        <v>373</v>
      </c>
      <c r="Z563" t="s">
        <v>2971</v>
      </c>
      <c r="AA563" t="s">
        <v>3034</v>
      </c>
      <c r="AB563" t="s">
        <v>2988</v>
      </c>
      <c r="AC563"/>
      <c r="AD563"/>
      <c r="AE563"/>
      <c r="AF563"/>
      <c r="AG563">
        <v>202508</v>
      </c>
      <c r="AH563" t="s">
        <v>4452</v>
      </c>
      <c r="AI563">
        <v>45891.650732141206</v>
      </c>
      <c r="AJ563" t="s">
        <v>3083</v>
      </c>
      <c r="AK563" t="s">
        <v>4453</v>
      </c>
      <c r="AL563" t="s">
        <v>2973</v>
      </c>
      <c r="AM563" t="s">
        <v>374</v>
      </c>
      <c r="AN563">
        <v>1.8</v>
      </c>
      <c r="AO563">
        <v>313</v>
      </c>
      <c r="AP563">
        <v>563.4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0</v>
      </c>
      <c r="AY563">
        <v>0</v>
      </c>
      <c r="AZ563">
        <v>0</v>
      </c>
      <c r="BA563">
        <v>0</v>
      </c>
      <c r="BB563">
        <v>0</v>
      </c>
      <c r="BC563">
        <v>0</v>
      </c>
      <c r="BD563">
        <v>0</v>
      </c>
      <c r="BE563">
        <v>0</v>
      </c>
      <c r="BF563">
        <v>0</v>
      </c>
      <c r="BG563">
        <v>0</v>
      </c>
      <c r="BH563">
        <v>0</v>
      </c>
      <c r="BI563">
        <v>313</v>
      </c>
      <c r="BJ563">
        <v>563.4</v>
      </c>
      <c r="BK563">
        <v>2</v>
      </c>
    </row>
    <row r="564" spans="2:63" x14ac:dyDescent="0.2">
      <c r="B564" t="s">
        <v>2981</v>
      </c>
      <c r="C564"/>
      <c r="D564" t="s">
        <v>2977</v>
      </c>
      <c r="E564" t="s">
        <v>2978</v>
      </c>
      <c r="F564" t="s">
        <v>3029</v>
      </c>
      <c r="G564" t="s">
        <v>3148</v>
      </c>
      <c r="H564" t="s">
        <v>3147</v>
      </c>
      <c r="I564" t="s">
        <v>3149</v>
      </c>
      <c r="J564" t="s">
        <v>3150</v>
      </c>
      <c r="K564" t="s">
        <v>375</v>
      </c>
      <c r="L564"/>
      <c r="M564" t="s">
        <v>4450</v>
      </c>
      <c r="N564" t="s">
        <v>2972</v>
      </c>
      <c r="O564" t="s">
        <v>4464</v>
      </c>
      <c r="P564" t="s">
        <v>3150</v>
      </c>
      <c r="Q564"/>
      <c r="R564" t="s">
        <v>2975</v>
      </c>
      <c r="S564" t="s">
        <v>2976</v>
      </c>
      <c r="T564" t="s">
        <v>66</v>
      </c>
      <c r="U564" t="s">
        <v>2984</v>
      </c>
      <c r="V564" t="s">
        <v>3151</v>
      </c>
      <c r="W564" t="s">
        <v>68</v>
      </c>
      <c r="X564" t="s">
        <v>3152</v>
      </c>
      <c r="Y564" t="s">
        <v>373</v>
      </c>
      <c r="Z564" t="s">
        <v>2971</v>
      </c>
      <c r="AA564" t="s">
        <v>3034</v>
      </c>
      <c r="AB564" t="s">
        <v>2988</v>
      </c>
      <c r="AC564"/>
      <c r="AD564"/>
      <c r="AE564"/>
      <c r="AF564"/>
      <c r="AG564">
        <v>202508</v>
      </c>
      <c r="AH564" t="s">
        <v>4452</v>
      </c>
      <c r="AI564">
        <v>45891.650732141206</v>
      </c>
      <c r="AJ564" t="s">
        <v>3083</v>
      </c>
      <c r="AK564" t="s">
        <v>4453</v>
      </c>
      <c r="AL564" t="s">
        <v>2973</v>
      </c>
      <c r="AM564" t="s">
        <v>374</v>
      </c>
      <c r="AN564">
        <v>1.8</v>
      </c>
      <c r="AO564">
        <v>37</v>
      </c>
      <c r="AP564">
        <v>66.599999999999994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>
        <v>0</v>
      </c>
      <c r="AY564">
        <v>0</v>
      </c>
      <c r="AZ564">
        <v>0</v>
      </c>
      <c r="BA564">
        <v>0</v>
      </c>
      <c r="BB564">
        <v>0</v>
      </c>
      <c r="BC564">
        <v>0</v>
      </c>
      <c r="BD564">
        <v>0</v>
      </c>
      <c r="BE564">
        <v>0</v>
      </c>
      <c r="BF564">
        <v>0</v>
      </c>
      <c r="BG564">
        <v>0</v>
      </c>
      <c r="BH564">
        <v>0</v>
      </c>
      <c r="BI564">
        <v>37</v>
      </c>
      <c r="BJ564">
        <v>66.599999999999994</v>
      </c>
      <c r="BK564">
        <v>2</v>
      </c>
    </row>
    <row r="565" spans="2:63" x14ac:dyDescent="0.2">
      <c r="B565" t="s">
        <v>2981</v>
      </c>
      <c r="C565"/>
      <c r="D565" t="s">
        <v>2977</v>
      </c>
      <c r="E565" t="s">
        <v>2978</v>
      </c>
      <c r="F565" t="s">
        <v>3029</v>
      </c>
      <c r="G565" t="s">
        <v>3148</v>
      </c>
      <c r="H565" t="s">
        <v>3147</v>
      </c>
      <c r="I565" t="s">
        <v>3149</v>
      </c>
      <c r="J565" t="s">
        <v>3150</v>
      </c>
      <c r="K565" t="s">
        <v>378</v>
      </c>
      <c r="L565"/>
      <c r="M565" t="s">
        <v>4450</v>
      </c>
      <c r="N565" t="s">
        <v>4457</v>
      </c>
      <c r="O565" t="s">
        <v>4464</v>
      </c>
      <c r="P565" t="s">
        <v>3150</v>
      </c>
      <c r="Q565"/>
      <c r="R565" t="s">
        <v>2975</v>
      </c>
      <c r="S565" t="s">
        <v>2976</v>
      </c>
      <c r="T565" t="s">
        <v>66</v>
      </c>
      <c r="U565" t="s">
        <v>2984</v>
      </c>
      <c r="V565" t="s">
        <v>3151</v>
      </c>
      <c r="W565" t="s">
        <v>68</v>
      </c>
      <c r="X565" t="s">
        <v>3152</v>
      </c>
      <c r="Y565" t="s">
        <v>373</v>
      </c>
      <c r="Z565" t="s">
        <v>2971</v>
      </c>
      <c r="AA565" t="s">
        <v>3034</v>
      </c>
      <c r="AB565" t="s">
        <v>2988</v>
      </c>
      <c r="AC565"/>
      <c r="AD565"/>
      <c r="AE565"/>
      <c r="AF565"/>
      <c r="AG565">
        <v>202508</v>
      </c>
      <c r="AH565" t="s">
        <v>4452</v>
      </c>
      <c r="AI565">
        <v>45891.650732141206</v>
      </c>
      <c r="AJ565" t="s">
        <v>3083</v>
      </c>
      <c r="AK565" t="s">
        <v>4453</v>
      </c>
      <c r="AL565" t="s">
        <v>2973</v>
      </c>
      <c r="AM565" t="s">
        <v>374</v>
      </c>
      <c r="AN565">
        <v>1.8</v>
      </c>
      <c r="AO565">
        <v>228</v>
      </c>
      <c r="AP565">
        <v>410.4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-15</v>
      </c>
      <c r="AX565">
        <v>-27</v>
      </c>
      <c r="AY565">
        <v>0</v>
      </c>
      <c r="AZ565">
        <v>0</v>
      </c>
      <c r="BA565">
        <v>0</v>
      </c>
      <c r="BB565">
        <v>0</v>
      </c>
      <c r="BC565">
        <v>0</v>
      </c>
      <c r="BD565">
        <v>0</v>
      </c>
      <c r="BE565">
        <v>0</v>
      </c>
      <c r="BF565">
        <v>0</v>
      </c>
      <c r="BG565">
        <v>0</v>
      </c>
      <c r="BH565">
        <v>0</v>
      </c>
      <c r="BI565">
        <v>213</v>
      </c>
      <c r="BJ565">
        <v>383.4</v>
      </c>
      <c r="BK565">
        <v>2</v>
      </c>
    </row>
    <row r="566" spans="2:63" x14ac:dyDescent="0.2">
      <c r="B566" t="s">
        <v>2981</v>
      </c>
      <c r="C566"/>
      <c r="D566" t="s">
        <v>2977</v>
      </c>
      <c r="E566" t="s">
        <v>2978</v>
      </c>
      <c r="F566" t="s">
        <v>3029</v>
      </c>
      <c r="G566" t="s">
        <v>5445</v>
      </c>
      <c r="H566" t="s">
        <v>5446</v>
      </c>
      <c r="I566" t="s">
        <v>5447</v>
      </c>
      <c r="J566" t="s">
        <v>5448</v>
      </c>
      <c r="K566" t="s">
        <v>375</v>
      </c>
      <c r="L566"/>
      <c r="M566" t="s">
        <v>4450</v>
      </c>
      <c r="N566" t="s">
        <v>2972</v>
      </c>
      <c r="O566" t="s">
        <v>4464</v>
      </c>
      <c r="P566" t="s">
        <v>5448</v>
      </c>
      <c r="Q566"/>
      <c r="R566" t="s">
        <v>2975</v>
      </c>
      <c r="S566" t="s">
        <v>2976</v>
      </c>
      <c r="T566" t="s">
        <v>66</v>
      </c>
      <c r="U566" t="s">
        <v>2984</v>
      </c>
      <c r="V566" t="s">
        <v>5449</v>
      </c>
      <c r="W566" t="s">
        <v>68</v>
      </c>
      <c r="X566" t="s">
        <v>5450</v>
      </c>
      <c r="Y566" t="s">
        <v>373</v>
      </c>
      <c r="Z566" t="s">
        <v>2971</v>
      </c>
      <c r="AA566" t="s">
        <v>3034</v>
      </c>
      <c r="AB566" t="s">
        <v>2988</v>
      </c>
      <c r="AC566"/>
      <c r="AD566"/>
      <c r="AE566"/>
      <c r="AF566"/>
      <c r="AG566">
        <v>202508</v>
      </c>
      <c r="AH566" t="s">
        <v>4452</v>
      </c>
      <c r="AI566">
        <v>45891.650732141206</v>
      </c>
      <c r="AJ566" t="s">
        <v>3083</v>
      </c>
      <c r="AK566" t="s">
        <v>4453</v>
      </c>
      <c r="AL566" t="s">
        <v>2973</v>
      </c>
      <c r="AM566" t="s">
        <v>374</v>
      </c>
      <c r="AN566">
        <v>3.6</v>
      </c>
      <c r="AO566">
        <v>1023</v>
      </c>
      <c r="AP566">
        <v>1841.4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0</v>
      </c>
      <c r="AW566">
        <v>0</v>
      </c>
      <c r="AX566">
        <v>0</v>
      </c>
      <c r="AY566">
        <v>0</v>
      </c>
      <c r="AZ566">
        <v>0</v>
      </c>
      <c r="BA566">
        <v>0</v>
      </c>
      <c r="BB566">
        <v>0</v>
      </c>
      <c r="BC566">
        <v>0</v>
      </c>
      <c r="BD566">
        <v>0</v>
      </c>
      <c r="BE566">
        <v>0</v>
      </c>
      <c r="BF566">
        <v>0</v>
      </c>
      <c r="BG566">
        <v>0</v>
      </c>
      <c r="BH566">
        <v>0</v>
      </c>
      <c r="BI566">
        <v>1023</v>
      </c>
      <c r="BJ566">
        <v>1841.4</v>
      </c>
      <c r="BK566">
        <v>2</v>
      </c>
    </row>
    <row r="567" spans="2:63" x14ac:dyDescent="0.2">
      <c r="B567" t="s">
        <v>2981</v>
      </c>
      <c r="C567"/>
      <c r="D567" t="s">
        <v>2977</v>
      </c>
      <c r="E567" t="s">
        <v>2978</v>
      </c>
      <c r="F567" t="s">
        <v>3029</v>
      </c>
      <c r="G567" t="s">
        <v>5451</v>
      </c>
      <c r="H567" t="s">
        <v>5452</v>
      </c>
      <c r="I567" t="s">
        <v>3440</v>
      </c>
      <c r="J567" t="s">
        <v>5453</v>
      </c>
      <c r="K567" t="s">
        <v>378</v>
      </c>
      <c r="L567"/>
      <c r="M567" t="s">
        <v>4450</v>
      </c>
      <c r="N567" t="s">
        <v>4457</v>
      </c>
      <c r="O567" t="s">
        <v>4464</v>
      </c>
      <c r="P567" t="s">
        <v>5453</v>
      </c>
      <c r="Q567"/>
      <c r="R567" t="s">
        <v>2975</v>
      </c>
      <c r="S567" t="s">
        <v>2976</v>
      </c>
      <c r="T567" t="s">
        <v>66</v>
      </c>
      <c r="U567" t="s">
        <v>2984</v>
      </c>
      <c r="V567" t="s">
        <v>3320</v>
      </c>
      <c r="W567" t="s">
        <v>68</v>
      </c>
      <c r="X567" t="s">
        <v>5454</v>
      </c>
      <c r="Y567" t="s">
        <v>373</v>
      </c>
      <c r="Z567" t="s">
        <v>2971</v>
      </c>
      <c r="AA567" t="s">
        <v>3034</v>
      </c>
      <c r="AB567" t="s">
        <v>2988</v>
      </c>
      <c r="AC567"/>
      <c r="AD567"/>
      <c r="AE567"/>
      <c r="AF567"/>
      <c r="AG567">
        <v>202508</v>
      </c>
      <c r="AH567" t="s">
        <v>4452</v>
      </c>
      <c r="AI567">
        <v>45891.650732141206</v>
      </c>
      <c r="AJ567" t="s">
        <v>3083</v>
      </c>
      <c r="AK567" t="s">
        <v>4453</v>
      </c>
      <c r="AL567" t="s">
        <v>2973</v>
      </c>
      <c r="AM567" t="s">
        <v>374</v>
      </c>
      <c r="AN567">
        <v>0.02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  <c r="AX567">
        <v>0</v>
      </c>
      <c r="AY567">
        <v>0</v>
      </c>
      <c r="AZ567">
        <v>0</v>
      </c>
      <c r="BA567">
        <v>0</v>
      </c>
      <c r="BB567">
        <v>0</v>
      </c>
      <c r="BC567">
        <v>0</v>
      </c>
      <c r="BD567">
        <v>0</v>
      </c>
      <c r="BE567">
        <v>0</v>
      </c>
      <c r="BF567">
        <v>0</v>
      </c>
      <c r="BG567">
        <v>0</v>
      </c>
      <c r="BH567">
        <v>0</v>
      </c>
      <c r="BI567">
        <v>0</v>
      </c>
      <c r="BJ567">
        <v>0</v>
      </c>
      <c r="BK567">
        <v>3</v>
      </c>
    </row>
    <row r="568" spans="2:63" x14ac:dyDescent="0.2">
      <c r="B568" t="s">
        <v>2981</v>
      </c>
      <c r="C568"/>
      <c r="D568" t="s">
        <v>2977</v>
      </c>
      <c r="E568" t="s">
        <v>2978</v>
      </c>
      <c r="F568" t="s">
        <v>3029</v>
      </c>
      <c r="G568" t="s">
        <v>3951</v>
      </c>
      <c r="H568" t="s">
        <v>3950</v>
      </c>
      <c r="I568" t="s">
        <v>3293</v>
      </c>
      <c r="J568" t="s">
        <v>3952</v>
      </c>
      <c r="K568" t="s">
        <v>375</v>
      </c>
      <c r="L568"/>
      <c r="M568" t="s">
        <v>4450</v>
      </c>
      <c r="N568" t="s">
        <v>2972</v>
      </c>
      <c r="O568" t="s">
        <v>4464</v>
      </c>
      <c r="P568" t="s">
        <v>3952</v>
      </c>
      <c r="Q568"/>
      <c r="R568" t="s">
        <v>2975</v>
      </c>
      <c r="S568" t="s">
        <v>2976</v>
      </c>
      <c r="T568" t="s">
        <v>66</v>
      </c>
      <c r="U568" t="s">
        <v>2984</v>
      </c>
      <c r="V568" t="s">
        <v>3295</v>
      </c>
      <c r="W568" t="s">
        <v>68</v>
      </c>
      <c r="X568" t="s">
        <v>3414</v>
      </c>
      <c r="Y568" t="s">
        <v>373</v>
      </c>
      <c r="Z568" t="s">
        <v>2971</v>
      </c>
      <c r="AA568" t="s">
        <v>3034</v>
      </c>
      <c r="AB568" t="s">
        <v>2988</v>
      </c>
      <c r="AC568"/>
      <c r="AD568"/>
      <c r="AE568"/>
      <c r="AF568"/>
      <c r="AG568">
        <v>202508</v>
      </c>
      <c r="AH568" t="s">
        <v>4452</v>
      </c>
      <c r="AI568">
        <v>45891.650732141206</v>
      </c>
      <c r="AJ568" t="s">
        <v>3083</v>
      </c>
      <c r="AK568" t="s">
        <v>4453</v>
      </c>
      <c r="AL568" t="s">
        <v>2973</v>
      </c>
      <c r="AM568" t="s">
        <v>374</v>
      </c>
      <c r="AN568">
        <v>0.04</v>
      </c>
      <c r="AO568">
        <v>981</v>
      </c>
      <c r="AP568">
        <v>19.62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-918</v>
      </c>
      <c r="AX568">
        <v>-18.36</v>
      </c>
      <c r="AY568">
        <v>0</v>
      </c>
      <c r="AZ568">
        <v>0</v>
      </c>
      <c r="BA568">
        <v>0</v>
      </c>
      <c r="BB568">
        <v>0</v>
      </c>
      <c r="BC568">
        <v>193</v>
      </c>
      <c r="BD568">
        <v>3.86</v>
      </c>
      <c r="BE568">
        <v>0</v>
      </c>
      <c r="BF568">
        <v>0</v>
      </c>
      <c r="BG568">
        <v>0</v>
      </c>
      <c r="BH568">
        <v>0</v>
      </c>
      <c r="BI568">
        <v>256</v>
      </c>
      <c r="BJ568">
        <v>5.12</v>
      </c>
      <c r="BK568">
        <v>4</v>
      </c>
    </row>
    <row r="569" spans="2:63" x14ac:dyDescent="0.2">
      <c r="B569" t="s">
        <v>2981</v>
      </c>
      <c r="C569"/>
      <c r="D569" t="s">
        <v>2977</v>
      </c>
      <c r="E569" t="s">
        <v>2978</v>
      </c>
      <c r="F569" t="s">
        <v>3029</v>
      </c>
      <c r="G569" t="s">
        <v>3965</v>
      </c>
      <c r="H569" t="s">
        <v>3964</v>
      </c>
      <c r="I569" t="s">
        <v>3454</v>
      </c>
      <c r="J569" t="s">
        <v>3966</v>
      </c>
      <c r="K569" t="s">
        <v>375</v>
      </c>
      <c r="L569"/>
      <c r="M569" t="s">
        <v>4450</v>
      </c>
      <c r="N569" t="s">
        <v>2972</v>
      </c>
      <c r="O569" t="s">
        <v>4464</v>
      </c>
      <c r="P569" t="s">
        <v>3966</v>
      </c>
      <c r="Q569"/>
      <c r="R569" t="s">
        <v>2975</v>
      </c>
      <c r="S569" t="s">
        <v>2976</v>
      </c>
      <c r="T569" t="s">
        <v>66</v>
      </c>
      <c r="U569" t="s">
        <v>2984</v>
      </c>
      <c r="V569" t="s">
        <v>3188</v>
      </c>
      <c r="W569" t="s">
        <v>68</v>
      </c>
      <c r="X569" t="s">
        <v>3216</v>
      </c>
      <c r="Y569" t="s">
        <v>373</v>
      </c>
      <c r="Z569" t="s">
        <v>2971</v>
      </c>
      <c r="AA569" t="s">
        <v>3034</v>
      </c>
      <c r="AB569" t="s">
        <v>2988</v>
      </c>
      <c r="AC569"/>
      <c r="AD569"/>
      <c r="AE569"/>
      <c r="AF569"/>
      <c r="AG569">
        <v>202508</v>
      </c>
      <c r="AH569" t="s">
        <v>4452</v>
      </c>
      <c r="AI569">
        <v>45891.650732141206</v>
      </c>
      <c r="AJ569" t="s">
        <v>3083</v>
      </c>
      <c r="AK569" t="s">
        <v>4453</v>
      </c>
      <c r="AL569" t="s">
        <v>2973</v>
      </c>
      <c r="AM569" t="s">
        <v>374</v>
      </c>
      <c r="AN569">
        <v>0.04</v>
      </c>
      <c r="AO569">
        <v>1258</v>
      </c>
      <c r="AP569">
        <v>25.16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0</v>
      </c>
      <c r="AW569">
        <v>-1011</v>
      </c>
      <c r="AX569">
        <v>-20.22</v>
      </c>
      <c r="AY569">
        <v>0</v>
      </c>
      <c r="AZ569">
        <v>0</v>
      </c>
      <c r="BA569">
        <v>0</v>
      </c>
      <c r="BB569">
        <v>0</v>
      </c>
      <c r="BC569">
        <v>0</v>
      </c>
      <c r="BD569">
        <v>0</v>
      </c>
      <c r="BE569">
        <v>0</v>
      </c>
      <c r="BF569">
        <v>0</v>
      </c>
      <c r="BG569">
        <v>0</v>
      </c>
      <c r="BH569">
        <v>0</v>
      </c>
      <c r="BI569">
        <v>247</v>
      </c>
      <c r="BJ569">
        <v>4.9400000000000004</v>
      </c>
      <c r="BK569">
        <v>4</v>
      </c>
    </row>
    <row r="570" spans="2:63" x14ac:dyDescent="0.2">
      <c r="B570" t="s">
        <v>2981</v>
      </c>
      <c r="C570"/>
      <c r="D570" t="s">
        <v>2977</v>
      </c>
      <c r="E570" t="s">
        <v>2978</v>
      </c>
      <c r="F570" t="s">
        <v>3029</v>
      </c>
      <c r="G570" t="s">
        <v>3972</v>
      </c>
      <c r="H570" t="s">
        <v>3971</v>
      </c>
      <c r="I570" t="s">
        <v>3973</v>
      </c>
      <c r="J570" t="s">
        <v>3974</v>
      </c>
      <c r="K570" t="s">
        <v>375</v>
      </c>
      <c r="L570"/>
      <c r="M570" t="s">
        <v>4450</v>
      </c>
      <c r="N570" t="s">
        <v>2972</v>
      </c>
      <c r="O570" t="s">
        <v>4464</v>
      </c>
      <c r="P570" t="s">
        <v>3974</v>
      </c>
      <c r="Q570"/>
      <c r="R570" t="s">
        <v>2975</v>
      </c>
      <c r="S570" t="s">
        <v>2976</v>
      </c>
      <c r="T570" t="s">
        <v>66</v>
      </c>
      <c r="U570" t="s">
        <v>2984</v>
      </c>
      <c r="V570" t="s">
        <v>3767</v>
      </c>
      <c r="W570" t="s">
        <v>68</v>
      </c>
      <c r="X570" t="s">
        <v>3768</v>
      </c>
      <c r="Y570" t="s">
        <v>373</v>
      </c>
      <c r="Z570" t="s">
        <v>2971</v>
      </c>
      <c r="AA570" t="s">
        <v>3034</v>
      </c>
      <c r="AB570" t="s">
        <v>2988</v>
      </c>
      <c r="AC570"/>
      <c r="AD570"/>
      <c r="AE570"/>
      <c r="AF570"/>
      <c r="AG570">
        <v>202508</v>
      </c>
      <c r="AH570" t="s">
        <v>4452</v>
      </c>
      <c r="AI570">
        <v>45891.650732141206</v>
      </c>
      <c r="AJ570" t="s">
        <v>3083</v>
      </c>
      <c r="AK570" t="s">
        <v>4453</v>
      </c>
      <c r="AL570" t="s">
        <v>2973</v>
      </c>
      <c r="AM570" t="s">
        <v>374</v>
      </c>
      <c r="AN570">
        <v>0.02</v>
      </c>
      <c r="AO570">
        <v>848</v>
      </c>
      <c r="AP570">
        <v>16.96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-815</v>
      </c>
      <c r="AX570">
        <v>-16.3</v>
      </c>
      <c r="AY570">
        <v>0</v>
      </c>
      <c r="AZ570">
        <v>0</v>
      </c>
      <c r="BA570">
        <v>0</v>
      </c>
      <c r="BB570">
        <v>0</v>
      </c>
      <c r="BC570">
        <v>-3</v>
      </c>
      <c r="BD570">
        <v>-0.06</v>
      </c>
      <c r="BE570">
        <v>0</v>
      </c>
      <c r="BF570">
        <v>0</v>
      </c>
      <c r="BG570">
        <v>0</v>
      </c>
      <c r="BH570">
        <v>0</v>
      </c>
      <c r="BI570">
        <v>30</v>
      </c>
      <c r="BJ570">
        <v>0.6</v>
      </c>
      <c r="BK570">
        <v>1</v>
      </c>
    </row>
    <row r="571" spans="2:63" x14ac:dyDescent="0.2">
      <c r="B571" t="s">
        <v>2981</v>
      </c>
      <c r="C571"/>
      <c r="D571" t="s">
        <v>2977</v>
      </c>
      <c r="E571" t="s">
        <v>2978</v>
      </c>
      <c r="F571" t="s">
        <v>3029</v>
      </c>
      <c r="G571" t="s">
        <v>3976</v>
      </c>
      <c r="H571" t="s">
        <v>3975</v>
      </c>
      <c r="I571" t="s">
        <v>3977</v>
      </c>
      <c r="J571" t="s">
        <v>3978</v>
      </c>
      <c r="K571" t="s">
        <v>375</v>
      </c>
      <c r="L571"/>
      <c r="M571" t="s">
        <v>4450</v>
      </c>
      <c r="N571" t="s">
        <v>2972</v>
      </c>
      <c r="O571" t="s">
        <v>4464</v>
      </c>
      <c r="P571" t="s">
        <v>3978</v>
      </c>
      <c r="Q571"/>
      <c r="R571" t="s">
        <v>2975</v>
      </c>
      <c r="S571" t="s">
        <v>2976</v>
      </c>
      <c r="T571" t="s">
        <v>66</v>
      </c>
      <c r="U571" t="s">
        <v>2984</v>
      </c>
      <c r="V571" t="s">
        <v>3979</v>
      </c>
      <c r="W571" t="s">
        <v>68</v>
      </c>
      <c r="X571" t="s">
        <v>3980</v>
      </c>
      <c r="Y571" t="s">
        <v>373</v>
      </c>
      <c r="Z571" t="s">
        <v>2971</v>
      </c>
      <c r="AA571" t="s">
        <v>3034</v>
      </c>
      <c r="AB571" t="s">
        <v>2988</v>
      </c>
      <c r="AC571"/>
      <c r="AD571"/>
      <c r="AE571"/>
      <c r="AF571"/>
      <c r="AG571">
        <v>202508</v>
      </c>
      <c r="AH571" t="s">
        <v>4452</v>
      </c>
      <c r="AI571">
        <v>45891.650732141206</v>
      </c>
      <c r="AJ571" t="s">
        <v>3083</v>
      </c>
      <c r="AK571" t="s">
        <v>4453</v>
      </c>
      <c r="AL571" t="s">
        <v>2973</v>
      </c>
      <c r="AM571" t="s">
        <v>374</v>
      </c>
      <c r="AN571">
        <v>3.6</v>
      </c>
      <c r="AO571">
        <v>580</v>
      </c>
      <c r="AP571">
        <v>1044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-12</v>
      </c>
      <c r="AX571">
        <v>-21.6</v>
      </c>
      <c r="AY571">
        <v>0</v>
      </c>
      <c r="AZ571">
        <v>0</v>
      </c>
      <c r="BA571">
        <v>0</v>
      </c>
      <c r="BB571">
        <v>0</v>
      </c>
      <c r="BC571">
        <v>-5</v>
      </c>
      <c r="BD571">
        <v>-9</v>
      </c>
      <c r="BE571">
        <v>0</v>
      </c>
      <c r="BF571">
        <v>0</v>
      </c>
      <c r="BG571">
        <v>0</v>
      </c>
      <c r="BH571">
        <v>0</v>
      </c>
      <c r="BI571">
        <v>563</v>
      </c>
      <c r="BJ571">
        <v>1013.4</v>
      </c>
      <c r="BK571">
        <v>2</v>
      </c>
    </row>
    <row r="572" spans="2:63" x14ac:dyDescent="0.2">
      <c r="B572" t="s">
        <v>2981</v>
      </c>
      <c r="C572"/>
      <c r="D572" t="s">
        <v>2977</v>
      </c>
      <c r="E572" t="s">
        <v>2978</v>
      </c>
      <c r="F572" t="s">
        <v>3029</v>
      </c>
      <c r="G572" t="s">
        <v>3982</v>
      </c>
      <c r="H572" t="s">
        <v>3981</v>
      </c>
      <c r="I572" t="s">
        <v>3454</v>
      </c>
      <c r="J572" t="s">
        <v>3983</v>
      </c>
      <c r="K572" t="s">
        <v>375</v>
      </c>
      <c r="L572"/>
      <c r="M572" t="s">
        <v>4450</v>
      </c>
      <c r="N572" t="s">
        <v>2972</v>
      </c>
      <c r="O572" t="s">
        <v>4464</v>
      </c>
      <c r="P572" t="s">
        <v>3983</v>
      </c>
      <c r="Q572"/>
      <c r="R572" t="s">
        <v>2975</v>
      </c>
      <c r="S572" t="s">
        <v>2976</v>
      </c>
      <c r="T572" t="s">
        <v>66</v>
      </c>
      <c r="U572" t="s">
        <v>2984</v>
      </c>
      <c r="V572" t="s">
        <v>3188</v>
      </c>
      <c r="W572" t="s">
        <v>68</v>
      </c>
      <c r="X572" t="s">
        <v>3456</v>
      </c>
      <c r="Y572" t="s">
        <v>373</v>
      </c>
      <c r="Z572" t="s">
        <v>2971</v>
      </c>
      <c r="AA572" t="s">
        <v>3034</v>
      </c>
      <c r="AB572" t="s">
        <v>2988</v>
      </c>
      <c r="AC572"/>
      <c r="AD572"/>
      <c r="AE572"/>
      <c r="AF572"/>
      <c r="AG572">
        <v>202508</v>
      </c>
      <c r="AH572" t="s">
        <v>4452</v>
      </c>
      <c r="AI572">
        <v>45891.650732141206</v>
      </c>
      <c r="AJ572" t="s">
        <v>3083</v>
      </c>
      <c r="AK572" t="s">
        <v>4453</v>
      </c>
      <c r="AL572" t="s">
        <v>2973</v>
      </c>
      <c r="AM572" t="s">
        <v>374</v>
      </c>
      <c r="AN572">
        <v>0.04</v>
      </c>
      <c r="AO572">
        <v>2331</v>
      </c>
      <c r="AP572">
        <v>46.62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-2166</v>
      </c>
      <c r="AX572">
        <v>-43.32</v>
      </c>
      <c r="AY572">
        <v>0</v>
      </c>
      <c r="AZ572">
        <v>0</v>
      </c>
      <c r="BA572">
        <v>0</v>
      </c>
      <c r="BB572">
        <v>0</v>
      </c>
      <c r="BC572">
        <v>-32</v>
      </c>
      <c r="BD572">
        <v>-0.64</v>
      </c>
      <c r="BE572">
        <v>0</v>
      </c>
      <c r="BF572">
        <v>0</v>
      </c>
      <c r="BG572">
        <v>0</v>
      </c>
      <c r="BH572">
        <v>0</v>
      </c>
      <c r="BI572">
        <v>133</v>
      </c>
      <c r="BJ572">
        <v>2.66</v>
      </c>
      <c r="BK572">
        <v>4</v>
      </c>
    </row>
    <row r="573" spans="2:63" x14ac:dyDescent="0.2">
      <c r="B573" t="s">
        <v>2981</v>
      </c>
      <c r="C573"/>
      <c r="D573" t="s">
        <v>2977</v>
      </c>
      <c r="E573" t="s">
        <v>2978</v>
      </c>
      <c r="F573" t="s">
        <v>3029</v>
      </c>
      <c r="G573" t="s">
        <v>3985</v>
      </c>
      <c r="H573" t="s">
        <v>3984</v>
      </c>
      <c r="I573" t="s">
        <v>3448</v>
      </c>
      <c r="J573" t="s">
        <v>3986</v>
      </c>
      <c r="K573" t="s">
        <v>375</v>
      </c>
      <c r="L573"/>
      <c r="M573" t="s">
        <v>4450</v>
      </c>
      <c r="N573" t="s">
        <v>2972</v>
      </c>
      <c r="O573" t="s">
        <v>4464</v>
      </c>
      <c r="P573" t="s">
        <v>3986</v>
      </c>
      <c r="Q573"/>
      <c r="R573" t="s">
        <v>2975</v>
      </c>
      <c r="S573" t="s">
        <v>2976</v>
      </c>
      <c r="T573" t="s">
        <v>66</v>
      </c>
      <c r="U573" t="s">
        <v>2984</v>
      </c>
      <c r="V573" t="s">
        <v>3450</v>
      </c>
      <c r="W573" t="s">
        <v>68</v>
      </c>
      <c r="X573" t="s">
        <v>3216</v>
      </c>
      <c r="Y573" t="s">
        <v>373</v>
      </c>
      <c r="Z573" t="s">
        <v>2971</v>
      </c>
      <c r="AA573" t="s">
        <v>3034</v>
      </c>
      <c r="AB573" t="s">
        <v>2988</v>
      </c>
      <c r="AC573"/>
      <c r="AD573"/>
      <c r="AE573"/>
      <c r="AF573"/>
      <c r="AG573">
        <v>202508</v>
      </c>
      <c r="AH573" t="s">
        <v>4452</v>
      </c>
      <c r="AI573">
        <v>45891.650732141206</v>
      </c>
      <c r="AJ573" t="s">
        <v>3083</v>
      </c>
      <c r="AK573" t="s">
        <v>4453</v>
      </c>
      <c r="AL573" t="s">
        <v>2973</v>
      </c>
      <c r="AM573" t="s">
        <v>374</v>
      </c>
      <c r="AN573">
        <v>3.6</v>
      </c>
      <c r="AO573">
        <v>2171</v>
      </c>
      <c r="AP573">
        <v>3907.8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-2134</v>
      </c>
      <c r="AX573">
        <v>-3841.2</v>
      </c>
      <c r="AY573">
        <v>0</v>
      </c>
      <c r="AZ573">
        <v>0</v>
      </c>
      <c r="BA573">
        <v>0</v>
      </c>
      <c r="BB573">
        <v>0</v>
      </c>
      <c r="BC573">
        <v>0</v>
      </c>
      <c r="BD573">
        <v>0</v>
      </c>
      <c r="BE573">
        <v>0</v>
      </c>
      <c r="BF573">
        <v>0</v>
      </c>
      <c r="BG573">
        <v>0</v>
      </c>
      <c r="BH573">
        <v>0</v>
      </c>
      <c r="BI573">
        <v>37</v>
      </c>
      <c r="BJ573">
        <v>66.599999999999994</v>
      </c>
      <c r="BK573">
        <v>2</v>
      </c>
    </row>
    <row r="574" spans="2:63" x14ac:dyDescent="0.2">
      <c r="B574" t="s">
        <v>2981</v>
      </c>
      <c r="C574"/>
      <c r="D574" t="s">
        <v>2977</v>
      </c>
      <c r="E574" t="s">
        <v>2978</v>
      </c>
      <c r="F574" t="s">
        <v>3029</v>
      </c>
      <c r="G574" t="s">
        <v>3988</v>
      </c>
      <c r="H574" t="s">
        <v>3987</v>
      </c>
      <c r="I574" t="s">
        <v>3898</v>
      </c>
      <c r="J574" t="s">
        <v>3989</v>
      </c>
      <c r="K574" t="s">
        <v>375</v>
      </c>
      <c r="L574"/>
      <c r="M574" t="s">
        <v>4450</v>
      </c>
      <c r="N574" t="s">
        <v>2972</v>
      </c>
      <c r="O574" t="s">
        <v>4464</v>
      </c>
      <c r="P574" t="s">
        <v>3989</v>
      </c>
      <c r="Q574"/>
      <c r="R574" t="s">
        <v>2975</v>
      </c>
      <c r="S574" t="s">
        <v>2976</v>
      </c>
      <c r="T574" t="s">
        <v>66</v>
      </c>
      <c r="U574" t="s">
        <v>2984</v>
      </c>
      <c r="V574" t="s">
        <v>3900</v>
      </c>
      <c r="W574" t="s">
        <v>68</v>
      </c>
      <c r="X574" t="s">
        <v>3216</v>
      </c>
      <c r="Y574" t="s">
        <v>373</v>
      </c>
      <c r="Z574" t="s">
        <v>2971</v>
      </c>
      <c r="AA574" t="s">
        <v>3034</v>
      </c>
      <c r="AB574" t="s">
        <v>2988</v>
      </c>
      <c r="AC574"/>
      <c r="AD574"/>
      <c r="AE574"/>
      <c r="AF574"/>
      <c r="AG574">
        <v>202508</v>
      </c>
      <c r="AH574" t="s">
        <v>4452</v>
      </c>
      <c r="AI574">
        <v>45891.650732141206</v>
      </c>
      <c r="AJ574" t="s">
        <v>3083</v>
      </c>
      <c r="AK574" t="s">
        <v>4453</v>
      </c>
      <c r="AL574" t="s">
        <v>2973</v>
      </c>
      <c r="AM574" t="s">
        <v>374</v>
      </c>
      <c r="AN574">
        <v>3.6</v>
      </c>
      <c r="AO574">
        <v>362</v>
      </c>
      <c r="AP574">
        <v>651.6</v>
      </c>
      <c r="AQ574">
        <v>0</v>
      </c>
      <c r="AR574">
        <v>0</v>
      </c>
      <c r="AS574">
        <v>0</v>
      </c>
      <c r="AT574">
        <v>0</v>
      </c>
      <c r="AU574">
        <v>0</v>
      </c>
      <c r="AV574">
        <v>0</v>
      </c>
      <c r="AW574">
        <v>-3</v>
      </c>
      <c r="AX574">
        <v>-5.4</v>
      </c>
      <c r="AY574">
        <v>0</v>
      </c>
      <c r="AZ574">
        <v>0</v>
      </c>
      <c r="BA574">
        <v>0</v>
      </c>
      <c r="BB574">
        <v>0</v>
      </c>
      <c r="BC574">
        <v>0</v>
      </c>
      <c r="BD574">
        <v>0</v>
      </c>
      <c r="BE574">
        <v>0</v>
      </c>
      <c r="BF574">
        <v>0</v>
      </c>
      <c r="BG574">
        <v>0</v>
      </c>
      <c r="BH574">
        <v>0</v>
      </c>
      <c r="BI574">
        <v>359</v>
      </c>
      <c r="BJ574">
        <v>646.20000000000005</v>
      </c>
      <c r="BK574">
        <v>2</v>
      </c>
    </row>
    <row r="575" spans="2:63" x14ac:dyDescent="0.2">
      <c r="B575" t="s">
        <v>2981</v>
      </c>
      <c r="C575"/>
      <c r="D575" t="s">
        <v>2977</v>
      </c>
      <c r="E575" t="s">
        <v>2978</v>
      </c>
      <c r="F575" t="s">
        <v>3029</v>
      </c>
      <c r="G575" t="s">
        <v>5455</v>
      </c>
      <c r="H575" t="s">
        <v>5456</v>
      </c>
      <c r="I575" t="s">
        <v>3785</v>
      </c>
      <c r="J575" t="s">
        <v>5457</v>
      </c>
      <c r="K575" t="s">
        <v>375</v>
      </c>
      <c r="L575"/>
      <c r="M575" t="s">
        <v>4450</v>
      </c>
      <c r="N575" t="s">
        <v>2972</v>
      </c>
      <c r="O575" t="s">
        <v>4464</v>
      </c>
      <c r="P575" t="s">
        <v>5457</v>
      </c>
      <c r="Q575"/>
      <c r="R575" t="s">
        <v>2975</v>
      </c>
      <c r="S575" t="s">
        <v>2976</v>
      </c>
      <c r="T575" t="s">
        <v>66</v>
      </c>
      <c r="U575" t="s">
        <v>2984</v>
      </c>
      <c r="V575" t="s">
        <v>3787</v>
      </c>
      <c r="W575" t="s">
        <v>68</v>
      </c>
      <c r="X575" t="s">
        <v>3788</v>
      </c>
      <c r="Y575" t="s">
        <v>373</v>
      </c>
      <c r="Z575" t="s">
        <v>2971</v>
      </c>
      <c r="AA575" t="s">
        <v>3034</v>
      </c>
      <c r="AB575" t="s">
        <v>2988</v>
      </c>
      <c r="AC575"/>
      <c r="AD575"/>
      <c r="AE575"/>
      <c r="AF575"/>
      <c r="AG575">
        <v>202508</v>
      </c>
      <c r="AH575" t="s">
        <v>4452</v>
      </c>
      <c r="AI575">
        <v>45891.650732141206</v>
      </c>
      <c r="AJ575" t="s">
        <v>3083</v>
      </c>
      <c r="AK575" t="s">
        <v>4453</v>
      </c>
      <c r="AL575" t="s">
        <v>2973</v>
      </c>
      <c r="AM575" t="s">
        <v>374</v>
      </c>
      <c r="AN575">
        <v>3.6</v>
      </c>
      <c r="AO575">
        <v>625</v>
      </c>
      <c r="AP575">
        <v>1125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0</v>
      </c>
      <c r="BB575">
        <v>0</v>
      </c>
      <c r="BC575">
        <v>0</v>
      </c>
      <c r="BD575">
        <v>0</v>
      </c>
      <c r="BE575">
        <v>0</v>
      </c>
      <c r="BF575">
        <v>0</v>
      </c>
      <c r="BG575">
        <v>0</v>
      </c>
      <c r="BH575">
        <v>0</v>
      </c>
      <c r="BI575">
        <v>625</v>
      </c>
      <c r="BJ575">
        <v>1125</v>
      </c>
      <c r="BK575">
        <v>2</v>
      </c>
    </row>
    <row r="576" spans="2:63" x14ac:dyDescent="0.2">
      <c r="B576" t="s">
        <v>2981</v>
      </c>
      <c r="C576"/>
      <c r="D576" t="s">
        <v>2977</v>
      </c>
      <c r="E576" t="s">
        <v>2978</v>
      </c>
      <c r="F576" t="s">
        <v>3029</v>
      </c>
      <c r="G576" t="s">
        <v>3991</v>
      </c>
      <c r="H576" t="s">
        <v>3990</v>
      </c>
      <c r="I576" t="s">
        <v>3733</v>
      </c>
      <c r="J576" t="s">
        <v>3992</v>
      </c>
      <c r="K576" t="s">
        <v>375</v>
      </c>
      <c r="L576"/>
      <c r="M576" t="s">
        <v>4450</v>
      </c>
      <c r="N576" t="s">
        <v>2972</v>
      </c>
      <c r="O576" t="s">
        <v>4464</v>
      </c>
      <c r="P576" t="s">
        <v>3992</v>
      </c>
      <c r="Q576"/>
      <c r="R576" t="s">
        <v>2975</v>
      </c>
      <c r="S576" t="s">
        <v>2976</v>
      </c>
      <c r="T576" t="s">
        <v>66</v>
      </c>
      <c r="U576" t="s">
        <v>2984</v>
      </c>
      <c r="V576" t="s">
        <v>3735</v>
      </c>
      <c r="W576" t="s">
        <v>68</v>
      </c>
      <c r="X576" t="s">
        <v>3869</v>
      </c>
      <c r="Y576" t="s">
        <v>373</v>
      </c>
      <c r="Z576" t="s">
        <v>2971</v>
      </c>
      <c r="AA576" t="s">
        <v>3034</v>
      </c>
      <c r="AB576" t="s">
        <v>2988</v>
      </c>
      <c r="AC576"/>
      <c r="AD576"/>
      <c r="AE576"/>
      <c r="AF576"/>
      <c r="AG576">
        <v>202508</v>
      </c>
      <c r="AH576" t="s">
        <v>4452</v>
      </c>
      <c r="AI576">
        <v>45891.650732141206</v>
      </c>
      <c r="AJ576" t="s">
        <v>3083</v>
      </c>
      <c r="AK576" t="s">
        <v>4453</v>
      </c>
      <c r="AL576" t="s">
        <v>2973</v>
      </c>
      <c r="AM576" t="s">
        <v>374</v>
      </c>
      <c r="AN576">
        <v>0.04</v>
      </c>
      <c r="AO576">
        <v>1338</v>
      </c>
      <c r="AP576">
        <v>26.76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-1017</v>
      </c>
      <c r="AX576">
        <v>-20.34</v>
      </c>
      <c r="AY576">
        <v>0</v>
      </c>
      <c r="AZ576">
        <v>0</v>
      </c>
      <c r="BA576">
        <v>0</v>
      </c>
      <c r="BB576">
        <v>0</v>
      </c>
      <c r="BC576">
        <v>1</v>
      </c>
      <c r="BD576">
        <v>0.02</v>
      </c>
      <c r="BE576">
        <v>0</v>
      </c>
      <c r="BF576">
        <v>0</v>
      </c>
      <c r="BG576">
        <v>0</v>
      </c>
      <c r="BH576">
        <v>0</v>
      </c>
      <c r="BI576">
        <v>322</v>
      </c>
      <c r="BJ576">
        <v>6.44</v>
      </c>
      <c r="BK576">
        <v>4</v>
      </c>
    </row>
    <row r="577" spans="2:63" x14ac:dyDescent="0.2">
      <c r="B577" t="s">
        <v>2981</v>
      </c>
      <c r="C577"/>
      <c r="D577" t="s">
        <v>2977</v>
      </c>
      <c r="E577" t="s">
        <v>2978</v>
      </c>
      <c r="F577" t="s">
        <v>3029</v>
      </c>
      <c r="G577" t="s">
        <v>3074</v>
      </c>
      <c r="H577" t="s">
        <v>3073</v>
      </c>
      <c r="I577" t="s">
        <v>3005</v>
      </c>
      <c r="J577" t="s">
        <v>3075</v>
      </c>
      <c r="K577" t="s">
        <v>379</v>
      </c>
      <c r="L577"/>
      <c r="M577" t="s">
        <v>4450</v>
      </c>
      <c r="N577" t="s">
        <v>4448</v>
      </c>
      <c r="O577" t="s">
        <v>4464</v>
      </c>
      <c r="P577" t="s">
        <v>3075</v>
      </c>
      <c r="Q577"/>
      <c r="R577" t="s">
        <v>2975</v>
      </c>
      <c r="S577" t="s">
        <v>2976</v>
      </c>
      <c r="T577" t="s">
        <v>66</v>
      </c>
      <c r="U577" t="s">
        <v>2984</v>
      </c>
      <c r="V577" t="s">
        <v>3007</v>
      </c>
      <c r="W577" t="s">
        <v>68</v>
      </c>
      <c r="X577" t="s">
        <v>3072</v>
      </c>
      <c r="Y577" t="s">
        <v>373</v>
      </c>
      <c r="Z577" t="s">
        <v>2971</v>
      </c>
      <c r="AA577" t="s">
        <v>3034</v>
      </c>
      <c r="AB577" t="s">
        <v>2988</v>
      </c>
      <c r="AC577"/>
      <c r="AD577"/>
      <c r="AE577"/>
      <c r="AF577"/>
      <c r="AG577">
        <v>202508</v>
      </c>
      <c r="AH577" t="s">
        <v>4452</v>
      </c>
      <c r="AI577">
        <v>45891.650732141206</v>
      </c>
      <c r="AJ577" t="s">
        <v>3083</v>
      </c>
      <c r="AK577" t="s">
        <v>4453</v>
      </c>
      <c r="AL577" t="s">
        <v>2973</v>
      </c>
      <c r="AM577" t="s">
        <v>374</v>
      </c>
      <c r="AN577">
        <v>1.8</v>
      </c>
      <c r="AO577">
        <v>1376</v>
      </c>
      <c r="AP577">
        <v>2476.8000000000002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-1304</v>
      </c>
      <c r="AX577">
        <v>-2347.1999999999998</v>
      </c>
      <c r="AY577">
        <v>0</v>
      </c>
      <c r="AZ577">
        <v>0</v>
      </c>
      <c r="BA577">
        <v>0</v>
      </c>
      <c r="BB577">
        <v>0</v>
      </c>
      <c r="BC577">
        <v>169</v>
      </c>
      <c r="BD577">
        <v>304.2</v>
      </c>
      <c r="BE577">
        <v>0</v>
      </c>
      <c r="BF577">
        <v>0</v>
      </c>
      <c r="BG577">
        <v>0</v>
      </c>
      <c r="BH577">
        <v>0</v>
      </c>
      <c r="BI577">
        <v>241</v>
      </c>
      <c r="BJ577">
        <v>433.8</v>
      </c>
      <c r="BK577">
        <v>5</v>
      </c>
    </row>
    <row r="578" spans="2:63" x14ac:dyDescent="0.2">
      <c r="B578" t="s">
        <v>2981</v>
      </c>
      <c r="C578"/>
      <c r="D578" t="s">
        <v>2977</v>
      </c>
      <c r="E578" t="s">
        <v>2978</v>
      </c>
      <c r="F578" t="s">
        <v>3029</v>
      </c>
      <c r="G578" t="s">
        <v>3994</v>
      </c>
      <c r="H578" t="s">
        <v>3993</v>
      </c>
      <c r="I578" t="s">
        <v>1042</v>
      </c>
      <c r="J578" t="s">
        <v>3995</v>
      </c>
      <c r="K578" t="s">
        <v>375</v>
      </c>
      <c r="L578"/>
      <c r="M578" t="s">
        <v>4450</v>
      </c>
      <c r="N578" t="s">
        <v>2972</v>
      </c>
      <c r="O578" t="s">
        <v>4464</v>
      </c>
      <c r="P578" t="s">
        <v>3995</v>
      </c>
      <c r="Q578"/>
      <c r="R578" t="s">
        <v>2975</v>
      </c>
      <c r="S578" t="s">
        <v>2976</v>
      </c>
      <c r="T578" t="s">
        <v>66</v>
      </c>
      <c r="U578" t="s">
        <v>2984</v>
      </c>
      <c r="V578" t="s">
        <v>3606</v>
      </c>
      <c r="W578" t="s">
        <v>68</v>
      </c>
      <c r="X578" t="s">
        <v>3904</v>
      </c>
      <c r="Y578" t="s">
        <v>373</v>
      </c>
      <c r="Z578" t="s">
        <v>2971</v>
      </c>
      <c r="AA578" t="s">
        <v>3034</v>
      </c>
      <c r="AB578" t="s">
        <v>2988</v>
      </c>
      <c r="AC578"/>
      <c r="AD578"/>
      <c r="AE578"/>
      <c r="AF578"/>
      <c r="AG578">
        <v>202508</v>
      </c>
      <c r="AH578" t="s">
        <v>4452</v>
      </c>
      <c r="AI578">
        <v>45891.650732141206</v>
      </c>
      <c r="AJ578" t="s">
        <v>3083</v>
      </c>
      <c r="AK578" t="s">
        <v>4453</v>
      </c>
      <c r="AL578" t="s">
        <v>2973</v>
      </c>
      <c r="AM578" t="s">
        <v>374</v>
      </c>
      <c r="AN578">
        <v>3.6</v>
      </c>
      <c r="AO578">
        <v>1230</v>
      </c>
      <c r="AP578">
        <v>2214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-1</v>
      </c>
      <c r="AX578">
        <v>-1.8</v>
      </c>
      <c r="AY578">
        <v>0</v>
      </c>
      <c r="AZ578">
        <v>0</v>
      </c>
      <c r="BA578">
        <v>0</v>
      </c>
      <c r="BB578">
        <v>0</v>
      </c>
      <c r="BC578">
        <v>1</v>
      </c>
      <c r="BD578">
        <v>1.8</v>
      </c>
      <c r="BE578">
        <v>0</v>
      </c>
      <c r="BF578">
        <v>0</v>
      </c>
      <c r="BG578">
        <v>0</v>
      </c>
      <c r="BH578">
        <v>0</v>
      </c>
      <c r="BI578">
        <v>1230</v>
      </c>
      <c r="BJ578">
        <v>2214</v>
      </c>
      <c r="BK578">
        <v>2</v>
      </c>
    </row>
    <row r="579" spans="2:63" x14ac:dyDescent="0.2">
      <c r="B579" t="s">
        <v>2981</v>
      </c>
      <c r="C579"/>
      <c r="D579" t="s">
        <v>2977</v>
      </c>
      <c r="E579" t="s">
        <v>2978</v>
      </c>
      <c r="F579" t="s">
        <v>3029</v>
      </c>
      <c r="G579" t="s">
        <v>3997</v>
      </c>
      <c r="H579" t="s">
        <v>3996</v>
      </c>
      <c r="I579" t="s">
        <v>3352</v>
      </c>
      <c r="J579" t="s">
        <v>3998</v>
      </c>
      <c r="K579" t="s">
        <v>375</v>
      </c>
      <c r="L579"/>
      <c r="M579" t="s">
        <v>4450</v>
      </c>
      <c r="N579" t="s">
        <v>2972</v>
      </c>
      <c r="O579" t="s">
        <v>4464</v>
      </c>
      <c r="P579" t="s">
        <v>3998</v>
      </c>
      <c r="Q579"/>
      <c r="R579" t="s">
        <v>2975</v>
      </c>
      <c r="S579" t="s">
        <v>2976</v>
      </c>
      <c r="T579" t="s">
        <v>66</v>
      </c>
      <c r="U579" t="s">
        <v>2984</v>
      </c>
      <c r="V579" t="s">
        <v>3300</v>
      </c>
      <c r="W579" t="s">
        <v>68</v>
      </c>
      <c r="X579" t="s">
        <v>3999</v>
      </c>
      <c r="Y579" t="s">
        <v>373</v>
      </c>
      <c r="Z579" t="s">
        <v>2971</v>
      </c>
      <c r="AA579" t="s">
        <v>3034</v>
      </c>
      <c r="AB579" t="s">
        <v>2988</v>
      </c>
      <c r="AC579"/>
      <c r="AD579"/>
      <c r="AE579"/>
      <c r="AF579"/>
      <c r="AG579">
        <v>202508</v>
      </c>
      <c r="AH579" t="s">
        <v>4452</v>
      </c>
      <c r="AI579">
        <v>45891.650732141206</v>
      </c>
      <c r="AJ579" t="s">
        <v>3083</v>
      </c>
      <c r="AK579" t="s">
        <v>4453</v>
      </c>
      <c r="AL579" t="s">
        <v>2973</v>
      </c>
      <c r="AM579" t="s">
        <v>374</v>
      </c>
      <c r="AN579">
        <v>3.6</v>
      </c>
      <c r="AO579">
        <v>2081</v>
      </c>
      <c r="AP579">
        <v>3745.8</v>
      </c>
      <c r="AQ579">
        <v>0</v>
      </c>
      <c r="AR579">
        <v>0</v>
      </c>
      <c r="AS579">
        <v>1</v>
      </c>
      <c r="AT579">
        <v>1.8</v>
      </c>
      <c r="AU579">
        <v>-1</v>
      </c>
      <c r="AV579">
        <v>-1.8</v>
      </c>
      <c r="AW579">
        <v>-1950</v>
      </c>
      <c r="AX579">
        <v>-3510</v>
      </c>
      <c r="AY579">
        <v>0</v>
      </c>
      <c r="AZ579">
        <v>0</v>
      </c>
      <c r="BA579">
        <v>0</v>
      </c>
      <c r="BB579">
        <v>0</v>
      </c>
      <c r="BC579">
        <v>2</v>
      </c>
      <c r="BD579">
        <v>3.6</v>
      </c>
      <c r="BE579">
        <v>0</v>
      </c>
      <c r="BF579">
        <v>0</v>
      </c>
      <c r="BG579">
        <v>0</v>
      </c>
      <c r="BH579">
        <v>0</v>
      </c>
      <c r="BI579">
        <v>133</v>
      </c>
      <c r="BJ579">
        <v>239.4</v>
      </c>
      <c r="BK579">
        <v>2</v>
      </c>
    </row>
    <row r="580" spans="2:63" x14ac:dyDescent="0.2">
      <c r="B580" t="s">
        <v>2981</v>
      </c>
      <c r="C580"/>
      <c r="D580" t="s">
        <v>2977</v>
      </c>
      <c r="E580" t="s">
        <v>2978</v>
      </c>
      <c r="F580" t="s">
        <v>3029</v>
      </c>
      <c r="G580" t="s">
        <v>4001</v>
      </c>
      <c r="H580" t="s">
        <v>4000</v>
      </c>
      <c r="I580" t="s">
        <v>3352</v>
      </c>
      <c r="J580" t="s">
        <v>4002</v>
      </c>
      <c r="K580" t="s">
        <v>375</v>
      </c>
      <c r="L580"/>
      <c r="M580" t="s">
        <v>4450</v>
      </c>
      <c r="N580" t="s">
        <v>2972</v>
      </c>
      <c r="O580" t="s">
        <v>4464</v>
      </c>
      <c r="P580" t="s">
        <v>4002</v>
      </c>
      <c r="Q580"/>
      <c r="R580" t="s">
        <v>2975</v>
      </c>
      <c r="S580" t="s">
        <v>2976</v>
      </c>
      <c r="T580" t="s">
        <v>66</v>
      </c>
      <c r="U580" t="s">
        <v>2984</v>
      </c>
      <c r="V580" t="s">
        <v>3300</v>
      </c>
      <c r="W580" t="s">
        <v>68</v>
      </c>
      <c r="X580" t="s">
        <v>3999</v>
      </c>
      <c r="Y580" t="s">
        <v>373</v>
      </c>
      <c r="Z580" t="s">
        <v>2971</v>
      </c>
      <c r="AA580" t="s">
        <v>3608</v>
      </c>
      <c r="AB580" t="s">
        <v>2988</v>
      </c>
      <c r="AC580"/>
      <c r="AD580"/>
      <c r="AE580"/>
      <c r="AF580"/>
      <c r="AG580">
        <v>202508</v>
      </c>
      <c r="AH580" t="s">
        <v>4452</v>
      </c>
      <c r="AI580">
        <v>45891.650732141206</v>
      </c>
      <c r="AJ580" t="s">
        <v>3083</v>
      </c>
      <c r="AK580" t="s">
        <v>4453</v>
      </c>
      <c r="AL580" t="s">
        <v>2973</v>
      </c>
      <c r="AM580" t="s">
        <v>374</v>
      </c>
      <c r="AN580">
        <v>3.6</v>
      </c>
      <c r="AO580">
        <v>494</v>
      </c>
      <c r="AP580">
        <v>889.2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-4</v>
      </c>
      <c r="AX580">
        <v>-7.2</v>
      </c>
      <c r="AY580">
        <v>0</v>
      </c>
      <c r="AZ580">
        <v>0</v>
      </c>
      <c r="BA580">
        <v>0</v>
      </c>
      <c r="BB580">
        <v>0</v>
      </c>
      <c r="BC580">
        <v>0</v>
      </c>
      <c r="BD580">
        <v>0</v>
      </c>
      <c r="BE580">
        <v>0</v>
      </c>
      <c r="BF580">
        <v>0</v>
      </c>
      <c r="BG580">
        <v>0</v>
      </c>
      <c r="BH580">
        <v>0</v>
      </c>
      <c r="BI580">
        <v>490</v>
      </c>
      <c r="BJ580">
        <v>882</v>
      </c>
      <c r="BK580">
        <v>4</v>
      </c>
    </row>
    <row r="581" spans="2:63" x14ac:dyDescent="0.2">
      <c r="B581" t="s">
        <v>2981</v>
      </c>
      <c r="C581"/>
      <c r="D581" t="s">
        <v>2977</v>
      </c>
      <c r="E581" t="s">
        <v>2978</v>
      </c>
      <c r="F581" t="s">
        <v>3029</v>
      </c>
      <c r="G581" t="s">
        <v>4004</v>
      </c>
      <c r="H581" t="s">
        <v>4003</v>
      </c>
      <c r="I581" t="s">
        <v>3454</v>
      </c>
      <c r="J581" t="s">
        <v>4005</v>
      </c>
      <c r="K581" t="s">
        <v>375</v>
      </c>
      <c r="L581"/>
      <c r="M581" t="s">
        <v>4450</v>
      </c>
      <c r="N581" t="s">
        <v>2972</v>
      </c>
      <c r="O581" t="s">
        <v>4464</v>
      </c>
      <c r="P581" t="s">
        <v>4005</v>
      </c>
      <c r="Q581"/>
      <c r="R581" t="s">
        <v>2975</v>
      </c>
      <c r="S581" t="s">
        <v>2976</v>
      </c>
      <c r="T581" t="s">
        <v>66</v>
      </c>
      <c r="U581" t="s">
        <v>2984</v>
      </c>
      <c r="V581" t="s">
        <v>3188</v>
      </c>
      <c r="W581" t="s">
        <v>68</v>
      </c>
      <c r="X581" t="s">
        <v>3216</v>
      </c>
      <c r="Y581" t="s">
        <v>373</v>
      </c>
      <c r="Z581" t="s">
        <v>2971</v>
      </c>
      <c r="AA581" t="s">
        <v>3034</v>
      </c>
      <c r="AB581" t="s">
        <v>2988</v>
      </c>
      <c r="AC581"/>
      <c r="AD581"/>
      <c r="AE581"/>
      <c r="AF581"/>
      <c r="AG581">
        <v>202508</v>
      </c>
      <c r="AH581" t="s">
        <v>4452</v>
      </c>
      <c r="AI581">
        <v>45891.650732141206</v>
      </c>
      <c r="AJ581" t="s">
        <v>3083</v>
      </c>
      <c r="AK581" t="s">
        <v>4453</v>
      </c>
      <c r="AL581" t="s">
        <v>2973</v>
      </c>
      <c r="AM581" t="s">
        <v>374</v>
      </c>
      <c r="AN581">
        <v>3.6</v>
      </c>
      <c r="AO581">
        <v>2204</v>
      </c>
      <c r="AP581">
        <v>3967.2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-2103</v>
      </c>
      <c r="AX581">
        <v>-3785.4</v>
      </c>
      <c r="AY581">
        <v>0</v>
      </c>
      <c r="AZ581">
        <v>0</v>
      </c>
      <c r="BA581">
        <v>0</v>
      </c>
      <c r="BB581">
        <v>0</v>
      </c>
      <c r="BC581">
        <v>1</v>
      </c>
      <c r="BD581">
        <v>1.8</v>
      </c>
      <c r="BE581">
        <v>0</v>
      </c>
      <c r="BF581">
        <v>0</v>
      </c>
      <c r="BG581">
        <v>0</v>
      </c>
      <c r="BH581">
        <v>0</v>
      </c>
      <c r="BI581">
        <v>102</v>
      </c>
      <c r="BJ581">
        <v>183.6</v>
      </c>
      <c r="BK581">
        <v>6</v>
      </c>
    </row>
    <row r="582" spans="2:63" x14ac:dyDescent="0.2">
      <c r="B582" t="s">
        <v>2981</v>
      </c>
      <c r="C582"/>
      <c r="D582" t="s">
        <v>2977</v>
      </c>
      <c r="E582" t="s">
        <v>2978</v>
      </c>
      <c r="F582" t="s">
        <v>3029</v>
      </c>
      <c r="G582" t="s">
        <v>5458</v>
      </c>
      <c r="H582" t="s">
        <v>5459</v>
      </c>
      <c r="I582" t="s">
        <v>5460</v>
      </c>
      <c r="J582" t="s">
        <v>5461</v>
      </c>
      <c r="K582" t="s">
        <v>375</v>
      </c>
      <c r="L582"/>
      <c r="M582" t="s">
        <v>4450</v>
      </c>
      <c r="N582" t="s">
        <v>2972</v>
      </c>
      <c r="O582" t="s">
        <v>4464</v>
      </c>
      <c r="P582" t="s">
        <v>5461</v>
      </c>
      <c r="Q582"/>
      <c r="R582" t="s">
        <v>2975</v>
      </c>
      <c r="S582" t="s">
        <v>2976</v>
      </c>
      <c r="T582" t="s">
        <v>66</v>
      </c>
      <c r="U582" t="s">
        <v>2984</v>
      </c>
      <c r="V582" t="s">
        <v>3281</v>
      </c>
      <c r="W582" t="s">
        <v>68</v>
      </c>
      <c r="X582" t="s">
        <v>3904</v>
      </c>
      <c r="Y582" t="s">
        <v>373</v>
      </c>
      <c r="Z582" t="s">
        <v>2971</v>
      </c>
      <c r="AA582" t="s">
        <v>3034</v>
      </c>
      <c r="AB582" t="s">
        <v>2988</v>
      </c>
      <c r="AC582"/>
      <c r="AD582"/>
      <c r="AE582"/>
      <c r="AF582"/>
      <c r="AG582">
        <v>202508</v>
      </c>
      <c r="AH582" t="s">
        <v>4452</v>
      </c>
      <c r="AI582">
        <v>45891.650732141206</v>
      </c>
      <c r="AJ582" t="s">
        <v>3083</v>
      </c>
      <c r="AK582" t="s">
        <v>4453</v>
      </c>
      <c r="AL582" t="s">
        <v>2973</v>
      </c>
      <c r="AM582" t="s">
        <v>374</v>
      </c>
      <c r="AN582">
        <v>3.6</v>
      </c>
      <c r="AO582">
        <v>1140</v>
      </c>
      <c r="AP582">
        <v>2052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0</v>
      </c>
      <c r="BA582">
        <v>0</v>
      </c>
      <c r="BB582">
        <v>0</v>
      </c>
      <c r="BC582">
        <v>0</v>
      </c>
      <c r="BD582">
        <v>0</v>
      </c>
      <c r="BE582">
        <v>0</v>
      </c>
      <c r="BF582">
        <v>0</v>
      </c>
      <c r="BG582">
        <v>0</v>
      </c>
      <c r="BH582">
        <v>0</v>
      </c>
      <c r="BI582">
        <v>1140</v>
      </c>
      <c r="BJ582">
        <v>2052</v>
      </c>
      <c r="BK582">
        <v>4</v>
      </c>
    </row>
    <row r="583" spans="2:63" x14ac:dyDescent="0.2">
      <c r="B583" t="s">
        <v>2981</v>
      </c>
      <c r="C583"/>
      <c r="D583" t="s">
        <v>2977</v>
      </c>
      <c r="E583" t="s">
        <v>2978</v>
      </c>
      <c r="F583" t="s">
        <v>3029</v>
      </c>
      <c r="G583" t="s">
        <v>4007</v>
      </c>
      <c r="H583" t="s">
        <v>4006</v>
      </c>
      <c r="I583" t="s">
        <v>3500</v>
      </c>
      <c r="J583" t="s">
        <v>4008</v>
      </c>
      <c r="K583" t="s">
        <v>375</v>
      </c>
      <c r="L583"/>
      <c r="M583" t="s">
        <v>4450</v>
      </c>
      <c r="N583" t="s">
        <v>2972</v>
      </c>
      <c r="O583" t="s">
        <v>4464</v>
      </c>
      <c r="P583" t="s">
        <v>4008</v>
      </c>
      <c r="Q583"/>
      <c r="R583" t="s">
        <v>2975</v>
      </c>
      <c r="S583" t="s">
        <v>2976</v>
      </c>
      <c r="T583" t="s">
        <v>66</v>
      </c>
      <c r="U583" t="s">
        <v>2984</v>
      </c>
      <c r="V583" t="s">
        <v>3502</v>
      </c>
      <c r="W583" t="s">
        <v>68</v>
      </c>
      <c r="X583" t="s">
        <v>3904</v>
      </c>
      <c r="Y583" t="s">
        <v>373</v>
      </c>
      <c r="Z583" t="s">
        <v>2971</v>
      </c>
      <c r="AA583" t="s">
        <v>3034</v>
      </c>
      <c r="AB583" t="s">
        <v>2988</v>
      </c>
      <c r="AC583"/>
      <c r="AD583"/>
      <c r="AE583"/>
      <c r="AF583"/>
      <c r="AG583">
        <v>202508</v>
      </c>
      <c r="AH583" t="s">
        <v>4452</v>
      </c>
      <c r="AI583">
        <v>45891.650732141206</v>
      </c>
      <c r="AJ583" t="s">
        <v>3083</v>
      </c>
      <c r="AK583" t="s">
        <v>4453</v>
      </c>
      <c r="AL583" t="s">
        <v>2973</v>
      </c>
      <c r="AM583" t="s">
        <v>374</v>
      </c>
      <c r="AN583">
        <v>3.6</v>
      </c>
      <c r="AO583">
        <v>753</v>
      </c>
      <c r="AP583">
        <v>1355.4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-20</v>
      </c>
      <c r="AX583">
        <v>-36</v>
      </c>
      <c r="AY583">
        <v>0</v>
      </c>
      <c r="AZ583">
        <v>0</v>
      </c>
      <c r="BA583">
        <v>0</v>
      </c>
      <c r="BB583">
        <v>0</v>
      </c>
      <c r="BC583">
        <v>131</v>
      </c>
      <c r="BD583">
        <v>235.8</v>
      </c>
      <c r="BE583">
        <v>0</v>
      </c>
      <c r="BF583">
        <v>0</v>
      </c>
      <c r="BG583">
        <v>0</v>
      </c>
      <c r="BH583">
        <v>0</v>
      </c>
      <c r="BI583">
        <v>864</v>
      </c>
      <c r="BJ583">
        <v>1555.2</v>
      </c>
      <c r="BK583">
        <v>2</v>
      </c>
    </row>
    <row r="584" spans="2:63" x14ac:dyDescent="0.2">
      <c r="B584" t="s">
        <v>2981</v>
      </c>
      <c r="C584"/>
      <c r="D584" t="s">
        <v>2977</v>
      </c>
      <c r="E584" t="s">
        <v>2978</v>
      </c>
      <c r="F584" t="s">
        <v>3029</v>
      </c>
      <c r="G584" t="s">
        <v>5462</v>
      </c>
      <c r="H584" t="s">
        <v>5463</v>
      </c>
      <c r="I584" t="s">
        <v>3454</v>
      </c>
      <c r="J584" t="s">
        <v>3903</v>
      </c>
      <c r="K584" t="s">
        <v>375</v>
      </c>
      <c r="L584"/>
      <c r="M584" t="s">
        <v>4450</v>
      </c>
      <c r="N584" t="s">
        <v>2972</v>
      </c>
      <c r="O584" t="s">
        <v>4464</v>
      </c>
      <c r="P584" t="s">
        <v>3903</v>
      </c>
      <c r="Q584"/>
      <c r="R584" t="s">
        <v>2975</v>
      </c>
      <c r="S584" t="s">
        <v>2976</v>
      </c>
      <c r="T584" t="s">
        <v>66</v>
      </c>
      <c r="U584" t="s">
        <v>2984</v>
      </c>
      <c r="V584" t="s">
        <v>3188</v>
      </c>
      <c r="W584" t="s">
        <v>68</v>
      </c>
      <c r="X584" t="s">
        <v>3904</v>
      </c>
      <c r="Y584" t="s">
        <v>373</v>
      </c>
      <c r="Z584" t="s">
        <v>2971</v>
      </c>
      <c r="AA584" t="s">
        <v>3034</v>
      </c>
      <c r="AB584" t="s">
        <v>2988</v>
      </c>
      <c r="AC584"/>
      <c r="AD584"/>
      <c r="AE584"/>
      <c r="AF584"/>
      <c r="AG584">
        <v>202508</v>
      </c>
      <c r="AH584" t="s">
        <v>4452</v>
      </c>
      <c r="AI584">
        <v>45891.650732141206</v>
      </c>
      <c r="AJ584" t="s">
        <v>3083</v>
      </c>
      <c r="AK584" t="s">
        <v>4453</v>
      </c>
      <c r="AL584" t="s">
        <v>2973</v>
      </c>
      <c r="AM584" t="s">
        <v>374</v>
      </c>
      <c r="AN584">
        <v>0.04</v>
      </c>
      <c r="AO584">
        <v>3173</v>
      </c>
      <c r="AP584">
        <v>63.46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  <c r="AX584">
        <v>0</v>
      </c>
      <c r="AY584">
        <v>0</v>
      </c>
      <c r="AZ584">
        <v>0</v>
      </c>
      <c r="BA584">
        <v>0</v>
      </c>
      <c r="BB584">
        <v>0</v>
      </c>
      <c r="BC584">
        <v>0</v>
      </c>
      <c r="BD584">
        <v>0</v>
      </c>
      <c r="BE584">
        <v>0</v>
      </c>
      <c r="BF584">
        <v>0</v>
      </c>
      <c r="BG584">
        <v>0</v>
      </c>
      <c r="BH584">
        <v>0</v>
      </c>
      <c r="BI584">
        <v>3173</v>
      </c>
      <c r="BJ584">
        <v>63.46</v>
      </c>
      <c r="BK584">
        <v>4</v>
      </c>
    </row>
    <row r="585" spans="2:63" x14ac:dyDescent="0.2">
      <c r="B585" t="s">
        <v>2981</v>
      </c>
      <c r="C585"/>
      <c r="D585" t="s">
        <v>2977</v>
      </c>
      <c r="E585" t="s">
        <v>2978</v>
      </c>
      <c r="F585" t="s">
        <v>3029</v>
      </c>
      <c r="G585" t="s">
        <v>4013</v>
      </c>
      <c r="H585" t="s">
        <v>4012</v>
      </c>
      <c r="I585" t="s">
        <v>3775</v>
      </c>
      <c r="J585" t="s">
        <v>4014</v>
      </c>
      <c r="K585" t="s">
        <v>375</v>
      </c>
      <c r="L585"/>
      <c r="M585" t="s">
        <v>4450</v>
      </c>
      <c r="N585" t="s">
        <v>2972</v>
      </c>
      <c r="O585" t="s">
        <v>4464</v>
      </c>
      <c r="P585" t="s">
        <v>4014</v>
      </c>
      <c r="Q585"/>
      <c r="R585" t="s">
        <v>2975</v>
      </c>
      <c r="S585" t="s">
        <v>2976</v>
      </c>
      <c r="T585" t="s">
        <v>66</v>
      </c>
      <c r="U585" t="s">
        <v>2984</v>
      </c>
      <c r="V585" t="s">
        <v>3777</v>
      </c>
      <c r="W585" t="s">
        <v>68</v>
      </c>
      <c r="X585" t="s">
        <v>3904</v>
      </c>
      <c r="Y585" t="s">
        <v>373</v>
      </c>
      <c r="Z585" t="s">
        <v>2971</v>
      </c>
      <c r="AA585" t="s">
        <v>3034</v>
      </c>
      <c r="AB585" t="s">
        <v>2988</v>
      </c>
      <c r="AC585"/>
      <c r="AD585"/>
      <c r="AE585"/>
      <c r="AF585"/>
      <c r="AG585">
        <v>202508</v>
      </c>
      <c r="AH585" t="s">
        <v>4452</v>
      </c>
      <c r="AI585">
        <v>45891.650732141206</v>
      </c>
      <c r="AJ585" t="s">
        <v>3083</v>
      </c>
      <c r="AK585" t="s">
        <v>4453</v>
      </c>
      <c r="AL585" t="s">
        <v>2973</v>
      </c>
      <c r="AM585" t="s">
        <v>374</v>
      </c>
      <c r="AN585">
        <v>1.8</v>
      </c>
      <c r="AO585">
        <v>0</v>
      </c>
      <c r="AP585">
        <v>0</v>
      </c>
      <c r="AQ585">
        <v>738</v>
      </c>
      <c r="AR585">
        <v>1328.4</v>
      </c>
      <c r="AS585">
        <v>0</v>
      </c>
      <c r="AT585">
        <v>0</v>
      </c>
      <c r="AU585">
        <v>0</v>
      </c>
      <c r="AV585">
        <v>0</v>
      </c>
      <c r="AW585">
        <v>-1276</v>
      </c>
      <c r="AX585">
        <v>-2296.8000000000002</v>
      </c>
      <c r="AY585">
        <v>0</v>
      </c>
      <c r="AZ585">
        <v>0</v>
      </c>
      <c r="BA585">
        <v>0</v>
      </c>
      <c r="BB585">
        <v>0</v>
      </c>
      <c r="BC585">
        <v>595</v>
      </c>
      <c r="BD585">
        <v>1071</v>
      </c>
      <c r="BE585">
        <v>0</v>
      </c>
      <c r="BF585">
        <v>0</v>
      </c>
      <c r="BG585">
        <v>0</v>
      </c>
      <c r="BH585">
        <v>0</v>
      </c>
      <c r="BI585">
        <v>57</v>
      </c>
      <c r="BJ585">
        <v>102.6</v>
      </c>
      <c r="BK585">
        <v>1</v>
      </c>
    </row>
    <row r="586" spans="2:63" x14ac:dyDescent="0.2">
      <c r="B586" t="s">
        <v>2981</v>
      </c>
      <c r="C586"/>
      <c r="D586" t="s">
        <v>2977</v>
      </c>
      <c r="E586" t="s">
        <v>2978</v>
      </c>
      <c r="F586" t="s">
        <v>3029</v>
      </c>
      <c r="G586" t="s">
        <v>5464</v>
      </c>
      <c r="H586" t="s">
        <v>5465</v>
      </c>
      <c r="I586" t="s">
        <v>4437</v>
      </c>
      <c r="J586" t="s">
        <v>4971</v>
      </c>
      <c r="K586" t="s">
        <v>375</v>
      </c>
      <c r="L586"/>
      <c r="M586" t="s">
        <v>4450</v>
      </c>
      <c r="N586" t="s">
        <v>2972</v>
      </c>
      <c r="O586" t="s">
        <v>4464</v>
      </c>
      <c r="P586" t="s">
        <v>4971</v>
      </c>
      <c r="Q586"/>
      <c r="R586" t="s">
        <v>2975</v>
      </c>
      <c r="S586" t="s">
        <v>2976</v>
      </c>
      <c r="T586" t="s">
        <v>66</v>
      </c>
      <c r="U586" t="s">
        <v>2984</v>
      </c>
      <c r="V586" t="s">
        <v>4380</v>
      </c>
      <c r="W586" t="s">
        <v>68</v>
      </c>
      <c r="X586" t="s">
        <v>3904</v>
      </c>
      <c r="Y586" t="s">
        <v>373</v>
      </c>
      <c r="Z586" t="s">
        <v>2971</v>
      </c>
      <c r="AA586" t="s">
        <v>3034</v>
      </c>
      <c r="AB586" t="s">
        <v>2988</v>
      </c>
      <c r="AC586"/>
      <c r="AD586"/>
      <c r="AE586"/>
      <c r="AF586"/>
      <c r="AG586">
        <v>202508</v>
      </c>
      <c r="AH586" t="s">
        <v>4452</v>
      </c>
      <c r="AI586">
        <v>45891.650732141206</v>
      </c>
      <c r="AJ586" t="s">
        <v>3083</v>
      </c>
      <c r="AK586" t="s">
        <v>4453</v>
      </c>
      <c r="AL586" t="s">
        <v>2973</v>
      </c>
      <c r="AM586" t="s">
        <v>374</v>
      </c>
      <c r="AN586">
        <v>1.8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0</v>
      </c>
      <c r="AX586">
        <v>0</v>
      </c>
      <c r="AY586">
        <v>0</v>
      </c>
      <c r="AZ586">
        <v>0</v>
      </c>
      <c r="BA586">
        <v>0</v>
      </c>
      <c r="BB586">
        <v>0</v>
      </c>
      <c r="BC586">
        <v>0</v>
      </c>
      <c r="BD586">
        <v>0</v>
      </c>
      <c r="BE586">
        <v>0</v>
      </c>
      <c r="BF586">
        <v>0</v>
      </c>
      <c r="BG586">
        <v>0</v>
      </c>
      <c r="BH586">
        <v>0</v>
      </c>
      <c r="BI586">
        <v>0</v>
      </c>
      <c r="BJ586">
        <v>0</v>
      </c>
      <c r="BK586">
        <v>1</v>
      </c>
    </row>
    <row r="587" spans="2:63" x14ac:dyDescent="0.2">
      <c r="B587" t="s">
        <v>2981</v>
      </c>
      <c r="C587"/>
      <c r="D587" t="s">
        <v>2977</v>
      </c>
      <c r="E587" t="s">
        <v>2978</v>
      </c>
      <c r="F587" t="s">
        <v>3029</v>
      </c>
      <c r="G587" t="s">
        <v>4433</v>
      </c>
      <c r="H587" t="s">
        <v>4432</v>
      </c>
      <c r="I587" t="s">
        <v>3743</v>
      </c>
      <c r="J587" t="s">
        <v>4434</v>
      </c>
      <c r="K587" t="s">
        <v>375</v>
      </c>
      <c r="L587"/>
      <c r="M587" t="s">
        <v>4450</v>
      </c>
      <c r="N587" t="s">
        <v>2972</v>
      </c>
      <c r="O587" t="s">
        <v>4464</v>
      </c>
      <c r="P587" t="s">
        <v>4434</v>
      </c>
      <c r="Q587"/>
      <c r="R587" t="s">
        <v>2975</v>
      </c>
      <c r="S587" t="s">
        <v>2976</v>
      </c>
      <c r="T587" t="s">
        <v>66</v>
      </c>
      <c r="U587" t="s">
        <v>2984</v>
      </c>
      <c r="V587" t="s">
        <v>3745</v>
      </c>
      <c r="W587" t="s">
        <v>68</v>
      </c>
      <c r="X587" t="s">
        <v>3216</v>
      </c>
      <c r="Y587" t="s">
        <v>373</v>
      </c>
      <c r="Z587" t="s">
        <v>2971</v>
      </c>
      <c r="AA587" t="s">
        <v>3034</v>
      </c>
      <c r="AB587" t="s">
        <v>2988</v>
      </c>
      <c r="AC587"/>
      <c r="AD587"/>
      <c r="AE587"/>
      <c r="AF587"/>
      <c r="AG587">
        <v>202508</v>
      </c>
      <c r="AH587" t="s">
        <v>4452</v>
      </c>
      <c r="AI587">
        <v>45891.650732141206</v>
      </c>
      <c r="AJ587" t="s">
        <v>3083</v>
      </c>
      <c r="AK587" t="s">
        <v>4453</v>
      </c>
      <c r="AL587" t="s">
        <v>2973</v>
      </c>
      <c r="AM587" t="s">
        <v>374</v>
      </c>
      <c r="AN587">
        <v>0.04</v>
      </c>
      <c r="AO587">
        <v>1755</v>
      </c>
      <c r="AP587">
        <v>35.1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0</v>
      </c>
      <c r="AW587">
        <v>-1680</v>
      </c>
      <c r="AX587">
        <v>-33.6</v>
      </c>
      <c r="AY587">
        <v>0</v>
      </c>
      <c r="AZ587">
        <v>0</v>
      </c>
      <c r="BA587">
        <v>0</v>
      </c>
      <c r="BB587">
        <v>0</v>
      </c>
      <c r="BC587">
        <v>-2</v>
      </c>
      <c r="BD587">
        <v>-0.04</v>
      </c>
      <c r="BE587">
        <v>0</v>
      </c>
      <c r="BF587">
        <v>0</v>
      </c>
      <c r="BG587">
        <v>0</v>
      </c>
      <c r="BH587">
        <v>0</v>
      </c>
      <c r="BI587">
        <v>73</v>
      </c>
      <c r="BJ587">
        <v>1.46</v>
      </c>
      <c r="BK587">
        <v>2</v>
      </c>
    </row>
    <row r="588" spans="2:63" x14ac:dyDescent="0.2">
      <c r="B588" t="s">
        <v>2981</v>
      </c>
      <c r="C588"/>
      <c r="D588" t="s">
        <v>2977</v>
      </c>
      <c r="E588" t="s">
        <v>2978</v>
      </c>
      <c r="F588" t="s">
        <v>3029</v>
      </c>
      <c r="G588" t="s">
        <v>5466</v>
      </c>
      <c r="H588" t="s">
        <v>5467</v>
      </c>
      <c r="I588" t="s">
        <v>4635</v>
      </c>
      <c r="J588" t="s">
        <v>5468</v>
      </c>
      <c r="K588" t="s">
        <v>375</v>
      </c>
      <c r="L588"/>
      <c r="M588" t="s">
        <v>4450</v>
      </c>
      <c r="N588" t="s">
        <v>2972</v>
      </c>
      <c r="O588" t="s">
        <v>4464</v>
      </c>
      <c r="P588" t="s">
        <v>5468</v>
      </c>
      <c r="Q588"/>
      <c r="R588" t="s">
        <v>2975</v>
      </c>
      <c r="S588" t="s">
        <v>2976</v>
      </c>
      <c r="T588" t="s">
        <v>66</v>
      </c>
      <c r="U588" t="s">
        <v>2984</v>
      </c>
      <c r="V588" t="s">
        <v>4637</v>
      </c>
      <c r="W588" t="s">
        <v>68</v>
      </c>
      <c r="X588" t="s">
        <v>3904</v>
      </c>
      <c r="Y588" t="s">
        <v>373</v>
      </c>
      <c r="Z588" t="s">
        <v>2971</v>
      </c>
      <c r="AA588" t="s">
        <v>3034</v>
      </c>
      <c r="AB588" t="s">
        <v>2988</v>
      </c>
      <c r="AC588"/>
      <c r="AD588"/>
      <c r="AE588"/>
      <c r="AF588"/>
      <c r="AG588">
        <v>202508</v>
      </c>
      <c r="AH588" t="s">
        <v>4452</v>
      </c>
      <c r="AI588">
        <v>45891.650732141206</v>
      </c>
      <c r="AJ588" t="s">
        <v>3083</v>
      </c>
      <c r="AK588" t="s">
        <v>4453</v>
      </c>
      <c r="AL588" t="s">
        <v>2973</v>
      </c>
      <c r="AM588" t="s">
        <v>374</v>
      </c>
      <c r="AN588">
        <v>0.04</v>
      </c>
      <c r="AO588">
        <v>34</v>
      </c>
      <c r="AP588">
        <v>0.68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0</v>
      </c>
      <c r="AX588">
        <v>0</v>
      </c>
      <c r="AY588">
        <v>0</v>
      </c>
      <c r="AZ588">
        <v>0</v>
      </c>
      <c r="BA588">
        <v>0</v>
      </c>
      <c r="BB588">
        <v>0</v>
      </c>
      <c r="BC588">
        <v>0</v>
      </c>
      <c r="BD588">
        <v>0</v>
      </c>
      <c r="BE588">
        <v>0</v>
      </c>
      <c r="BF588">
        <v>0</v>
      </c>
      <c r="BG588">
        <v>0</v>
      </c>
      <c r="BH588">
        <v>0</v>
      </c>
      <c r="BI588">
        <v>34</v>
      </c>
      <c r="BJ588">
        <v>0.68</v>
      </c>
      <c r="BK588">
        <v>4</v>
      </c>
    </row>
    <row r="589" spans="2:63" x14ac:dyDescent="0.2">
      <c r="B589" t="s">
        <v>2981</v>
      </c>
      <c r="C589"/>
      <c r="D589" t="s">
        <v>2977</v>
      </c>
      <c r="E589" t="s">
        <v>2978</v>
      </c>
      <c r="F589" t="s">
        <v>3029</v>
      </c>
      <c r="G589" t="s">
        <v>4016</v>
      </c>
      <c r="H589" t="s">
        <v>4015</v>
      </c>
      <c r="I589" t="s">
        <v>3260</v>
      </c>
      <c r="J589" t="s">
        <v>3261</v>
      </c>
      <c r="K589" t="s">
        <v>375</v>
      </c>
      <c r="L589"/>
      <c r="M589" t="s">
        <v>4450</v>
      </c>
      <c r="N589" t="s">
        <v>2972</v>
      </c>
      <c r="O589" t="s">
        <v>4464</v>
      </c>
      <c r="P589" t="s">
        <v>3261</v>
      </c>
      <c r="Q589"/>
      <c r="R589" t="s">
        <v>2975</v>
      </c>
      <c r="S589" t="s">
        <v>2976</v>
      </c>
      <c r="T589" t="s">
        <v>66</v>
      </c>
      <c r="U589" t="s">
        <v>2984</v>
      </c>
      <c r="V589" t="s">
        <v>3262</v>
      </c>
      <c r="W589" t="s">
        <v>68</v>
      </c>
      <c r="X589" t="s">
        <v>3904</v>
      </c>
      <c r="Y589" t="s">
        <v>373</v>
      </c>
      <c r="Z589" t="s">
        <v>2971</v>
      </c>
      <c r="AA589" t="s">
        <v>3608</v>
      </c>
      <c r="AB589" t="s">
        <v>2988</v>
      </c>
      <c r="AC589"/>
      <c r="AD589"/>
      <c r="AE589"/>
      <c r="AF589"/>
      <c r="AG589">
        <v>202508</v>
      </c>
      <c r="AH589" t="s">
        <v>4452</v>
      </c>
      <c r="AI589">
        <v>45891.650732141206</v>
      </c>
      <c r="AJ589" t="s">
        <v>3083</v>
      </c>
      <c r="AK589" t="s">
        <v>4453</v>
      </c>
      <c r="AL589" t="s">
        <v>2973</v>
      </c>
      <c r="AM589" t="s">
        <v>374</v>
      </c>
      <c r="AN589">
        <v>3.6</v>
      </c>
      <c r="AO589">
        <v>289</v>
      </c>
      <c r="AP589">
        <v>520.20000000000005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-36</v>
      </c>
      <c r="AX589">
        <v>-64.8</v>
      </c>
      <c r="AY589">
        <v>0</v>
      </c>
      <c r="AZ589">
        <v>0</v>
      </c>
      <c r="BA589">
        <v>0</v>
      </c>
      <c r="BB589">
        <v>0</v>
      </c>
      <c r="BC589">
        <v>1</v>
      </c>
      <c r="BD589">
        <v>1.8</v>
      </c>
      <c r="BE589">
        <v>0</v>
      </c>
      <c r="BF589">
        <v>0</v>
      </c>
      <c r="BG589">
        <v>0</v>
      </c>
      <c r="BH589">
        <v>0</v>
      </c>
      <c r="BI589">
        <v>254</v>
      </c>
      <c r="BJ589">
        <v>457.2</v>
      </c>
      <c r="BK589">
        <v>4</v>
      </c>
    </row>
    <row r="590" spans="2:63" x14ac:dyDescent="0.2">
      <c r="B590" t="s">
        <v>2981</v>
      </c>
      <c r="C590"/>
      <c r="D590" t="s">
        <v>2977</v>
      </c>
      <c r="E590" t="s">
        <v>2978</v>
      </c>
      <c r="F590" t="s">
        <v>3029</v>
      </c>
      <c r="G590" t="s">
        <v>4018</v>
      </c>
      <c r="H590" t="s">
        <v>4017</v>
      </c>
      <c r="I590" t="s">
        <v>3711</v>
      </c>
      <c r="J590" t="s">
        <v>3907</v>
      </c>
      <c r="K590" t="s">
        <v>375</v>
      </c>
      <c r="L590"/>
      <c r="M590" t="s">
        <v>4450</v>
      </c>
      <c r="N590" t="s">
        <v>2972</v>
      </c>
      <c r="O590" t="s">
        <v>4464</v>
      </c>
      <c r="P590" t="s">
        <v>3907</v>
      </c>
      <c r="Q590"/>
      <c r="R590" t="s">
        <v>2975</v>
      </c>
      <c r="S590" t="s">
        <v>2976</v>
      </c>
      <c r="T590" t="s">
        <v>66</v>
      </c>
      <c r="U590" t="s">
        <v>2984</v>
      </c>
      <c r="V590" t="s">
        <v>3713</v>
      </c>
      <c r="W590" t="s">
        <v>68</v>
      </c>
      <c r="X590" t="s">
        <v>3904</v>
      </c>
      <c r="Y590" t="s">
        <v>373</v>
      </c>
      <c r="Z590" t="s">
        <v>2971</v>
      </c>
      <c r="AA590" t="s">
        <v>3034</v>
      </c>
      <c r="AB590" t="s">
        <v>2988</v>
      </c>
      <c r="AC590"/>
      <c r="AD590"/>
      <c r="AE590"/>
      <c r="AF590"/>
      <c r="AG590">
        <v>202508</v>
      </c>
      <c r="AH590" t="s">
        <v>4452</v>
      </c>
      <c r="AI590">
        <v>45891.650732141206</v>
      </c>
      <c r="AJ590" t="s">
        <v>3083</v>
      </c>
      <c r="AK590" t="s">
        <v>4453</v>
      </c>
      <c r="AL590" t="s">
        <v>2973</v>
      </c>
      <c r="AM590" t="s">
        <v>374</v>
      </c>
      <c r="AN590">
        <v>0.04</v>
      </c>
      <c r="AO590">
        <v>284</v>
      </c>
      <c r="AP590">
        <v>5.68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-204</v>
      </c>
      <c r="AX590">
        <v>-4.08</v>
      </c>
      <c r="AY590">
        <v>0</v>
      </c>
      <c r="AZ590">
        <v>0</v>
      </c>
      <c r="BA590">
        <v>0</v>
      </c>
      <c r="BB590">
        <v>0</v>
      </c>
      <c r="BC590">
        <v>-24</v>
      </c>
      <c r="BD590">
        <v>-0.48</v>
      </c>
      <c r="BE590">
        <v>0</v>
      </c>
      <c r="BF590">
        <v>0</v>
      </c>
      <c r="BG590">
        <v>0</v>
      </c>
      <c r="BH590">
        <v>0</v>
      </c>
      <c r="BI590">
        <v>56</v>
      </c>
      <c r="BJ590">
        <v>1.1200000000000001</v>
      </c>
      <c r="BK590">
        <v>2</v>
      </c>
    </row>
    <row r="591" spans="2:63" x14ac:dyDescent="0.2">
      <c r="B591" t="s">
        <v>2981</v>
      </c>
      <c r="C591"/>
      <c r="D591" t="s">
        <v>2977</v>
      </c>
      <c r="E591" t="s">
        <v>2978</v>
      </c>
      <c r="F591" t="s">
        <v>3029</v>
      </c>
      <c r="G591" t="s">
        <v>4020</v>
      </c>
      <c r="H591" t="s">
        <v>4019</v>
      </c>
      <c r="I591" t="s">
        <v>3454</v>
      </c>
      <c r="J591" t="s">
        <v>4021</v>
      </c>
      <c r="K591" t="s">
        <v>375</v>
      </c>
      <c r="L591"/>
      <c r="M591" t="s">
        <v>4450</v>
      </c>
      <c r="N591" t="s">
        <v>2972</v>
      </c>
      <c r="O591" t="s">
        <v>4464</v>
      </c>
      <c r="P591" t="s">
        <v>4021</v>
      </c>
      <c r="Q591"/>
      <c r="R591" t="s">
        <v>2975</v>
      </c>
      <c r="S591" t="s">
        <v>2976</v>
      </c>
      <c r="T591" t="s">
        <v>66</v>
      </c>
      <c r="U591" t="s">
        <v>2984</v>
      </c>
      <c r="V591" t="s">
        <v>3188</v>
      </c>
      <c r="W591" t="s">
        <v>68</v>
      </c>
      <c r="X591" t="s">
        <v>3904</v>
      </c>
      <c r="Y591" t="s">
        <v>373</v>
      </c>
      <c r="Z591" t="s">
        <v>2971</v>
      </c>
      <c r="AA591" t="s">
        <v>3034</v>
      </c>
      <c r="AB591" t="s">
        <v>2988</v>
      </c>
      <c r="AC591"/>
      <c r="AD591"/>
      <c r="AE591"/>
      <c r="AF591"/>
      <c r="AG591">
        <v>202508</v>
      </c>
      <c r="AH591" t="s">
        <v>4452</v>
      </c>
      <c r="AI591">
        <v>45891.650732141206</v>
      </c>
      <c r="AJ591" t="s">
        <v>3083</v>
      </c>
      <c r="AK591" t="s">
        <v>4453</v>
      </c>
      <c r="AL591" t="s">
        <v>2973</v>
      </c>
      <c r="AM591" t="s">
        <v>374</v>
      </c>
      <c r="AN591">
        <v>3.6</v>
      </c>
      <c r="AO591">
        <v>988</v>
      </c>
      <c r="AP591">
        <v>1778.4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0</v>
      </c>
      <c r="AW591">
        <v>-936</v>
      </c>
      <c r="AX591">
        <v>-1684.8</v>
      </c>
      <c r="AY591">
        <v>0</v>
      </c>
      <c r="AZ591">
        <v>0</v>
      </c>
      <c r="BA591">
        <v>0</v>
      </c>
      <c r="BB591">
        <v>0</v>
      </c>
      <c r="BC591">
        <v>-5</v>
      </c>
      <c r="BD591">
        <v>-9</v>
      </c>
      <c r="BE591">
        <v>0</v>
      </c>
      <c r="BF591">
        <v>0</v>
      </c>
      <c r="BG591">
        <v>0</v>
      </c>
      <c r="BH591">
        <v>0</v>
      </c>
      <c r="BI591">
        <v>47</v>
      </c>
      <c r="BJ591">
        <v>84.6</v>
      </c>
      <c r="BK591">
        <v>8</v>
      </c>
    </row>
    <row r="592" spans="2:63" x14ac:dyDescent="0.2">
      <c r="B592" t="s">
        <v>2981</v>
      </c>
      <c r="C592"/>
      <c r="D592" t="s">
        <v>2977</v>
      </c>
      <c r="E592" t="s">
        <v>2978</v>
      </c>
      <c r="F592" t="s">
        <v>3029</v>
      </c>
      <c r="G592" t="s">
        <v>5469</v>
      </c>
      <c r="H592" t="s">
        <v>5470</v>
      </c>
      <c r="I592" t="s">
        <v>1473</v>
      </c>
      <c r="J592" t="s">
        <v>4974</v>
      </c>
      <c r="K592" t="s">
        <v>375</v>
      </c>
      <c r="L592"/>
      <c r="M592" t="s">
        <v>4450</v>
      </c>
      <c r="N592" t="s">
        <v>2972</v>
      </c>
      <c r="O592" t="s">
        <v>4464</v>
      </c>
      <c r="P592" t="s">
        <v>4974</v>
      </c>
      <c r="Q592"/>
      <c r="R592" t="s">
        <v>2975</v>
      </c>
      <c r="S592" t="s">
        <v>2976</v>
      </c>
      <c r="T592" t="s">
        <v>66</v>
      </c>
      <c r="U592" t="s">
        <v>2984</v>
      </c>
      <c r="V592" t="s">
        <v>3290</v>
      </c>
      <c r="W592" t="s">
        <v>68</v>
      </c>
      <c r="X592" t="s">
        <v>3216</v>
      </c>
      <c r="Y592" t="s">
        <v>373</v>
      </c>
      <c r="Z592" t="s">
        <v>2971</v>
      </c>
      <c r="AA592" t="s">
        <v>3034</v>
      </c>
      <c r="AB592" t="s">
        <v>2988</v>
      </c>
      <c r="AC592"/>
      <c r="AD592"/>
      <c r="AE592"/>
      <c r="AF592"/>
      <c r="AG592">
        <v>202508</v>
      </c>
      <c r="AH592" t="s">
        <v>4452</v>
      </c>
      <c r="AI592">
        <v>45891.650732141206</v>
      </c>
      <c r="AJ592" t="s">
        <v>3083</v>
      </c>
      <c r="AK592" t="s">
        <v>4453</v>
      </c>
      <c r="AL592" t="s">
        <v>2973</v>
      </c>
      <c r="AM592" t="s">
        <v>374</v>
      </c>
      <c r="AN592">
        <v>0.02</v>
      </c>
      <c r="AO592">
        <v>1</v>
      </c>
      <c r="AP592">
        <v>0.02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0</v>
      </c>
      <c r="AX592">
        <v>0</v>
      </c>
      <c r="AY592">
        <v>0</v>
      </c>
      <c r="AZ592">
        <v>0</v>
      </c>
      <c r="BA592">
        <v>0</v>
      </c>
      <c r="BB592">
        <v>0</v>
      </c>
      <c r="BC592">
        <v>0</v>
      </c>
      <c r="BD592">
        <v>0</v>
      </c>
      <c r="BE592">
        <v>0</v>
      </c>
      <c r="BF592">
        <v>0</v>
      </c>
      <c r="BG592">
        <v>0</v>
      </c>
      <c r="BH592">
        <v>0</v>
      </c>
      <c r="BI592">
        <v>1</v>
      </c>
      <c r="BJ592">
        <v>0.02</v>
      </c>
      <c r="BK592">
        <v>1</v>
      </c>
    </row>
    <row r="593" spans="2:63" x14ac:dyDescent="0.2">
      <c r="B593" t="s">
        <v>2981</v>
      </c>
      <c r="C593"/>
      <c r="D593" t="s">
        <v>2977</v>
      </c>
      <c r="E593" t="s">
        <v>2978</v>
      </c>
      <c r="F593" t="s">
        <v>3029</v>
      </c>
      <c r="G593" t="s">
        <v>5471</v>
      </c>
      <c r="H593" t="s">
        <v>5472</v>
      </c>
      <c r="I593" t="s">
        <v>3489</v>
      </c>
      <c r="J593" t="s">
        <v>5473</v>
      </c>
      <c r="K593" t="s">
        <v>375</v>
      </c>
      <c r="L593"/>
      <c r="M593" t="s">
        <v>4450</v>
      </c>
      <c r="N593" t="s">
        <v>2972</v>
      </c>
      <c r="O593" t="s">
        <v>4464</v>
      </c>
      <c r="P593" t="s">
        <v>5473</v>
      </c>
      <c r="Q593"/>
      <c r="R593" t="s">
        <v>2975</v>
      </c>
      <c r="S593" t="s">
        <v>2976</v>
      </c>
      <c r="T593" t="s">
        <v>66</v>
      </c>
      <c r="U593" t="s">
        <v>2984</v>
      </c>
      <c r="V593" t="s">
        <v>3491</v>
      </c>
      <c r="W593" t="s">
        <v>68</v>
      </c>
      <c r="X593" t="s">
        <v>3904</v>
      </c>
      <c r="Y593" t="s">
        <v>373</v>
      </c>
      <c r="Z593" t="s">
        <v>2971</v>
      </c>
      <c r="AA593" t="s">
        <v>3034</v>
      </c>
      <c r="AB593" t="s">
        <v>2988</v>
      </c>
      <c r="AC593"/>
      <c r="AD593"/>
      <c r="AE593"/>
      <c r="AF593"/>
      <c r="AG593">
        <v>202508</v>
      </c>
      <c r="AH593" t="s">
        <v>4452</v>
      </c>
      <c r="AI593">
        <v>45891.650732141206</v>
      </c>
      <c r="AJ593" t="s">
        <v>3083</v>
      </c>
      <c r="AK593" t="s">
        <v>4453</v>
      </c>
      <c r="AL593" t="s">
        <v>2973</v>
      </c>
      <c r="AM593" t="s">
        <v>374</v>
      </c>
      <c r="AN593">
        <v>0.02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0</v>
      </c>
      <c r="BB593">
        <v>0</v>
      </c>
      <c r="BC593">
        <v>0</v>
      </c>
      <c r="BD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0</v>
      </c>
      <c r="BK593">
        <v>2</v>
      </c>
    </row>
    <row r="594" spans="2:63" x14ac:dyDescent="0.2">
      <c r="B594" t="s">
        <v>2981</v>
      </c>
      <c r="C594"/>
      <c r="D594" t="s">
        <v>2977</v>
      </c>
      <c r="E594" t="s">
        <v>2978</v>
      </c>
      <c r="F594" t="s">
        <v>3029</v>
      </c>
      <c r="G594" t="s">
        <v>4023</v>
      </c>
      <c r="H594" t="s">
        <v>4022</v>
      </c>
      <c r="I594" t="s">
        <v>4024</v>
      </c>
      <c r="J594" t="s">
        <v>4025</v>
      </c>
      <c r="K594" t="s">
        <v>375</v>
      </c>
      <c r="L594"/>
      <c r="M594" t="s">
        <v>4450</v>
      </c>
      <c r="N594" t="s">
        <v>2972</v>
      </c>
      <c r="O594" t="s">
        <v>4464</v>
      </c>
      <c r="P594" t="s">
        <v>4025</v>
      </c>
      <c r="Q594"/>
      <c r="R594" t="s">
        <v>2975</v>
      </c>
      <c r="S594" t="s">
        <v>2976</v>
      </c>
      <c r="T594" t="s">
        <v>66</v>
      </c>
      <c r="U594" t="s">
        <v>2984</v>
      </c>
      <c r="V594" t="s">
        <v>4026</v>
      </c>
      <c r="W594" t="s">
        <v>68</v>
      </c>
      <c r="X594" t="s">
        <v>4027</v>
      </c>
      <c r="Y594" t="s">
        <v>373</v>
      </c>
      <c r="Z594" t="s">
        <v>2971</v>
      </c>
      <c r="AA594" t="s">
        <v>3034</v>
      </c>
      <c r="AB594" t="s">
        <v>2988</v>
      </c>
      <c r="AC594"/>
      <c r="AD594"/>
      <c r="AE594"/>
      <c r="AF594"/>
      <c r="AG594">
        <v>202508</v>
      </c>
      <c r="AH594" t="s">
        <v>4452</v>
      </c>
      <c r="AI594">
        <v>45891.650732141206</v>
      </c>
      <c r="AJ594" t="s">
        <v>3083</v>
      </c>
      <c r="AK594" t="s">
        <v>4453</v>
      </c>
      <c r="AL594" t="s">
        <v>2973</v>
      </c>
      <c r="AM594" t="s">
        <v>374</v>
      </c>
      <c r="AN594">
        <v>0.04</v>
      </c>
      <c r="AO594">
        <v>943</v>
      </c>
      <c r="AP594">
        <v>18.86</v>
      </c>
      <c r="AQ594">
        <v>0</v>
      </c>
      <c r="AR594">
        <v>0</v>
      </c>
      <c r="AS594">
        <v>0</v>
      </c>
      <c r="AT594">
        <v>0</v>
      </c>
      <c r="AU594">
        <v>0</v>
      </c>
      <c r="AV594">
        <v>0</v>
      </c>
      <c r="AW594">
        <v>-804</v>
      </c>
      <c r="AX594">
        <v>-16.079999999999998</v>
      </c>
      <c r="AY594">
        <v>0</v>
      </c>
      <c r="AZ594">
        <v>0</v>
      </c>
      <c r="BA594">
        <v>0</v>
      </c>
      <c r="BB594">
        <v>0</v>
      </c>
      <c r="BC594">
        <v>-10</v>
      </c>
      <c r="BD594">
        <v>-0.2</v>
      </c>
      <c r="BE594">
        <v>0</v>
      </c>
      <c r="BF594">
        <v>0</v>
      </c>
      <c r="BG594">
        <v>0</v>
      </c>
      <c r="BH594">
        <v>0</v>
      </c>
      <c r="BI594">
        <v>129</v>
      </c>
      <c r="BJ594">
        <v>2.58</v>
      </c>
      <c r="BK594">
        <v>2</v>
      </c>
    </row>
    <row r="595" spans="2:63" x14ac:dyDescent="0.2">
      <c r="B595" t="s">
        <v>2981</v>
      </c>
      <c r="C595"/>
      <c r="D595" t="s">
        <v>2977</v>
      </c>
      <c r="E595" t="s">
        <v>2978</v>
      </c>
      <c r="F595" t="s">
        <v>3029</v>
      </c>
      <c r="G595" t="s">
        <v>5474</v>
      </c>
      <c r="H595" t="s">
        <v>5475</v>
      </c>
      <c r="I595" t="s">
        <v>3733</v>
      </c>
      <c r="J595" t="s">
        <v>5476</v>
      </c>
      <c r="K595" t="s">
        <v>375</v>
      </c>
      <c r="L595"/>
      <c r="M595" t="s">
        <v>4450</v>
      </c>
      <c r="N595" t="s">
        <v>2972</v>
      </c>
      <c r="O595" t="s">
        <v>4464</v>
      </c>
      <c r="P595" t="s">
        <v>5476</v>
      </c>
      <c r="Q595"/>
      <c r="R595" t="s">
        <v>2975</v>
      </c>
      <c r="S595" t="s">
        <v>2976</v>
      </c>
      <c r="T595" t="s">
        <v>66</v>
      </c>
      <c r="U595" t="s">
        <v>2984</v>
      </c>
      <c r="V595" t="s">
        <v>3735</v>
      </c>
      <c r="W595" t="s">
        <v>68</v>
      </c>
      <c r="X595" t="s">
        <v>3904</v>
      </c>
      <c r="Y595" t="s">
        <v>373</v>
      </c>
      <c r="Z595" t="s">
        <v>2971</v>
      </c>
      <c r="AA595" t="s">
        <v>5477</v>
      </c>
      <c r="AB595" t="s">
        <v>2988</v>
      </c>
      <c r="AC595"/>
      <c r="AD595"/>
      <c r="AE595"/>
      <c r="AF595"/>
      <c r="AG595">
        <v>202508</v>
      </c>
      <c r="AH595" t="s">
        <v>4452</v>
      </c>
      <c r="AI595">
        <v>45891.650732141206</v>
      </c>
      <c r="AJ595" t="s">
        <v>3083</v>
      </c>
      <c r="AK595" t="s">
        <v>4453</v>
      </c>
      <c r="AL595" t="s">
        <v>2973</v>
      </c>
      <c r="AM595" t="s">
        <v>374</v>
      </c>
      <c r="AN595">
        <v>3.6</v>
      </c>
      <c r="AO595">
        <v>2327</v>
      </c>
      <c r="AP595">
        <v>4188.6000000000004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0</v>
      </c>
      <c r="BB595">
        <v>0</v>
      </c>
      <c r="BC595">
        <v>0</v>
      </c>
      <c r="BD595">
        <v>0</v>
      </c>
      <c r="BE595">
        <v>0</v>
      </c>
      <c r="BF595">
        <v>0</v>
      </c>
      <c r="BG595">
        <v>0</v>
      </c>
      <c r="BH595">
        <v>0</v>
      </c>
      <c r="BI595">
        <v>2327</v>
      </c>
      <c r="BJ595">
        <v>4188.6000000000004</v>
      </c>
      <c r="BK595">
        <v>12</v>
      </c>
    </row>
    <row r="596" spans="2:63" x14ac:dyDescent="0.2">
      <c r="B596" t="s">
        <v>2981</v>
      </c>
      <c r="C596"/>
      <c r="D596" t="s">
        <v>2977</v>
      </c>
      <c r="E596" t="s">
        <v>2978</v>
      </c>
      <c r="F596" t="s">
        <v>3029</v>
      </c>
      <c r="G596" t="s">
        <v>4029</v>
      </c>
      <c r="H596" t="s">
        <v>4028</v>
      </c>
      <c r="I596" t="s">
        <v>3500</v>
      </c>
      <c r="J596" t="s">
        <v>4030</v>
      </c>
      <c r="K596" t="s">
        <v>375</v>
      </c>
      <c r="L596"/>
      <c r="M596" t="s">
        <v>4450</v>
      </c>
      <c r="N596" t="s">
        <v>2972</v>
      </c>
      <c r="O596" t="s">
        <v>4464</v>
      </c>
      <c r="P596" t="s">
        <v>4030</v>
      </c>
      <c r="Q596"/>
      <c r="R596" t="s">
        <v>2975</v>
      </c>
      <c r="S596" t="s">
        <v>2976</v>
      </c>
      <c r="T596" t="s">
        <v>66</v>
      </c>
      <c r="U596" t="s">
        <v>2984</v>
      </c>
      <c r="V596" t="s">
        <v>3502</v>
      </c>
      <c r="W596" t="s">
        <v>68</v>
      </c>
      <c r="X596" t="s">
        <v>3904</v>
      </c>
      <c r="Y596" t="s">
        <v>373</v>
      </c>
      <c r="Z596" t="s">
        <v>2971</v>
      </c>
      <c r="AA596" t="s">
        <v>3336</v>
      </c>
      <c r="AB596" t="s">
        <v>2988</v>
      </c>
      <c r="AC596"/>
      <c r="AD596"/>
      <c r="AE596"/>
      <c r="AF596"/>
      <c r="AG596">
        <v>202508</v>
      </c>
      <c r="AH596" t="s">
        <v>4452</v>
      </c>
      <c r="AI596">
        <v>45891.650732141206</v>
      </c>
      <c r="AJ596" t="s">
        <v>3083</v>
      </c>
      <c r="AK596" t="s">
        <v>4453</v>
      </c>
      <c r="AL596" t="s">
        <v>2973</v>
      </c>
      <c r="AM596" t="s">
        <v>374</v>
      </c>
      <c r="AN596">
        <v>3.6</v>
      </c>
      <c r="AO596">
        <v>3039</v>
      </c>
      <c r="AP596">
        <v>5470.2</v>
      </c>
      <c r="AQ596">
        <v>0</v>
      </c>
      <c r="AR596">
        <v>0</v>
      </c>
      <c r="AS596">
        <v>0</v>
      </c>
      <c r="AT596">
        <v>0</v>
      </c>
      <c r="AU596">
        <v>0</v>
      </c>
      <c r="AV596">
        <v>0</v>
      </c>
      <c r="AW596">
        <v>-7</v>
      </c>
      <c r="AX596">
        <v>-12.6</v>
      </c>
      <c r="AY596">
        <v>0</v>
      </c>
      <c r="AZ596">
        <v>0</v>
      </c>
      <c r="BA596">
        <v>0</v>
      </c>
      <c r="BB596">
        <v>0</v>
      </c>
      <c r="BC596">
        <v>2</v>
      </c>
      <c r="BD596">
        <v>3.6</v>
      </c>
      <c r="BE596">
        <v>0</v>
      </c>
      <c r="BF596">
        <v>0</v>
      </c>
      <c r="BG596">
        <v>0</v>
      </c>
      <c r="BH596">
        <v>0</v>
      </c>
      <c r="BI596">
        <v>3034</v>
      </c>
      <c r="BJ596">
        <v>5461.2</v>
      </c>
      <c r="BK596">
        <v>2</v>
      </c>
    </row>
    <row r="597" spans="2:63" x14ac:dyDescent="0.2">
      <c r="B597" t="s">
        <v>2981</v>
      </c>
      <c r="C597"/>
      <c r="D597" t="s">
        <v>2977</v>
      </c>
      <c r="E597" t="s">
        <v>2978</v>
      </c>
      <c r="F597" t="s">
        <v>3029</v>
      </c>
      <c r="G597" t="s">
        <v>4032</v>
      </c>
      <c r="H597" t="s">
        <v>4031</v>
      </c>
      <c r="I597" t="s">
        <v>3500</v>
      </c>
      <c r="J597" t="s">
        <v>4033</v>
      </c>
      <c r="K597" t="s">
        <v>375</v>
      </c>
      <c r="L597"/>
      <c r="M597" t="s">
        <v>4450</v>
      </c>
      <c r="N597" t="s">
        <v>2972</v>
      </c>
      <c r="O597" t="s">
        <v>4464</v>
      </c>
      <c r="P597" t="s">
        <v>4033</v>
      </c>
      <c r="Q597"/>
      <c r="R597" t="s">
        <v>2975</v>
      </c>
      <c r="S597" t="s">
        <v>2976</v>
      </c>
      <c r="T597" t="s">
        <v>66</v>
      </c>
      <c r="U597" t="s">
        <v>2984</v>
      </c>
      <c r="V597" t="s">
        <v>3502</v>
      </c>
      <c r="W597" t="s">
        <v>68</v>
      </c>
      <c r="X597" t="s">
        <v>3904</v>
      </c>
      <c r="Y597" t="s">
        <v>373</v>
      </c>
      <c r="Z597" t="s">
        <v>2971</v>
      </c>
      <c r="AA597" t="s">
        <v>3034</v>
      </c>
      <c r="AB597" t="s">
        <v>2988</v>
      </c>
      <c r="AC597"/>
      <c r="AD597"/>
      <c r="AE597"/>
      <c r="AF597"/>
      <c r="AG597">
        <v>202508</v>
      </c>
      <c r="AH597" t="s">
        <v>4452</v>
      </c>
      <c r="AI597">
        <v>45891.650732141206</v>
      </c>
      <c r="AJ597" t="s">
        <v>3083</v>
      </c>
      <c r="AK597" t="s">
        <v>4453</v>
      </c>
      <c r="AL597" t="s">
        <v>2973</v>
      </c>
      <c r="AM597" t="s">
        <v>374</v>
      </c>
      <c r="AN597">
        <v>0.04</v>
      </c>
      <c r="AO597">
        <v>2446</v>
      </c>
      <c r="AP597">
        <v>48.92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-2318</v>
      </c>
      <c r="AX597">
        <v>-46.36</v>
      </c>
      <c r="AY597">
        <v>0</v>
      </c>
      <c r="AZ597">
        <v>0</v>
      </c>
      <c r="BA597">
        <v>0</v>
      </c>
      <c r="BB597">
        <v>0</v>
      </c>
      <c r="BC597">
        <v>0</v>
      </c>
      <c r="BD597">
        <v>0</v>
      </c>
      <c r="BE597">
        <v>0</v>
      </c>
      <c r="BF597">
        <v>0</v>
      </c>
      <c r="BG597">
        <v>0</v>
      </c>
      <c r="BH597">
        <v>0</v>
      </c>
      <c r="BI597">
        <v>128</v>
      </c>
      <c r="BJ597">
        <v>2.56</v>
      </c>
      <c r="BK597">
        <v>2</v>
      </c>
    </row>
    <row r="598" spans="2:63" x14ac:dyDescent="0.2">
      <c r="B598" t="s">
        <v>2981</v>
      </c>
      <c r="C598"/>
      <c r="D598" t="s">
        <v>2977</v>
      </c>
      <c r="E598" t="s">
        <v>2978</v>
      </c>
      <c r="F598" t="s">
        <v>3029</v>
      </c>
      <c r="G598" t="s">
        <v>4035</v>
      </c>
      <c r="H598" t="s">
        <v>4034</v>
      </c>
      <c r="I598" t="s">
        <v>3489</v>
      </c>
      <c r="J598" t="s">
        <v>4036</v>
      </c>
      <c r="K598" t="s">
        <v>375</v>
      </c>
      <c r="L598"/>
      <c r="M598" t="s">
        <v>4450</v>
      </c>
      <c r="N598" t="s">
        <v>2972</v>
      </c>
      <c r="O598" t="s">
        <v>4464</v>
      </c>
      <c r="P598" t="s">
        <v>4036</v>
      </c>
      <c r="Q598"/>
      <c r="R598" t="s">
        <v>2975</v>
      </c>
      <c r="S598" t="s">
        <v>2976</v>
      </c>
      <c r="T598" t="s">
        <v>66</v>
      </c>
      <c r="U598" t="s">
        <v>2984</v>
      </c>
      <c r="V598" t="s">
        <v>3491</v>
      </c>
      <c r="W598" t="s">
        <v>68</v>
      </c>
      <c r="X598" t="s">
        <v>3904</v>
      </c>
      <c r="Y598" t="s">
        <v>373</v>
      </c>
      <c r="Z598" t="s">
        <v>2971</v>
      </c>
      <c r="AA598" t="s">
        <v>3034</v>
      </c>
      <c r="AB598" t="s">
        <v>2988</v>
      </c>
      <c r="AC598"/>
      <c r="AD598"/>
      <c r="AE598"/>
      <c r="AF598"/>
      <c r="AG598">
        <v>202508</v>
      </c>
      <c r="AH598" t="s">
        <v>4452</v>
      </c>
      <c r="AI598">
        <v>45891.650732141206</v>
      </c>
      <c r="AJ598" t="s">
        <v>3083</v>
      </c>
      <c r="AK598" t="s">
        <v>4453</v>
      </c>
      <c r="AL598" t="s">
        <v>2973</v>
      </c>
      <c r="AM598" t="s">
        <v>374</v>
      </c>
      <c r="AN598">
        <v>3.6</v>
      </c>
      <c r="AO598">
        <v>516</v>
      </c>
      <c r="AP598">
        <v>928.8</v>
      </c>
      <c r="AQ598">
        <v>0</v>
      </c>
      <c r="AR598">
        <v>0</v>
      </c>
      <c r="AS598">
        <v>0</v>
      </c>
      <c r="AT598">
        <v>0</v>
      </c>
      <c r="AU598">
        <v>0</v>
      </c>
      <c r="AV598">
        <v>0</v>
      </c>
      <c r="AW598">
        <v>-22</v>
      </c>
      <c r="AX598">
        <v>-39.6</v>
      </c>
      <c r="AY598">
        <v>0</v>
      </c>
      <c r="AZ598">
        <v>0</v>
      </c>
      <c r="BA598">
        <v>0</v>
      </c>
      <c r="BB598">
        <v>0</v>
      </c>
      <c r="BC598">
        <v>-10</v>
      </c>
      <c r="BD598">
        <v>-18</v>
      </c>
      <c r="BE598">
        <v>0</v>
      </c>
      <c r="BF598">
        <v>0</v>
      </c>
      <c r="BG598">
        <v>0</v>
      </c>
      <c r="BH598">
        <v>0</v>
      </c>
      <c r="BI598">
        <v>484</v>
      </c>
      <c r="BJ598">
        <v>871.2</v>
      </c>
      <c r="BK598">
        <v>4</v>
      </c>
    </row>
    <row r="599" spans="2:63" x14ac:dyDescent="0.2">
      <c r="B599" t="s">
        <v>2981</v>
      </c>
      <c r="C599"/>
      <c r="D599" t="s">
        <v>2977</v>
      </c>
      <c r="E599" t="s">
        <v>2978</v>
      </c>
      <c r="F599" t="s">
        <v>3029</v>
      </c>
      <c r="G599" t="s">
        <v>4038</v>
      </c>
      <c r="H599" t="s">
        <v>4037</v>
      </c>
      <c r="I599" t="s">
        <v>3910</v>
      </c>
      <c r="J599" t="s">
        <v>4039</v>
      </c>
      <c r="K599" t="s">
        <v>375</v>
      </c>
      <c r="L599"/>
      <c r="M599" t="s">
        <v>4450</v>
      </c>
      <c r="N599" t="s">
        <v>2972</v>
      </c>
      <c r="O599" t="s">
        <v>4464</v>
      </c>
      <c r="P599" t="s">
        <v>4039</v>
      </c>
      <c r="Q599"/>
      <c r="R599" t="s">
        <v>2975</v>
      </c>
      <c r="S599" t="s">
        <v>2976</v>
      </c>
      <c r="T599" t="s">
        <v>66</v>
      </c>
      <c r="U599" t="s">
        <v>2984</v>
      </c>
      <c r="V599" t="s">
        <v>3912</v>
      </c>
      <c r="W599" t="s">
        <v>68</v>
      </c>
      <c r="X599" t="s">
        <v>3904</v>
      </c>
      <c r="Y599" t="s">
        <v>373</v>
      </c>
      <c r="Z599" t="s">
        <v>2971</v>
      </c>
      <c r="AA599" t="s">
        <v>3034</v>
      </c>
      <c r="AB599" t="s">
        <v>2988</v>
      </c>
      <c r="AC599"/>
      <c r="AD599"/>
      <c r="AE599"/>
      <c r="AF599"/>
      <c r="AG599">
        <v>202508</v>
      </c>
      <c r="AH599" t="s">
        <v>4452</v>
      </c>
      <c r="AI599">
        <v>45891.650732141206</v>
      </c>
      <c r="AJ599" t="s">
        <v>3083</v>
      </c>
      <c r="AK599" t="s">
        <v>4453</v>
      </c>
      <c r="AL599" t="s">
        <v>2973</v>
      </c>
      <c r="AM599" t="s">
        <v>374</v>
      </c>
      <c r="AN599">
        <v>0.04</v>
      </c>
      <c r="AO599">
        <v>115</v>
      </c>
      <c r="AP599">
        <v>2.2999999999999998</v>
      </c>
      <c r="AQ599">
        <v>0</v>
      </c>
      <c r="AR599">
        <v>0</v>
      </c>
      <c r="AS599">
        <v>0</v>
      </c>
      <c r="AT599">
        <v>0</v>
      </c>
      <c r="AU599">
        <v>0</v>
      </c>
      <c r="AV599">
        <v>0</v>
      </c>
      <c r="AW599">
        <v>-7</v>
      </c>
      <c r="AX599">
        <v>-0.14000000000000001</v>
      </c>
      <c r="AY599">
        <v>0</v>
      </c>
      <c r="AZ599">
        <v>0</v>
      </c>
      <c r="BA599">
        <v>0</v>
      </c>
      <c r="BB599">
        <v>0</v>
      </c>
      <c r="BC599">
        <v>0</v>
      </c>
      <c r="BD599">
        <v>0</v>
      </c>
      <c r="BE599">
        <v>0</v>
      </c>
      <c r="BF599">
        <v>0</v>
      </c>
      <c r="BG599">
        <v>0</v>
      </c>
      <c r="BH599">
        <v>0</v>
      </c>
      <c r="BI599">
        <v>108</v>
      </c>
      <c r="BJ599">
        <v>2.16</v>
      </c>
      <c r="BK599">
        <v>2</v>
      </c>
    </row>
    <row r="600" spans="2:63" x14ac:dyDescent="0.2">
      <c r="B600" t="s">
        <v>2981</v>
      </c>
      <c r="C600"/>
      <c r="D600" t="s">
        <v>2977</v>
      </c>
      <c r="E600" t="s">
        <v>2978</v>
      </c>
      <c r="F600" t="s">
        <v>3029</v>
      </c>
      <c r="G600" t="s">
        <v>4041</v>
      </c>
      <c r="H600" t="s">
        <v>4040</v>
      </c>
      <c r="I600" t="s">
        <v>3910</v>
      </c>
      <c r="J600" t="s">
        <v>4042</v>
      </c>
      <c r="K600" t="s">
        <v>375</v>
      </c>
      <c r="L600"/>
      <c r="M600" t="s">
        <v>4450</v>
      </c>
      <c r="N600" t="s">
        <v>2972</v>
      </c>
      <c r="O600" t="s">
        <v>4464</v>
      </c>
      <c r="P600" t="s">
        <v>4042</v>
      </c>
      <c r="Q600"/>
      <c r="R600" t="s">
        <v>2975</v>
      </c>
      <c r="S600" t="s">
        <v>2976</v>
      </c>
      <c r="T600" t="s">
        <v>66</v>
      </c>
      <c r="U600" t="s">
        <v>2984</v>
      </c>
      <c r="V600" t="s">
        <v>3912</v>
      </c>
      <c r="W600" t="s">
        <v>68</v>
      </c>
      <c r="X600" t="s">
        <v>3904</v>
      </c>
      <c r="Y600" t="s">
        <v>373</v>
      </c>
      <c r="Z600" t="s">
        <v>2971</v>
      </c>
      <c r="AA600" t="s">
        <v>3034</v>
      </c>
      <c r="AB600" t="s">
        <v>2988</v>
      </c>
      <c r="AC600"/>
      <c r="AD600"/>
      <c r="AE600"/>
      <c r="AF600"/>
      <c r="AG600">
        <v>202508</v>
      </c>
      <c r="AH600" t="s">
        <v>4452</v>
      </c>
      <c r="AI600">
        <v>45891.650732141206</v>
      </c>
      <c r="AJ600" t="s">
        <v>3083</v>
      </c>
      <c r="AK600" t="s">
        <v>4453</v>
      </c>
      <c r="AL600" t="s">
        <v>2973</v>
      </c>
      <c r="AM600" t="s">
        <v>374</v>
      </c>
      <c r="AN600">
        <v>3.6</v>
      </c>
      <c r="AO600">
        <v>902</v>
      </c>
      <c r="AP600">
        <v>1623.6</v>
      </c>
      <c r="AQ600">
        <v>0</v>
      </c>
      <c r="AR600">
        <v>0</v>
      </c>
      <c r="AS600">
        <v>0</v>
      </c>
      <c r="AT600">
        <v>0</v>
      </c>
      <c r="AU600">
        <v>0</v>
      </c>
      <c r="AV600">
        <v>0</v>
      </c>
      <c r="AW600">
        <v>-844</v>
      </c>
      <c r="AX600">
        <v>-1519.2</v>
      </c>
      <c r="AY600">
        <v>0</v>
      </c>
      <c r="AZ600">
        <v>0</v>
      </c>
      <c r="BA600">
        <v>0</v>
      </c>
      <c r="BB600">
        <v>0</v>
      </c>
      <c r="BC600">
        <v>0</v>
      </c>
      <c r="BD600">
        <v>0</v>
      </c>
      <c r="BE600">
        <v>0</v>
      </c>
      <c r="BF600">
        <v>0</v>
      </c>
      <c r="BG600">
        <v>0</v>
      </c>
      <c r="BH600">
        <v>0</v>
      </c>
      <c r="BI600">
        <v>58</v>
      </c>
      <c r="BJ600">
        <v>104.4</v>
      </c>
      <c r="BK600">
        <v>2</v>
      </c>
    </row>
    <row r="601" spans="2:63" x14ac:dyDescent="0.2">
      <c r="B601" t="s">
        <v>2981</v>
      </c>
      <c r="C601"/>
      <c r="D601" t="s">
        <v>2977</v>
      </c>
      <c r="E601" t="s">
        <v>2978</v>
      </c>
      <c r="F601" t="s">
        <v>3029</v>
      </c>
      <c r="G601" t="s">
        <v>5478</v>
      </c>
      <c r="H601" t="s">
        <v>5479</v>
      </c>
      <c r="I601" t="s">
        <v>858</v>
      </c>
      <c r="J601" t="s">
        <v>5480</v>
      </c>
      <c r="K601" t="s">
        <v>375</v>
      </c>
      <c r="L601"/>
      <c r="M601" t="s">
        <v>4450</v>
      </c>
      <c r="N601" t="s">
        <v>2972</v>
      </c>
      <c r="O601" t="s">
        <v>4464</v>
      </c>
      <c r="P601" t="s">
        <v>5480</v>
      </c>
      <c r="Q601"/>
      <c r="R601" t="s">
        <v>2975</v>
      </c>
      <c r="S601" t="s">
        <v>2976</v>
      </c>
      <c r="T601" t="s">
        <v>66</v>
      </c>
      <c r="U601" t="s">
        <v>2984</v>
      </c>
      <c r="V601" t="s">
        <v>4120</v>
      </c>
      <c r="W601" t="s">
        <v>68</v>
      </c>
      <c r="X601" t="s">
        <v>3904</v>
      </c>
      <c r="Y601" t="s">
        <v>373</v>
      </c>
      <c r="Z601" t="s">
        <v>2971</v>
      </c>
      <c r="AA601" t="s">
        <v>3034</v>
      </c>
      <c r="AB601" t="s">
        <v>2988</v>
      </c>
      <c r="AC601"/>
      <c r="AD601"/>
      <c r="AE601"/>
      <c r="AF601"/>
      <c r="AG601">
        <v>202508</v>
      </c>
      <c r="AH601" t="s">
        <v>4452</v>
      </c>
      <c r="AI601">
        <v>45891.650732141206</v>
      </c>
      <c r="AJ601" t="s">
        <v>3083</v>
      </c>
      <c r="AK601" t="s">
        <v>4453</v>
      </c>
      <c r="AL601" t="s">
        <v>2973</v>
      </c>
      <c r="AM601" t="s">
        <v>374</v>
      </c>
      <c r="AN601">
        <v>0.04</v>
      </c>
      <c r="AO601">
        <v>846</v>
      </c>
      <c r="AP601">
        <v>16.920000000000002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0</v>
      </c>
      <c r="AX601">
        <v>0</v>
      </c>
      <c r="AY601">
        <v>0</v>
      </c>
      <c r="AZ601">
        <v>0</v>
      </c>
      <c r="BA601">
        <v>0</v>
      </c>
      <c r="BB601">
        <v>0</v>
      </c>
      <c r="BC601">
        <v>0</v>
      </c>
      <c r="BD601">
        <v>0</v>
      </c>
      <c r="BE601">
        <v>0</v>
      </c>
      <c r="BF601">
        <v>0</v>
      </c>
      <c r="BG601">
        <v>0</v>
      </c>
      <c r="BH601">
        <v>0</v>
      </c>
      <c r="BI601">
        <v>846</v>
      </c>
      <c r="BJ601">
        <v>16.920000000000002</v>
      </c>
      <c r="BK601">
        <v>2</v>
      </c>
    </row>
    <row r="602" spans="2:63" x14ac:dyDescent="0.2">
      <c r="B602" t="s">
        <v>2981</v>
      </c>
      <c r="C602"/>
      <c r="D602" t="s">
        <v>2977</v>
      </c>
      <c r="E602" t="s">
        <v>2978</v>
      </c>
      <c r="F602" t="s">
        <v>3029</v>
      </c>
      <c r="G602" t="s">
        <v>5481</v>
      </c>
      <c r="H602" t="s">
        <v>5482</v>
      </c>
      <c r="I602" t="s">
        <v>3454</v>
      </c>
      <c r="J602" t="s">
        <v>5483</v>
      </c>
      <c r="K602" t="s">
        <v>375</v>
      </c>
      <c r="L602"/>
      <c r="M602" t="s">
        <v>4450</v>
      </c>
      <c r="N602" t="s">
        <v>2972</v>
      </c>
      <c r="O602" t="s">
        <v>4464</v>
      </c>
      <c r="P602" t="s">
        <v>5483</v>
      </c>
      <c r="Q602"/>
      <c r="R602" t="s">
        <v>2975</v>
      </c>
      <c r="S602" t="s">
        <v>2976</v>
      </c>
      <c r="T602" t="s">
        <v>66</v>
      </c>
      <c r="U602" t="s">
        <v>2984</v>
      </c>
      <c r="V602" t="s">
        <v>3188</v>
      </c>
      <c r="W602" t="s">
        <v>68</v>
      </c>
      <c r="X602" t="s">
        <v>3904</v>
      </c>
      <c r="Y602" t="s">
        <v>373</v>
      </c>
      <c r="Z602" t="s">
        <v>2971</v>
      </c>
      <c r="AA602" t="s">
        <v>3034</v>
      </c>
      <c r="AB602" t="s">
        <v>2988</v>
      </c>
      <c r="AC602"/>
      <c r="AD602"/>
      <c r="AE602"/>
      <c r="AF602"/>
      <c r="AG602">
        <v>202508</v>
      </c>
      <c r="AH602" t="s">
        <v>4452</v>
      </c>
      <c r="AI602">
        <v>45891.650732141206</v>
      </c>
      <c r="AJ602" t="s">
        <v>3083</v>
      </c>
      <c r="AK602" t="s">
        <v>4453</v>
      </c>
      <c r="AL602" t="s">
        <v>2973</v>
      </c>
      <c r="AM602" t="s">
        <v>374</v>
      </c>
      <c r="AN602">
        <v>1.8</v>
      </c>
      <c r="AO602">
        <v>453</v>
      </c>
      <c r="AP602">
        <v>815.4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  <c r="BB602">
        <v>0</v>
      </c>
      <c r="BC602">
        <v>0</v>
      </c>
      <c r="BD602">
        <v>0</v>
      </c>
      <c r="BE602">
        <v>0</v>
      </c>
      <c r="BF602">
        <v>0</v>
      </c>
      <c r="BG602">
        <v>0</v>
      </c>
      <c r="BH602">
        <v>0</v>
      </c>
      <c r="BI602">
        <v>453</v>
      </c>
      <c r="BJ602">
        <v>815.4</v>
      </c>
      <c r="BK602">
        <v>2</v>
      </c>
    </row>
    <row r="603" spans="2:63" x14ac:dyDescent="0.2">
      <c r="B603" t="s">
        <v>2981</v>
      </c>
      <c r="C603"/>
      <c r="D603" t="s">
        <v>2977</v>
      </c>
      <c r="E603" t="s">
        <v>2978</v>
      </c>
      <c r="F603" t="s">
        <v>3029</v>
      </c>
      <c r="G603" t="s">
        <v>4436</v>
      </c>
      <c r="H603" t="s">
        <v>4435</v>
      </c>
      <c r="I603" t="s">
        <v>4437</v>
      </c>
      <c r="J603" t="s">
        <v>4438</v>
      </c>
      <c r="K603" t="s">
        <v>375</v>
      </c>
      <c r="L603"/>
      <c r="M603" t="s">
        <v>4450</v>
      </c>
      <c r="N603" t="s">
        <v>2972</v>
      </c>
      <c r="O603" t="s">
        <v>4464</v>
      </c>
      <c r="P603" t="s">
        <v>4438</v>
      </c>
      <c r="Q603"/>
      <c r="R603" t="s">
        <v>2975</v>
      </c>
      <c r="S603" t="s">
        <v>2976</v>
      </c>
      <c r="T603" t="s">
        <v>66</v>
      </c>
      <c r="U603" t="s">
        <v>2984</v>
      </c>
      <c r="V603" t="s">
        <v>4380</v>
      </c>
      <c r="W603" t="s">
        <v>68</v>
      </c>
      <c r="X603" t="s">
        <v>3904</v>
      </c>
      <c r="Y603" t="s">
        <v>373</v>
      </c>
      <c r="Z603" t="s">
        <v>2971</v>
      </c>
      <c r="AA603" t="s">
        <v>3034</v>
      </c>
      <c r="AB603" t="s">
        <v>2988</v>
      </c>
      <c r="AC603"/>
      <c r="AD603"/>
      <c r="AE603"/>
      <c r="AF603"/>
      <c r="AG603">
        <v>202508</v>
      </c>
      <c r="AH603" t="s">
        <v>4452</v>
      </c>
      <c r="AI603">
        <v>45891.650732141206</v>
      </c>
      <c r="AJ603" t="s">
        <v>3083</v>
      </c>
      <c r="AK603" t="s">
        <v>4453</v>
      </c>
      <c r="AL603" t="s">
        <v>2973</v>
      </c>
      <c r="AM603" t="s">
        <v>374</v>
      </c>
      <c r="AN603">
        <v>1.8</v>
      </c>
      <c r="AO603">
        <v>432</v>
      </c>
      <c r="AP603">
        <v>777.6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-396</v>
      </c>
      <c r="AX603">
        <v>-712.8</v>
      </c>
      <c r="AY603">
        <v>0</v>
      </c>
      <c r="AZ603">
        <v>0</v>
      </c>
      <c r="BA603">
        <v>0</v>
      </c>
      <c r="BB603">
        <v>0</v>
      </c>
      <c r="BC603">
        <v>0</v>
      </c>
      <c r="BD603">
        <v>0</v>
      </c>
      <c r="BE603">
        <v>0</v>
      </c>
      <c r="BF603">
        <v>0</v>
      </c>
      <c r="BG603">
        <v>0</v>
      </c>
      <c r="BH603">
        <v>0</v>
      </c>
      <c r="BI603">
        <v>36</v>
      </c>
      <c r="BJ603">
        <v>64.8</v>
      </c>
      <c r="BK603">
        <v>1</v>
      </c>
    </row>
    <row r="604" spans="2:63" x14ac:dyDescent="0.2">
      <c r="B604" t="s">
        <v>2981</v>
      </c>
      <c r="C604"/>
      <c r="D604" t="s">
        <v>2977</v>
      </c>
      <c r="E604" t="s">
        <v>2978</v>
      </c>
      <c r="F604" t="s">
        <v>3029</v>
      </c>
      <c r="G604" t="s">
        <v>5484</v>
      </c>
      <c r="H604" t="s">
        <v>5485</v>
      </c>
      <c r="I604" t="s">
        <v>4977</v>
      </c>
      <c r="J604" t="s">
        <v>4978</v>
      </c>
      <c r="K604" t="s">
        <v>375</v>
      </c>
      <c r="L604"/>
      <c r="M604" t="s">
        <v>4450</v>
      </c>
      <c r="N604" t="s">
        <v>2972</v>
      </c>
      <c r="O604" t="s">
        <v>4464</v>
      </c>
      <c r="P604" t="s">
        <v>4978</v>
      </c>
      <c r="Q604"/>
      <c r="R604" t="s">
        <v>2975</v>
      </c>
      <c r="S604" t="s">
        <v>2976</v>
      </c>
      <c r="T604" t="s">
        <v>66</v>
      </c>
      <c r="U604" t="s">
        <v>2984</v>
      </c>
      <c r="V604" t="s">
        <v>4253</v>
      </c>
      <c r="W604" t="s">
        <v>68</v>
      </c>
      <c r="X604" t="s">
        <v>3904</v>
      </c>
      <c r="Y604" t="s">
        <v>373</v>
      </c>
      <c r="Z604" t="s">
        <v>2971</v>
      </c>
      <c r="AA604" t="s">
        <v>3034</v>
      </c>
      <c r="AB604" t="s">
        <v>2988</v>
      </c>
      <c r="AC604"/>
      <c r="AD604"/>
      <c r="AE604"/>
      <c r="AF604"/>
      <c r="AG604">
        <v>202508</v>
      </c>
      <c r="AH604" t="s">
        <v>4452</v>
      </c>
      <c r="AI604">
        <v>45891.650732141206</v>
      </c>
      <c r="AJ604" t="s">
        <v>3083</v>
      </c>
      <c r="AK604" t="s">
        <v>4453</v>
      </c>
      <c r="AL604" t="s">
        <v>2973</v>
      </c>
      <c r="AM604" t="s">
        <v>374</v>
      </c>
      <c r="AN604">
        <v>3.6</v>
      </c>
      <c r="AO604">
        <v>574</v>
      </c>
      <c r="AP604">
        <v>1033.2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  <c r="AY604">
        <v>0</v>
      </c>
      <c r="AZ604">
        <v>0</v>
      </c>
      <c r="BA604">
        <v>0</v>
      </c>
      <c r="BB604">
        <v>0</v>
      </c>
      <c r="BC604">
        <v>0</v>
      </c>
      <c r="BD604">
        <v>0</v>
      </c>
      <c r="BE604">
        <v>0</v>
      </c>
      <c r="BF604">
        <v>0</v>
      </c>
      <c r="BG604">
        <v>0</v>
      </c>
      <c r="BH604">
        <v>0</v>
      </c>
      <c r="BI604">
        <v>574</v>
      </c>
      <c r="BJ604">
        <v>1033.2</v>
      </c>
      <c r="BK604">
        <v>2</v>
      </c>
    </row>
    <row r="605" spans="2:63" x14ac:dyDescent="0.2">
      <c r="B605" t="s">
        <v>2981</v>
      </c>
      <c r="C605"/>
      <c r="D605" t="s">
        <v>2977</v>
      </c>
      <c r="E605" t="s">
        <v>2978</v>
      </c>
      <c r="F605" t="s">
        <v>3029</v>
      </c>
      <c r="G605" t="s">
        <v>5486</v>
      </c>
      <c r="H605" t="s">
        <v>5487</v>
      </c>
      <c r="I605" t="s">
        <v>3357</v>
      </c>
      <c r="J605" t="s">
        <v>3925</v>
      </c>
      <c r="K605" t="s">
        <v>375</v>
      </c>
      <c r="L605"/>
      <c r="M605" t="s">
        <v>4450</v>
      </c>
      <c r="N605" t="s">
        <v>2972</v>
      </c>
      <c r="O605" t="s">
        <v>4464</v>
      </c>
      <c r="P605" t="s">
        <v>3925</v>
      </c>
      <c r="Q605"/>
      <c r="R605" t="s">
        <v>2975</v>
      </c>
      <c r="S605" t="s">
        <v>2976</v>
      </c>
      <c r="T605" t="s">
        <v>66</v>
      </c>
      <c r="U605" t="s">
        <v>2984</v>
      </c>
      <c r="V605" t="s">
        <v>3359</v>
      </c>
      <c r="W605" t="s">
        <v>68</v>
      </c>
      <c r="X605" t="s">
        <v>3216</v>
      </c>
      <c r="Y605" t="s">
        <v>373</v>
      </c>
      <c r="Z605" t="s">
        <v>2971</v>
      </c>
      <c r="AA605" t="s">
        <v>3034</v>
      </c>
      <c r="AB605" t="s">
        <v>2988</v>
      </c>
      <c r="AC605"/>
      <c r="AD605"/>
      <c r="AE605"/>
      <c r="AF605"/>
      <c r="AG605">
        <v>202508</v>
      </c>
      <c r="AH605" t="s">
        <v>4452</v>
      </c>
      <c r="AI605">
        <v>45891.650732141206</v>
      </c>
      <c r="AJ605" t="s">
        <v>3083</v>
      </c>
      <c r="AK605" t="s">
        <v>4453</v>
      </c>
      <c r="AL605" t="s">
        <v>2973</v>
      </c>
      <c r="AM605" t="s">
        <v>374</v>
      </c>
      <c r="AN605">
        <v>3.6</v>
      </c>
      <c r="AO605">
        <v>1455</v>
      </c>
      <c r="AP605">
        <v>2619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AX605">
        <v>0</v>
      </c>
      <c r="AY605">
        <v>0</v>
      </c>
      <c r="AZ605">
        <v>0</v>
      </c>
      <c r="BA605">
        <v>0</v>
      </c>
      <c r="BB605">
        <v>0</v>
      </c>
      <c r="BC605">
        <v>0</v>
      </c>
      <c r="BD605">
        <v>0</v>
      </c>
      <c r="BE605">
        <v>0</v>
      </c>
      <c r="BF605">
        <v>0</v>
      </c>
      <c r="BG605">
        <v>0</v>
      </c>
      <c r="BH605">
        <v>0</v>
      </c>
      <c r="BI605">
        <v>1455</v>
      </c>
      <c r="BJ605">
        <v>2619</v>
      </c>
      <c r="BK605">
        <v>2</v>
      </c>
    </row>
    <row r="606" spans="2:63" x14ac:dyDescent="0.2">
      <c r="B606" t="s">
        <v>2981</v>
      </c>
      <c r="C606"/>
      <c r="D606" t="s">
        <v>2977</v>
      </c>
      <c r="E606" t="s">
        <v>2978</v>
      </c>
      <c r="F606" t="s">
        <v>3029</v>
      </c>
      <c r="G606" t="s">
        <v>5488</v>
      </c>
      <c r="H606" t="s">
        <v>5489</v>
      </c>
      <c r="I606" t="s">
        <v>3357</v>
      </c>
      <c r="J606" t="s">
        <v>3925</v>
      </c>
      <c r="K606" t="s">
        <v>375</v>
      </c>
      <c r="L606"/>
      <c r="M606" t="s">
        <v>4450</v>
      </c>
      <c r="N606" t="s">
        <v>2972</v>
      </c>
      <c r="O606" t="s">
        <v>4464</v>
      </c>
      <c r="P606" t="s">
        <v>3925</v>
      </c>
      <c r="Q606"/>
      <c r="R606" t="s">
        <v>2975</v>
      </c>
      <c r="S606" t="s">
        <v>2976</v>
      </c>
      <c r="T606" t="s">
        <v>66</v>
      </c>
      <c r="U606" t="s">
        <v>2984</v>
      </c>
      <c r="V606" t="s">
        <v>3359</v>
      </c>
      <c r="W606" t="s">
        <v>68</v>
      </c>
      <c r="X606" t="s">
        <v>3216</v>
      </c>
      <c r="Y606" t="s">
        <v>373</v>
      </c>
      <c r="Z606" t="s">
        <v>2971</v>
      </c>
      <c r="AA606" t="s">
        <v>3034</v>
      </c>
      <c r="AB606" t="s">
        <v>2988</v>
      </c>
      <c r="AC606"/>
      <c r="AD606"/>
      <c r="AE606"/>
      <c r="AF606"/>
      <c r="AG606">
        <v>202508</v>
      </c>
      <c r="AH606" t="s">
        <v>4452</v>
      </c>
      <c r="AI606">
        <v>45891.650732141206</v>
      </c>
      <c r="AJ606" t="s">
        <v>3083</v>
      </c>
      <c r="AK606" t="s">
        <v>4453</v>
      </c>
      <c r="AL606" t="s">
        <v>2973</v>
      </c>
      <c r="AM606" t="s">
        <v>374</v>
      </c>
      <c r="AN606">
        <v>3.6</v>
      </c>
      <c r="AO606">
        <v>862</v>
      </c>
      <c r="AP606">
        <v>1551.6</v>
      </c>
      <c r="AQ606">
        <v>0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  <c r="AX606">
        <v>0</v>
      </c>
      <c r="AY606">
        <v>0</v>
      </c>
      <c r="AZ606">
        <v>0</v>
      </c>
      <c r="BA606">
        <v>0</v>
      </c>
      <c r="BB606">
        <v>0</v>
      </c>
      <c r="BC606">
        <v>0</v>
      </c>
      <c r="BD606">
        <v>0</v>
      </c>
      <c r="BE606">
        <v>0</v>
      </c>
      <c r="BF606">
        <v>0</v>
      </c>
      <c r="BG606">
        <v>0</v>
      </c>
      <c r="BH606">
        <v>0</v>
      </c>
      <c r="BI606">
        <v>862</v>
      </c>
      <c r="BJ606">
        <v>1551.6</v>
      </c>
      <c r="BK606">
        <v>2</v>
      </c>
    </row>
    <row r="607" spans="2:63" x14ac:dyDescent="0.2">
      <c r="B607" t="s">
        <v>2981</v>
      </c>
      <c r="C607"/>
      <c r="D607" t="s">
        <v>2977</v>
      </c>
      <c r="E607" t="s">
        <v>2978</v>
      </c>
      <c r="F607" t="s">
        <v>3029</v>
      </c>
      <c r="G607" t="s">
        <v>5490</v>
      </c>
      <c r="H607" t="s">
        <v>5491</v>
      </c>
      <c r="I607" t="s">
        <v>3293</v>
      </c>
      <c r="J607" t="s">
        <v>5492</v>
      </c>
      <c r="K607" t="s">
        <v>375</v>
      </c>
      <c r="L607"/>
      <c r="M607" t="s">
        <v>4450</v>
      </c>
      <c r="N607" t="s">
        <v>2972</v>
      </c>
      <c r="O607" t="s">
        <v>4464</v>
      </c>
      <c r="P607" t="s">
        <v>5492</v>
      </c>
      <c r="Q607"/>
      <c r="R607" t="s">
        <v>2975</v>
      </c>
      <c r="S607" t="s">
        <v>2976</v>
      </c>
      <c r="T607" t="s">
        <v>4480</v>
      </c>
      <c r="U607" t="s">
        <v>2984</v>
      </c>
      <c r="V607" t="s">
        <v>3295</v>
      </c>
      <c r="W607" t="s">
        <v>68</v>
      </c>
      <c r="X607" t="s">
        <v>3216</v>
      </c>
      <c r="Y607" t="s">
        <v>373</v>
      </c>
      <c r="Z607" t="s">
        <v>2971</v>
      </c>
      <c r="AA607" t="s">
        <v>3034</v>
      </c>
      <c r="AB607" t="s">
        <v>2988</v>
      </c>
      <c r="AC607"/>
      <c r="AD607"/>
      <c r="AE607"/>
      <c r="AF607"/>
      <c r="AG607">
        <v>202508</v>
      </c>
      <c r="AH607" t="s">
        <v>4452</v>
      </c>
      <c r="AI607">
        <v>45891.650732141206</v>
      </c>
      <c r="AJ607" t="s">
        <v>3083</v>
      </c>
      <c r="AK607" t="s">
        <v>4453</v>
      </c>
      <c r="AL607" t="s">
        <v>2973</v>
      </c>
      <c r="AM607" t="s">
        <v>374</v>
      </c>
      <c r="AN607">
        <v>1.8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0</v>
      </c>
      <c r="AZ607">
        <v>0</v>
      </c>
      <c r="BA607">
        <v>0</v>
      </c>
      <c r="BB607">
        <v>0</v>
      </c>
      <c r="BC607">
        <v>0</v>
      </c>
      <c r="BD607">
        <v>0</v>
      </c>
      <c r="BE607">
        <v>0</v>
      </c>
      <c r="BF607">
        <v>0</v>
      </c>
      <c r="BG607">
        <v>0</v>
      </c>
      <c r="BH607">
        <v>0</v>
      </c>
      <c r="BI607">
        <v>0</v>
      </c>
      <c r="BJ607">
        <v>0</v>
      </c>
      <c r="BK607">
        <v>2</v>
      </c>
    </row>
    <row r="608" spans="2:63" x14ac:dyDescent="0.2">
      <c r="B608" t="s">
        <v>2981</v>
      </c>
      <c r="C608"/>
      <c r="D608" t="s">
        <v>2977</v>
      </c>
      <c r="E608" t="s">
        <v>2978</v>
      </c>
      <c r="F608" t="s">
        <v>3029</v>
      </c>
      <c r="G608" t="s">
        <v>5493</v>
      </c>
      <c r="H608" t="s">
        <v>5494</v>
      </c>
      <c r="I608" t="s">
        <v>3454</v>
      </c>
      <c r="J608" t="s">
        <v>5495</v>
      </c>
      <c r="K608" t="s">
        <v>375</v>
      </c>
      <c r="L608"/>
      <c r="M608" t="s">
        <v>4450</v>
      </c>
      <c r="N608" t="s">
        <v>2972</v>
      </c>
      <c r="O608" t="s">
        <v>4464</v>
      </c>
      <c r="P608" t="s">
        <v>5495</v>
      </c>
      <c r="Q608"/>
      <c r="R608" t="s">
        <v>2975</v>
      </c>
      <c r="S608" t="s">
        <v>2976</v>
      </c>
      <c r="T608" t="s">
        <v>66</v>
      </c>
      <c r="U608" t="s">
        <v>2984</v>
      </c>
      <c r="V608" t="s">
        <v>3188</v>
      </c>
      <c r="W608" t="s">
        <v>68</v>
      </c>
      <c r="X608" t="s">
        <v>3216</v>
      </c>
      <c r="Y608" t="s">
        <v>373</v>
      </c>
      <c r="Z608" t="s">
        <v>2971</v>
      </c>
      <c r="AA608" t="s">
        <v>3034</v>
      </c>
      <c r="AB608" t="s">
        <v>2988</v>
      </c>
      <c r="AC608"/>
      <c r="AD608"/>
      <c r="AE608"/>
      <c r="AF608"/>
      <c r="AG608">
        <v>202508</v>
      </c>
      <c r="AH608" t="s">
        <v>4452</v>
      </c>
      <c r="AI608">
        <v>45891.650732141206</v>
      </c>
      <c r="AJ608" t="s">
        <v>3083</v>
      </c>
      <c r="AK608" t="s">
        <v>4453</v>
      </c>
      <c r="AL608" t="s">
        <v>2973</v>
      </c>
      <c r="AM608" t="s">
        <v>374</v>
      </c>
      <c r="AN608">
        <v>1.8</v>
      </c>
      <c r="AO608">
        <v>76</v>
      </c>
      <c r="AP608">
        <v>136.80000000000001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  <c r="BB608">
        <v>0</v>
      </c>
      <c r="BC608">
        <v>0</v>
      </c>
      <c r="BD608">
        <v>0</v>
      </c>
      <c r="BE608">
        <v>0</v>
      </c>
      <c r="BF608">
        <v>0</v>
      </c>
      <c r="BG608">
        <v>0</v>
      </c>
      <c r="BH608">
        <v>0</v>
      </c>
      <c r="BI608">
        <v>76</v>
      </c>
      <c r="BJ608">
        <v>136.80000000000001</v>
      </c>
      <c r="BK608">
        <v>2</v>
      </c>
    </row>
    <row r="609" spans="2:63" x14ac:dyDescent="0.2">
      <c r="B609" t="s">
        <v>2981</v>
      </c>
      <c r="C609"/>
      <c r="D609" t="s">
        <v>2977</v>
      </c>
      <c r="E609" t="s">
        <v>2978</v>
      </c>
      <c r="F609" t="s">
        <v>3029</v>
      </c>
      <c r="G609" t="s">
        <v>4055</v>
      </c>
      <c r="H609" t="s">
        <v>4054</v>
      </c>
      <c r="I609" t="s">
        <v>4056</v>
      </c>
      <c r="J609" t="s">
        <v>3929</v>
      </c>
      <c r="K609" t="s">
        <v>375</v>
      </c>
      <c r="L609"/>
      <c r="M609" t="s">
        <v>4450</v>
      </c>
      <c r="N609" t="s">
        <v>2972</v>
      </c>
      <c r="O609" t="s">
        <v>4464</v>
      </c>
      <c r="P609" t="s">
        <v>3929</v>
      </c>
      <c r="Q609"/>
      <c r="R609" t="s">
        <v>2975</v>
      </c>
      <c r="S609" t="s">
        <v>2976</v>
      </c>
      <c r="T609" t="s">
        <v>66</v>
      </c>
      <c r="U609" t="s">
        <v>2984</v>
      </c>
      <c r="V609" t="s">
        <v>3698</v>
      </c>
      <c r="W609" t="s">
        <v>68</v>
      </c>
      <c r="X609" t="s">
        <v>3930</v>
      </c>
      <c r="Y609" t="s">
        <v>373</v>
      </c>
      <c r="Z609" t="s">
        <v>2971</v>
      </c>
      <c r="AA609" t="s">
        <v>3034</v>
      </c>
      <c r="AB609" t="s">
        <v>2988</v>
      </c>
      <c r="AC609"/>
      <c r="AD609"/>
      <c r="AE609"/>
      <c r="AF609"/>
      <c r="AG609">
        <v>202508</v>
      </c>
      <c r="AH609" t="s">
        <v>4452</v>
      </c>
      <c r="AI609">
        <v>45891.650732141206</v>
      </c>
      <c r="AJ609" t="s">
        <v>3083</v>
      </c>
      <c r="AK609" t="s">
        <v>4453</v>
      </c>
      <c r="AL609" t="s">
        <v>2973</v>
      </c>
      <c r="AM609" t="s">
        <v>374</v>
      </c>
      <c r="AN609">
        <v>3.6</v>
      </c>
      <c r="AO609">
        <v>86</v>
      </c>
      <c r="AP609">
        <v>154.80000000000001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-9</v>
      </c>
      <c r="AX609">
        <v>-16.2</v>
      </c>
      <c r="AY609">
        <v>0</v>
      </c>
      <c r="AZ609">
        <v>0</v>
      </c>
      <c r="BA609">
        <v>0</v>
      </c>
      <c r="BB609">
        <v>0</v>
      </c>
      <c r="BC609">
        <v>0</v>
      </c>
      <c r="BD609">
        <v>0</v>
      </c>
      <c r="BE609">
        <v>0</v>
      </c>
      <c r="BF609">
        <v>0</v>
      </c>
      <c r="BG609">
        <v>0</v>
      </c>
      <c r="BH609">
        <v>0</v>
      </c>
      <c r="BI609">
        <v>77</v>
      </c>
      <c r="BJ609">
        <v>138.6</v>
      </c>
      <c r="BK609">
        <v>2</v>
      </c>
    </row>
    <row r="610" spans="2:63" x14ac:dyDescent="0.2">
      <c r="B610" t="s">
        <v>2981</v>
      </c>
      <c r="C610"/>
      <c r="D610" t="s">
        <v>2977</v>
      </c>
      <c r="E610" t="s">
        <v>2978</v>
      </c>
      <c r="F610" t="s">
        <v>3029</v>
      </c>
      <c r="G610" t="s">
        <v>4058</v>
      </c>
      <c r="H610" t="s">
        <v>4057</v>
      </c>
      <c r="I610" t="s">
        <v>3928</v>
      </c>
      <c r="J610" t="s">
        <v>4059</v>
      </c>
      <c r="K610" t="s">
        <v>375</v>
      </c>
      <c r="L610"/>
      <c r="M610" t="s">
        <v>4450</v>
      </c>
      <c r="N610" t="s">
        <v>2972</v>
      </c>
      <c r="O610" t="s">
        <v>4464</v>
      </c>
      <c r="P610" t="s">
        <v>4059</v>
      </c>
      <c r="Q610"/>
      <c r="R610" t="s">
        <v>2975</v>
      </c>
      <c r="S610" t="s">
        <v>2976</v>
      </c>
      <c r="T610" t="s">
        <v>66</v>
      </c>
      <c r="U610" t="s">
        <v>2984</v>
      </c>
      <c r="V610" t="s">
        <v>3698</v>
      </c>
      <c r="W610" t="s">
        <v>68</v>
      </c>
      <c r="X610" t="s">
        <v>3930</v>
      </c>
      <c r="Y610" t="s">
        <v>373</v>
      </c>
      <c r="Z610" t="s">
        <v>2971</v>
      </c>
      <c r="AA610" t="s">
        <v>3034</v>
      </c>
      <c r="AB610" t="s">
        <v>2988</v>
      </c>
      <c r="AC610"/>
      <c r="AD610"/>
      <c r="AE610"/>
      <c r="AF610"/>
      <c r="AG610">
        <v>202508</v>
      </c>
      <c r="AH610" t="s">
        <v>4452</v>
      </c>
      <c r="AI610">
        <v>45891.650732141206</v>
      </c>
      <c r="AJ610" t="s">
        <v>3083</v>
      </c>
      <c r="AK610" t="s">
        <v>4453</v>
      </c>
      <c r="AL610" t="s">
        <v>2973</v>
      </c>
      <c r="AM610" t="s">
        <v>374</v>
      </c>
      <c r="AN610">
        <v>1.8</v>
      </c>
      <c r="AO610">
        <v>345</v>
      </c>
      <c r="AP610">
        <v>621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-323</v>
      </c>
      <c r="AX610">
        <v>-581.4</v>
      </c>
      <c r="AY610">
        <v>0</v>
      </c>
      <c r="AZ610">
        <v>0</v>
      </c>
      <c r="BA610">
        <v>0</v>
      </c>
      <c r="BB610">
        <v>0</v>
      </c>
      <c r="BC610">
        <v>0</v>
      </c>
      <c r="BD610">
        <v>0</v>
      </c>
      <c r="BE610">
        <v>0</v>
      </c>
      <c r="BF610">
        <v>0</v>
      </c>
      <c r="BG610">
        <v>0</v>
      </c>
      <c r="BH610">
        <v>0</v>
      </c>
      <c r="BI610">
        <v>22</v>
      </c>
      <c r="BJ610">
        <v>39.6</v>
      </c>
      <c r="BK610">
        <v>1</v>
      </c>
    </row>
    <row r="611" spans="2:63" x14ac:dyDescent="0.2">
      <c r="B611" t="s">
        <v>2981</v>
      </c>
      <c r="C611"/>
      <c r="D611" t="s">
        <v>2977</v>
      </c>
      <c r="E611" t="s">
        <v>2978</v>
      </c>
      <c r="F611" t="s">
        <v>3029</v>
      </c>
      <c r="G611" t="s">
        <v>5496</v>
      </c>
      <c r="H611" t="s">
        <v>5497</v>
      </c>
      <c r="I611" t="s">
        <v>3933</v>
      </c>
      <c r="J611" t="s">
        <v>5498</v>
      </c>
      <c r="K611" t="s">
        <v>375</v>
      </c>
      <c r="L611"/>
      <c r="M611" t="s">
        <v>4450</v>
      </c>
      <c r="N611" t="s">
        <v>2972</v>
      </c>
      <c r="O611" t="s">
        <v>4464</v>
      </c>
      <c r="P611" t="s">
        <v>5498</v>
      </c>
      <c r="Q611"/>
      <c r="R611" t="s">
        <v>2975</v>
      </c>
      <c r="S611" t="s">
        <v>2976</v>
      </c>
      <c r="T611" t="s">
        <v>66</v>
      </c>
      <c r="U611" t="s">
        <v>2984</v>
      </c>
      <c r="V611" t="s">
        <v>3935</v>
      </c>
      <c r="W611" t="s">
        <v>68</v>
      </c>
      <c r="X611" t="s">
        <v>3904</v>
      </c>
      <c r="Y611" t="s">
        <v>373</v>
      </c>
      <c r="Z611" t="s">
        <v>2971</v>
      </c>
      <c r="AA611" t="s">
        <v>3034</v>
      </c>
      <c r="AB611" t="s">
        <v>2988</v>
      </c>
      <c r="AC611"/>
      <c r="AD611"/>
      <c r="AE611"/>
      <c r="AF611"/>
      <c r="AG611">
        <v>202508</v>
      </c>
      <c r="AH611" t="s">
        <v>4452</v>
      </c>
      <c r="AI611">
        <v>45891.650732141206</v>
      </c>
      <c r="AJ611" t="s">
        <v>3083</v>
      </c>
      <c r="AK611" t="s">
        <v>4453</v>
      </c>
      <c r="AL611" t="s">
        <v>2973</v>
      </c>
      <c r="AM611" t="s">
        <v>374</v>
      </c>
      <c r="AN611">
        <v>3.6</v>
      </c>
      <c r="AO611">
        <v>2378</v>
      </c>
      <c r="AP611">
        <v>4280.3999999999996</v>
      </c>
      <c r="AQ611">
        <v>0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0</v>
      </c>
      <c r="BA611">
        <v>0</v>
      </c>
      <c r="BB611">
        <v>0</v>
      </c>
      <c r="BC611">
        <v>0</v>
      </c>
      <c r="BD611">
        <v>0</v>
      </c>
      <c r="BE611">
        <v>0</v>
      </c>
      <c r="BF611">
        <v>0</v>
      </c>
      <c r="BG611">
        <v>0</v>
      </c>
      <c r="BH611">
        <v>0</v>
      </c>
      <c r="BI611">
        <v>2378</v>
      </c>
      <c r="BJ611">
        <v>4280.3999999999996</v>
      </c>
      <c r="BK611">
        <v>2</v>
      </c>
    </row>
    <row r="612" spans="2:63" x14ac:dyDescent="0.2">
      <c r="B612" t="s">
        <v>2981</v>
      </c>
      <c r="C612"/>
      <c r="D612" t="s">
        <v>2977</v>
      </c>
      <c r="E612" t="s">
        <v>2978</v>
      </c>
      <c r="F612" t="s">
        <v>3029</v>
      </c>
      <c r="G612" t="s">
        <v>5499</v>
      </c>
      <c r="H612" t="s">
        <v>5500</v>
      </c>
      <c r="I612" t="s">
        <v>3352</v>
      </c>
      <c r="J612" t="s">
        <v>3946</v>
      </c>
      <c r="K612" t="s">
        <v>375</v>
      </c>
      <c r="L612"/>
      <c r="M612" t="s">
        <v>4450</v>
      </c>
      <c r="N612" t="s">
        <v>2972</v>
      </c>
      <c r="O612" t="s">
        <v>4464</v>
      </c>
      <c r="P612" t="s">
        <v>3946</v>
      </c>
      <c r="Q612"/>
      <c r="R612" t="s">
        <v>2975</v>
      </c>
      <c r="S612" t="s">
        <v>2976</v>
      </c>
      <c r="T612" t="s">
        <v>66</v>
      </c>
      <c r="U612" t="s">
        <v>2984</v>
      </c>
      <c r="V612" t="s">
        <v>3300</v>
      </c>
      <c r="W612" t="s">
        <v>68</v>
      </c>
      <c r="X612" t="s">
        <v>3930</v>
      </c>
      <c r="Y612" t="s">
        <v>373</v>
      </c>
      <c r="Z612" t="s">
        <v>2971</v>
      </c>
      <c r="AA612" t="s">
        <v>3034</v>
      </c>
      <c r="AB612" t="s">
        <v>2988</v>
      </c>
      <c r="AC612"/>
      <c r="AD612"/>
      <c r="AE612"/>
      <c r="AF612"/>
      <c r="AG612">
        <v>202508</v>
      </c>
      <c r="AH612" t="s">
        <v>4452</v>
      </c>
      <c r="AI612">
        <v>45891.650732141206</v>
      </c>
      <c r="AJ612" t="s">
        <v>3083</v>
      </c>
      <c r="AK612" t="s">
        <v>4453</v>
      </c>
      <c r="AL612" t="s">
        <v>2973</v>
      </c>
      <c r="AM612" t="s">
        <v>374</v>
      </c>
      <c r="AN612">
        <v>3.6</v>
      </c>
      <c r="AO612">
        <v>312</v>
      </c>
      <c r="AP612">
        <v>561.6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0</v>
      </c>
      <c r="BA612">
        <v>0</v>
      </c>
      <c r="BB612">
        <v>0</v>
      </c>
      <c r="BC612">
        <v>0</v>
      </c>
      <c r="BD612">
        <v>0</v>
      </c>
      <c r="BE612">
        <v>0</v>
      </c>
      <c r="BF612">
        <v>0</v>
      </c>
      <c r="BG612">
        <v>0</v>
      </c>
      <c r="BH612">
        <v>0</v>
      </c>
      <c r="BI612">
        <v>312</v>
      </c>
      <c r="BJ612">
        <v>561.6</v>
      </c>
      <c r="BK612">
        <v>2</v>
      </c>
    </row>
    <row r="613" spans="2:63" x14ac:dyDescent="0.2">
      <c r="B613" t="s">
        <v>2981</v>
      </c>
      <c r="C613"/>
      <c r="D613" t="s">
        <v>2977</v>
      </c>
      <c r="E613" t="s">
        <v>2978</v>
      </c>
      <c r="F613" t="s">
        <v>3029</v>
      </c>
      <c r="G613" t="s">
        <v>5501</v>
      </c>
      <c r="H613" t="s">
        <v>5502</v>
      </c>
      <c r="I613" t="s">
        <v>3352</v>
      </c>
      <c r="J613" t="s">
        <v>5503</v>
      </c>
      <c r="K613" t="s">
        <v>375</v>
      </c>
      <c r="L613"/>
      <c r="M613" t="s">
        <v>4450</v>
      </c>
      <c r="N613" t="s">
        <v>2972</v>
      </c>
      <c r="O613" t="s">
        <v>4464</v>
      </c>
      <c r="P613" t="s">
        <v>5503</v>
      </c>
      <c r="Q613"/>
      <c r="R613" t="s">
        <v>2975</v>
      </c>
      <c r="S613" t="s">
        <v>2976</v>
      </c>
      <c r="T613" t="s">
        <v>66</v>
      </c>
      <c r="U613" t="s">
        <v>2984</v>
      </c>
      <c r="V613" t="s">
        <v>3300</v>
      </c>
      <c r="W613" t="s">
        <v>68</v>
      </c>
      <c r="X613" t="s">
        <v>3930</v>
      </c>
      <c r="Y613" t="s">
        <v>373</v>
      </c>
      <c r="Z613" t="s">
        <v>2971</v>
      </c>
      <c r="AA613" t="s">
        <v>3034</v>
      </c>
      <c r="AB613" t="s">
        <v>2988</v>
      </c>
      <c r="AC613"/>
      <c r="AD613"/>
      <c r="AE613"/>
      <c r="AF613"/>
      <c r="AG613">
        <v>202508</v>
      </c>
      <c r="AH613" t="s">
        <v>4452</v>
      </c>
      <c r="AI613">
        <v>45891.650732141206</v>
      </c>
      <c r="AJ613" t="s">
        <v>3083</v>
      </c>
      <c r="AK613" t="s">
        <v>4453</v>
      </c>
      <c r="AL613" t="s">
        <v>2973</v>
      </c>
      <c r="AM613" t="s">
        <v>374</v>
      </c>
      <c r="AN613">
        <v>1.8</v>
      </c>
      <c r="AO613">
        <v>195</v>
      </c>
      <c r="AP613">
        <v>351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  <c r="BB613">
        <v>0</v>
      </c>
      <c r="BC613">
        <v>0</v>
      </c>
      <c r="BD613">
        <v>0</v>
      </c>
      <c r="BE613">
        <v>0</v>
      </c>
      <c r="BF613">
        <v>0</v>
      </c>
      <c r="BG613">
        <v>0</v>
      </c>
      <c r="BH613">
        <v>0</v>
      </c>
      <c r="BI613">
        <v>195</v>
      </c>
      <c r="BJ613">
        <v>351</v>
      </c>
      <c r="BK613">
        <v>1</v>
      </c>
    </row>
    <row r="614" spans="2:63" x14ac:dyDescent="0.2">
      <c r="B614" t="s">
        <v>2981</v>
      </c>
      <c r="C614"/>
      <c r="D614" t="s">
        <v>2977</v>
      </c>
      <c r="E614" t="s">
        <v>2978</v>
      </c>
      <c r="F614" t="s">
        <v>3029</v>
      </c>
      <c r="G614" t="s">
        <v>5504</v>
      </c>
      <c r="H614" t="s">
        <v>5505</v>
      </c>
      <c r="I614" t="s">
        <v>3352</v>
      </c>
      <c r="J614" t="s">
        <v>5506</v>
      </c>
      <c r="K614" t="s">
        <v>375</v>
      </c>
      <c r="L614"/>
      <c r="M614" t="s">
        <v>4450</v>
      </c>
      <c r="N614" t="s">
        <v>2972</v>
      </c>
      <c r="O614" t="s">
        <v>4464</v>
      </c>
      <c r="P614" t="s">
        <v>5506</v>
      </c>
      <c r="Q614"/>
      <c r="R614" t="s">
        <v>2975</v>
      </c>
      <c r="S614" t="s">
        <v>2976</v>
      </c>
      <c r="T614" t="s">
        <v>66</v>
      </c>
      <c r="U614" t="s">
        <v>2984</v>
      </c>
      <c r="V614" t="s">
        <v>3300</v>
      </c>
      <c r="W614" t="s">
        <v>68</v>
      </c>
      <c r="X614" t="s">
        <v>3930</v>
      </c>
      <c r="Y614" t="s">
        <v>373</v>
      </c>
      <c r="Z614" t="s">
        <v>2971</v>
      </c>
      <c r="AA614" t="s">
        <v>3034</v>
      </c>
      <c r="AB614" t="s">
        <v>2988</v>
      </c>
      <c r="AC614"/>
      <c r="AD614"/>
      <c r="AE614"/>
      <c r="AF614"/>
      <c r="AG614">
        <v>202508</v>
      </c>
      <c r="AH614" t="s">
        <v>4452</v>
      </c>
      <c r="AI614">
        <v>45891.650732141206</v>
      </c>
      <c r="AJ614" t="s">
        <v>3083</v>
      </c>
      <c r="AK614" t="s">
        <v>4453</v>
      </c>
      <c r="AL614" t="s">
        <v>2973</v>
      </c>
      <c r="AM614" t="s">
        <v>374</v>
      </c>
      <c r="AN614">
        <v>1.8</v>
      </c>
      <c r="AO614">
        <v>2412</v>
      </c>
      <c r="AP614">
        <v>4341.6000000000004</v>
      </c>
      <c r="AQ614">
        <v>0</v>
      </c>
      <c r="AR614">
        <v>0</v>
      </c>
      <c r="AS614">
        <v>0</v>
      </c>
      <c r="AT614">
        <v>0</v>
      </c>
      <c r="AU614">
        <v>0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  <c r="BB614">
        <v>0</v>
      </c>
      <c r="BC614">
        <v>0</v>
      </c>
      <c r="BD614">
        <v>0</v>
      </c>
      <c r="BE614">
        <v>0</v>
      </c>
      <c r="BF614">
        <v>0</v>
      </c>
      <c r="BG614">
        <v>0</v>
      </c>
      <c r="BH614">
        <v>0</v>
      </c>
      <c r="BI614">
        <v>2412</v>
      </c>
      <c r="BJ614">
        <v>4341.6000000000004</v>
      </c>
      <c r="BK614">
        <v>1</v>
      </c>
    </row>
    <row r="615" spans="2:63" x14ac:dyDescent="0.2">
      <c r="B615" t="s">
        <v>2981</v>
      </c>
      <c r="C615"/>
      <c r="D615" t="s">
        <v>2977</v>
      </c>
      <c r="E615" t="s">
        <v>2978</v>
      </c>
      <c r="F615" t="s">
        <v>3029</v>
      </c>
      <c r="G615" t="s">
        <v>4082</v>
      </c>
      <c r="H615" t="s">
        <v>4081</v>
      </c>
      <c r="I615" t="s">
        <v>3582</v>
      </c>
      <c r="J615" t="s">
        <v>4083</v>
      </c>
      <c r="K615" t="s">
        <v>375</v>
      </c>
      <c r="L615"/>
      <c r="M615" t="s">
        <v>4450</v>
      </c>
      <c r="N615" t="s">
        <v>2972</v>
      </c>
      <c r="O615" t="s">
        <v>4464</v>
      </c>
      <c r="P615" t="s">
        <v>4083</v>
      </c>
      <c r="Q615"/>
      <c r="R615" t="s">
        <v>2975</v>
      </c>
      <c r="S615" t="s">
        <v>2976</v>
      </c>
      <c r="T615" t="s">
        <v>66</v>
      </c>
      <c r="U615" t="s">
        <v>2984</v>
      </c>
      <c r="V615" t="s">
        <v>3325</v>
      </c>
      <c r="W615" t="s">
        <v>68</v>
      </c>
      <c r="X615" t="s">
        <v>3930</v>
      </c>
      <c r="Y615" t="s">
        <v>373</v>
      </c>
      <c r="Z615" t="s">
        <v>2971</v>
      </c>
      <c r="AA615" t="s">
        <v>3034</v>
      </c>
      <c r="AB615" t="s">
        <v>2988</v>
      </c>
      <c r="AC615"/>
      <c r="AD615"/>
      <c r="AE615"/>
      <c r="AF615"/>
      <c r="AG615">
        <v>202508</v>
      </c>
      <c r="AH615" t="s">
        <v>4452</v>
      </c>
      <c r="AI615">
        <v>45891.650732141206</v>
      </c>
      <c r="AJ615" t="s">
        <v>3083</v>
      </c>
      <c r="AK615" t="s">
        <v>4453</v>
      </c>
      <c r="AL615" t="s">
        <v>2973</v>
      </c>
      <c r="AM615" t="s">
        <v>374</v>
      </c>
      <c r="AN615">
        <v>1.8</v>
      </c>
      <c r="AO615">
        <v>4310</v>
      </c>
      <c r="AP615">
        <v>7758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-4278</v>
      </c>
      <c r="AX615">
        <v>-7700.4</v>
      </c>
      <c r="AY615">
        <v>0</v>
      </c>
      <c r="AZ615">
        <v>0</v>
      </c>
      <c r="BA615">
        <v>0</v>
      </c>
      <c r="BB615">
        <v>0</v>
      </c>
      <c r="BC615">
        <v>0</v>
      </c>
      <c r="BD615">
        <v>0</v>
      </c>
      <c r="BE615">
        <v>0</v>
      </c>
      <c r="BF615">
        <v>0</v>
      </c>
      <c r="BG615">
        <v>0</v>
      </c>
      <c r="BH615">
        <v>0</v>
      </c>
      <c r="BI615">
        <v>32</v>
      </c>
      <c r="BJ615">
        <v>57.6</v>
      </c>
      <c r="BK615">
        <v>2</v>
      </c>
    </row>
    <row r="616" spans="2:63" x14ac:dyDescent="0.2">
      <c r="B616" t="s">
        <v>2981</v>
      </c>
      <c r="C616"/>
      <c r="D616" t="s">
        <v>2977</v>
      </c>
      <c r="E616" t="s">
        <v>2978</v>
      </c>
      <c r="F616" t="s">
        <v>3029</v>
      </c>
      <c r="G616" t="s">
        <v>4046</v>
      </c>
      <c r="H616" t="s">
        <v>4045</v>
      </c>
      <c r="I616" t="s">
        <v>3973</v>
      </c>
      <c r="J616" t="s">
        <v>4047</v>
      </c>
      <c r="K616" t="s">
        <v>375</v>
      </c>
      <c r="L616"/>
      <c r="M616" t="s">
        <v>4450</v>
      </c>
      <c r="N616" t="s">
        <v>2972</v>
      </c>
      <c r="O616" t="s">
        <v>4464</v>
      </c>
      <c r="P616" t="s">
        <v>4047</v>
      </c>
      <c r="Q616"/>
      <c r="R616" t="s">
        <v>2975</v>
      </c>
      <c r="S616" t="s">
        <v>2976</v>
      </c>
      <c r="T616" t="s">
        <v>66</v>
      </c>
      <c r="U616" t="s">
        <v>2984</v>
      </c>
      <c r="V616" t="s">
        <v>3767</v>
      </c>
      <c r="W616" t="s">
        <v>68</v>
      </c>
      <c r="X616" t="s">
        <v>3930</v>
      </c>
      <c r="Y616" t="s">
        <v>373</v>
      </c>
      <c r="Z616" t="s">
        <v>2971</v>
      </c>
      <c r="AA616" t="s">
        <v>3034</v>
      </c>
      <c r="AB616" t="s">
        <v>2988</v>
      </c>
      <c r="AC616"/>
      <c r="AD616"/>
      <c r="AE616"/>
      <c r="AF616"/>
      <c r="AG616">
        <v>202508</v>
      </c>
      <c r="AH616" t="s">
        <v>4452</v>
      </c>
      <c r="AI616">
        <v>45891.650732141206</v>
      </c>
      <c r="AJ616" t="s">
        <v>3083</v>
      </c>
      <c r="AK616" t="s">
        <v>4453</v>
      </c>
      <c r="AL616" t="s">
        <v>2973</v>
      </c>
      <c r="AM616" t="s">
        <v>374</v>
      </c>
      <c r="AN616">
        <v>0.02</v>
      </c>
      <c r="AO616">
        <v>893</v>
      </c>
      <c r="AP616">
        <v>17.86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-852</v>
      </c>
      <c r="AX616">
        <v>-17.04</v>
      </c>
      <c r="AY616">
        <v>0</v>
      </c>
      <c r="AZ616">
        <v>0</v>
      </c>
      <c r="BA616">
        <v>0</v>
      </c>
      <c r="BB616">
        <v>0</v>
      </c>
      <c r="BC616">
        <v>0</v>
      </c>
      <c r="BD616">
        <v>0</v>
      </c>
      <c r="BE616">
        <v>0</v>
      </c>
      <c r="BF616">
        <v>0</v>
      </c>
      <c r="BG616">
        <v>0</v>
      </c>
      <c r="BH616">
        <v>0</v>
      </c>
      <c r="BI616">
        <v>41</v>
      </c>
      <c r="BJ616">
        <v>0.82</v>
      </c>
      <c r="BK616">
        <v>1</v>
      </c>
    </row>
    <row r="617" spans="2:63" x14ac:dyDescent="0.2">
      <c r="B617" t="s">
        <v>2981</v>
      </c>
      <c r="C617"/>
      <c r="D617" t="s">
        <v>2977</v>
      </c>
      <c r="E617" t="s">
        <v>2978</v>
      </c>
      <c r="F617" t="s">
        <v>3029</v>
      </c>
      <c r="G617" t="s">
        <v>5507</v>
      </c>
      <c r="H617" t="s">
        <v>5508</v>
      </c>
      <c r="I617" t="s">
        <v>4981</v>
      </c>
      <c r="J617" t="s">
        <v>5509</v>
      </c>
      <c r="K617" t="s">
        <v>375</v>
      </c>
      <c r="L617"/>
      <c r="M617" t="s">
        <v>4450</v>
      </c>
      <c r="N617" t="s">
        <v>2972</v>
      </c>
      <c r="O617" t="s">
        <v>4464</v>
      </c>
      <c r="P617" t="s">
        <v>5509</v>
      </c>
      <c r="Q617"/>
      <c r="R617" t="s">
        <v>2975</v>
      </c>
      <c r="S617" t="s">
        <v>2976</v>
      </c>
      <c r="T617" t="s">
        <v>66</v>
      </c>
      <c r="U617" t="s">
        <v>2984</v>
      </c>
      <c r="V617" t="s">
        <v>4983</v>
      </c>
      <c r="W617" t="s">
        <v>68</v>
      </c>
      <c r="X617" t="s">
        <v>3930</v>
      </c>
      <c r="Y617" t="s">
        <v>373</v>
      </c>
      <c r="Z617" t="s">
        <v>2971</v>
      </c>
      <c r="AA617" t="s">
        <v>3034</v>
      </c>
      <c r="AB617" t="s">
        <v>2988</v>
      </c>
      <c r="AC617"/>
      <c r="AD617"/>
      <c r="AE617"/>
      <c r="AF617"/>
      <c r="AG617">
        <v>202508</v>
      </c>
      <c r="AH617" t="s">
        <v>4452</v>
      </c>
      <c r="AI617">
        <v>45891.650732141206</v>
      </c>
      <c r="AJ617" t="s">
        <v>3083</v>
      </c>
      <c r="AK617" t="s">
        <v>4453</v>
      </c>
      <c r="AL617" t="s">
        <v>2973</v>
      </c>
      <c r="AM617" t="s">
        <v>374</v>
      </c>
      <c r="AN617">
        <v>3.6</v>
      </c>
      <c r="AO617">
        <v>113</v>
      </c>
      <c r="AP617">
        <v>203.4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0</v>
      </c>
      <c r="BH617">
        <v>0</v>
      </c>
      <c r="BI617">
        <v>113</v>
      </c>
      <c r="BJ617">
        <v>203.4</v>
      </c>
      <c r="BK617">
        <v>2</v>
      </c>
    </row>
    <row r="618" spans="2:63" x14ac:dyDescent="0.2">
      <c r="B618" t="s">
        <v>2981</v>
      </c>
      <c r="C618"/>
      <c r="D618" t="s">
        <v>2977</v>
      </c>
      <c r="E618" t="s">
        <v>2978</v>
      </c>
      <c r="F618" t="s">
        <v>3029</v>
      </c>
      <c r="G618" t="s">
        <v>4049</v>
      </c>
      <c r="H618" t="s">
        <v>4048</v>
      </c>
      <c r="I618" t="s">
        <v>3459</v>
      </c>
      <c r="J618" t="s">
        <v>4050</v>
      </c>
      <c r="K618" t="s">
        <v>375</v>
      </c>
      <c r="L618"/>
      <c r="M618" t="s">
        <v>4450</v>
      </c>
      <c r="N618" t="s">
        <v>2972</v>
      </c>
      <c r="O618" t="s">
        <v>4464</v>
      </c>
      <c r="P618" t="s">
        <v>4050</v>
      </c>
      <c r="Q618"/>
      <c r="R618" t="s">
        <v>2975</v>
      </c>
      <c r="S618" t="s">
        <v>2976</v>
      </c>
      <c r="T618" t="s">
        <v>66</v>
      </c>
      <c r="U618" t="s">
        <v>2984</v>
      </c>
      <c r="V618" t="s">
        <v>3461</v>
      </c>
      <c r="W618" t="s">
        <v>68</v>
      </c>
      <c r="X618" t="s">
        <v>3930</v>
      </c>
      <c r="Y618" t="s">
        <v>373</v>
      </c>
      <c r="Z618" t="s">
        <v>2971</v>
      </c>
      <c r="AA618" t="s">
        <v>3034</v>
      </c>
      <c r="AB618" t="s">
        <v>2988</v>
      </c>
      <c r="AC618"/>
      <c r="AD618"/>
      <c r="AE618"/>
      <c r="AF618"/>
      <c r="AG618">
        <v>202508</v>
      </c>
      <c r="AH618" t="s">
        <v>4452</v>
      </c>
      <c r="AI618">
        <v>45891.650732141206</v>
      </c>
      <c r="AJ618" t="s">
        <v>3083</v>
      </c>
      <c r="AK618" t="s">
        <v>4453</v>
      </c>
      <c r="AL618" t="s">
        <v>2973</v>
      </c>
      <c r="AM618" t="s">
        <v>374</v>
      </c>
      <c r="AN618">
        <v>1.8</v>
      </c>
      <c r="AO618">
        <v>2156</v>
      </c>
      <c r="AP618">
        <v>3880.8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-2080</v>
      </c>
      <c r="AX618">
        <v>-3744</v>
      </c>
      <c r="AY618">
        <v>0</v>
      </c>
      <c r="AZ618">
        <v>0</v>
      </c>
      <c r="BA618">
        <v>0</v>
      </c>
      <c r="BB618">
        <v>0</v>
      </c>
      <c r="BC618">
        <v>-10</v>
      </c>
      <c r="BD618">
        <v>-18</v>
      </c>
      <c r="BE618">
        <v>0</v>
      </c>
      <c r="BF618">
        <v>0</v>
      </c>
      <c r="BG618">
        <v>0</v>
      </c>
      <c r="BH618">
        <v>0</v>
      </c>
      <c r="BI618">
        <v>66</v>
      </c>
      <c r="BJ618">
        <v>118.8</v>
      </c>
      <c r="BK618">
        <v>2</v>
      </c>
    </row>
    <row r="619" spans="2:63" x14ac:dyDescent="0.2">
      <c r="B619" t="s">
        <v>2981</v>
      </c>
      <c r="C619"/>
      <c r="D619" t="s">
        <v>2977</v>
      </c>
      <c r="E619" t="s">
        <v>2978</v>
      </c>
      <c r="F619" t="s">
        <v>3029</v>
      </c>
      <c r="G619" t="s">
        <v>4052</v>
      </c>
      <c r="H619" t="s">
        <v>4051</v>
      </c>
      <c r="I619" t="s">
        <v>3459</v>
      </c>
      <c r="J619" t="s">
        <v>4053</v>
      </c>
      <c r="K619" t="s">
        <v>375</v>
      </c>
      <c r="L619"/>
      <c r="M619" t="s">
        <v>4450</v>
      </c>
      <c r="N619" t="s">
        <v>2972</v>
      </c>
      <c r="O619" t="s">
        <v>4464</v>
      </c>
      <c r="P619" t="s">
        <v>4053</v>
      </c>
      <c r="Q619"/>
      <c r="R619" t="s">
        <v>2975</v>
      </c>
      <c r="S619" t="s">
        <v>2976</v>
      </c>
      <c r="T619" t="s">
        <v>66</v>
      </c>
      <c r="U619" t="s">
        <v>2984</v>
      </c>
      <c r="V619" t="s">
        <v>3461</v>
      </c>
      <c r="W619" t="s">
        <v>68</v>
      </c>
      <c r="X619" t="s">
        <v>3930</v>
      </c>
      <c r="Y619" t="s">
        <v>373</v>
      </c>
      <c r="Z619" t="s">
        <v>2971</v>
      </c>
      <c r="AA619" t="s">
        <v>3034</v>
      </c>
      <c r="AB619" t="s">
        <v>2988</v>
      </c>
      <c r="AC619"/>
      <c r="AD619"/>
      <c r="AE619"/>
      <c r="AF619"/>
      <c r="AG619">
        <v>202508</v>
      </c>
      <c r="AH619" t="s">
        <v>4452</v>
      </c>
      <c r="AI619">
        <v>45891.650732141206</v>
      </c>
      <c r="AJ619" t="s">
        <v>3083</v>
      </c>
      <c r="AK619" t="s">
        <v>4453</v>
      </c>
      <c r="AL619" t="s">
        <v>2973</v>
      </c>
      <c r="AM619" t="s">
        <v>374</v>
      </c>
      <c r="AN619">
        <v>0.04</v>
      </c>
      <c r="AO619">
        <v>591</v>
      </c>
      <c r="AP619">
        <v>11.82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-446</v>
      </c>
      <c r="AX619">
        <v>-8.92</v>
      </c>
      <c r="AY619">
        <v>0</v>
      </c>
      <c r="AZ619">
        <v>0</v>
      </c>
      <c r="BA619">
        <v>0</v>
      </c>
      <c r="BB619">
        <v>0</v>
      </c>
      <c r="BC619">
        <v>-20</v>
      </c>
      <c r="BD619">
        <v>-0.4</v>
      </c>
      <c r="BE619">
        <v>0</v>
      </c>
      <c r="BF619">
        <v>0</v>
      </c>
      <c r="BG619">
        <v>0</v>
      </c>
      <c r="BH619">
        <v>0</v>
      </c>
      <c r="BI619">
        <v>125</v>
      </c>
      <c r="BJ619">
        <v>2.5</v>
      </c>
      <c r="BK619">
        <v>4</v>
      </c>
    </row>
    <row r="620" spans="2:63" x14ac:dyDescent="0.2">
      <c r="B620" t="s">
        <v>2981</v>
      </c>
      <c r="C620"/>
      <c r="D620" t="s">
        <v>2977</v>
      </c>
      <c r="E620" t="s">
        <v>2978</v>
      </c>
      <c r="F620" t="s">
        <v>3029</v>
      </c>
      <c r="G620" t="s">
        <v>4061</v>
      </c>
      <c r="H620" t="s">
        <v>4060</v>
      </c>
      <c r="I620" t="s">
        <v>3938</v>
      </c>
      <c r="J620" t="s">
        <v>3939</v>
      </c>
      <c r="K620" t="s">
        <v>375</v>
      </c>
      <c r="L620"/>
      <c r="M620" t="s">
        <v>4450</v>
      </c>
      <c r="N620" t="s">
        <v>2972</v>
      </c>
      <c r="O620" t="s">
        <v>4464</v>
      </c>
      <c r="P620" t="s">
        <v>3939</v>
      </c>
      <c r="Q620"/>
      <c r="R620" t="s">
        <v>2975</v>
      </c>
      <c r="S620" t="s">
        <v>2976</v>
      </c>
      <c r="T620" t="s">
        <v>66</v>
      </c>
      <c r="U620" t="s">
        <v>2984</v>
      </c>
      <c r="V620" t="s">
        <v>3940</v>
      </c>
      <c r="W620" t="s">
        <v>68</v>
      </c>
      <c r="X620" t="s">
        <v>3930</v>
      </c>
      <c r="Y620" t="s">
        <v>373</v>
      </c>
      <c r="Z620" t="s">
        <v>2971</v>
      </c>
      <c r="AA620" t="s">
        <v>3034</v>
      </c>
      <c r="AB620" t="s">
        <v>2988</v>
      </c>
      <c r="AC620"/>
      <c r="AD620"/>
      <c r="AE620"/>
      <c r="AF620"/>
      <c r="AG620">
        <v>202508</v>
      </c>
      <c r="AH620" t="s">
        <v>4452</v>
      </c>
      <c r="AI620">
        <v>45891.650732141206</v>
      </c>
      <c r="AJ620" t="s">
        <v>3083</v>
      </c>
      <c r="AK620" t="s">
        <v>4453</v>
      </c>
      <c r="AL620" t="s">
        <v>2973</v>
      </c>
      <c r="AM620" t="s">
        <v>374</v>
      </c>
      <c r="AN620">
        <v>1.8</v>
      </c>
      <c r="AO620">
        <v>268</v>
      </c>
      <c r="AP620">
        <v>482.4</v>
      </c>
      <c r="AQ620">
        <v>0</v>
      </c>
      <c r="AR620">
        <v>0</v>
      </c>
      <c r="AS620">
        <v>0</v>
      </c>
      <c r="AT620">
        <v>0</v>
      </c>
      <c r="AU620">
        <v>0</v>
      </c>
      <c r="AV620">
        <v>0</v>
      </c>
      <c r="AW620">
        <v>-255</v>
      </c>
      <c r="AX620">
        <v>-459</v>
      </c>
      <c r="AY620">
        <v>0</v>
      </c>
      <c r="AZ620">
        <v>0</v>
      </c>
      <c r="BA620">
        <v>0</v>
      </c>
      <c r="BB620">
        <v>0</v>
      </c>
      <c r="BC620">
        <v>0</v>
      </c>
      <c r="BD620">
        <v>0</v>
      </c>
      <c r="BE620">
        <v>0</v>
      </c>
      <c r="BF620">
        <v>0</v>
      </c>
      <c r="BG620">
        <v>0</v>
      </c>
      <c r="BH620">
        <v>0</v>
      </c>
      <c r="BI620">
        <v>13</v>
      </c>
      <c r="BJ620">
        <v>23.4</v>
      </c>
      <c r="BK620">
        <v>1</v>
      </c>
    </row>
    <row r="621" spans="2:63" x14ac:dyDescent="0.2">
      <c r="B621" t="s">
        <v>2981</v>
      </c>
      <c r="C621"/>
      <c r="D621" t="s">
        <v>2977</v>
      </c>
      <c r="E621" t="s">
        <v>2978</v>
      </c>
      <c r="F621" t="s">
        <v>3029</v>
      </c>
      <c r="G621" t="s">
        <v>4063</v>
      </c>
      <c r="H621" t="s">
        <v>4062</v>
      </c>
      <c r="I621" t="s">
        <v>3664</v>
      </c>
      <c r="J621" t="s">
        <v>4064</v>
      </c>
      <c r="K621" t="s">
        <v>375</v>
      </c>
      <c r="L621"/>
      <c r="M621" t="s">
        <v>4450</v>
      </c>
      <c r="N621" t="s">
        <v>2972</v>
      </c>
      <c r="O621" t="s">
        <v>4464</v>
      </c>
      <c r="P621" t="s">
        <v>4064</v>
      </c>
      <c r="Q621"/>
      <c r="R621" t="s">
        <v>2975</v>
      </c>
      <c r="S621" t="s">
        <v>2976</v>
      </c>
      <c r="T621" t="s">
        <v>66</v>
      </c>
      <c r="U621" t="s">
        <v>2984</v>
      </c>
      <c r="V621" t="s">
        <v>3409</v>
      </c>
      <c r="W621" t="s">
        <v>68</v>
      </c>
      <c r="X621" t="s">
        <v>3930</v>
      </c>
      <c r="Y621" t="s">
        <v>373</v>
      </c>
      <c r="Z621" t="s">
        <v>2971</v>
      </c>
      <c r="AA621" t="s">
        <v>3034</v>
      </c>
      <c r="AB621" t="s">
        <v>2988</v>
      </c>
      <c r="AC621"/>
      <c r="AD621"/>
      <c r="AE621"/>
      <c r="AF621"/>
      <c r="AG621">
        <v>202508</v>
      </c>
      <c r="AH621" t="s">
        <v>4452</v>
      </c>
      <c r="AI621">
        <v>45891.650732141206</v>
      </c>
      <c r="AJ621" t="s">
        <v>3083</v>
      </c>
      <c r="AK621" t="s">
        <v>4453</v>
      </c>
      <c r="AL621" t="s">
        <v>2973</v>
      </c>
      <c r="AM621" t="s">
        <v>374</v>
      </c>
      <c r="AN621">
        <v>1.8</v>
      </c>
      <c r="AO621">
        <v>880</v>
      </c>
      <c r="AP621">
        <v>1584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-2</v>
      </c>
      <c r="AX621">
        <v>-3.6</v>
      </c>
      <c r="AY621">
        <v>0</v>
      </c>
      <c r="AZ621">
        <v>0</v>
      </c>
      <c r="BA621">
        <v>0</v>
      </c>
      <c r="BB621">
        <v>0</v>
      </c>
      <c r="BC621">
        <v>0</v>
      </c>
      <c r="BD621">
        <v>0</v>
      </c>
      <c r="BE621">
        <v>0</v>
      </c>
      <c r="BF621">
        <v>0</v>
      </c>
      <c r="BG621">
        <v>0</v>
      </c>
      <c r="BH621">
        <v>0</v>
      </c>
      <c r="BI621">
        <v>878</v>
      </c>
      <c r="BJ621">
        <v>1580.4</v>
      </c>
      <c r="BK621">
        <v>1</v>
      </c>
    </row>
    <row r="622" spans="2:63" x14ac:dyDescent="0.2">
      <c r="B622" t="s">
        <v>2981</v>
      </c>
      <c r="C622"/>
      <c r="D622" t="s">
        <v>2977</v>
      </c>
      <c r="E622" t="s">
        <v>2978</v>
      </c>
      <c r="F622" t="s">
        <v>3029</v>
      </c>
      <c r="G622" t="s">
        <v>4068</v>
      </c>
      <c r="H622" t="s">
        <v>4067</v>
      </c>
      <c r="I622" t="s">
        <v>3500</v>
      </c>
      <c r="J622" t="s">
        <v>4069</v>
      </c>
      <c r="K622" t="s">
        <v>375</v>
      </c>
      <c r="L622"/>
      <c r="M622" t="s">
        <v>4450</v>
      </c>
      <c r="N622" t="s">
        <v>2972</v>
      </c>
      <c r="O622" t="s">
        <v>4464</v>
      </c>
      <c r="P622" t="s">
        <v>4069</v>
      </c>
      <c r="Q622"/>
      <c r="R622" t="s">
        <v>2975</v>
      </c>
      <c r="S622" t="s">
        <v>2976</v>
      </c>
      <c r="T622" t="s">
        <v>66</v>
      </c>
      <c r="U622" t="s">
        <v>2984</v>
      </c>
      <c r="V622" t="s">
        <v>3502</v>
      </c>
      <c r="W622" t="s">
        <v>68</v>
      </c>
      <c r="X622" t="s">
        <v>3930</v>
      </c>
      <c r="Y622" t="s">
        <v>373</v>
      </c>
      <c r="Z622" t="s">
        <v>2971</v>
      </c>
      <c r="AA622" t="s">
        <v>3034</v>
      </c>
      <c r="AB622" t="s">
        <v>2988</v>
      </c>
      <c r="AC622"/>
      <c r="AD622"/>
      <c r="AE622"/>
      <c r="AF622"/>
      <c r="AG622">
        <v>202508</v>
      </c>
      <c r="AH622" t="s">
        <v>4452</v>
      </c>
      <c r="AI622">
        <v>45891.650732141206</v>
      </c>
      <c r="AJ622" t="s">
        <v>3083</v>
      </c>
      <c r="AK622" t="s">
        <v>4453</v>
      </c>
      <c r="AL622" t="s">
        <v>2973</v>
      </c>
      <c r="AM622" t="s">
        <v>374</v>
      </c>
      <c r="AN622">
        <v>1.8</v>
      </c>
      <c r="AO622">
        <v>1541</v>
      </c>
      <c r="AP622">
        <v>2773.8</v>
      </c>
      <c r="AQ622">
        <v>0</v>
      </c>
      <c r="AR622">
        <v>0</v>
      </c>
      <c r="AS622">
        <v>0</v>
      </c>
      <c r="AT622">
        <v>0</v>
      </c>
      <c r="AU622">
        <v>0</v>
      </c>
      <c r="AV622">
        <v>0</v>
      </c>
      <c r="AW622">
        <v>-10</v>
      </c>
      <c r="AX622">
        <v>-18</v>
      </c>
      <c r="AY622">
        <v>0</v>
      </c>
      <c r="AZ622">
        <v>0</v>
      </c>
      <c r="BA622">
        <v>0</v>
      </c>
      <c r="BB622">
        <v>0</v>
      </c>
      <c r="BC622">
        <v>-12</v>
      </c>
      <c r="BD622">
        <v>-21.6</v>
      </c>
      <c r="BE622">
        <v>0</v>
      </c>
      <c r="BF622">
        <v>0</v>
      </c>
      <c r="BG622">
        <v>0</v>
      </c>
      <c r="BH622">
        <v>0</v>
      </c>
      <c r="BI622">
        <v>1519</v>
      </c>
      <c r="BJ622">
        <v>2734.2</v>
      </c>
      <c r="BK622">
        <v>1</v>
      </c>
    </row>
    <row r="623" spans="2:63" x14ac:dyDescent="0.2">
      <c r="B623" t="s">
        <v>2981</v>
      </c>
      <c r="C623"/>
      <c r="D623" t="s">
        <v>2977</v>
      </c>
      <c r="E623" t="s">
        <v>2978</v>
      </c>
      <c r="F623" t="s">
        <v>3029</v>
      </c>
      <c r="G623" t="s">
        <v>5510</v>
      </c>
      <c r="H623" t="s">
        <v>5511</v>
      </c>
      <c r="I623" t="s">
        <v>4981</v>
      </c>
      <c r="J623" t="s">
        <v>5509</v>
      </c>
      <c r="K623" t="s">
        <v>375</v>
      </c>
      <c r="L623"/>
      <c r="M623" t="s">
        <v>4450</v>
      </c>
      <c r="N623" t="s">
        <v>2972</v>
      </c>
      <c r="O623" t="s">
        <v>4464</v>
      </c>
      <c r="P623" t="s">
        <v>5509</v>
      </c>
      <c r="Q623"/>
      <c r="R623" t="s">
        <v>2975</v>
      </c>
      <c r="S623" t="s">
        <v>2976</v>
      </c>
      <c r="T623" t="s">
        <v>66</v>
      </c>
      <c r="U623" t="s">
        <v>2984</v>
      </c>
      <c r="V623" t="s">
        <v>4983</v>
      </c>
      <c r="W623" t="s">
        <v>68</v>
      </c>
      <c r="X623" t="s">
        <v>3930</v>
      </c>
      <c r="Y623" t="s">
        <v>373</v>
      </c>
      <c r="Z623" t="s">
        <v>2971</v>
      </c>
      <c r="AA623" t="s">
        <v>3034</v>
      </c>
      <c r="AB623" t="s">
        <v>2988</v>
      </c>
      <c r="AC623"/>
      <c r="AD623"/>
      <c r="AE623"/>
      <c r="AF623"/>
      <c r="AG623">
        <v>202508</v>
      </c>
      <c r="AH623" t="s">
        <v>4452</v>
      </c>
      <c r="AI623">
        <v>45891.650732141206</v>
      </c>
      <c r="AJ623" t="s">
        <v>3083</v>
      </c>
      <c r="AK623" t="s">
        <v>4453</v>
      </c>
      <c r="AL623" t="s">
        <v>2973</v>
      </c>
      <c r="AM623" t="s">
        <v>374</v>
      </c>
      <c r="AN623">
        <v>1.8</v>
      </c>
      <c r="AO623">
        <v>985</v>
      </c>
      <c r="AP623">
        <v>1773</v>
      </c>
      <c r="AQ623">
        <v>0</v>
      </c>
      <c r="AR623">
        <v>0</v>
      </c>
      <c r="AS623">
        <v>0</v>
      </c>
      <c r="AT623">
        <v>0</v>
      </c>
      <c r="AU623">
        <v>0</v>
      </c>
      <c r="AV623">
        <v>0</v>
      </c>
      <c r="AW623">
        <v>0</v>
      </c>
      <c r="AX623">
        <v>0</v>
      </c>
      <c r="AY623">
        <v>0</v>
      </c>
      <c r="AZ623">
        <v>0</v>
      </c>
      <c r="BA623">
        <v>0</v>
      </c>
      <c r="BB623">
        <v>0</v>
      </c>
      <c r="BC623">
        <v>0</v>
      </c>
      <c r="BD623">
        <v>0</v>
      </c>
      <c r="BE623">
        <v>0</v>
      </c>
      <c r="BF623">
        <v>0</v>
      </c>
      <c r="BG623">
        <v>0</v>
      </c>
      <c r="BH623">
        <v>0</v>
      </c>
      <c r="BI623">
        <v>985</v>
      </c>
      <c r="BJ623">
        <v>1773</v>
      </c>
      <c r="BK623">
        <v>1</v>
      </c>
    </row>
    <row r="624" spans="2:63" x14ac:dyDescent="0.2">
      <c r="B624" t="s">
        <v>2981</v>
      </c>
      <c r="C624"/>
      <c r="D624" t="s">
        <v>2977</v>
      </c>
      <c r="E624" t="s">
        <v>2978</v>
      </c>
      <c r="F624" t="s">
        <v>3029</v>
      </c>
      <c r="G624" t="s">
        <v>5512</v>
      </c>
      <c r="H624" t="s">
        <v>5513</v>
      </c>
      <c r="I624" t="s">
        <v>3711</v>
      </c>
      <c r="J624" t="s">
        <v>3907</v>
      </c>
      <c r="K624" t="s">
        <v>375</v>
      </c>
      <c r="L624"/>
      <c r="M624" t="s">
        <v>4450</v>
      </c>
      <c r="N624" t="s">
        <v>2972</v>
      </c>
      <c r="O624" t="s">
        <v>4464</v>
      </c>
      <c r="P624" t="s">
        <v>3907</v>
      </c>
      <c r="Q624"/>
      <c r="R624" t="s">
        <v>2975</v>
      </c>
      <c r="S624" t="s">
        <v>2976</v>
      </c>
      <c r="T624" t="s">
        <v>4480</v>
      </c>
      <c r="U624" t="s">
        <v>2984</v>
      </c>
      <c r="V624" t="s">
        <v>3713</v>
      </c>
      <c r="W624" t="s">
        <v>68</v>
      </c>
      <c r="X624" t="s">
        <v>3930</v>
      </c>
      <c r="Y624" t="s">
        <v>373</v>
      </c>
      <c r="Z624" t="s">
        <v>2971</v>
      </c>
      <c r="AA624" t="s">
        <v>3034</v>
      </c>
      <c r="AB624" t="s">
        <v>2988</v>
      </c>
      <c r="AC624"/>
      <c r="AD624"/>
      <c r="AE624"/>
      <c r="AF624"/>
      <c r="AG624">
        <v>202508</v>
      </c>
      <c r="AH624" t="s">
        <v>4452</v>
      </c>
      <c r="AI624">
        <v>45891.650732141206</v>
      </c>
      <c r="AJ624" t="s">
        <v>3083</v>
      </c>
      <c r="AK624" t="s">
        <v>4453</v>
      </c>
      <c r="AL624" t="s">
        <v>2973</v>
      </c>
      <c r="AM624" t="s">
        <v>374</v>
      </c>
      <c r="AN624">
        <v>0.02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  <c r="AU624">
        <v>0</v>
      </c>
      <c r="AV624">
        <v>0</v>
      </c>
      <c r="AW624">
        <v>0</v>
      </c>
      <c r="AX624">
        <v>0</v>
      </c>
      <c r="AY624">
        <v>0</v>
      </c>
      <c r="AZ624">
        <v>0</v>
      </c>
      <c r="BA624">
        <v>0</v>
      </c>
      <c r="BB624">
        <v>0</v>
      </c>
      <c r="BC624">
        <v>0</v>
      </c>
      <c r="BD624">
        <v>0</v>
      </c>
      <c r="BE624">
        <v>0</v>
      </c>
      <c r="BF624">
        <v>0</v>
      </c>
      <c r="BG624">
        <v>0</v>
      </c>
      <c r="BH624">
        <v>0</v>
      </c>
      <c r="BI624">
        <v>0</v>
      </c>
      <c r="BJ624">
        <v>0</v>
      </c>
      <c r="BK624">
        <v>2</v>
      </c>
    </row>
    <row r="625" spans="2:63" x14ac:dyDescent="0.2">
      <c r="B625" t="s">
        <v>2981</v>
      </c>
      <c r="C625"/>
      <c r="D625" t="s">
        <v>2977</v>
      </c>
      <c r="E625" t="s">
        <v>2978</v>
      </c>
      <c r="F625" t="s">
        <v>3029</v>
      </c>
      <c r="G625" t="s">
        <v>4071</v>
      </c>
      <c r="H625" t="s">
        <v>4070</v>
      </c>
      <c r="I625" t="s">
        <v>3898</v>
      </c>
      <c r="J625" t="s">
        <v>4072</v>
      </c>
      <c r="K625" t="s">
        <v>375</v>
      </c>
      <c r="L625"/>
      <c r="M625" t="s">
        <v>4450</v>
      </c>
      <c r="N625" t="s">
        <v>2972</v>
      </c>
      <c r="O625" t="s">
        <v>4464</v>
      </c>
      <c r="P625" t="s">
        <v>4072</v>
      </c>
      <c r="Q625"/>
      <c r="R625" t="s">
        <v>2975</v>
      </c>
      <c r="S625" t="s">
        <v>2976</v>
      </c>
      <c r="T625" t="s">
        <v>66</v>
      </c>
      <c r="U625" t="s">
        <v>2984</v>
      </c>
      <c r="V625" t="s">
        <v>3900</v>
      </c>
      <c r="W625" t="s">
        <v>68</v>
      </c>
      <c r="X625" t="s">
        <v>3930</v>
      </c>
      <c r="Y625" t="s">
        <v>373</v>
      </c>
      <c r="Z625" t="s">
        <v>2971</v>
      </c>
      <c r="AA625" t="s">
        <v>3034</v>
      </c>
      <c r="AB625" t="s">
        <v>2988</v>
      </c>
      <c r="AC625"/>
      <c r="AD625"/>
      <c r="AE625"/>
      <c r="AF625"/>
      <c r="AG625">
        <v>202508</v>
      </c>
      <c r="AH625" t="s">
        <v>4452</v>
      </c>
      <c r="AI625">
        <v>45891.650732141206</v>
      </c>
      <c r="AJ625" t="s">
        <v>3083</v>
      </c>
      <c r="AK625" t="s">
        <v>4453</v>
      </c>
      <c r="AL625" t="s">
        <v>2973</v>
      </c>
      <c r="AM625" t="s">
        <v>374</v>
      </c>
      <c r="AN625">
        <v>0.04</v>
      </c>
      <c r="AO625">
        <v>1402</v>
      </c>
      <c r="AP625">
        <v>28.04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-1253</v>
      </c>
      <c r="AX625">
        <v>-25.06</v>
      </c>
      <c r="AY625">
        <v>0</v>
      </c>
      <c r="AZ625">
        <v>0</v>
      </c>
      <c r="BA625">
        <v>0</v>
      </c>
      <c r="BB625">
        <v>0</v>
      </c>
      <c r="BC625">
        <v>0</v>
      </c>
      <c r="BD625">
        <v>0</v>
      </c>
      <c r="BE625">
        <v>0</v>
      </c>
      <c r="BF625">
        <v>0</v>
      </c>
      <c r="BG625">
        <v>0</v>
      </c>
      <c r="BH625">
        <v>0</v>
      </c>
      <c r="BI625">
        <v>149</v>
      </c>
      <c r="BJ625">
        <v>2.98</v>
      </c>
      <c r="BK625">
        <v>2</v>
      </c>
    </row>
    <row r="626" spans="2:63" x14ac:dyDescent="0.2">
      <c r="B626" t="s">
        <v>2981</v>
      </c>
      <c r="C626"/>
      <c r="D626" t="s">
        <v>2977</v>
      </c>
      <c r="E626" t="s">
        <v>2978</v>
      </c>
      <c r="F626" t="s">
        <v>3029</v>
      </c>
      <c r="G626" t="s">
        <v>3077</v>
      </c>
      <c r="H626" t="s">
        <v>3076</v>
      </c>
      <c r="I626" t="s">
        <v>3005</v>
      </c>
      <c r="J626" t="s">
        <v>3078</v>
      </c>
      <c r="K626" t="s">
        <v>379</v>
      </c>
      <c r="L626"/>
      <c r="M626" t="s">
        <v>4450</v>
      </c>
      <c r="N626" t="s">
        <v>4448</v>
      </c>
      <c r="O626" t="s">
        <v>4464</v>
      </c>
      <c r="P626" t="s">
        <v>3078</v>
      </c>
      <c r="Q626"/>
      <c r="R626" t="s">
        <v>2975</v>
      </c>
      <c r="S626" t="s">
        <v>2976</v>
      </c>
      <c r="T626" t="s">
        <v>66</v>
      </c>
      <c r="U626" t="s">
        <v>2984</v>
      </c>
      <c r="V626" t="s">
        <v>3007</v>
      </c>
      <c r="W626" t="s">
        <v>68</v>
      </c>
      <c r="X626" t="s">
        <v>3058</v>
      </c>
      <c r="Y626" t="s">
        <v>373</v>
      </c>
      <c r="Z626" t="s">
        <v>2971</v>
      </c>
      <c r="AA626" t="s">
        <v>3034</v>
      </c>
      <c r="AB626" t="s">
        <v>2988</v>
      </c>
      <c r="AC626"/>
      <c r="AD626"/>
      <c r="AE626"/>
      <c r="AF626"/>
      <c r="AG626">
        <v>202508</v>
      </c>
      <c r="AH626" t="s">
        <v>4452</v>
      </c>
      <c r="AI626">
        <v>45891.650732141206</v>
      </c>
      <c r="AJ626" t="s">
        <v>3083</v>
      </c>
      <c r="AK626" t="s">
        <v>4453</v>
      </c>
      <c r="AL626" t="s">
        <v>2973</v>
      </c>
      <c r="AM626" t="s">
        <v>374</v>
      </c>
      <c r="AN626">
        <v>3.6</v>
      </c>
      <c r="AO626">
        <v>1141</v>
      </c>
      <c r="AP626">
        <v>2053.8000000000002</v>
      </c>
      <c r="AQ626">
        <v>0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-1077</v>
      </c>
      <c r="AX626">
        <v>-1938.6</v>
      </c>
      <c r="AY626">
        <v>0</v>
      </c>
      <c r="AZ626">
        <v>0</v>
      </c>
      <c r="BA626">
        <v>0</v>
      </c>
      <c r="BB626">
        <v>0</v>
      </c>
      <c r="BC626">
        <v>-1</v>
      </c>
      <c r="BD626">
        <v>-1.8</v>
      </c>
      <c r="BE626">
        <v>0</v>
      </c>
      <c r="BF626">
        <v>0</v>
      </c>
      <c r="BG626">
        <v>0</v>
      </c>
      <c r="BH626">
        <v>0</v>
      </c>
      <c r="BI626">
        <v>63</v>
      </c>
      <c r="BJ626">
        <v>113.4</v>
      </c>
      <c r="BK626">
        <v>10</v>
      </c>
    </row>
    <row r="627" spans="2:63" x14ac:dyDescent="0.2">
      <c r="B627" t="s">
        <v>2981</v>
      </c>
      <c r="C627"/>
      <c r="D627" t="s">
        <v>2977</v>
      </c>
      <c r="E627" t="s">
        <v>2978</v>
      </c>
      <c r="F627" t="s">
        <v>3029</v>
      </c>
      <c r="G627" t="s">
        <v>5514</v>
      </c>
      <c r="H627" t="s">
        <v>5515</v>
      </c>
      <c r="I627" t="s">
        <v>3448</v>
      </c>
      <c r="J627" t="s">
        <v>3449</v>
      </c>
      <c r="K627" t="s">
        <v>375</v>
      </c>
      <c r="L627"/>
      <c r="M627" t="s">
        <v>4450</v>
      </c>
      <c r="N627" t="s">
        <v>2972</v>
      </c>
      <c r="O627" t="s">
        <v>4464</v>
      </c>
      <c r="P627" t="s">
        <v>3449</v>
      </c>
      <c r="Q627"/>
      <c r="R627" t="s">
        <v>2975</v>
      </c>
      <c r="S627" t="s">
        <v>2976</v>
      </c>
      <c r="T627" t="s">
        <v>4480</v>
      </c>
      <c r="U627" t="s">
        <v>2984</v>
      </c>
      <c r="V627" t="s">
        <v>3450</v>
      </c>
      <c r="W627" t="s">
        <v>68</v>
      </c>
      <c r="X627" t="s">
        <v>3930</v>
      </c>
      <c r="Y627" t="s">
        <v>373</v>
      </c>
      <c r="Z627" t="s">
        <v>2971</v>
      </c>
      <c r="AA627" t="s">
        <v>3034</v>
      </c>
      <c r="AB627" t="s">
        <v>2988</v>
      </c>
      <c r="AC627"/>
      <c r="AD627"/>
      <c r="AE627"/>
      <c r="AF627"/>
      <c r="AG627">
        <v>202508</v>
      </c>
      <c r="AH627" t="s">
        <v>4452</v>
      </c>
      <c r="AI627">
        <v>45891.650732141206</v>
      </c>
      <c r="AJ627" t="s">
        <v>3083</v>
      </c>
      <c r="AK627" t="s">
        <v>4453</v>
      </c>
      <c r="AL627" t="s">
        <v>2973</v>
      </c>
      <c r="AM627" t="s">
        <v>374</v>
      </c>
      <c r="AN627">
        <v>0.04</v>
      </c>
      <c r="AO627">
        <v>8</v>
      </c>
      <c r="AP627">
        <v>0.16</v>
      </c>
      <c r="AQ627">
        <v>0</v>
      </c>
      <c r="AR627">
        <v>0</v>
      </c>
      <c r="AS627">
        <v>0</v>
      </c>
      <c r="AT627">
        <v>0</v>
      </c>
      <c r="AU627">
        <v>0</v>
      </c>
      <c r="AV627">
        <v>0</v>
      </c>
      <c r="AW627">
        <v>0</v>
      </c>
      <c r="AX627">
        <v>0</v>
      </c>
      <c r="AY627">
        <v>0</v>
      </c>
      <c r="AZ627">
        <v>0</v>
      </c>
      <c r="BA627">
        <v>0</v>
      </c>
      <c r="BB627">
        <v>0</v>
      </c>
      <c r="BC627">
        <v>0</v>
      </c>
      <c r="BD627">
        <v>0</v>
      </c>
      <c r="BE627">
        <v>0</v>
      </c>
      <c r="BF627">
        <v>0</v>
      </c>
      <c r="BG627">
        <v>0</v>
      </c>
      <c r="BH627">
        <v>0</v>
      </c>
      <c r="BI627">
        <v>8</v>
      </c>
      <c r="BJ627">
        <v>0.16</v>
      </c>
      <c r="BK627">
        <v>4</v>
      </c>
    </row>
    <row r="628" spans="2:63" x14ac:dyDescent="0.2">
      <c r="B628" t="s">
        <v>2981</v>
      </c>
      <c r="C628"/>
      <c r="D628" t="s">
        <v>2977</v>
      </c>
      <c r="E628" t="s">
        <v>2978</v>
      </c>
      <c r="F628" t="s">
        <v>3029</v>
      </c>
      <c r="G628" t="s">
        <v>4074</v>
      </c>
      <c r="H628" t="s">
        <v>4073</v>
      </c>
      <c r="I628" t="s">
        <v>3955</v>
      </c>
      <c r="J628" t="s">
        <v>3956</v>
      </c>
      <c r="K628" t="s">
        <v>375</v>
      </c>
      <c r="L628"/>
      <c r="M628" t="s">
        <v>4450</v>
      </c>
      <c r="N628" t="s">
        <v>2972</v>
      </c>
      <c r="O628" t="s">
        <v>4464</v>
      </c>
      <c r="P628" t="s">
        <v>3956</v>
      </c>
      <c r="Q628"/>
      <c r="R628" t="s">
        <v>2975</v>
      </c>
      <c r="S628" t="s">
        <v>2976</v>
      </c>
      <c r="T628" t="s">
        <v>66</v>
      </c>
      <c r="U628" t="s">
        <v>2984</v>
      </c>
      <c r="V628" t="s">
        <v>3957</v>
      </c>
      <c r="W628" t="s">
        <v>68</v>
      </c>
      <c r="X628" t="s">
        <v>3930</v>
      </c>
      <c r="Y628" t="s">
        <v>373</v>
      </c>
      <c r="Z628" t="s">
        <v>2971</v>
      </c>
      <c r="AA628" t="s">
        <v>3034</v>
      </c>
      <c r="AB628" t="s">
        <v>2988</v>
      </c>
      <c r="AC628"/>
      <c r="AD628"/>
      <c r="AE628"/>
      <c r="AF628"/>
      <c r="AG628">
        <v>202508</v>
      </c>
      <c r="AH628" t="s">
        <v>4452</v>
      </c>
      <c r="AI628">
        <v>45891.650732141206</v>
      </c>
      <c r="AJ628" t="s">
        <v>3083</v>
      </c>
      <c r="AK628" t="s">
        <v>4453</v>
      </c>
      <c r="AL628" t="s">
        <v>2973</v>
      </c>
      <c r="AM628" t="s">
        <v>374</v>
      </c>
      <c r="AN628">
        <v>3.6</v>
      </c>
      <c r="AO628">
        <v>861</v>
      </c>
      <c r="AP628">
        <v>1549.8</v>
      </c>
      <c r="AQ628">
        <v>0</v>
      </c>
      <c r="AR628">
        <v>0</v>
      </c>
      <c r="AS628">
        <v>0</v>
      </c>
      <c r="AT628">
        <v>0</v>
      </c>
      <c r="AU628">
        <v>0</v>
      </c>
      <c r="AV628">
        <v>0</v>
      </c>
      <c r="AW628">
        <v>-820</v>
      </c>
      <c r="AX628">
        <v>-1476</v>
      </c>
      <c r="AY628">
        <v>0</v>
      </c>
      <c r="AZ628">
        <v>0</v>
      </c>
      <c r="BA628">
        <v>0</v>
      </c>
      <c r="BB628">
        <v>0</v>
      </c>
      <c r="BC628">
        <v>0</v>
      </c>
      <c r="BD628">
        <v>0</v>
      </c>
      <c r="BE628">
        <v>0</v>
      </c>
      <c r="BF628">
        <v>0</v>
      </c>
      <c r="BG628">
        <v>0</v>
      </c>
      <c r="BH628">
        <v>0</v>
      </c>
      <c r="BI628">
        <v>41</v>
      </c>
      <c r="BJ628">
        <v>73.8</v>
      </c>
      <c r="BK628">
        <v>2</v>
      </c>
    </row>
    <row r="629" spans="2:63" x14ac:dyDescent="0.2">
      <c r="B629" t="s">
        <v>2981</v>
      </c>
      <c r="C629"/>
      <c r="D629" t="s">
        <v>2977</v>
      </c>
      <c r="E629" t="s">
        <v>2978</v>
      </c>
      <c r="F629" t="s">
        <v>3029</v>
      </c>
      <c r="G629" t="s">
        <v>4076</v>
      </c>
      <c r="H629" t="s">
        <v>4075</v>
      </c>
      <c r="I629" t="s">
        <v>3898</v>
      </c>
      <c r="J629" t="s">
        <v>4077</v>
      </c>
      <c r="K629" t="s">
        <v>375</v>
      </c>
      <c r="L629"/>
      <c r="M629" t="s">
        <v>4450</v>
      </c>
      <c r="N629" t="s">
        <v>2972</v>
      </c>
      <c r="O629" t="s">
        <v>4464</v>
      </c>
      <c r="P629" t="s">
        <v>4077</v>
      </c>
      <c r="Q629"/>
      <c r="R629" t="s">
        <v>2975</v>
      </c>
      <c r="S629" t="s">
        <v>2976</v>
      </c>
      <c r="T629" t="s">
        <v>66</v>
      </c>
      <c r="U629" t="s">
        <v>2984</v>
      </c>
      <c r="V629" t="s">
        <v>3900</v>
      </c>
      <c r="W629" t="s">
        <v>68</v>
      </c>
      <c r="X629" t="s">
        <v>3930</v>
      </c>
      <c r="Y629" t="s">
        <v>373</v>
      </c>
      <c r="Z629" t="s">
        <v>2971</v>
      </c>
      <c r="AA629" t="s">
        <v>3034</v>
      </c>
      <c r="AB629" t="s">
        <v>2988</v>
      </c>
      <c r="AC629"/>
      <c r="AD629"/>
      <c r="AE629"/>
      <c r="AF629"/>
      <c r="AG629">
        <v>202508</v>
      </c>
      <c r="AH629" t="s">
        <v>4452</v>
      </c>
      <c r="AI629">
        <v>45891.650732141206</v>
      </c>
      <c r="AJ629" t="s">
        <v>3083</v>
      </c>
      <c r="AK629" t="s">
        <v>4453</v>
      </c>
      <c r="AL629" t="s">
        <v>2973</v>
      </c>
      <c r="AM629" t="s">
        <v>374</v>
      </c>
      <c r="AN629">
        <v>3.6</v>
      </c>
      <c r="AO629">
        <v>85</v>
      </c>
      <c r="AP629">
        <v>153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-1</v>
      </c>
      <c r="AX629">
        <v>-1.8</v>
      </c>
      <c r="AY629">
        <v>0</v>
      </c>
      <c r="AZ629">
        <v>0</v>
      </c>
      <c r="BA629">
        <v>0</v>
      </c>
      <c r="BB629">
        <v>0</v>
      </c>
      <c r="BC629">
        <v>-1</v>
      </c>
      <c r="BD629">
        <v>-1.8</v>
      </c>
      <c r="BE629">
        <v>0</v>
      </c>
      <c r="BF629">
        <v>0</v>
      </c>
      <c r="BG629">
        <v>0</v>
      </c>
      <c r="BH629">
        <v>0</v>
      </c>
      <c r="BI629">
        <v>83</v>
      </c>
      <c r="BJ629">
        <v>149.4</v>
      </c>
      <c r="BK629">
        <v>2</v>
      </c>
    </row>
    <row r="630" spans="2:63" x14ac:dyDescent="0.2">
      <c r="B630" t="s">
        <v>2981</v>
      </c>
      <c r="C630"/>
      <c r="D630" t="s">
        <v>2977</v>
      </c>
      <c r="E630" t="s">
        <v>2978</v>
      </c>
      <c r="F630" t="s">
        <v>3029</v>
      </c>
      <c r="G630" t="s">
        <v>4079</v>
      </c>
      <c r="H630" t="s">
        <v>4078</v>
      </c>
      <c r="I630" t="s">
        <v>3938</v>
      </c>
      <c r="J630" t="s">
        <v>4080</v>
      </c>
      <c r="K630" t="s">
        <v>375</v>
      </c>
      <c r="L630"/>
      <c r="M630" t="s">
        <v>4450</v>
      </c>
      <c r="N630" t="s">
        <v>2972</v>
      </c>
      <c r="O630" t="s">
        <v>4464</v>
      </c>
      <c r="P630" t="s">
        <v>4080</v>
      </c>
      <c r="Q630"/>
      <c r="R630" t="s">
        <v>2975</v>
      </c>
      <c r="S630" t="s">
        <v>2976</v>
      </c>
      <c r="T630" t="s">
        <v>66</v>
      </c>
      <c r="U630" t="s">
        <v>2984</v>
      </c>
      <c r="V630" t="s">
        <v>3940</v>
      </c>
      <c r="W630" t="s">
        <v>68</v>
      </c>
      <c r="X630" t="s">
        <v>3930</v>
      </c>
      <c r="Y630" t="s">
        <v>373</v>
      </c>
      <c r="Z630" t="s">
        <v>2971</v>
      </c>
      <c r="AA630" t="s">
        <v>3034</v>
      </c>
      <c r="AB630" t="s">
        <v>2988</v>
      </c>
      <c r="AC630"/>
      <c r="AD630"/>
      <c r="AE630"/>
      <c r="AF630"/>
      <c r="AG630">
        <v>202508</v>
      </c>
      <c r="AH630" t="s">
        <v>4452</v>
      </c>
      <c r="AI630">
        <v>45891.650732141206</v>
      </c>
      <c r="AJ630" t="s">
        <v>3083</v>
      </c>
      <c r="AK630" t="s">
        <v>4453</v>
      </c>
      <c r="AL630" t="s">
        <v>2973</v>
      </c>
      <c r="AM630" t="s">
        <v>374</v>
      </c>
      <c r="AN630">
        <v>0.04</v>
      </c>
      <c r="AO630">
        <v>167</v>
      </c>
      <c r="AP630">
        <v>3.34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-117</v>
      </c>
      <c r="AX630">
        <v>-2.34</v>
      </c>
      <c r="AY630">
        <v>0</v>
      </c>
      <c r="AZ630">
        <v>0</v>
      </c>
      <c r="BA630">
        <v>0</v>
      </c>
      <c r="BB630">
        <v>0</v>
      </c>
      <c r="BC630">
        <v>0</v>
      </c>
      <c r="BD630">
        <v>0</v>
      </c>
      <c r="BE630">
        <v>0</v>
      </c>
      <c r="BF630">
        <v>0</v>
      </c>
      <c r="BG630">
        <v>0</v>
      </c>
      <c r="BH630">
        <v>0</v>
      </c>
      <c r="BI630">
        <v>50</v>
      </c>
      <c r="BJ630">
        <v>1</v>
      </c>
      <c r="BK630">
        <v>2</v>
      </c>
    </row>
    <row r="631" spans="2:63" x14ac:dyDescent="0.2">
      <c r="B631" t="s">
        <v>2981</v>
      </c>
      <c r="C631"/>
      <c r="D631" t="s">
        <v>2977</v>
      </c>
      <c r="E631" t="s">
        <v>2978</v>
      </c>
      <c r="F631" t="s">
        <v>3029</v>
      </c>
      <c r="G631" t="s">
        <v>5516</v>
      </c>
      <c r="H631" t="s">
        <v>5517</v>
      </c>
      <c r="I631" t="s">
        <v>4991</v>
      </c>
      <c r="J631" t="s">
        <v>4992</v>
      </c>
      <c r="K631" t="s">
        <v>375</v>
      </c>
      <c r="L631"/>
      <c r="M631" t="s">
        <v>4450</v>
      </c>
      <c r="N631" t="s">
        <v>2972</v>
      </c>
      <c r="O631" t="s">
        <v>4464</v>
      </c>
      <c r="P631" t="s">
        <v>4992</v>
      </c>
      <c r="Q631"/>
      <c r="R631" t="s">
        <v>2975</v>
      </c>
      <c r="S631" t="s">
        <v>2976</v>
      </c>
      <c r="T631" t="s">
        <v>66</v>
      </c>
      <c r="U631" t="s">
        <v>2984</v>
      </c>
      <c r="V631" t="s">
        <v>4993</v>
      </c>
      <c r="W631" t="s">
        <v>68</v>
      </c>
      <c r="X631" t="s">
        <v>3930</v>
      </c>
      <c r="Y631" t="s">
        <v>373</v>
      </c>
      <c r="Z631" t="s">
        <v>2971</v>
      </c>
      <c r="AA631" t="s">
        <v>3034</v>
      </c>
      <c r="AB631" t="s">
        <v>2988</v>
      </c>
      <c r="AC631"/>
      <c r="AD631"/>
      <c r="AE631"/>
      <c r="AF631"/>
      <c r="AG631">
        <v>202508</v>
      </c>
      <c r="AH631" t="s">
        <v>4452</v>
      </c>
      <c r="AI631">
        <v>45891.650732141206</v>
      </c>
      <c r="AJ631" t="s">
        <v>3083</v>
      </c>
      <c r="AK631" t="s">
        <v>4453</v>
      </c>
      <c r="AL631" t="s">
        <v>2973</v>
      </c>
      <c r="AM631" t="s">
        <v>374</v>
      </c>
      <c r="AN631">
        <v>3.6</v>
      </c>
      <c r="AO631">
        <v>1350</v>
      </c>
      <c r="AP631">
        <v>2430</v>
      </c>
      <c r="AQ631">
        <v>0</v>
      </c>
      <c r="AR631">
        <v>0</v>
      </c>
      <c r="AS631">
        <v>0</v>
      </c>
      <c r="AT631">
        <v>0</v>
      </c>
      <c r="AU631">
        <v>0</v>
      </c>
      <c r="AV631">
        <v>0</v>
      </c>
      <c r="AW631">
        <v>0</v>
      </c>
      <c r="AX631">
        <v>0</v>
      </c>
      <c r="AY631">
        <v>0</v>
      </c>
      <c r="AZ631">
        <v>0</v>
      </c>
      <c r="BA631">
        <v>0</v>
      </c>
      <c r="BB631">
        <v>0</v>
      </c>
      <c r="BC631">
        <v>0</v>
      </c>
      <c r="BD631">
        <v>0</v>
      </c>
      <c r="BE631">
        <v>0</v>
      </c>
      <c r="BF631">
        <v>0</v>
      </c>
      <c r="BG631">
        <v>0</v>
      </c>
      <c r="BH631">
        <v>0</v>
      </c>
      <c r="BI631">
        <v>1350</v>
      </c>
      <c r="BJ631">
        <v>2430</v>
      </c>
      <c r="BK631">
        <v>2</v>
      </c>
    </row>
    <row r="632" spans="2:63" x14ac:dyDescent="0.2">
      <c r="B632" t="s">
        <v>2981</v>
      </c>
      <c r="C632"/>
      <c r="D632" t="s">
        <v>2977</v>
      </c>
      <c r="E632" t="s">
        <v>2978</v>
      </c>
      <c r="F632" t="s">
        <v>3029</v>
      </c>
      <c r="G632" t="s">
        <v>5518</v>
      </c>
      <c r="H632" t="s">
        <v>5519</v>
      </c>
      <c r="I632" t="s">
        <v>4991</v>
      </c>
      <c r="J632" t="s">
        <v>5520</v>
      </c>
      <c r="K632" t="s">
        <v>375</v>
      </c>
      <c r="L632"/>
      <c r="M632" t="s">
        <v>4450</v>
      </c>
      <c r="N632" t="s">
        <v>2972</v>
      </c>
      <c r="O632" t="s">
        <v>4464</v>
      </c>
      <c r="P632" t="s">
        <v>5520</v>
      </c>
      <c r="Q632"/>
      <c r="R632" t="s">
        <v>2975</v>
      </c>
      <c r="S632" t="s">
        <v>2976</v>
      </c>
      <c r="T632" t="s">
        <v>66</v>
      </c>
      <c r="U632" t="s">
        <v>2984</v>
      </c>
      <c r="V632" t="s">
        <v>4993</v>
      </c>
      <c r="W632" t="s">
        <v>68</v>
      </c>
      <c r="X632" t="s">
        <v>3930</v>
      </c>
      <c r="Y632" t="s">
        <v>373</v>
      </c>
      <c r="Z632" t="s">
        <v>2971</v>
      </c>
      <c r="AA632" t="s">
        <v>3034</v>
      </c>
      <c r="AB632" t="s">
        <v>2988</v>
      </c>
      <c r="AC632"/>
      <c r="AD632"/>
      <c r="AE632"/>
      <c r="AF632"/>
      <c r="AG632">
        <v>202508</v>
      </c>
      <c r="AH632" t="s">
        <v>4452</v>
      </c>
      <c r="AI632">
        <v>45891.650732141206</v>
      </c>
      <c r="AJ632" t="s">
        <v>3083</v>
      </c>
      <c r="AK632" t="s">
        <v>4453</v>
      </c>
      <c r="AL632" t="s">
        <v>2973</v>
      </c>
      <c r="AM632" t="s">
        <v>374</v>
      </c>
      <c r="AN632">
        <v>1.8</v>
      </c>
      <c r="AO632">
        <v>896</v>
      </c>
      <c r="AP632">
        <v>1612.8</v>
      </c>
      <c r="AQ632">
        <v>0</v>
      </c>
      <c r="AR632">
        <v>0</v>
      </c>
      <c r="AS632">
        <v>0</v>
      </c>
      <c r="AT632">
        <v>0</v>
      </c>
      <c r="AU632">
        <v>0</v>
      </c>
      <c r="AV632">
        <v>0</v>
      </c>
      <c r="AW632">
        <v>0</v>
      </c>
      <c r="AX632">
        <v>0</v>
      </c>
      <c r="AY632">
        <v>0</v>
      </c>
      <c r="AZ632">
        <v>0</v>
      </c>
      <c r="BA632">
        <v>0</v>
      </c>
      <c r="BB632">
        <v>0</v>
      </c>
      <c r="BC632">
        <v>0</v>
      </c>
      <c r="BD632">
        <v>0</v>
      </c>
      <c r="BE632">
        <v>0</v>
      </c>
      <c r="BF632">
        <v>0</v>
      </c>
      <c r="BG632">
        <v>0</v>
      </c>
      <c r="BH632">
        <v>0</v>
      </c>
      <c r="BI632">
        <v>896</v>
      </c>
      <c r="BJ632">
        <v>1612.8</v>
      </c>
      <c r="BK632">
        <v>1</v>
      </c>
    </row>
    <row r="633" spans="2:63" x14ac:dyDescent="0.2">
      <c r="B633" t="s">
        <v>2981</v>
      </c>
      <c r="C633"/>
      <c r="D633" t="s">
        <v>2977</v>
      </c>
      <c r="E633" t="s">
        <v>2978</v>
      </c>
      <c r="F633" t="s">
        <v>3029</v>
      </c>
      <c r="G633" t="s">
        <v>4090</v>
      </c>
      <c r="H633" t="s">
        <v>4089</v>
      </c>
      <c r="I633" t="s">
        <v>3260</v>
      </c>
      <c r="J633" t="s">
        <v>4091</v>
      </c>
      <c r="K633" t="s">
        <v>375</v>
      </c>
      <c r="L633"/>
      <c r="M633" t="s">
        <v>4450</v>
      </c>
      <c r="N633" t="s">
        <v>2972</v>
      </c>
      <c r="O633" t="s">
        <v>4464</v>
      </c>
      <c r="P633" t="s">
        <v>4091</v>
      </c>
      <c r="Q633"/>
      <c r="R633" t="s">
        <v>2975</v>
      </c>
      <c r="S633" t="s">
        <v>2976</v>
      </c>
      <c r="T633" t="s">
        <v>66</v>
      </c>
      <c r="U633" t="s">
        <v>2984</v>
      </c>
      <c r="V633" t="s">
        <v>3262</v>
      </c>
      <c r="W633" t="s">
        <v>68</v>
      </c>
      <c r="X633" t="s">
        <v>3930</v>
      </c>
      <c r="Y633" t="s">
        <v>373</v>
      </c>
      <c r="Z633" t="s">
        <v>2971</v>
      </c>
      <c r="AA633" t="s">
        <v>3034</v>
      </c>
      <c r="AB633" t="s">
        <v>2988</v>
      </c>
      <c r="AC633"/>
      <c r="AD633"/>
      <c r="AE633"/>
      <c r="AF633"/>
      <c r="AG633">
        <v>202508</v>
      </c>
      <c r="AH633" t="s">
        <v>4452</v>
      </c>
      <c r="AI633">
        <v>45891.650732141206</v>
      </c>
      <c r="AJ633" t="s">
        <v>3083</v>
      </c>
      <c r="AK633" t="s">
        <v>4453</v>
      </c>
      <c r="AL633" t="s">
        <v>2973</v>
      </c>
      <c r="AM633" t="s">
        <v>374</v>
      </c>
      <c r="AN633">
        <v>3.6</v>
      </c>
      <c r="AO633">
        <v>846</v>
      </c>
      <c r="AP633">
        <v>1522.8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-767</v>
      </c>
      <c r="AX633">
        <v>-1380.6</v>
      </c>
      <c r="AY633">
        <v>0</v>
      </c>
      <c r="AZ633">
        <v>0</v>
      </c>
      <c r="BA633">
        <v>0</v>
      </c>
      <c r="BB633">
        <v>0</v>
      </c>
      <c r="BC633">
        <v>-2</v>
      </c>
      <c r="BD633">
        <v>-3.6</v>
      </c>
      <c r="BE633">
        <v>0</v>
      </c>
      <c r="BF633">
        <v>0</v>
      </c>
      <c r="BG633">
        <v>0</v>
      </c>
      <c r="BH633">
        <v>0</v>
      </c>
      <c r="BI633">
        <v>77</v>
      </c>
      <c r="BJ633">
        <v>138.6</v>
      </c>
      <c r="BK633">
        <v>2</v>
      </c>
    </row>
    <row r="634" spans="2:63" x14ac:dyDescent="0.2">
      <c r="B634" t="s">
        <v>2981</v>
      </c>
      <c r="C634"/>
      <c r="D634" t="s">
        <v>2977</v>
      </c>
      <c r="E634" t="s">
        <v>2978</v>
      </c>
      <c r="F634" t="s">
        <v>3029</v>
      </c>
      <c r="G634" t="s">
        <v>4093</v>
      </c>
      <c r="H634" t="s">
        <v>4092</v>
      </c>
      <c r="I634" t="s">
        <v>3529</v>
      </c>
      <c r="J634" t="s">
        <v>4094</v>
      </c>
      <c r="K634" t="s">
        <v>375</v>
      </c>
      <c r="L634"/>
      <c r="M634" t="s">
        <v>4450</v>
      </c>
      <c r="N634" t="s">
        <v>2972</v>
      </c>
      <c r="O634" t="s">
        <v>4464</v>
      </c>
      <c r="P634" t="s">
        <v>4094</v>
      </c>
      <c r="Q634"/>
      <c r="R634" t="s">
        <v>2975</v>
      </c>
      <c r="S634" t="s">
        <v>2976</v>
      </c>
      <c r="T634" t="s">
        <v>66</v>
      </c>
      <c r="U634" t="s">
        <v>2984</v>
      </c>
      <c r="V634" t="s">
        <v>3531</v>
      </c>
      <c r="W634" t="s">
        <v>68</v>
      </c>
      <c r="X634" t="s">
        <v>3930</v>
      </c>
      <c r="Y634" t="s">
        <v>373</v>
      </c>
      <c r="Z634" t="s">
        <v>2971</v>
      </c>
      <c r="AA634" t="s">
        <v>3034</v>
      </c>
      <c r="AB634" t="s">
        <v>2988</v>
      </c>
      <c r="AC634"/>
      <c r="AD634"/>
      <c r="AE634"/>
      <c r="AF634"/>
      <c r="AG634">
        <v>202508</v>
      </c>
      <c r="AH634" t="s">
        <v>4452</v>
      </c>
      <c r="AI634">
        <v>45891.650732141206</v>
      </c>
      <c r="AJ634" t="s">
        <v>3083</v>
      </c>
      <c r="AK634" t="s">
        <v>4453</v>
      </c>
      <c r="AL634" t="s">
        <v>2973</v>
      </c>
      <c r="AM634" t="s">
        <v>374</v>
      </c>
      <c r="AN634">
        <v>3.6</v>
      </c>
      <c r="AO634">
        <v>1634</v>
      </c>
      <c r="AP634">
        <v>2941.2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-1</v>
      </c>
      <c r="AX634">
        <v>-1.8</v>
      </c>
      <c r="AY634">
        <v>0</v>
      </c>
      <c r="AZ634">
        <v>0</v>
      </c>
      <c r="BA634">
        <v>0</v>
      </c>
      <c r="BB634">
        <v>0</v>
      </c>
      <c r="BC634">
        <v>0</v>
      </c>
      <c r="BD634">
        <v>0</v>
      </c>
      <c r="BE634">
        <v>0</v>
      </c>
      <c r="BF634">
        <v>0</v>
      </c>
      <c r="BG634">
        <v>0</v>
      </c>
      <c r="BH634">
        <v>0</v>
      </c>
      <c r="BI634">
        <v>1633</v>
      </c>
      <c r="BJ634">
        <v>2939.4</v>
      </c>
      <c r="BK634">
        <v>2</v>
      </c>
    </row>
    <row r="635" spans="2:63" x14ac:dyDescent="0.2">
      <c r="B635" t="s">
        <v>2981</v>
      </c>
      <c r="C635"/>
      <c r="D635" t="s">
        <v>2977</v>
      </c>
      <c r="E635" t="s">
        <v>2978</v>
      </c>
      <c r="F635" t="s">
        <v>3029</v>
      </c>
      <c r="G635" t="s">
        <v>5521</v>
      </c>
      <c r="H635" t="s">
        <v>5522</v>
      </c>
      <c r="I635" t="s">
        <v>3512</v>
      </c>
      <c r="J635" t="s">
        <v>5523</v>
      </c>
      <c r="K635" t="s">
        <v>375</v>
      </c>
      <c r="L635"/>
      <c r="M635" t="s">
        <v>4450</v>
      </c>
      <c r="N635" t="s">
        <v>2972</v>
      </c>
      <c r="O635" t="s">
        <v>4464</v>
      </c>
      <c r="P635" t="s">
        <v>5523</v>
      </c>
      <c r="Q635"/>
      <c r="R635" t="s">
        <v>2975</v>
      </c>
      <c r="S635" t="s">
        <v>2976</v>
      </c>
      <c r="T635" t="s">
        <v>66</v>
      </c>
      <c r="U635" t="s">
        <v>2984</v>
      </c>
      <c r="V635" t="s">
        <v>3514</v>
      </c>
      <c r="W635" t="s">
        <v>68</v>
      </c>
      <c r="X635" t="s">
        <v>3930</v>
      </c>
      <c r="Y635" t="s">
        <v>373</v>
      </c>
      <c r="Z635" t="s">
        <v>2971</v>
      </c>
      <c r="AA635" t="s">
        <v>3034</v>
      </c>
      <c r="AB635" t="s">
        <v>2988</v>
      </c>
      <c r="AC635"/>
      <c r="AD635"/>
      <c r="AE635"/>
      <c r="AF635"/>
      <c r="AG635">
        <v>202508</v>
      </c>
      <c r="AH635" t="s">
        <v>4452</v>
      </c>
      <c r="AI635">
        <v>45891.650732141206</v>
      </c>
      <c r="AJ635" t="s">
        <v>3083</v>
      </c>
      <c r="AK635" t="s">
        <v>4453</v>
      </c>
      <c r="AL635" t="s">
        <v>2973</v>
      </c>
      <c r="AM635" t="s">
        <v>374</v>
      </c>
      <c r="AN635">
        <v>1.8</v>
      </c>
      <c r="AO635">
        <v>692</v>
      </c>
      <c r="AP635">
        <v>1245.5999999999999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0</v>
      </c>
      <c r="AY635">
        <v>0</v>
      </c>
      <c r="AZ635">
        <v>0</v>
      </c>
      <c r="BA635">
        <v>0</v>
      </c>
      <c r="BB635">
        <v>0</v>
      </c>
      <c r="BC635">
        <v>0</v>
      </c>
      <c r="BD635">
        <v>0</v>
      </c>
      <c r="BE635">
        <v>0</v>
      </c>
      <c r="BF635">
        <v>0</v>
      </c>
      <c r="BG635">
        <v>0</v>
      </c>
      <c r="BH635">
        <v>0</v>
      </c>
      <c r="BI635">
        <v>692</v>
      </c>
      <c r="BJ635">
        <v>1245.5999999999999</v>
      </c>
      <c r="BK635">
        <v>1</v>
      </c>
    </row>
    <row r="636" spans="2:63" x14ac:dyDescent="0.2">
      <c r="B636" t="s">
        <v>2981</v>
      </c>
      <c r="C636"/>
      <c r="D636" t="s">
        <v>2977</v>
      </c>
      <c r="E636" t="s">
        <v>2978</v>
      </c>
      <c r="F636" t="s">
        <v>3029</v>
      </c>
      <c r="G636" t="s">
        <v>4099</v>
      </c>
      <c r="H636" t="s">
        <v>4098</v>
      </c>
      <c r="I636" t="s">
        <v>3448</v>
      </c>
      <c r="J636" t="s">
        <v>4100</v>
      </c>
      <c r="K636" t="s">
        <v>375</v>
      </c>
      <c r="L636"/>
      <c r="M636" t="s">
        <v>4450</v>
      </c>
      <c r="N636" t="s">
        <v>2972</v>
      </c>
      <c r="O636" t="s">
        <v>4464</v>
      </c>
      <c r="P636" t="s">
        <v>4100</v>
      </c>
      <c r="Q636"/>
      <c r="R636" t="s">
        <v>2975</v>
      </c>
      <c r="S636" t="s">
        <v>2976</v>
      </c>
      <c r="T636" t="s">
        <v>66</v>
      </c>
      <c r="U636" t="s">
        <v>2984</v>
      </c>
      <c r="V636" t="s">
        <v>3450</v>
      </c>
      <c r="W636" t="s">
        <v>68</v>
      </c>
      <c r="X636" t="s">
        <v>3930</v>
      </c>
      <c r="Y636" t="s">
        <v>373</v>
      </c>
      <c r="Z636" t="s">
        <v>2971</v>
      </c>
      <c r="AA636" t="s">
        <v>3034</v>
      </c>
      <c r="AB636" t="s">
        <v>2988</v>
      </c>
      <c r="AC636"/>
      <c r="AD636"/>
      <c r="AE636"/>
      <c r="AF636"/>
      <c r="AG636">
        <v>202508</v>
      </c>
      <c r="AH636" t="s">
        <v>4452</v>
      </c>
      <c r="AI636">
        <v>45891.650732141206</v>
      </c>
      <c r="AJ636" t="s">
        <v>3083</v>
      </c>
      <c r="AK636" t="s">
        <v>4453</v>
      </c>
      <c r="AL636" t="s">
        <v>2973</v>
      </c>
      <c r="AM636" t="s">
        <v>374</v>
      </c>
      <c r="AN636">
        <v>3.6</v>
      </c>
      <c r="AO636">
        <v>1521</v>
      </c>
      <c r="AP636">
        <v>2737.8</v>
      </c>
      <c r="AQ636">
        <v>0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-1411</v>
      </c>
      <c r="AX636">
        <v>-2539.8000000000002</v>
      </c>
      <c r="AY636">
        <v>0</v>
      </c>
      <c r="AZ636">
        <v>0</v>
      </c>
      <c r="BA636">
        <v>0</v>
      </c>
      <c r="BB636">
        <v>0</v>
      </c>
      <c r="BC636">
        <v>103</v>
      </c>
      <c r="BD636">
        <v>185.4</v>
      </c>
      <c r="BE636">
        <v>0</v>
      </c>
      <c r="BF636">
        <v>0</v>
      </c>
      <c r="BG636">
        <v>0</v>
      </c>
      <c r="BH636">
        <v>0</v>
      </c>
      <c r="BI636">
        <v>213</v>
      </c>
      <c r="BJ636">
        <v>383.4</v>
      </c>
      <c r="BK636">
        <v>2</v>
      </c>
    </row>
    <row r="637" spans="2:63" x14ac:dyDescent="0.2">
      <c r="B637" t="s">
        <v>2981</v>
      </c>
      <c r="C637"/>
      <c r="D637" t="s">
        <v>2977</v>
      </c>
      <c r="E637" t="s">
        <v>2978</v>
      </c>
      <c r="F637" t="s">
        <v>3029</v>
      </c>
      <c r="G637" t="s">
        <v>5524</v>
      </c>
      <c r="H637" t="s">
        <v>5525</v>
      </c>
      <c r="I637" t="s">
        <v>3424</v>
      </c>
      <c r="J637" t="s">
        <v>5526</v>
      </c>
      <c r="K637" t="s">
        <v>375</v>
      </c>
      <c r="L637"/>
      <c r="M637" t="s">
        <v>4450</v>
      </c>
      <c r="N637" t="s">
        <v>2972</v>
      </c>
      <c r="O637" t="s">
        <v>4464</v>
      </c>
      <c r="P637" t="s">
        <v>5526</v>
      </c>
      <c r="Q637"/>
      <c r="R637" t="s">
        <v>2975</v>
      </c>
      <c r="S637" t="s">
        <v>2976</v>
      </c>
      <c r="T637" t="s">
        <v>66</v>
      </c>
      <c r="U637" t="s">
        <v>2984</v>
      </c>
      <c r="V637" t="s">
        <v>3426</v>
      </c>
      <c r="W637" t="s">
        <v>68</v>
      </c>
      <c r="X637" t="s">
        <v>3930</v>
      </c>
      <c r="Y637" t="s">
        <v>373</v>
      </c>
      <c r="Z637" t="s">
        <v>2971</v>
      </c>
      <c r="AA637" t="s">
        <v>5527</v>
      </c>
      <c r="AB637" t="s">
        <v>2988</v>
      </c>
      <c r="AC637"/>
      <c r="AD637"/>
      <c r="AE637"/>
      <c r="AF637"/>
      <c r="AG637">
        <v>202508</v>
      </c>
      <c r="AH637" t="s">
        <v>4452</v>
      </c>
      <c r="AI637">
        <v>45891.650732141206</v>
      </c>
      <c r="AJ637" t="s">
        <v>3083</v>
      </c>
      <c r="AK637" t="s">
        <v>4453</v>
      </c>
      <c r="AL637" t="s">
        <v>2973</v>
      </c>
      <c r="AM637" t="s">
        <v>374</v>
      </c>
      <c r="AN637">
        <v>1.8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</v>
      </c>
      <c r="BB637">
        <v>0</v>
      </c>
      <c r="BC637">
        <v>0</v>
      </c>
      <c r="BD637">
        <v>0</v>
      </c>
      <c r="BE637">
        <v>0</v>
      </c>
      <c r="BF637">
        <v>0</v>
      </c>
      <c r="BG637">
        <v>0</v>
      </c>
      <c r="BH637">
        <v>0</v>
      </c>
      <c r="BI637">
        <v>0</v>
      </c>
      <c r="BJ637">
        <v>0</v>
      </c>
      <c r="BK637">
        <v>2</v>
      </c>
    </row>
    <row r="638" spans="2:63" x14ac:dyDescent="0.2">
      <c r="B638" t="s">
        <v>2981</v>
      </c>
      <c r="C638"/>
      <c r="D638" t="s">
        <v>2977</v>
      </c>
      <c r="E638" t="s">
        <v>2978</v>
      </c>
      <c r="F638" t="s">
        <v>3029</v>
      </c>
      <c r="G638" t="s">
        <v>5528</v>
      </c>
      <c r="H638" t="s">
        <v>5529</v>
      </c>
      <c r="I638" t="s">
        <v>3642</v>
      </c>
      <c r="J638" t="s">
        <v>4999</v>
      </c>
      <c r="K638" t="s">
        <v>375</v>
      </c>
      <c r="L638"/>
      <c r="M638" t="s">
        <v>4450</v>
      </c>
      <c r="N638" t="s">
        <v>2972</v>
      </c>
      <c r="O638" t="s">
        <v>4464</v>
      </c>
      <c r="P638" t="s">
        <v>4999</v>
      </c>
      <c r="Q638"/>
      <c r="R638" t="s">
        <v>2975</v>
      </c>
      <c r="S638" t="s">
        <v>2976</v>
      </c>
      <c r="T638" t="s">
        <v>66</v>
      </c>
      <c r="U638" t="s">
        <v>2984</v>
      </c>
      <c r="V638" t="s">
        <v>3644</v>
      </c>
      <c r="W638" t="s">
        <v>68</v>
      </c>
      <c r="X638" t="s">
        <v>3930</v>
      </c>
      <c r="Y638" t="s">
        <v>373</v>
      </c>
      <c r="Z638" t="s">
        <v>2971</v>
      </c>
      <c r="AA638" t="s">
        <v>3034</v>
      </c>
      <c r="AB638" t="s">
        <v>2988</v>
      </c>
      <c r="AC638"/>
      <c r="AD638"/>
      <c r="AE638"/>
      <c r="AF638"/>
      <c r="AG638">
        <v>202508</v>
      </c>
      <c r="AH638" t="s">
        <v>4452</v>
      </c>
      <c r="AI638">
        <v>45891.650732141206</v>
      </c>
      <c r="AJ638" t="s">
        <v>3083</v>
      </c>
      <c r="AK638" t="s">
        <v>4453</v>
      </c>
      <c r="AL638" t="s">
        <v>2973</v>
      </c>
      <c r="AM638" t="s">
        <v>374</v>
      </c>
      <c r="AN638">
        <v>1.8</v>
      </c>
      <c r="AO638">
        <v>14</v>
      </c>
      <c r="AP638">
        <v>25.2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0</v>
      </c>
      <c r="BB638">
        <v>0</v>
      </c>
      <c r="BC638">
        <v>0</v>
      </c>
      <c r="BD638">
        <v>0</v>
      </c>
      <c r="BE638">
        <v>0</v>
      </c>
      <c r="BF638">
        <v>0</v>
      </c>
      <c r="BG638">
        <v>0</v>
      </c>
      <c r="BH638">
        <v>0</v>
      </c>
      <c r="BI638">
        <v>14</v>
      </c>
      <c r="BJ638">
        <v>25.2</v>
      </c>
      <c r="BK638">
        <v>1</v>
      </c>
    </row>
    <row r="639" spans="2:63" x14ac:dyDescent="0.2">
      <c r="B639" t="s">
        <v>2981</v>
      </c>
      <c r="C639"/>
      <c r="D639" t="s">
        <v>2977</v>
      </c>
      <c r="E639" t="s">
        <v>2978</v>
      </c>
      <c r="F639" t="s">
        <v>3029</v>
      </c>
      <c r="G639" t="s">
        <v>5530</v>
      </c>
      <c r="H639" t="s">
        <v>5531</v>
      </c>
      <c r="I639" t="s">
        <v>4473</v>
      </c>
      <c r="J639" t="s">
        <v>5002</v>
      </c>
      <c r="K639" t="s">
        <v>375</v>
      </c>
      <c r="L639"/>
      <c r="M639" t="s">
        <v>4450</v>
      </c>
      <c r="N639" t="s">
        <v>2972</v>
      </c>
      <c r="O639" t="s">
        <v>4464</v>
      </c>
      <c r="P639" t="s">
        <v>5002</v>
      </c>
      <c r="Q639"/>
      <c r="R639" t="s">
        <v>2975</v>
      </c>
      <c r="S639" t="s">
        <v>2976</v>
      </c>
      <c r="T639" t="s">
        <v>66</v>
      </c>
      <c r="U639" t="s">
        <v>2984</v>
      </c>
      <c r="V639" t="s">
        <v>4475</v>
      </c>
      <c r="W639" t="s">
        <v>68</v>
      </c>
      <c r="X639" t="s">
        <v>3930</v>
      </c>
      <c r="Y639" t="s">
        <v>373</v>
      </c>
      <c r="Z639" t="s">
        <v>2971</v>
      </c>
      <c r="AA639" t="s">
        <v>3034</v>
      </c>
      <c r="AB639" t="s">
        <v>2988</v>
      </c>
      <c r="AC639"/>
      <c r="AD639"/>
      <c r="AE639"/>
      <c r="AF639"/>
      <c r="AG639">
        <v>202508</v>
      </c>
      <c r="AH639" t="s">
        <v>4452</v>
      </c>
      <c r="AI639">
        <v>45891.650732141206</v>
      </c>
      <c r="AJ639" t="s">
        <v>3083</v>
      </c>
      <c r="AK639" t="s">
        <v>4453</v>
      </c>
      <c r="AL639" t="s">
        <v>2973</v>
      </c>
      <c r="AM639" t="s">
        <v>374</v>
      </c>
      <c r="AN639">
        <v>3.6</v>
      </c>
      <c r="AO639">
        <v>1387</v>
      </c>
      <c r="AP639">
        <v>2496.6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0</v>
      </c>
      <c r="AY639">
        <v>0</v>
      </c>
      <c r="AZ639">
        <v>0</v>
      </c>
      <c r="BA639">
        <v>0</v>
      </c>
      <c r="BB639">
        <v>0</v>
      </c>
      <c r="BC639">
        <v>0</v>
      </c>
      <c r="BD639">
        <v>0</v>
      </c>
      <c r="BE639">
        <v>0</v>
      </c>
      <c r="BF639">
        <v>0</v>
      </c>
      <c r="BG639">
        <v>0</v>
      </c>
      <c r="BH639">
        <v>0</v>
      </c>
      <c r="BI639">
        <v>1387</v>
      </c>
      <c r="BJ639">
        <v>2496.6</v>
      </c>
      <c r="BK639">
        <v>2</v>
      </c>
    </row>
    <row r="640" spans="2:63" x14ac:dyDescent="0.2">
      <c r="B640" t="s">
        <v>2981</v>
      </c>
      <c r="C640"/>
      <c r="D640" t="s">
        <v>2977</v>
      </c>
      <c r="E640" t="s">
        <v>2978</v>
      </c>
      <c r="F640" t="s">
        <v>3029</v>
      </c>
      <c r="G640" t="s">
        <v>4115</v>
      </c>
      <c r="H640" t="s">
        <v>4114</v>
      </c>
      <c r="I640" t="s">
        <v>3454</v>
      </c>
      <c r="J640" t="s">
        <v>4116</v>
      </c>
      <c r="K640" t="s">
        <v>375</v>
      </c>
      <c r="L640"/>
      <c r="M640" t="s">
        <v>4450</v>
      </c>
      <c r="N640" t="s">
        <v>2972</v>
      </c>
      <c r="O640" t="s">
        <v>4464</v>
      </c>
      <c r="P640" t="s">
        <v>4116</v>
      </c>
      <c r="Q640"/>
      <c r="R640" t="s">
        <v>2975</v>
      </c>
      <c r="S640" t="s">
        <v>2976</v>
      </c>
      <c r="T640" t="s">
        <v>66</v>
      </c>
      <c r="U640" t="s">
        <v>2984</v>
      </c>
      <c r="V640" t="s">
        <v>3188</v>
      </c>
      <c r="W640" t="s">
        <v>68</v>
      </c>
      <c r="X640" t="s">
        <v>3930</v>
      </c>
      <c r="Y640" t="s">
        <v>373</v>
      </c>
      <c r="Z640" t="s">
        <v>2971</v>
      </c>
      <c r="AA640" t="s">
        <v>3034</v>
      </c>
      <c r="AB640" t="s">
        <v>2988</v>
      </c>
      <c r="AC640"/>
      <c r="AD640"/>
      <c r="AE640"/>
      <c r="AF640"/>
      <c r="AG640">
        <v>202508</v>
      </c>
      <c r="AH640" t="s">
        <v>4452</v>
      </c>
      <c r="AI640">
        <v>45891.650732141206</v>
      </c>
      <c r="AJ640" t="s">
        <v>3083</v>
      </c>
      <c r="AK640" t="s">
        <v>4453</v>
      </c>
      <c r="AL640" t="s">
        <v>2973</v>
      </c>
      <c r="AM640" t="s">
        <v>374</v>
      </c>
      <c r="AN640">
        <v>0.04</v>
      </c>
      <c r="AO640">
        <v>2096</v>
      </c>
      <c r="AP640">
        <v>41.92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-2015</v>
      </c>
      <c r="AX640">
        <v>-40.299999999999997</v>
      </c>
      <c r="AY640">
        <v>0</v>
      </c>
      <c r="AZ640">
        <v>0</v>
      </c>
      <c r="BA640">
        <v>0</v>
      </c>
      <c r="BB640">
        <v>0</v>
      </c>
      <c r="BC640">
        <v>-1</v>
      </c>
      <c r="BD640">
        <v>-0.02</v>
      </c>
      <c r="BE640">
        <v>0</v>
      </c>
      <c r="BF640">
        <v>0</v>
      </c>
      <c r="BG640">
        <v>0</v>
      </c>
      <c r="BH640">
        <v>0</v>
      </c>
      <c r="BI640">
        <v>80</v>
      </c>
      <c r="BJ640">
        <v>1.6</v>
      </c>
      <c r="BK640">
        <v>6</v>
      </c>
    </row>
    <row r="641" spans="2:63" x14ac:dyDescent="0.2">
      <c r="B641" t="s">
        <v>2981</v>
      </c>
      <c r="C641"/>
      <c r="D641" t="s">
        <v>2977</v>
      </c>
      <c r="E641" t="s">
        <v>2978</v>
      </c>
      <c r="F641" t="s">
        <v>3029</v>
      </c>
      <c r="G641" t="s">
        <v>5532</v>
      </c>
      <c r="H641" t="s">
        <v>5533</v>
      </c>
      <c r="I641" t="s">
        <v>4437</v>
      </c>
      <c r="J641" t="s">
        <v>5534</v>
      </c>
      <c r="K641" t="s">
        <v>375</v>
      </c>
      <c r="L641"/>
      <c r="M641" t="s">
        <v>4450</v>
      </c>
      <c r="N641" t="s">
        <v>2972</v>
      </c>
      <c r="O641" t="s">
        <v>4464</v>
      </c>
      <c r="P641" t="s">
        <v>5534</v>
      </c>
      <c r="Q641"/>
      <c r="R641" t="s">
        <v>2975</v>
      </c>
      <c r="S641" t="s">
        <v>2976</v>
      </c>
      <c r="T641" t="s">
        <v>66</v>
      </c>
      <c r="U641" t="s">
        <v>2984</v>
      </c>
      <c r="V641" t="s">
        <v>4380</v>
      </c>
      <c r="W641" t="s">
        <v>68</v>
      </c>
      <c r="X641" t="s">
        <v>3930</v>
      </c>
      <c r="Y641" t="s">
        <v>373</v>
      </c>
      <c r="Z641" t="s">
        <v>2971</v>
      </c>
      <c r="AA641" t="s">
        <v>3034</v>
      </c>
      <c r="AB641" t="s">
        <v>2988</v>
      </c>
      <c r="AC641"/>
      <c r="AD641"/>
      <c r="AE641"/>
      <c r="AF641"/>
      <c r="AG641">
        <v>202508</v>
      </c>
      <c r="AH641" t="s">
        <v>4452</v>
      </c>
      <c r="AI641">
        <v>45891.650732141206</v>
      </c>
      <c r="AJ641" t="s">
        <v>3083</v>
      </c>
      <c r="AK641" t="s">
        <v>4453</v>
      </c>
      <c r="AL641" t="s">
        <v>2973</v>
      </c>
      <c r="AM641" t="s">
        <v>374</v>
      </c>
      <c r="AN641">
        <v>1.8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0</v>
      </c>
      <c r="BB641">
        <v>0</v>
      </c>
      <c r="BC641">
        <v>0</v>
      </c>
      <c r="BD641">
        <v>0</v>
      </c>
      <c r="BE641">
        <v>0</v>
      </c>
      <c r="BF641">
        <v>0</v>
      </c>
      <c r="BG641">
        <v>0</v>
      </c>
      <c r="BH641">
        <v>0</v>
      </c>
      <c r="BI641">
        <v>0</v>
      </c>
      <c r="BJ641">
        <v>0</v>
      </c>
      <c r="BK641">
        <v>1</v>
      </c>
    </row>
    <row r="642" spans="2:63" x14ac:dyDescent="0.2">
      <c r="B642" t="s">
        <v>2981</v>
      </c>
      <c r="C642"/>
      <c r="D642" t="s">
        <v>2977</v>
      </c>
      <c r="E642" t="s">
        <v>2978</v>
      </c>
      <c r="F642" t="s">
        <v>3029</v>
      </c>
      <c r="G642" t="s">
        <v>5535</v>
      </c>
      <c r="H642" t="s">
        <v>5536</v>
      </c>
      <c r="I642" t="s">
        <v>3489</v>
      </c>
      <c r="J642" t="s">
        <v>5221</v>
      </c>
      <c r="K642" t="s">
        <v>375</v>
      </c>
      <c r="L642"/>
      <c r="M642" t="s">
        <v>4450</v>
      </c>
      <c r="N642" t="s">
        <v>2972</v>
      </c>
      <c r="O642" t="s">
        <v>4464</v>
      </c>
      <c r="P642" t="s">
        <v>5221</v>
      </c>
      <c r="Q642"/>
      <c r="R642" t="s">
        <v>2975</v>
      </c>
      <c r="S642" t="s">
        <v>2976</v>
      </c>
      <c r="T642" t="s">
        <v>66</v>
      </c>
      <c r="U642" t="s">
        <v>2984</v>
      </c>
      <c r="V642" t="s">
        <v>3491</v>
      </c>
      <c r="W642" t="s">
        <v>68</v>
      </c>
      <c r="X642" t="s">
        <v>3216</v>
      </c>
      <c r="Y642" t="s">
        <v>373</v>
      </c>
      <c r="Z642" t="s">
        <v>2971</v>
      </c>
      <c r="AA642" t="s">
        <v>3034</v>
      </c>
      <c r="AB642" t="s">
        <v>2988</v>
      </c>
      <c r="AC642"/>
      <c r="AD642"/>
      <c r="AE642"/>
      <c r="AF642"/>
      <c r="AG642">
        <v>202508</v>
      </c>
      <c r="AH642" t="s">
        <v>4452</v>
      </c>
      <c r="AI642">
        <v>45891.650732141206</v>
      </c>
      <c r="AJ642" t="s">
        <v>3083</v>
      </c>
      <c r="AK642" t="s">
        <v>4453</v>
      </c>
      <c r="AL642" t="s">
        <v>2973</v>
      </c>
      <c r="AM642" t="s">
        <v>374</v>
      </c>
      <c r="AN642">
        <v>0.02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  <c r="BB642">
        <v>0</v>
      </c>
      <c r="BC642">
        <v>0</v>
      </c>
      <c r="BD642">
        <v>0</v>
      </c>
      <c r="BE642">
        <v>0</v>
      </c>
      <c r="BF642">
        <v>0</v>
      </c>
      <c r="BG642">
        <v>0</v>
      </c>
      <c r="BH642">
        <v>0</v>
      </c>
      <c r="BI642">
        <v>0</v>
      </c>
      <c r="BJ642">
        <v>0</v>
      </c>
      <c r="BK642">
        <v>3</v>
      </c>
    </row>
    <row r="643" spans="2:63" x14ac:dyDescent="0.2">
      <c r="B643" t="s">
        <v>2981</v>
      </c>
      <c r="C643"/>
      <c r="D643" t="s">
        <v>2977</v>
      </c>
      <c r="E643" t="s">
        <v>2978</v>
      </c>
      <c r="F643" t="s">
        <v>3029</v>
      </c>
      <c r="G643" t="s">
        <v>5537</v>
      </c>
      <c r="H643" t="s">
        <v>5538</v>
      </c>
      <c r="I643" t="s">
        <v>3149</v>
      </c>
      <c r="J643" t="s">
        <v>5539</v>
      </c>
      <c r="K643" t="s">
        <v>378</v>
      </c>
      <c r="L643"/>
      <c r="M643" t="s">
        <v>4450</v>
      </c>
      <c r="N643" t="s">
        <v>4457</v>
      </c>
      <c r="O643" t="s">
        <v>4464</v>
      </c>
      <c r="P643" t="s">
        <v>5539</v>
      </c>
      <c r="Q643"/>
      <c r="R643" t="s">
        <v>2975</v>
      </c>
      <c r="S643" t="s">
        <v>2976</v>
      </c>
      <c r="T643" t="s">
        <v>66</v>
      </c>
      <c r="U643" t="s">
        <v>2984</v>
      </c>
      <c r="V643" t="s">
        <v>3151</v>
      </c>
      <c r="W643" t="s">
        <v>68</v>
      </c>
      <c r="X643" t="s">
        <v>3152</v>
      </c>
      <c r="Y643" t="s">
        <v>373</v>
      </c>
      <c r="Z643" t="s">
        <v>2971</v>
      </c>
      <c r="AA643" t="s">
        <v>3034</v>
      </c>
      <c r="AB643" t="s">
        <v>2988</v>
      </c>
      <c r="AC643"/>
      <c r="AD643"/>
      <c r="AE643"/>
      <c r="AF643"/>
      <c r="AG643">
        <v>202508</v>
      </c>
      <c r="AH643" t="s">
        <v>4452</v>
      </c>
      <c r="AI643">
        <v>45891.650732141206</v>
      </c>
      <c r="AJ643" t="s">
        <v>3083</v>
      </c>
      <c r="AK643" t="s">
        <v>4453</v>
      </c>
      <c r="AL643" t="s">
        <v>2973</v>
      </c>
      <c r="AM643" t="s">
        <v>374</v>
      </c>
      <c r="AN643">
        <v>1.8</v>
      </c>
      <c r="AO643">
        <v>7</v>
      </c>
      <c r="AP643">
        <v>12.6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0</v>
      </c>
      <c r="BB643">
        <v>0</v>
      </c>
      <c r="BC643">
        <v>0</v>
      </c>
      <c r="BD643">
        <v>0</v>
      </c>
      <c r="BE643">
        <v>0</v>
      </c>
      <c r="BF643">
        <v>0</v>
      </c>
      <c r="BG643">
        <v>0</v>
      </c>
      <c r="BH643">
        <v>0</v>
      </c>
      <c r="BI643">
        <v>7</v>
      </c>
      <c r="BJ643">
        <v>12.6</v>
      </c>
      <c r="BK643">
        <v>2</v>
      </c>
    </row>
    <row r="644" spans="2:63" x14ac:dyDescent="0.2">
      <c r="B644" t="s">
        <v>2981</v>
      </c>
      <c r="C644"/>
      <c r="D644" t="s">
        <v>2977</v>
      </c>
      <c r="E644" t="s">
        <v>2978</v>
      </c>
      <c r="F644" t="s">
        <v>3029</v>
      </c>
      <c r="G644" t="s">
        <v>4044</v>
      </c>
      <c r="H644" t="s">
        <v>4043</v>
      </c>
      <c r="I644" t="s">
        <v>3910</v>
      </c>
      <c r="J644" t="s">
        <v>3918</v>
      </c>
      <c r="K644" t="s">
        <v>375</v>
      </c>
      <c r="L644"/>
      <c r="M644" t="s">
        <v>4450</v>
      </c>
      <c r="N644" t="s">
        <v>2972</v>
      </c>
      <c r="O644" t="s">
        <v>4464</v>
      </c>
      <c r="P644" t="s">
        <v>3918</v>
      </c>
      <c r="Q644"/>
      <c r="R644" t="s">
        <v>2975</v>
      </c>
      <c r="S644" t="s">
        <v>2976</v>
      </c>
      <c r="T644" t="s">
        <v>66</v>
      </c>
      <c r="U644" t="s">
        <v>2984</v>
      </c>
      <c r="V644" t="s">
        <v>3912</v>
      </c>
      <c r="W644" t="s">
        <v>67</v>
      </c>
      <c r="X644" t="s">
        <v>3919</v>
      </c>
      <c r="Y644" t="s">
        <v>373</v>
      </c>
      <c r="Z644" t="s">
        <v>2971</v>
      </c>
      <c r="AA644" t="s">
        <v>3034</v>
      </c>
      <c r="AB644" t="s">
        <v>2988</v>
      </c>
      <c r="AC644"/>
      <c r="AD644"/>
      <c r="AE644"/>
      <c r="AF644"/>
      <c r="AG644">
        <v>202508</v>
      </c>
      <c r="AH644" t="s">
        <v>4452</v>
      </c>
      <c r="AI644">
        <v>45891.650732141206</v>
      </c>
      <c r="AJ644" t="s">
        <v>3083</v>
      </c>
      <c r="AK644" t="s">
        <v>4453</v>
      </c>
      <c r="AL644" t="s">
        <v>2973</v>
      </c>
      <c r="AM644" t="s">
        <v>374</v>
      </c>
      <c r="AN644">
        <v>1.8</v>
      </c>
      <c r="AO644">
        <v>3535</v>
      </c>
      <c r="AP644">
        <v>6363</v>
      </c>
      <c r="AQ644">
        <v>0</v>
      </c>
      <c r="AR644">
        <v>0</v>
      </c>
      <c r="AS644">
        <v>0</v>
      </c>
      <c r="AT644">
        <v>0</v>
      </c>
      <c r="AU644">
        <v>0</v>
      </c>
      <c r="AV644">
        <v>0</v>
      </c>
      <c r="AW644">
        <v>-3</v>
      </c>
      <c r="AX644">
        <v>-5.4</v>
      </c>
      <c r="AY644">
        <v>0</v>
      </c>
      <c r="AZ644">
        <v>0</v>
      </c>
      <c r="BA644">
        <v>0</v>
      </c>
      <c r="BB644">
        <v>0</v>
      </c>
      <c r="BC644">
        <v>0</v>
      </c>
      <c r="BD644">
        <v>0</v>
      </c>
      <c r="BE644">
        <v>0</v>
      </c>
      <c r="BF644">
        <v>0</v>
      </c>
      <c r="BG644">
        <v>0</v>
      </c>
      <c r="BH644">
        <v>0</v>
      </c>
      <c r="BI644">
        <v>3532</v>
      </c>
      <c r="BJ644">
        <v>6357.6</v>
      </c>
      <c r="BK644">
        <v>1</v>
      </c>
    </row>
    <row r="645" spans="2:63" x14ac:dyDescent="0.2">
      <c r="B645" t="s">
        <v>2981</v>
      </c>
      <c r="C645"/>
      <c r="D645" t="s">
        <v>2977</v>
      </c>
      <c r="E645" t="s">
        <v>2978</v>
      </c>
      <c r="F645" t="s">
        <v>3029</v>
      </c>
      <c r="G645" t="s">
        <v>5540</v>
      </c>
      <c r="H645" t="s">
        <v>5541</v>
      </c>
      <c r="I645" t="s">
        <v>3910</v>
      </c>
      <c r="J645" t="s">
        <v>5542</v>
      </c>
      <c r="K645" t="s">
        <v>375</v>
      </c>
      <c r="L645"/>
      <c r="M645" t="s">
        <v>4450</v>
      </c>
      <c r="N645" t="s">
        <v>2972</v>
      </c>
      <c r="O645" t="s">
        <v>4464</v>
      </c>
      <c r="P645" t="s">
        <v>5542</v>
      </c>
      <c r="Q645"/>
      <c r="R645" t="s">
        <v>2975</v>
      </c>
      <c r="S645" t="s">
        <v>2976</v>
      </c>
      <c r="T645" t="s">
        <v>66</v>
      </c>
      <c r="U645" t="s">
        <v>2984</v>
      </c>
      <c r="V645" t="s">
        <v>3912</v>
      </c>
      <c r="W645" t="s">
        <v>67</v>
      </c>
      <c r="X645" t="s">
        <v>3919</v>
      </c>
      <c r="Y645" t="s">
        <v>373</v>
      </c>
      <c r="Z645" t="s">
        <v>2971</v>
      </c>
      <c r="AA645" t="s">
        <v>3034</v>
      </c>
      <c r="AB645" t="s">
        <v>2988</v>
      </c>
      <c r="AC645"/>
      <c r="AD645"/>
      <c r="AE645"/>
      <c r="AF645"/>
      <c r="AG645">
        <v>202508</v>
      </c>
      <c r="AH645" t="s">
        <v>4452</v>
      </c>
      <c r="AI645">
        <v>45891.650732141206</v>
      </c>
      <c r="AJ645" t="s">
        <v>3083</v>
      </c>
      <c r="AK645" t="s">
        <v>4453</v>
      </c>
      <c r="AL645" t="s">
        <v>2973</v>
      </c>
      <c r="AM645" t="s">
        <v>374</v>
      </c>
      <c r="AN645">
        <v>1.8</v>
      </c>
      <c r="AO645">
        <v>89</v>
      </c>
      <c r="AP645">
        <v>160.19999999999999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0</v>
      </c>
      <c r="AY645">
        <v>0</v>
      </c>
      <c r="AZ645">
        <v>0</v>
      </c>
      <c r="BA645">
        <v>0</v>
      </c>
      <c r="BB645">
        <v>0</v>
      </c>
      <c r="BC645">
        <v>0</v>
      </c>
      <c r="BD645">
        <v>0</v>
      </c>
      <c r="BE645">
        <v>0</v>
      </c>
      <c r="BF645">
        <v>0</v>
      </c>
      <c r="BG645">
        <v>0</v>
      </c>
      <c r="BH645">
        <v>0</v>
      </c>
      <c r="BI645">
        <v>89</v>
      </c>
      <c r="BJ645">
        <v>160.19999999999999</v>
      </c>
      <c r="BK645">
        <v>1</v>
      </c>
    </row>
    <row r="646" spans="2:63" x14ac:dyDescent="0.2">
      <c r="B646" t="s">
        <v>2981</v>
      </c>
      <c r="C646"/>
      <c r="D646" t="s">
        <v>2977</v>
      </c>
      <c r="E646" t="s">
        <v>2978</v>
      </c>
      <c r="F646" t="s">
        <v>3029</v>
      </c>
      <c r="G646" t="s">
        <v>4096</v>
      </c>
      <c r="H646" t="s">
        <v>4095</v>
      </c>
      <c r="I646" t="s">
        <v>3454</v>
      </c>
      <c r="J646" t="s">
        <v>4097</v>
      </c>
      <c r="K646" t="s">
        <v>375</v>
      </c>
      <c r="L646"/>
      <c r="M646" t="s">
        <v>4450</v>
      </c>
      <c r="N646" t="s">
        <v>2972</v>
      </c>
      <c r="O646" t="s">
        <v>4464</v>
      </c>
      <c r="P646" t="s">
        <v>4097</v>
      </c>
      <c r="Q646"/>
      <c r="R646" t="s">
        <v>2975</v>
      </c>
      <c r="S646" t="s">
        <v>2976</v>
      </c>
      <c r="T646" t="s">
        <v>66</v>
      </c>
      <c r="U646" t="s">
        <v>2984</v>
      </c>
      <c r="V646" t="s">
        <v>3188</v>
      </c>
      <c r="W646" t="s">
        <v>68</v>
      </c>
      <c r="X646" t="s">
        <v>3930</v>
      </c>
      <c r="Y646" t="s">
        <v>373</v>
      </c>
      <c r="Z646" t="s">
        <v>2971</v>
      </c>
      <c r="AA646" t="s">
        <v>3034</v>
      </c>
      <c r="AB646" t="s">
        <v>2988</v>
      </c>
      <c r="AC646"/>
      <c r="AD646"/>
      <c r="AE646"/>
      <c r="AF646"/>
      <c r="AG646">
        <v>202508</v>
      </c>
      <c r="AH646" t="s">
        <v>4452</v>
      </c>
      <c r="AI646">
        <v>45891.650732141206</v>
      </c>
      <c r="AJ646" t="s">
        <v>3083</v>
      </c>
      <c r="AK646" t="s">
        <v>4453</v>
      </c>
      <c r="AL646" t="s">
        <v>2973</v>
      </c>
      <c r="AM646" t="s">
        <v>374</v>
      </c>
      <c r="AN646">
        <v>3.6</v>
      </c>
      <c r="AO646">
        <v>5144</v>
      </c>
      <c r="AP646">
        <v>9259.2000000000007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-1</v>
      </c>
      <c r="AX646">
        <v>-1.8</v>
      </c>
      <c r="AY646">
        <v>0</v>
      </c>
      <c r="AZ646">
        <v>0</v>
      </c>
      <c r="BA646">
        <v>0</v>
      </c>
      <c r="BB646">
        <v>0</v>
      </c>
      <c r="BC646">
        <v>0</v>
      </c>
      <c r="BD646">
        <v>0</v>
      </c>
      <c r="BE646">
        <v>0</v>
      </c>
      <c r="BF646">
        <v>0</v>
      </c>
      <c r="BG646">
        <v>0</v>
      </c>
      <c r="BH646">
        <v>0</v>
      </c>
      <c r="BI646">
        <v>5143</v>
      </c>
      <c r="BJ646">
        <v>9257.4</v>
      </c>
      <c r="BK646">
        <v>6</v>
      </c>
    </row>
    <row r="647" spans="2:63" x14ac:dyDescent="0.2">
      <c r="B647" t="s">
        <v>2981</v>
      </c>
      <c r="C647"/>
      <c r="D647" t="s">
        <v>2977</v>
      </c>
      <c r="E647" t="s">
        <v>2978</v>
      </c>
      <c r="F647" t="s">
        <v>3029</v>
      </c>
      <c r="G647" t="s">
        <v>5543</v>
      </c>
      <c r="H647" t="s">
        <v>5544</v>
      </c>
      <c r="I647" t="s">
        <v>3454</v>
      </c>
      <c r="J647" t="s">
        <v>4166</v>
      </c>
      <c r="K647" t="s">
        <v>375</v>
      </c>
      <c r="L647"/>
      <c r="M647" t="s">
        <v>4450</v>
      </c>
      <c r="N647" t="s">
        <v>2972</v>
      </c>
      <c r="O647" t="s">
        <v>4464</v>
      </c>
      <c r="P647" t="s">
        <v>4166</v>
      </c>
      <c r="Q647"/>
      <c r="R647" t="s">
        <v>2975</v>
      </c>
      <c r="S647" t="s">
        <v>2976</v>
      </c>
      <c r="T647" t="s">
        <v>66</v>
      </c>
      <c r="U647" t="s">
        <v>2984</v>
      </c>
      <c r="V647" t="s">
        <v>3188</v>
      </c>
      <c r="W647" t="s">
        <v>67</v>
      </c>
      <c r="X647" t="s">
        <v>3919</v>
      </c>
      <c r="Y647" t="s">
        <v>373</v>
      </c>
      <c r="Z647" t="s">
        <v>2971</v>
      </c>
      <c r="AA647" t="s">
        <v>3034</v>
      </c>
      <c r="AB647" t="s">
        <v>2988</v>
      </c>
      <c r="AC647"/>
      <c r="AD647"/>
      <c r="AE647"/>
      <c r="AF647"/>
      <c r="AG647">
        <v>202508</v>
      </c>
      <c r="AH647" t="s">
        <v>4452</v>
      </c>
      <c r="AI647">
        <v>45891.650732141206</v>
      </c>
      <c r="AJ647" t="s">
        <v>3083</v>
      </c>
      <c r="AK647" t="s">
        <v>4453</v>
      </c>
      <c r="AL647" t="s">
        <v>2973</v>
      </c>
      <c r="AM647" t="s">
        <v>374</v>
      </c>
      <c r="AN647">
        <v>0.02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  <c r="AU647">
        <v>0</v>
      </c>
      <c r="AV647">
        <v>0</v>
      </c>
      <c r="AW647">
        <v>0</v>
      </c>
      <c r="AX647">
        <v>0</v>
      </c>
      <c r="AY647">
        <v>0</v>
      </c>
      <c r="AZ647">
        <v>0</v>
      </c>
      <c r="BA647">
        <v>0</v>
      </c>
      <c r="BB647">
        <v>0</v>
      </c>
      <c r="BC647">
        <v>0</v>
      </c>
      <c r="BD647">
        <v>0</v>
      </c>
      <c r="BE647">
        <v>0</v>
      </c>
      <c r="BF647">
        <v>0</v>
      </c>
      <c r="BG647">
        <v>0</v>
      </c>
      <c r="BH647">
        <v>0</v>
      </c>
      <c r="BI647">
        <v>0</v>
      </c>
      <c r="BJ647">
        <v>0</v>
      </c>
      <c r="BK647">
        <v>2</v>
      </c>
    </row>
    <row r="648" spans="2:63" x14ac:dyDescent="0.2">
      <c r="B648" t="s">
        <v>2981</v>
      </c>
      <c r="C648"/>
      <c r="D648" t="s">
        <v>2977</v>
      </c>
      <c r="E648" t="s">
        <v>2978</v>
      </c>
      <c r="F648" t="s">
        <v>3029</v>
      </c>
      <c r="G648" t="s">
        <v>5545</v>
      </c>
      <c r="H648" t="s">
        <v>5546</v>
      </c>
      <c r="I648" t="s">
        <v>3557</v>
      </c>
      <c r="J648" t="s">
        <v>5547</v>
      </c>
      <c r="K648" t="s">
        <v>375</v>
      </c>
      <c r="L648"/>
      <c r="M648" t="s">
        <v>4450</v>
      </c>
      <c r="N648" t="s">
        <v>2972</v>
      </c>
      <c r="O648" t="s">
        <v>4464</v>
      </c>
      <c r="P648" t="s">
        <v>5547</v>
      </c>
      <c r="Q648"/>
      <c r="R648" t="s">
        <v>2975</v>
      </c>
      <c r="S648" t="s">
        <v>2976</v>
      </c>
      <c r="T648" t="s">
        <v>66</v>
      </c>
      <c r="U648" t="s">
        <v>2984</v>
      </c>
      <c r="V648" t="s">
        <v>3559</v>
      </c>
      <c r="W648" t="s">
        <v>67</v>
      </c>
      <c r="X648" t="s">
        <v>3919</v>
      </c>
      <c r="Y648" t="s">
        <v>373</v>
      </c>
      <c r="Z648" t="s">
        <v>2971</v>
      </c>
      <c r="AA648" t="s">
        <v>3034</v>
      </c>
      <c r="AB648" t="s">
        <v>2988</v>
      </c>
      <c r="AC648"/>
      <c r="AD648"/>
      <c r="AE648"/>
      <c r="AF648"/>
      <c r="AG648">
        <v>202508</v>
      </c>
      <c r="AH648" t="s">
        <v>4452</v>
      </c>
      <c r="AI648">
        <v>45891.650732141206</v>
      </c>
      <c r="AJ648" t="s">
        <v>3083</v>
      </c>
      <c r="AK648" t="s">
        <v>4453</v>
      </c>
      <c r="AL648" t="s">
        <v>2973</v>
      </c>
      <c r="AM648" t="s">
        <v>374</v>
      </c>
      <c r="AN648">
        <v>1.8</v>
      </c>
      <c r="AO648">
        <v>181</v>
      </c>
      <c r="AP648">
        <v>325.8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  <c r="BB648">
        <v>0</v>
      </c>
      <c r="BC648">
        <v>0</v>
      </c>
      <c r="BD648">
        <v>0</v>
      </c>
      <c r="BE648">
        <v>0</v>
      </c>
      <c r="BF648">
        <v>0</v>
      </c>
      <c r="BG648">
        <v>0</v>
      </c>
      <c r="BH648">
        <v>0</v>
      </c>
      <c r="BI648">
        <v>181</v>
      </c>
      <c r="BJ648">
        <v>325.8</v>
      </c>
      <c r="BK648">
        <v>1</v>
      </c>
    </row>
    <row r="649" spans="2:63" x14ac:dyDescent="0.2">
      <c r="B649" t="s">
        <v>2981</v>
      </c>
      <c r="C649"/>
      <c r="D649" t="s">
        <v>2977</v>
      </c>
      <c r="E649" t="s">
        <v>2978</v>
      </c>
      <c r="F649" t="s">
        <v>3029</v>
      </c>
      <c r="G649" t="s">
        <v>4102</v>
      </c>
      <c r="H649" t="s">
        <v>4101</v>
      </c>
      <c r="I649" t="s">
        <v>3293</v>
      </c>
      <c r="J649" t="s">
        <v>4103</v>
      </c>
      <c r="K649" t="s">
        <v>375</v>
      </c>
      <c r="L649"/>
      <c r="M649" t="s">
        <v>4450</v>
      </c>
      <c r="N649" t="s">
        <v>2972</v>
      </c>
      <c r="O649" t="s">
        <v>4464</v>
      </c>
      <c r="P649" t="s">
        <v>4103</v>
      </c>
      <c r="Q649"/>
      <c r="R649" t="s">
        <v>2975</v>
      </c>
      <c r="S649" t="s">
        <v>2976</v>
      </c>
      <c r="T649" t="s">
        <v>66</v>
      </c>
      <c r="U649" t="s">
        <v>2984</v>
      </c>
      <c r="V649" t="s">
        <v>3295</v>
      </c>
      <c r="W649" t="s">
        <v>68</v>
      </c>
      <c r="X649" t="s">
        <v>3930</v>
      </c>
      <c r="Y649" t="s">
        <v>373</v>
      </c>
      <c r="Z649" t="s">
        <v>2971</v>
      </c>
      <c r="AA649" t="s">
        <v>3034</v>
      </c>
      <c r="AB649" t="s">
        <v>2988</v>
      </c>
      <c r="AC649"/>
      <c r="AD649"/>
      <c r="AE649"/>
      <c r="AF649"/>
      <c r="AG649">
        <v>202508</v>
      </c>
      <c r="AH649" t="s">
        <v>4452</v>
      </c>
      <c r="AI649">
        <v>45891.650732141206</v>
      </c>
      <c r="AJ649" t="s">
        <v>3083</v>
      </c>
      <c r="AK649" t="s">
        <v>4453</v>
      </c>
      <c r="AL649" t="s">
        <v>2973</v>
      </c>
      <c r="AM649" t="s">
        <v>374</v>
      </c>
      <c r="AN649">
        <v>3.6</v>
      </c>
      <c r="AO649">
        <v>10322</v>
      </c>
      <c r="AP649">
        <v>18579.599999999999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-10052</v>
      </c>
      <c r="AX649">
        <v>-18093.599999999999</v>
      </c>
      <c r="AY649">
        <v>0</v>
      </c>
      <c r="AZ649">
        <v>0</v>
      </c>
      <c r="BA649">
        <v>0</v>
      </c>
      <c r="BB649">
        <v>0</v>
      </c>
      <c r="BC649">
        <v>-18</v>
      </c>
      <c r="BD649">
        <v>-32.4</v>
      </c>
      <c r="BE649">
        <v>0</v>
      </c>
      <c r="BF649">
        <v>0</v>
      </c>
      <c r="BG649">
        <v>0</v>
      </c>
      <c r="BH649">
        <v>0</v>
      </c>
      <c r="BI649">
        <v>252</v>
      </c>
      <c r="BJ649">
        <v>453.6</v>
      </c>
      <c r="BK649">
        <v>4</v>
      </c>
    </row>
    <row r="650" spans="2:63" x14ac:dyDescent="0.2">
      <c r="B650" t="s">
        <v>2981</v>
      </c>
      <c r="C650"/>
      <c r="D650" t="s">
        <v>2977</v>
      </c>
      <c r="E650" t="s">
        <v>2978</v>
      </c>
      <c r="F650" t="s">
        <v>3029</v>
      </c>
      <c r="G650" t="s">
        <v>4105</v>
      </c>
      <c r="H650" t="s">
        <v>4104</v>
      </c>
      <c r="I650" t="s">
        <v>3702</v>
      </c>
      <c r="J650" t="s">
        <v>3963</v>
      </c>
      <c r="K650" t="s">
        <v>375</v>
      </c>
      <c r="L650"/>
      <c r="M650" t="s">
        <v>4450</v>
      </c>
      <c r="N650" t="s">
        <v>2972</v>
      </c>
      <c r="O650" t="s">
        <v>4464</v>
      </c>
      <c r="P650" t="s">
        <v>3963</v>
      </c>
      <c r="Q650"/>
      <c r="R650" t="s">
        <v>2975</v>
      </c>
      <c r="S650" t="s">
        <v>2976</v>
      </c>
      <c r="T650" t="s">
        <v>66</v>
      </c>
      <c r="U650" t="s">
        <v>2984</v>
      </c>
      <c r="V650" t="s">
        <v>3704</v>
      </c>
      <c r="W650" t="s">
        <v>67</v>
      </c>
      <c r="X650" t="s">
        <v>3919</v>
      </c>
      <c r="Y650" t="s">
        <v>373</v>
      </c>
      <c r="Z650" t="s">
        <v>2971</v>
      </c>
      <c r="AA650" t="s">
        <v>3034</v>
      </c>
      <c r="AB650" t="s">
        <v>2988</v>
      </c>
      <c r="AC650"/>
      <c r="AD650"/>
      <c r="AE650"/>
      <c r="AF650"/>
      <c r="AG650">
        <v>202508</v>
      </c>
      <c r="AH650" t="s">
        <v>4452</v>
      </c>
      <c r="AI650">
        <v>45891.650732141206</v>
      </c>
      <c r="AJ650" t="s">
        <v>3083</v>
      </c>
      <c r="AK650" t="s">
        <v>4453</v>
      </c>
      <c r="AL650" t="s">
        <v>2973</v>
      </c>
      <c r="AM650" t="s">
        <v>374</v>
      </c>
      <c r="AN650">
        <v>1.8</v>
      </c>
      <c r="AO650">
        <v>978</v>
      </c>
      <c r="AP650">
        <v>1760.4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-9</v>
      </c>
      <c r="AX650">
        <v>-16.2</v>
      </c>
      <c r="AY650">
        <v>0</v>
      </c>
      <c r="AZ650">
        <v>0</v>
      </c>
      <c r="BA650">
        <v>0</v>
      </c>
      <c r="BB650">
        <v>0</v>
      </c>
      <c r="BC650">
        <v>0</v>
      </c>
      <c r="BD650">
        <v>0</v>
      </c>
      <c r="BE650">
        <v>0</v>
      </c>
      <c r="BF650">
        <v>0</v>
      </c>
      <c r="BG650">
        <v>0</v>
      </c>
      <c r="BH650">
        <v>0</v>
      </c>
      <c r="BI650">
        <v>969</v>
      </c>
      <c r="BJ650">
        <v>1744.2</v>
      </c>
      <c r="BK650">
        <v>1</v>
      </c>
    </row>
    <row r="651" spans="2:63" x14ac:dyDescent="0.2">
      <c r="B651" t="s">
        <v>2981</v>
      </c>
      <c r="C651"/>
      <c r="D651" t="s">
        <v>2977</v>
      </c>
      <c r="E651" t="s">
        <v>2978</v>
      </c>
      <c r="F651" t="s">
        <v>3029</v>
      </c>
      <c r="G651" t="s">
        <v>4109</v>
      </c>
      <c r="H651" t="s">
        <v>4108</v>
      </c>
      <c r="I651" t="s">
        <v>3973</v>
      </c>
      <c r="J651" t="s">
        <v>4110</v>
      </c>
      <c r="K651" t="s">
        <v>375</v>
      </c>
      <c r="L651"/>
      <c r="M651" t="s">
        <v>4450</v>
      </c>
      <c r="N651" t="s">
        <v>2972</v>
      </c>
      <c r="O651" t="s">
        <v>4464</v>
      </c>
      <c r="P651" t="s">
        <v>4110</v>
      </c>
      <c r="Q651"/>
      <c r="R651" t="s">
        <v>2975</v>
      </c>
      <c r="S651" t="s">
        <v>2976</v>
      </c>
      <c r="T651" t="s">
        <v>66</v>
      </c>
      <c r="U651" t="s">
        <v>2984</v>
      </c>
      <c r="V651" t="s">
        <v>3767</v>
      </c>
      <c r="W651" t="s">
        <v>67</v>
      </c>
      <c r="X651" t="s">
        <v>3919</v>
      </c>
      <c r="Y651" t="s">
        <v>373</v>
      </c>
      <c r="Z651" t="s">
        <v>2971</v>
      </c>
      <c r="AA651" t="s">
        <v>3034</v>
      </c>
      <c r="AB651" t="s">
        <v>2988</v>
      </c>
      <c r="AC651"/>
      <c r="AD651"/>
      <c r="AE651"/>
      <c r="AF651"/>
      <c r="AG651">
        <v>202508</v>
      </c>
      <c r="AH651" t="s">
        <v>4452</v>
      </c>
      <c r="AI651">
        <v>45891.650732141206</v>
      </c>
      <c r="AJ651" t="s">
        <v>3083</v>
      </c>
      <c r="AK651" t="s">
        <v>4453</v>
      </c>
      <c r="AL651" t="s">
        <v>2973</v>
      </c>
      <c r="AM651" t="s">
        <v>374</v>
      </c>
      <c r="AN651">
        <v>1.8</v>
      </c>
      <c r="AO651">
        <v>1166</v>
      </c>
      <c r="AP651">
        <v>2098.8000000000002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-1111</v>
      </c>
      <c r="AX651">
        <v>-1999.8</v>
      </c>
      <c r="AY651">
        <v>0</v>
      </c>
      <c r="AZ651">
        <v>0</v>
      </c>
      <c r="BA651">
        <v>0</v>
      </c>
      <c r="BB651">
        <v>0</v>
      </c>
      <c r="BC651">
        <v>5</v>
      </c>
      <c r="BD651">
        <v>9</v>
      </c>
      <c r="BE651">
        <v>0</v>
      </c>
      <c r="BF651">
        <v>0</v>
      </c>
      <c r="BG651">
        <v>0</v>
      </c>
      <c r="BH651">
        <v>0</v>
      </c>
      <c r="BI651">
        <v>60</v>
      </c>
      <c r="BJ651">
        <v>108</v>
      </c>
      <c r="BK651">
        <v>1</v>
      </c>
    </row>
    <row r="652" spans="2:63" x14ac:dyDescent="0.2">
      <c r="B652" t="s">
        <v>2981</v>
      </c>
      <c r="C652"/>
      <c r="D652" t="s">
        <v>2977</v>
      </c>
      <c r="E652" t="s">
        <v>2978</v>
      </c>
      <c r="F652" t="s">
        <v>3029</v>
      </c>
      <c r="G652" t="s">
        <v>3080</v>
      </c>
      <c r="H652" t="s">
        <v>3079</v>
      </c>
      <c r="I652" t="s">
        <v>3081</v>
      </c>
      <c r="J652" t="s">
        <v>3082</v>
      </c>
      <c r="K652" t="s">
        <v>379</v>
      </c>
      <c r="L652"/>
      <c r="M652" t="s">
        <v>4450</v>
      </c>
      <c r="N652" t="s">
        <v>4448</v>
      </c>
      <c r="O652" t="s">
        <v>4464</v>
      </c>
      <c r="P652" t="s">
        <v>3082</v>
      </c>
      <c r="Q652"/>
      <c r="R652" t="s">
        <v>2975</v>
      </c>
      <c r="S652" t="s">
        <v>2976</v>
      </c>
      <c r="T652" t="s">
        <v>66</v>
      </c>
      <c r="U652" t="s">
        <v>2984</v>
      </c>
      <c r="V652" t="s">
        <v>3032</v>
      </c>
      <c r="W652" t="s">
        <v>68</v>
      </c>
      <c r="X652" t="s">
        <v>3072</v>
      </c>
      <c r="Y652" t="s">
        <v>373</v>
      </c>
      <c r="Z652" t="s">
        <v>2971</v>
      </c>
      <c r="AA652" t="s">
        <v>3034</v>
      </c>
      <c r="AB652" t="s">
        <v>2988</v>
      </c>
      <c r="AC652"/>
      <c r="AD652"/>
      <c r="AE652"/>
      <c r="AF652"/>
      <c r="AG652">
        <v>202508</v>
      </c>
      <c r="AH652" t="s">
        <v>4452</v>
      </c>
      <c r="AI652">
        <v>45891.650732141206</v>
      </c>
      <c r="AJ652" t="s">
        <v>3083</v>
      </c>
      <c r="AK652" t="s">
        <v>4453</v>
      </c>
      <c r="AL652" t="s">
        <v>2973</v>
      </c>
      <c r="AM652" t="s">
        <v>374</v>
      </c>
      <c r="AN652">
        <v>3.6</v>
      </c>
      <c r="AO652">
        <v>163</v>
      </c>
      <c r="AP652">
        <v>293.39999999999998</v>
      </c>
      <c r="AQ652">
        <v>0</v>
      </c>
      <c r="AR652">
        <v>0</v>
      </c>
      <c r="AS652">
        <v>1</v>
      </c>
      <c r="AT652">
        <v>1.8</v>
      </c>
      <c r="AU652">
        <v>-1</v>
      </c>
      <c r="AV652">
        <v>-1.8</v>
      </c>
      <c r="AW652">
        <v>-33</v>
      </c>
      <c r="AX652">
        <v>-59.4</v>
      </c>
      <c r="AY652">
        <v>0</v>
      </c>
      <c r="AZ652">
        <v>0</v>
      </c>
      <c r="BA652">
        <v>0</v>
      </c>
      <c r="BB652">
        <v>0</v>
      </c>
      <c r="BC652">
        <v>158</v>
      </c>
      <c r="BD652">
        <v>284.39999999999998</v>
      </c>
      <c r="BE652">
        <v>0</v>
      </c>
      <c r="BF652">
        <v>0</v>
      </c>
      <c r="BG652">
        <v>0</v>
      </c>
      <c r="BH652">
        <v>0</v>
      </c>
      <c r="BI652">
        <v>288</v>
      </c>
      <c r="BJ652">
        <v>518.4</v>
      </c>
      <c r="BK652">
        <v>4</v>
      </c>
    </row>
    <row r="653" spans="2:63" x14ac:dyDescent="0.2">
      <c r="B653" t="s">
        <v>2981</v>
      </c>
      <c r="C653"/>
      <c r="D653" t="s">
        <v>2977</v>
      </c>
      <c r="E653" t="s">
        <v>2978</v>
      </c>
      <c r="F653" t="s">
        <v>3029</v>
      </c>
      <c r="G653" t="s">
        <v>4118</v>
      </c>
      <c r="H653" t="s">
        <v>4117</v>
      </c>
      <c r="I653" t="s">
        <v>858</v>
      </c>
      <c r="J653" t="s">
        <v>4119</v>
      </c>
      <c r="K653" t="s">
        <v>375</v>
      </c>
      <c r="L653"/>
      <c r="M653" t="s">
        <v>4450</v>
      </c>
      <c r="N653" t="s">
        <v>2972</v>
      </c>
      <c r="O653" t="s">
        <v>4464</v>
      </c>
      <c r="P653" t="s">
        <v>4119</v>
      </c>
      <c r="Q653"/>
      <c r="R653" t="s">
        <v>2975</v>
      </c>
      <c r="S653" t="s">
        <v>2976</v>
      </c>
      <c r="T653" t="s">
        <v>66</v>
      </c>
      <c r="U653" t="s">
        <v>2984</v>
      </c>
      <c r="V653" t="s">
        <v>4120</v>
      </c>
      <c r="W653" t="s">
        <v>67</v>
      </c>
      <c r="X653" t="s">
        <v>3930</v>
      </c>
      <c r="Y653" t="s">
        <v>373</v>
      </c>
      <c r="Z653" t="s">
        <v>2971</v>
      </c>
      <c r="AA653" t="s">
        <v>3034</v>
      </c>
      <c r="AB653" t="s">
        <v>2988</v>
      </c>
      <c r="AC653"/>
      <c r="AD653"/>
      <c r="AE653"/>
      <c r="AF653"/>
      <c r="AG653">
        <v>202508</v>
      </c>
      <c r="AH653" t="s">
        <v>4452</v>
      </c>
      <c r="AI653">
        <v>45891.650732141206</v>
      </c>
      <c r="AJ653" t="s">
        <v>3083</v>
      </c>
      <c r="AK653" t="s">
        <v>4453</v>
      </c>
      <c r="AL653" t="s">
        <v>2973</v>
      </c>
      <c r="AM653" t="s">
        <v>374</v>
      </c>
      <c r="AN653">
        <v>1.8</v>
      </c>
      <c r="AO653">
        <v>156</v>
      </c>
      <c r="AP653">
        <v>280.8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-2</v>
      </c>
      <c r="AX653">
        <v>-3.6</v>
      </c>
      <c r="AY653">
        <v>0</v>
      </c>
      <c r="AZ653">
        <v>0</v>
      </c>
      <c r="BA653">
        <v>0</v>
      </c>
      <c r="BB653">
        <v>0</v>
      </c>
      <c r="BC653">
        <v>-2</v>
      </c>
      <c r="BD653">
        <v>-3.6</v>
      </c>
      <c r="BE653">
        <v>0</v>
      </c>
      <c r="BF653">
        <v>0</v>
      </c>
      <c r="BG653">
        <v>0</v>
      </c>
      <c r="BH653">
        <v>0</v>
      </c>
      <c r="BI653">
        <v>152</v>
      </c>
      <c r="BJ653">
        <v>273.60000000000002</v>
      </c>
      <c r="BK653">
        <v>1</v>
      </c>
    </row>
    <row r="654" spans="2:63" x14ac:dyDescent="0.2">
      <c r="B654" t="s">
        <v>2981</v>
      </c>
      <c r="C654"/>
      <c r="D654" t="s">
        <v>2977</v>
      </c>
      <c r="E654" t="s">
        <v>2978</v>
      </c>
      <c r="F654" t="s">
        <v>3029</v>
      </c>
      <c r="G654" t="s">
        <v>4122</v>
      </c>
      <c r="H654" t="s">
        <v>4121</v>
      </c>
      <c r="I654" t="s">
        <v>3260</v>
      </c>
      <c r="J654" t="s">
        <v>3381</v>
      </c>
      <c r="K654" t="s">
        <v>375</v>
      </c>
      <c r="L654"/>
      <c r="M654" t="s">
        <v>4450</v>
      </c>
      <c r="N654" t="s">
        <v>2972</v>
      </c>
      <c r="O654" t="s">
        <v>4464</v>
      </c>
      <c r="P654" t="s">
        <v>3381</v>
      </c>
      <c r="Q654"/>
      <c r="R654" t="s">
        <v>2975</v>
      </c>
      <c r="S654" t="s">
        <v>2976</v>
      </c>
      <c r="T654" t="s">
        <v>66</v>
      </c>
      <c r="U654" t="s">
        <v>2984</v>
      </c>
      <c r="V654" t="s">
        <v>3262</v>
      </c>
      <c r="W654" t="s">
        <v>68</v>
      </c>
      <c r="X654" t="s">
        <v>3930</v>
      </c>
      <c r="Y654" t="s">
        <v>373</v>
      </c>
      <c r="Z654" t="s">
        <v>2971</v>
      </c>
      <c r="AA654" t="s">
        <v>3034</v>
      </c>
      <c r="AB654" t="s">
        <v>2988</v>
      </c>
      <c r="AC654"/>
      <c r="AD654"/>
      <c r="AE654"/>
      <c r="AF654"/>
      <c r="AG654">
        <v>202508</v>
      </c>
      <c r="AH654" t="s">
        <v>4452</v>
      </c>
      <c r="AI654">
        <v>45891.650732141206</v>
      </c>
      <c r="AJ654" t="s">
        <v>3083</v>
      </c>
      <c r="AK654" t="s">
        <v>4453</v>
      </c>
      <c r="AL654" t="s">
        <v>2973</v>
      </c>
      <c r="AM654" t="s">
        <v>374</v>
      </c>
      <c r="AN654">
        <v>3.6</v>
      </c>
      <c r="AO654">
        <v>1416</v>
      </c>
      <c r="AP654">
        <v>2548.8000000000002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-1291</v>
      </c>
      <c r="AX654">
        <v>-2323.8000000000002</v>
      </c>
      <c r="AY654">
        <v>0</v>
      </c>
      <c r="AZ654">
        <v>0</v>
      </c>
      <c r="BA654">
        <v>0</v>
      </c>
      <c r="BB654">
        <v>0</v>
      </c>
      <c r="BC654">
        <v>3</v>
      </c>
      <c r="BD654">
        <v>5.4</v>
      </c>
      <c r="BE654">
        <v>0</v>
      </c>
      <c r="BF654">
        <v>0</v>
      </c>
      <c r="BG654">
        <v>0</v>
      </c>
      <c r="BH654">
        <v>0</v>
      </c>
      <c r="BI654">
        <v>128</v>
      </c>
      <c r="BJ654">
        <v>230.4</v>
      </c>
      <c r="BK654">
        <v>2</v>
      </c>
    </row>
    <row r="655" spans="2:63" x14ac:dyDescent="0.2">
      <c r="B655" t="s">
        <v>2981</v>
      </c>
      <c r="C655"/>
      <c r="D655" t="s">
        <v>2977</v>
      </c>
      <c r="E655" t="s">
        <v>2978</v>
      </c>
      <c r="F655" t="s">
        <v>3029</v>
      </c>
      <c r="G655" t="s">
        <v>5548</v>
      </c>
      <c r="H655" t="s">
        <v>5549</v>
      </c>
      <c r="I655" t="s">
        <v>3293</v>
      </c>
      <c r="J655" t="s">
        <v>5550</v>
      </c>
      <c r="K655" t="s">
        <v>375</v>
      </c>
      <c r="L655"/>
      <c r="M655" t="s">
        <v>4450</v>
      </c>
      <c r="N655" t="s">
        <v>2972</v>
      </c>
      <c r="O655" t="s">
        <v>4464</v>
      </c>
      <c r="P655" t="s">
        <v>5550</v>
      </c>
      <c r="Q655"/>
      <c r="R655" t="s">
        <v>2975</v>
      </c>
      <c r="S655" t="s">
        <v>2976</v>
      </c>
      <c r="T655" t="s">
        <v>66</v>
      </c>
      <c r="U655" t="s">
        <v>2984</v>
      </c>
      <c r="V655" t="s">
        <v>3295</v>
      </c>
      <c r="W655" t="s">
        <v>68</v>
      </c>
      <c r="X655" t="s">
        <v>3930</v>
      </c>
      <c r="Y655" t="s">
        <v>373</v>
      </c>
      <c r="Z655" t="s">
        <v>2971</v>
      </c>
      <c r="AA655" t="s">
        <v>3034</v>
      </c>
      <c r="AB655" t="s">
        <v>2988</v>
      </c>
      <c r="AC655"/>
      <c r="AD655"/>
      <c r="AE655"/>
      <c r="AF655"/>
      <c r="AG655">
        <v>202508</v>
      </c>
      <c r="AH655" t="s">
        <v>4452</v>
      </c>
      <c r="AI655">
        <v>45891.650732141206</v>
      </c>
      <c r="AJ655" t="s">
        <v>3083</v>
      </c>
      <c r="AK655" t="s">
        <v>4453</v>
      </c>
      <c r="AL655" t="s">
        <v>2973</v>
      </c>
      <c r="AM655" t="s">
        <v>374</v>
      </c>
      <c r="AN655">
        <v>1.8</v>
      </c>
      <c r="AO655">
        <v>48</v>
      </c>
      <c r="AP655">
        <v>86.4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0</v>
      </c>
      <c r="AY655">
        <v>0</v>
      </c>
      <c r="AZ655">
        <v>0</v>
      </c>
      <c r="BA655">
        <v>0</v>
      </c>
      <c r="BB655">
        <v>0</v>
      </c>
      <c r="BC655">
        <v>0</v>
      </c>
      <c r="BD655">
        <v>0</v>
      </c>
      <c r="BE655">
        <v>0</v>
      </c>
      <c r="BF655">
        <v>0</v>
      </c>
      <c r="BG655">
        <v>0</v>
      </c>
      <c r="BH655">
        <v>0</v>
      </c>
      <c r="BI655">
        <v>48</v>
      </c>
      <c r="BJ655">
        <v>86.4</v>
      </c>
      <c r="BK655">
        <v>2</v>
      </c>
    </row>
    <row r="656" spans="2:63" x14ac:dyDescent="0.2">
      <c r="B656" t="s">
        <v>2981</v>
      </c>
      <c r="C656"/>
      <c r="D656" t="s">
        <v>2977</v>
      </c>
      <c r="E656" t="s">
        <v>2978</v>
      </c>
      <c r="F656" t="s">
        <v>3029</v>
      </c>
      <c r="G656" t="s">
        <v>4131</v>
      </c>
      <c r="H656" t="s">
        <v>4130</v>
      </c>
      <c r="I656" t="s">
        <v>3500</v>
      </c>
      <c r="J656" t="s">
        <v>4132</v>
      </c>
      <c r="K656" t="s">
        <v>375</v>
      </c>
      <c r="L656"/>
      <c r="M656" t="s">
        <v>4450</v>
      </c>
      <c r="N656" t="s">
        <v>2972</v>
      </c>
      <c r="O656" t="s">
        <v>4464</v>
      </c>
      <c r="P656" t="s">
        <v>4132</v>
      </c>
      <c r="Q656"/>
      <c r="R656" t="s">
        <v>2975</v>
      </c>
      <c r="S656" t="s">
        <v>2976</v>
      </c>
      <c r="T656" t="s">
        <v>66</v>
      </c>
      <c r="U656" t="s">
        <v>2984</v>
      </c>
      <c r="V656" t="s">
        <v>3502</v>
      </c>
      <c r="W656" t="s">
        <v>68</v>
      </c>
      <c r="X656" t="s">
        <v>4133</v>
      </c>
      <c r="Y656" t="s">
        <v>373</v>
      </c>
      <c r="Z656" t="s">
        <v>2971</v>
      </c>
      <c r="AA656" t="s">
        <v>3034</v>
      </c>
      <c r="AB656" t="s">
        <v>2988</v>
      </c>
      <c r="AC656"/>
      <c r="AD656"/>
      <c r="AE656"/>
      <c r="AF656"/>
      <c r="AG656">
        <v>202508</v>
      </c>
      <c r="AH656" t="s">
        <v>4452</v>
      </c>
      <c r="AI656">
        <v>45891.650732141206</v>
      </c>
      <c r="AJ656" t="s">
        <v>3083</v>
      </c>
      <c r="AK656" t="s">
        <v>4453</v>
      </c>
      <c r="AL656" t="s">
        <v>2973</v>
      </c>
      <c r="AM656" t="s">
        <v>374</v>
      </c>
      <c r="AN656">
        <v>1.8</v>
      </c>
      <c r="AO656">
        <v>2598</v>
      </c>
      <c r="AP656">
        <v>4676.3999999999996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-2524</v>
      </c>
      <c r="AX656">
        <v>-4543.2</v>
      </c>
      <c r="AY656">
        <v>0</v>
      </c>
      <c r="AZ656">
        <v>0</v>
      </c>
      <c r="BA656">
        <v>0</v>
      </c>
      <c r="BB656">
        <v>0</v>
      </c>
      <c r="BC656">
        <v>-2</v>
      </c>
      <c r="BD656">
        <v>-3.6</v>
      </c>
      <c r="BE656">
        <v>0</v>
      </c>
      <c r="BF656">
        <v>0</v>
      </c>
      <c r="BG656">
        <v>0</v>
      </c>
      <c r="BH656">
        <v>0</v>
      </c>
      <c r="BI656">
        <v>72</v>
      </c>
      <c r="BJ656">
        <v>129.6</v>
      </c>
      <c r="BK656">
        <v>1</v>
      </c>
    </row>
    <row r="657" spans="2:63" x14ac:dyDescent="0.2">
      <c r="B657" t="s">
        <v>2981</v>
      </c>
      <c r="C657"/>
      <c r="D657" t="s">
        <v>2977</v>
      </c>
      <c r="E657" t="s">
        <v>2978</v>
      </c>
      <c r="F657" t="s">
        <v>3029</v>
      </c>
      <c r="G657" t="s">
        <v>5551</v>
      </c>
      <c r="H657" t="s">
        <v>5552</v>
      </c>
      <c r="I657" t="s">
        <v>3357</v>
      </c>
      <c r="J657" t="s">
        <v>5553</v>
      </c>
      <c r="K657" t="s">
        <v>375</v>
      </c>
      <c r="L657"/>
      <c r="M657" t="s">
        <v>4450</v>
      </c>
      <c r="N657" t="s">
        <v>2972</v>
      </c>
      <c r="O657" t="s">
        <v>4464</v>
      </c>
      <c r="P657" t="s">
        <v>5553</v>
      </c>
      <c r="Q657"/>
      <c r="R657" t="s">
        <v>2975</v>
      </c>
      <c r="S657" t="s">
        <v>2976</v>
      </c>
      <c r="T657" t="s">
        <v>66</v>
      </c>
      <c r="U657" t="s">
        <v>2984</v>
      </c>
      <c r="V657" t="s">
        <v>3359</v>
      </c>
      <c r="W657" t="s">
        <v>67</v>
      </c>
      <c r="X657" t="s">
        <v>3930</v>
      </c>
      <c r="Y657" t="s">
        <v>373</v>
      </c>
      <c r="Z657" t="s">
        <v>2971</v>
      </c>
      <c r="AA657" t="s">
        <v>3034</v>
      </c>
      <c r="AB657" t="s">
        <v>2988</v>
      </c>
      <c r="AC657"/>
      <c r="AD657"/>
      <c r="AE657"/>
      <c r="AF657"/>
      <c r="AG657">
        <v>202508</v>
      </c>
      <c r="AH657" t="s">
        <v>4452</v>
      </c>
      <c r="AI657">
        <v>45891.650732141206</v>
      </c>
      <c r="AJ657" t="s">
        <v>3083</v>
      </c>
      <c r="AK657" t="s">
        <v>4453</v>
      </c>
      <c r="AL657" t="s">
        <v>2973</v>
      </c>
      <c r="AM657" t="s">
        <v>374</v>
      </c>
      <c r="AN657">
        <v>1.8</v>
      </c>
      <c r="AO657">
        <v>731</v>
      </c>
      <c r="AP657">
        <v>1315.8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0</v>
      </c>
      <c r="AX657">
        <v>0</v>
      </c>
      <c r="AY657">
        <v>0</v>
      </c>
      <c r="AZ657">
        <v>0</v>
      </c>
      <c r="BA657">
        <v>0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0</v>
      </c>
      <c r="BH657">
        <v>0</v>
      </c>
      <c r="BI657">
        <v>731</v>
      </c>
      <c r="BJ657">
        <v>1315.8</v>
      </c>
      <c r="BK657">
        <v>2</v>
      </c>
    </row>
    <row r="658" spans="2:63" x14ac:dyDescent="0.2">
      <c r="B658" t="s">
        <v>2981</v>
      </c>
      <c r="C658"/>
      <c r="D658" t="s">
        <v>2977</v>
      </c>
      <c r="E658" t="s">
        <v>2978</v>
      </c>
      <c r="F658" t="s">
        <v>3029</v>
      </c>
      <c r="G658" t="s">
        <v>5554</v>
      </c>
      <c r="H658" t="s">
        <v>5555</v>
      </c>
      <c r="I658" t="s">
        <v>3293</v>
      </c>
      <c r="J658" t="s">
        <v>5556</v>
      </c>
      <c r="K658" t="s">
        <v>375</v>
      </c>
      <c r="L658"/>
      <c r="M658" t="s">
        <v>4450</v>
      </c>
      <c r="N658" t="s">
        <v>2972</v>
      </c>
      <c r="O658" t="s">
        <v>4464</v>
      </c>
      <c r="P658" t="s">
        <v>5556</v>
      </c>
      <c r="Q658"/>
      <c r="R658" t="s">
        <v>2975</v>
      </c>
      <c r="S658" t="s">
        <v>2976</v>
      </c>
      <c r="T658" t="s">
        <v>4480</v>
      </c>
      <c r="U658" t="s">
        <v>2984</v>
      </c>
      <c r="V658" t="s">
        <v>3295</v>
      </c>
      <c r="W658" t="s">
        <v>68</v>
      </c>
      <c r="X658" t="s">
        <v>3930</v>
      </c>
      <c r="Y658" t="s">
        <v>373</v>
      </c>
      <c r="Z658" t="s">
        <v>2971</v>
      </c>
      <c r="AA658" t="s">
        <v>3034</v>
      </c>
      <c r="AB658" t="s">
        <v>2988</v>
      </c>
      <c r="AC658"/>
      <c r="AD658"/>
      <c r="AE658"/>
      <c r="AF658"/>
      <c r="AG658">
        <v>202508</v>
      </c>
      <c r="AH658" t="s">
        <v>4452</v>
      </c>
      <c r="AI658">
        <v>45891.650732141206</v>
      </c>
      <c r="AJ658" t="s">
        <v>3083</v>
      </c>
      <c r="AK658" t="s">
        <v>4453</v>
      </c>
      <c r="AL658" t="s">
        <v>2973</v>
      </c>
      <c r="AM658" t="s">
        <v>374</v>
      </c>
      <c r="AN658">
        <v>1.8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>
        <v>0</v>
      </c>
      <c r="AY658">
        <v>0</v>
      </c>
      <c r="AZ658">
        <v>0</v>
      </c>
      <c r="BA658">
        <v>0</v>
      </c>
      <c r="BB658">
        <v>0</v>
      </c>
      <c r="BC658">
        <v>0</v>
      </c>
      <c r="BD658">
        <v>0</v>
      </c>
      <c r="BE658">
        <v>0</v>
      </c>
      <c r="BF658">
        <v>0</v>
      </c>
      <c r="BG658">
        <v>0</v>
      </c>
      <c r="BH658">
        <v>0</v>
      </c>
      <c r="BI658">
        <v>0</v>
      </c>
      <c r="BJ658">
        <v>0</v>
      </c>
      <c r="BK658">
        <v>2</v>
      </c>
    </row>
    <row r="659" spans="2:63" x14ac:dyDescent="0.2">
      <c r="B659" t="s">
        <v>2981</v>
      </c>
      <c r="C659"/>
      <c r="D659" t="s">
        <v>2977</v>
      </c>
      <c r="E659" t="s">
        <v>2978</v>
      </c>
      <c r="F659" t="s">
        <v>3029</v>
      </c>
      <c r="G659" t="s">
        <v>5557</v>
      </c>
      <c r="H659" t="s">
        <v>5558</v>
      </c>
      <c r="I659" t="s">
        <v>3702</v>
      </c>
      <c r="J659" t="s">
        <v>3963</v>
      </c>
      <c r="K659" t="s">
        <v>375</v>
      </c>
      <c r="L659"/>
      <c r="M659" t="s">
        <v>4450</v>
      </c>
      <c r="N659" t="s">
        <v>2972</v>
      </c>
      <c r="O659" t="s">
        <v>4464</v>
      </c>
      <c r="P659" t="s">
        <v>3963</v>
      </c>
      <c r="Q659"/>
      <c r="R659" t="s">
        <v>2975</v>
      </c>
      <c r="S659" t="s">
        <v>2976</v>
      </c>
      <c r="T659" t="s">
        <v>66</v>
      </c>
      <c r="U659" t="s">
        <v>2984</v>
      </c>
      <c r="V659" t="s">
        <v>3704</v>
      </c>
      <c r="W659" t="s">
        <v>67</v>
      </c>
      <c r="X659" t="s">
        <v>3919</v>
      </c>
      <c r="Y659" t="s">
        <v>373</v>
      </c>
      <c r="Z659" t="s">
        <v>2971</v>
      </c>
      <c r="AA659" t="s">
        <v>3034</v>
      </c>
      <c r="AB659" t="s">
        <v>2988</v>
      </c>
      <c r="AC659"/>
      <c r="AD659"/>
      <c r="AE659"/>
      <c r="AF659"/>
      <c r="AG659">
        <v>202508</v>
      </c>
      <c r="AH659" t="s">
        <v>4452</v>
      </c>
      <c r="AI659">
        <v>45891.650732141206</v>
      </c>
      <c r="AJ659" t="s">
        <v>3083</v>
      </c>
      <c r="AK659" t="s">
        <v>4453</v>
      </c>
      <c r="AL659" t="s">
        <v>2973</v>
      </c>
      <c r="AM659" t="s">
        <v>374</v>
      </c>
      <c r="AN659">
        <v>1.8</v>
      </c>
      <c r="AO659">
        <v>2376</v>
      </c>
      <c r="AP659">
        <v>4276.8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>
        <v>0</v>
      </c>
      <c r="AY659">
        <v>0</v>
      </c>
      <c r="AZ659">
        <v>0</v>
      </c>
      <c r="BA659">
        <v>0</v>
      </c>
      <c r="BB659">
        <v>0</v>
      </c>
      <c r="BC659">
        <v>0</v>
      </c>
      <c r="BD659">
        <v>0</v>
      </c>
      <c r="BE659">
        <v>0</v>
      </c>
      <c r="BF659">
        <v>0</v>
      </c>
      <c r="BG659">
        <v>0</v>
      </c>
      <c r="BH659">
        <v>0</v>
      </c>
      <c r="BI659">
        <v>2376</v>
      </c>
      <c r="BJ659">
        <v>4276.8</v>
      </c>
      <c r="BK659">
        <v>1</v>
      </c>
    </row>
    <row r="660" spans="2:63" x14ac:dyDescent="0.2">
      <c r="B660" t="s">
        <v>2981</v>
      </c>
      <c r="C660"/>
      <c r="D660" t="s">
        <v>2977</v>
      </c>
      <c r="E660" t="s">
        <v>2978</v>
      </c>
      <c r="F660" t="s">
        <v>3029</v>
      </c>
      <c r="G660" t="s">
        <v>3088</v>
      </c>
      <c r="H660" t="s">
        <v>3087</v>
      </c>
      <c r="I660" t="s">
        <v>3026</v>
      </c>
      <c r="J660" t="s">
        <v>3089</v>
      </c>
      <c r="K660" t="s">
        <v>379</v>
      </c>
      <c r="L660"/>
      <c r="M660" t="s">
        <v>4450</v>
      </c>
      <c r="N660" t="s">
        <v>4448</v>
      </c>
      <c r="O660" t="s">
        <v>4464</v>
      </c>
      <c r="P660" t="s">
        <v>3089</v>
      </c>
      <c r="Q660"/>
      <c r="R660" t="s">
        <v>2975</v>
      </c>
      <c r="S660" t="s">
        <v>2976</v>
      </c>
      <c r="T660" t="s">
        <v>66</v>
      </c>
      <c r="U660" t="s">
        <v>2984</v>
      </c>
      <c r="V660" t="s">
        <v>3032</v>
      </c>
      <c r="W660" t="s">
        <v>68</v>
      </c>
      <c r="X660" t="s">
        <v>3017</v>
      </c>
      <c r="Y660" t="s">
        <v>373</v>
      </c>
      <c r="Z660" t="s">
        <v>2971</v>
      </c>
      <c r="AA660" t="s">
        <v>3034</v>
      </c>
      <c r="AB660" t="s">
        <v>2988</v>
      </c>
      <c r="AC660"/>
      <c r="AD660"/>
      <c r="AE660"/>
      <c r="AF660"/>
      <c r="AG660">
        <v>202508</v>
      </c>
      <c r="AH660" t="s">
        <v>4452</v>
      </c>
      <c r="AI660">
        <v>45891.650732141206</v>
      </c>
      <c r="AJ660" t="s">
        <v>3083</v>
      </c>
      <c r="AK660" t="s">
        <v>4453</v>
      </c>
      <c r="AL660" t="s">
        <v>2973</v>
      </c>
      <c r="AM660" t="s">
        <v>374</v>
      </c>
      <c r="AN660">
        <v>1.8</v>
      </c>
      <c r="AO660">
        <v>2399</v>
      </c>
      <c r="AP660">
        <v>4318.2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-2485</v>
      </c>
      <c r="AX660">
        <v>-4473</v>
      </c>
      <c r="AY660">
        <v>0</v>
      </c>
      <c r="AZ660">
        <v>0</v>
      </c>
      <c r="BA660">
        <v>0</v>
      </c>
      <c r="BB660">
        <v>0</v>
      </c>
      <c r="BC660">
        <v>138</v>
      </c>
      <c r="BD660">
        <v>248.4</v>
      </c>
      <c r="BE660">
        <v>0</v>
      </c>
      <c r="BF660">
        <v>0</v>
      </c>
      <c r="BG660">
        <v>0</v>
      </c>
      <c r="BH660">
        <v>0</v>
      </c>
      <c r="BI660">
        <v>52</v>
      </c>
      <c r="BJ660">
        <v>93.6</v>
      </c>
      <c r="BK660">
        <v>1</v>
      </c>
    </row>
    <row r="661" spans="2:63" x14ac:dyDescent="0.2">
      <c r="B661" t="s">
        <v>2981</v>
      </c>
      <c r="C661"/>
      <c r="D661" t="s">
        <v>2977</v>
      </c>
      <c r="E661" t="s">
        <v>2978</v>
      </c>
      <c r="F661" t="s">
        <v>3029</v>
      </c>
      <c r="G661" t="s">
        <v>3091</v>
      </c>
      <c r="H661" t="s">
        <v>3090</v>
      </c>
      <c r="I661" t="s">
        <v>3026</v>
      </c>
      <c r="J661" t="s">
        <v>3092</v>
      </c>
      <c r="K661" t="s">
        <v>379</v>
      </c>
      <c r="L661"/>
      <c r="M661" t="s">
        <v>4450</v>
      </c>
      <c r="N661" t="s">
        <v>4448</v>
      </c>
      <c r="O661" t="s">
        <v>4464</v>
      </c>
      <c r="P661" t="s">
        <v>3092</v>
      </c>
      <c r="Q661"/>
      <c r="R661" t="s">
        <v>2975</v>
      </c>
      <c r="S661" t="s">
        <v>2976</v>
      </c>
      <c r="T661" t="s">
        <v>66</v>
      </c>
      <c r="U661" t="s">
        <v>2984</v>
      </c>
      <c r="V661" t="s">
        <v>3032</v>
      </c>
      <c r="W661" t="s">
        <v>68</v>
      </c>
      <c r="X661" t="s">
        <v>3072</v>
      </c>
      <c r="Y661" t="s">
        <v>373</v>
      </c>
      <c r="Z661" t="s">
        <v>2971</v>
      </c>
      <c r="AA661" t="s">
        <v>3034</v>
      </c>
      <c r="AB661" t="s">
        <v>2988</v>
      </c>
      <c r="AC661"/>
      <c r="AD661"/>
      <c r="AE661"/>
      <c r="AF661"/>
      <c r="AG661">
        <v>202508</v>
      </c>
      <c r="AH661" t="s">
        <v>4452</v>
      </c>
      <c r="AI661">
        <v>45891.650732141206</v>
      </c>
      <c r="AJ661" t="s">
        <v>3083</v>
      </c>
      <c r="AK661" t="s">
        <v>4453</v>
      </c>
      <c r="AL661" t="s">
        <v>2973</v>
      </c>
      <c r="AM661" t="s">
        <v>374</v>
      </c>
      <c r="AN661">
        <v>1.8</v>
      </c>
      <c r="AO661">
        <v>1312</v>
      </c>
      <c r="AP661">
        <v>2361.6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-1389</v>
      </c>
      <c r="AX661">
        <v>-2500.1999999999998</v>
      </c>
      <c r="AY661">
        <v>0</v>
      </c>
      <c r="AZ661">
        <v>0</v>
      </c>
      <c r="BA661">
        <v>0</v>
      </c>
      <c r="BB661">
        <v>0</v>
      </c>
      <c r="BC661">
        <v>136</v>
      </c>
      <c r="BD661">
        <v>244.8</v>
      </c>
      <c r="BE661">
        <v>0</v>
      </c>
      <c r="BF661">
        <v>0</v>
      </c>
      <c r="BG661">
        <v>0</v>
      </c>
      <c r="BH661">
        <v>0</v>
      </c>
      <c r="BI661">
        <v>59</v>
      </c>
      <c r="BJ661">
        <v>106.2</v>
      </c>
      <c r="BK661">
        <v>2</v>
      </c>
    </row>
    <row r="662" spans="2:63" x14ac:dyDescent="0.2">
      <c r="B662" t="s">
        <v>2981</v>
      </c>
      <c r="C662"/>
      <c r="D662" t="s">
        <v>2977</v>
      </c>
      <c r="E662" t="s">
        <v>2978</v>
      </c>
      <c r="F662" t="s">
        <v>3029</v>
      </c>
      <c r="G662" t="s">
        <v>5559</v>
      </c>
      <c r="H662" t="s">
        <v>5560</v>
      </c>
      <c r="I662" t="s">
        <v>3005</v>
      </c>
      <c r="J662" t="s">
        <v>5561</v>
      </c>
      <c r="K662" t="s">
        <v>379</v>
      </c>
      <c r="L662"/>
      <c r="M662" t="s">
        <v>4450</v>
      </c>
      <c r="N662" t="s">
        <v>4448</v>
      </c>
      <c r="O662" t="s">
        <v>4464</v>
      </c>
      <c r="P662" t="s">
        <v>5561</v>
      </c>
      <c r="Q662"/>
      <c r="R662" t="s">
        <v>2975</v>
      </c>
      <c r="S662" t="s">
        <v>2976</v>
      </c>
      <c r="T662" t="s">
        <v>4480</v>
      </c>
      <c r="U662" t="s">
        <v>2984</v>
      </c>
      <c r="V662" t="s">
        <v>3007</v>
      </c>
      <c r="W662" t="s">
        <v>68</v>
      </c>
      <c r="X662" t="s">
        <v>3072</v>
      </c>
      <c r="Y662" t="s">
        <v>373</v>
      </c>
      <c r="Z662" t="s">
        <v>2971</v>
      </c>
      <c r="AA662" t="s">
        <v>3034</v>
      </c>
      <c r="AB662" t="s">
        <v>2988</v>
      </c>
      <c r="AC662"/>
      <c r="AD662"/>
      <c r="AE662"/>
      <c r="AF662"/>
      <c r="AG662">
        <v>202508</v>
      </c>
      <c r="AH662" t="s">
        <v>4452</v>
      </c>
      <c r="AI662">
        <v>45891.650732141206</v>
      </c>
      <c r="AJ662" t="s">
        <v>3083</v>
      </c>
      <c r="AK662" t="s">
        <v>4453</v>
      </c>
      <c r="AL662" t="s">
        <v>2973</v>
      </c>
      <c r="AM662" t="s">
        <v>374</v>
      </c>
      <c r="AN662">
        <v>1.8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>
        <v>0</v>
      </c>
      <c r="AY662">
        <v>0</v>
      </c>
      <c r="AZ662">
        <v>0</v>
      </c>
      <c r="BA662">
        <v>0</v>
      </c>
      <c r="BB662">
        <v>0</v>
      </c>
      <c r="BC662">
        <v>0</v>
      </c>
      <c r="BD662">
        <v>0</v>
      </c>
      <c r="BE662">
        <v>0</v>
      </c>
      <c r="BF662">
        <v>0</v>
      </c>
      <c r="BG662">
        <v>0</v>
      </c>
      <c r="BH662">
        <v>0</v>
      </c>
      <c r="BI662">
        <v>0</v>
      </c>
      <c r="BJ662">
        <v>0</v>
      </c>
      <c r="BK662">
        <v>2</v>
      </c>
    </row>
    <row r="663" spans="2:63" x14ac:dyDescent="0.2">
      <c r="B663" t="s">
        <v>2981</v>
      </c>
      <c r="C663"/>
      <c r="D663" t="s">
        <v>2977</v>
      </c>
      <c r="E663" t="s">
        <v>2978</v>
      </c>
      <c r="F663" t="s">
        <v>3029</v>
      </c>
      <c r="G663" t="s">
        <v>5562</v>
      </c>
      <c r="H663" t="s">
        <v>5563</v>
      </c>
      <c r="I663" t="s">
        <v>3973</v>
      </c>
      <c r="J663" t="s">
        <v>5564</v>
      </c>
      <c r="K663" t="s">
        <v>375</v>
      </c>
      <c r="L663"/>
      <c r="M663" t="s">
        <v>4450</v>
      </c>
      <c r="N663" t="s">
        <v>2972</v>
      </c>
      <c r="O663" t="s">
        <v>4464</v>
      </c>
      <c r="P663" t="s">
        <v>5564</v>
      </c>
      <c r="Q663"/>
      <c r="R663" t="s">
        <v>2975</v>
      </c>
      <c r="S663" t="s">
        <v>2976</v>
      </c>
      <c r="T663" t="s">
        <v>4480</v>
      </c>
      <c r="U663" t="s">
        <v>2984</v>
      </c>
      <c r="V663" t="s">
        <v>3767</v>
      </c>
      <c r="W663" t="s">
        <v>67</v>
      </c>
      <c r="X663" t="s">
        <v>3919</v>
      </c>
      <c r="Y663" t="s">
        <v>373</v>
      </c>
      <c r="Z663" t="s">
        <v>2971</v>
      </c>
      <c r="AA663" t="s">
        <v>3034</v>
      </c>
      <c r="AB663" t="s">
        <v>2988</v>
      </c>
      <c r="AC663"/>
      <c r="AD663"/>
      <c r="AE663"/>
      <c r="AF663"/>
      <c r="AG663">
        <v>202508</v>
      </c>
      <c r="AH663" t="s">
        <v>4452</v>
      </c>
      <c r="AI663">
        <v>45891.650732141206</v>
      </c>
      <c r="AJ663" t="s">
        <v>3083</v>
      </c>
      <c r="AK663" t="s">
        <v>4453</v>
      </c>
      <c r="AL663" t="s">
        <v>2973</v>
      </c>
      <c r="AM663" t="s">
        <v>374</v>
      </c>
      <c r="AN663">
        <v>0.02</v>
      </c>
      <c r="AO663">
        <v>1</v>
      </c>
      <c r="AP663">
        <v>0.02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0</v>
      </c>
      <c r="AX663">
        <v>0</v>
      </c>
      <c r="AY663">
        <v>0</v>
      </c>
      <c r="AZ663">
        <v>0</v>
      </c>
      <c r="BA663">
        <v>0</v>
      </c>
      <c r="BB663">
        <v>0</v>
      </c>
      <c r="BC663">
        <v>0</v>
      </c>
      <c r="BD663">
        <v>0</v>
      </c>
      <c r="BE663">
        <v>0</v>
      </c>
      <c r="BF663">
        <v>0</v>
      </c>
      <c r="BG663">
        <v>0</v>
      </c>
      <c r="BH663">
        <v>0</v>
      </c>
      <c r="BI663">
        <v>1</v>
      </c>
      <c r="BJ663">
        <v>0.02</v>
      </c>
      <c r="BK663">
        <v>1</v>
      </c>
    </row>
    <row r="664" spans="2:63" x14ac:dyDescent="0.2">
      <c r="B664" t="s">
        <v>2981</v>
      </c>
      <c r="C664"/>
      <c r="D664" t="s">
        <v>2977</v>
      </c>
      <c r="E664" t="s">
        <v>2978</v>
      </c>
      <c r="F664" t="s">
        <v>3029</v>
      </c>
      <c r="G664" t="s">
        <v>4137</v>
      </c>
      <c r="H664" t="s">
        <v>4136</v>
      </c>
      <c r="I664" t="s">
        <v>3727</v>
      </c>
      <c r="J664" t="s">
        <v>4138</v>
      </c>
      <c r="K664" t="s">
        <v>375</v>
      </c>
      <c r="L664"/>
      <c r="M664" t="s">
        <v>4450</v>
      </c>
      <c r="N664" t="s">
        <v>2972</v>
      </c>
      <c r="O664" t="s">
        <v>4464</v>
      </c>
      <c r="P664" t="s">
        <v>4138</v>
      </c>
      <c r="Q664"/>
      <c r="R664" t="s">
        <v>2975</v>
      </c>
      <c r="S664" t="s">
        <v>2976</v>
      </c>
      <c r="T664" t="s">
        <v>66</v>
      </c>
      <c r="U664" t="s">
        <v>2984</v>
      </c>
      <c r="V664" t="s">
        <v>3729</v>
      </c>
      <c r="W664" t="s">
        <v>67</v>
      </c>
      <c r="X664" t="s">
        <v>3919</v>
      </c>
      <c r="Y664" t="s">
        <v>373</v>
      </c>
      <c r="Z664" t="s">
        <v>2971</v>
      </c>
      <c r="AA664" t="s">
        <v>3034</v>
      </c>
      <c r="AB664" t="s">
        <v>2988</v>
      </c>
      <c r="AC664"/>
      <c r="AD664"/>
      <c r="AE664"/>
      <c r="AF664"/>
      <c r="AG664">
        <v>202508</v>
      </c>
      <c r="AH664" t="s">
        <v>4452</v>
      </c>
      <c r="AI664">
        <v>45891.650732141206</v>
      </c>
      <c r="AJ664" t="s">
        <v>3083</v>
      </c>
      <c r="AK664" t="s">
        <v>4453</v>
      </c>
      <c r="AL664" t="s">
        <v>2973</v>
      </c>
      <c r="AM664" t="s">
        <v>374</v>
      </c>
      <c r="AN664">
        <v>0.02</v>
      </c>
      <c r="AO664">
        <v>946</v>
      </c>
      <c r="AP664">
        <v>18.920000000000002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-2</v>
      </c>
      <c r="AX664">
        <v>-0.04</v>
      </c>
      <c r="AY664">
        <v>0</v>
      </c>
      <c r="AZ664">
        <v>0</v>
      </c>
      <c r="BA664">
        <v>0</v>
      </c>
      <c r="BB664">
        <v>0</v>
      </c>
      <c r="BC664">
        <v>-1</v>
      </c>
      <c r="BD664">
        <v>-0.02</v>
      </c>
      <c r="BE664">
        <v>0</v>
      </c>
      <c r="BF664">
        <v>0</v>
      </c>
      <c r="BG664">
        <v>0</v>
      </c>
      <c r="BH664">
        <v>0</v>
      </c>
      <c r="BI664">
        <v>943</v>
      </c>
      <c r="BJ664">
        <v>18.86</v>
      </c>
      <c r="BK664">
        <v>2</v>
      </c>
    </row>
    <row r="665" spans="2:63" x14ac:dyDescent="0.2">
      <c r="B665" t="s">
        <v>2981</v>
      </c>
      <c r="C665"/>
      <c r="D665" t="s">
        <v>2977</v>
      </c>
      <c r="E665" t="s">
        <v>2978</v>
      </c>
      <c r="F665" t="s">
        <v>3029</v>
      </c>
      <c r="G665" t="s">
        <v>4143</v>
      </c>
      <c r="H665" t="s">
        <v>4142</v>
      </c>
      <c r="I665" t="s">
        <v>3357</v>
      </c>
      <c r="J665" t="s">
        <v>4144</v>
      </c>
      <c r="K665" t="s">
        <v>375</v>
      </c>
      <c r="L665"/>
      <c r="M665" t="s">
        <v>4450</v>
      </c>
      <c r="N665" t="s">
        <v>2972</v>
      </c>
      <c r="O665" t="s">
        <v>4464</v>
      </c>
      <c r="P665" t="s">
        <v>4144</v>
      </c>
      <c r="Q665"/>
      <c r="R665" t="s">
        <v>2975</v>
      </c>
      <c r="S665" t="s">
        <v>2976</v>
      </c>
      <c r="T665" t="s">
        <v>66</v>
      </c>
      <c r="U665" t="s">
        <v>2984</v>
      </c>
      <c r="V665" t="s">
        <v>3359</v>
      </c>
      <c r="W665" t="s">
        <v>67</v>
      </c>
      <c r="X665" t="s">
        <v>3216</v>
      </c>
      <c r="Y665" t="s">
        <v>373</v>
      </c>
      <c r="Z665" t="s">
        <v>2971</v>
      </c>
      <c r="AA665" t="s">
        <v>3034</v>
      </c>
      <c r="AB665" t="s">
        <v>2988</v>
      </c>
      <c r="AC665"/>
      <c r="AD665"/>
      <c r="AE665"/>
      <c r="AF665"/>
      <c r="AG665">
        <v>202508</v>
      </c>
      <c r="AH665" t="s">
        <v>4452</v>
      </c>
      <c r="AI665">
        <v>45891.650732141206</v>
      </c>
      <c r="AJ665" t="s">
        <v>3083</v>
      </c>
      <c r="AK665" t="s">
        <v>4453</v>
      </c>
      <c r="AL665" t="s">
        <v>2973</v>
      </c>
      <c r="AM665" t="s">
        <v>374</v>
      </c>
      <c r="AN665">
        <v>1.8</v>
      </c>
      <c r="AO665">
        <v>98</v>
      </c>
      <c r="AP665">
        <v>176.4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-83</v>
      </c>
      <c r="AX665">
        <v>-149.4</v>
      </c>
      <c r="AY665">
        <v>0</v>
      </c>
      <c r="AZ665">
        <v>0</v>
      </c>
      <c r="BA665">
        <v>0</v>
      </c>
      <c r="BB665">
        <v>0</v>
      </c>
      <c r="BC665">
        <v>0</v>
      </c>
      <c r="BD665">
        <v>0</v>
      </c>
      <c r="BE665">
        <v>0</v>
      </c>
      <c r="BF665">
        <v>0</v>
      </c>
      <c r="BG665">
        <v>0</v>
      </c>
      <c r="BH665">
        <v>0</v>
      </c>
      <c r="BI665">
        <v>15</v>
      </c>
      <c r="BJ665">
        <v>27</v>
      </c>
      <c r="BK665">
        <v>1</v>
      </c>
    </row>
    <row r="666" spans="2:63" x14ac:dyDescent="0.2">
      <c r="B666" t="s">
        <v>2981</v>
      </c>
      <c r="C666"/>
      <c r="D666" t="s">
        <v>2977</v>
      </c>
      <c r="E666" t="s">
        <v>2978</v>
      </c>
      <c r="F666" t="s">
        <v>3029</v>
      </c>
      <c r="G666" t="s">
        <v>4146</v>
      </c>
      <c r="H666" t="s">
        <v>4145</v>
      </c>
      <c r="I666" t="s">
        <v>3448</v>
      </c>
      <c r="J666" t="s">
        <v>4147</v>
      </c>
      <c r="K666" t="s">
        <v>375</v>
      </c>
      <c r="L666"/>
      <c r="M666" t="s">
        <v>4450</v>
      </c>
      <c r="N666" t="s">
        <v>2972</v>
      </c>
      <c r="O666" t="s">
        <v>4464</v>
      </c>
      <c r="P666" t="s">
        <v>4147</v>
      </c>
      <c r="Q666"/>
      <c r="R666" t="s">
        <v>2975</v>
      </c>
      <c r="S666" t="s">
        <v>2976</v>
      </c>
      <c r="T666" t="s">
        <v>66</v>
      </c>
      <c r="U666" t="s">
        <v>2984</v>
      </c>
      <c r="V666" t="s">
        <v>3450</v>
      </c>
      <c r="W666" t="s">
        <v>67</v>
      </c>
      <c r="X666" t="s">
        <v>3930</v>
      </c>
      <c r="Y666" t="s">
        <v>373</v>
      </c>
      <c r="Z666" t="s">
        <v>2971</v>
      </c>
      <c r="AA666" t="s">
        <v>3034</v>
      </c>
      <c r="AB666" t="s">
        <v>2988</v>
      </c>
      <c r="AC666"/>
      <c r="AD666"/>
      <c r="AE666"/>
      <c r="AF666"/>
      <c r="AG666">
        <v>202508</v>
      </c>
      <c r="AH666" t="s">
        <v>4452</v>
      </c>
      <c r="AI666">
        <v>45891.650732141206</v>
      </c>
      <c r="AJ666" t="s">
        <v>3083</v>
      </c>
      <c r="AK666" t="s">
        <v>4453</v>
      </c>
      <c r="AL666" t="s">
        <v>2973</v>
      </c>
      <c r="AM666" t="s">
        <v>374</v>
      </c>
      <c r="AN666">
        <v>0.04</v>
      </c>
      <c r="AO666">
        <v>4264</v>
      </c>
      <c r="AP666">
        <v>85.28</v>
      </c>
      <c r="AQ666">
        <v>0</v>
      </c>
      <c r="AR666">
        <v>0</v>
      </c>
      <c r="AS666">
        <v>5</v>
      </c>
      <c r="AT666">
        <v>0.1</v>
      </c>
      <c r="AU666">
        <v>-2</v>
      </c>
      <c r="AV666">
        <v>-0.04</v>
      </c>
      <c r="AW666">
        <v>-3833</v>
      </c>
      <c r="AX666">
        <v>-76.66</v>
      </c>
      <c r="AY666">
        <v>0</v>
      </c>
      <c r="AZ666">
        <v>0</v>
      </c>
      <c r="BA666">
        <v>0</v>
      </c>
      <c r="BB666">
        <v>0</v>
      </c>
      <c r="BC666">
        <v>0</v>
      </c>
      <c r="BD666">
        <v>0</v>
      </c>
      <c r="BE666">
        <v>0</v>
      </c>
      <c r="BF666">
        <v>0</v>
      </c>
      <c r="BG666">
        <v>0</v>
      </c>
      <c r="BH666">
        <v>0</v>
      </c>
      <c r="BI666">
        <v>434</v>
      </c>
      <c r="BJ666">
        <v>8.68</v>
      </c>
      <c r="BK666">
        <v>2</v>
      </c>
    </row>
    <row r="667" spans="2:63" x14ac:dyDescent="0.2">
      <c r="B667" t="s">
        <v>2981</v>
      </c>
      <c r="C667"/>
      <c r="D667" t="s">
        <v>2977</v>
      </c>
      <c r="E667" t="s">
        <v>2978</v>
      </c>
      <c r="F667" t="s">
        <v>3029</v>
      </c>
      <c r="G667" t="s">
        <v>4152</v>
      </c>
      <c r="H667" t="s">
        <v>4151</v>
      </c>
      <c r="I667" t="s">
        <v>1042</v>
      </c>
      <c r="J667" t="s">
        <v>4153</v>
      </c>
      <c r="K667" t="s">
        <v>375</v>
      </c>
      <c r="L667"/>
      <c r="M667" t="s">
        <v>4450</v>
      </c>
      <c r="N667" t="s">
        <v>2972</v>
      </c>
      <c r="O667" t="s">
        <v>4464</v>
      </c>
      <c r="P667" t="s">
        <v>4153</v>
      </c>
      <c r="Q667"/>
      <c r="R667" t="s">
        <v>2975</v>
      </c>
      <c r="S667" t="s">
        <v>2976</v>
      </c>
      <c r="T667" t="s">
        <v>66</v>
      </c>
      <c r="U667" t="s">
        <v>2984</v>
      </c>
      <c r="V667" t="s">
        <v>3606</v>
      </c>
      <c r="W667" t="s">
        <v>67</v>
      </c>
      <c r="X667" t="s">
        <v>3919</v>
      </c>
      <c r="Y667" t="s">
        <v>373</v>
      </c>
      <c r="Z667" t="s">
        <v>2971</v>
      </c>
      <c r="AA667" t="s">
        <v>3034</v>
      </c>
      <c r="AB667" t="s">
        <v>2988</v>
      </c>
      <c r="AC667"/>
      <c r="AD667"/>
      <c r="AE667"/>
      <c r="AF667"/>
      <c r="AG667">
        <v>202508</v>
      </c>
      <c r="AH667" t="s">
        <v>4452</v>
      </c>
      <c r="AI667">
        <v>45891.650732141206</v>
      </c>
      <c r="AJ667" t="s">
        <v>3083</v>
      </c>
      <c r="AK667" t="s">
        <v>4453</v>
      </c>
      <c r="AL667" t="s">
        <v>2973</v>
      </c>
      <c r="AM667" t="s">
        <v>374</v>
      </c>
      <c r="AN667">
        <v>1.8</v>
      </c>
      <c r="AO667">
        <v>472</v>
      </c>
      <c r="AP667">
        <v>849.6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-4</v>
      </c>
      <c r="AX667">
        <v>-7.2</v>
      </c>
      <c r="AY667">
        <v>0</v>
      </c>
      <c r="AZ667">
        <v>0</v>
      </c>
      <c r="BA667">
        <v>0</v>
      </c>
      <c r="BB667">
        <v>0</v>
      </c>
      <c r="BC667">
        <v>0</v>
      </c>
      <c r="BD667">
        <v>0</v>
      </c>
      <c r="BE667">
        <v>0</v>
      </c>
      <c r="BF667">
        <v>0</v>
      </c>
      <c r="BG667">
        <v>0</v>
      </c>
      <c r="BH667">
        <v>0</v>
      </c>
      <c r="BI667">
        <v>468</v>
      </c>
      <c r="BJ667">
        <v>842.4</v>
      </c>
      <c r="BK667">
        <v>1</v>
      </c>
    </row>
    <row r="668" spans="2:63" x14ac:dyDescent="0.2">
      <c r="B668" t="s">
        <v>2981</v>
      </c>
      <c r="C668"/>
      <c r="D668" t="s">
        <v>2977</v>
      </c>
      <c r="E668" t="s">
        <v>2978</v>
      </c>
      <c r="F668" t="s">
        <v>3029</v>
      </c>
      <c r="G668" t="s">
        <v>4155</v>
      </c>
      <c r="H668" t="s">
        <v>4154</v>
      </c>
      <c r="I668" t="s">
        <v>3775</v>
      </c>
      <c r="J668" t="s">
        <v>4156</v>
      </c>
      <c r="K668" t="s">
        <v>375</v>
      </c>
      <c r="L668"/>
      <c r="M668" t="s">
        <v>4450</v>
      </c>
      <c r="N668" t="s">
        <v>2972</v>
      </c>
      <c r="O668" t="s">
        <v>4464</v>
      </c>
      <c r="P668" t="s">
        <v>4156</v>
      </c>
      <c r="Q668"/>
      <c r="R668" t="s">
        <v>2975</v>
      </c>
      <c r="S668" t="s">
        <v>2976</v>
      </c>
      <c r="T668" t="s">
        <v>66</v>
      </c>
      <c r="U668" t="s">
        <v>2984</v>
      </c>
      <c r="V668" t="s">
        <v>3777</v>
      </c>
      <c r="W668" t="s">
        <v>68</v>
      </c>
      <c r="X668" t="s">
        <v>3778</v>
      </c>
      <c r="Y668" t="s">
        <v>373</v>
      </c>
      <c r="Z668" t="s">
        <v>2971</v>
      </c>
      <c r="AA668" t="s">
        <v>3034</v>
      </c>
      <c r="AB668" t="s">
        <v>2988</v>
      </c>
      <c r="AC668"/>
      <c r="AD668"/>
      <c r="AE668"/>
      <c r="AF668"/>
      <c r="AG668">
        <v>202508</v>
      </c>
      <c r="AH668" t="s">
        <v>4452</v>
      </c>
      <c r="AI668">
        <v>45891.650732141206</v>
      </c>
      <c r="AJ668" t="s">
        <v>3083</v>
      </c>
      <c r="AK668" t="s">
        <v>4453</v>
      </c>
      <c r="AL668" t="s">
        <v>2973</v>
      </c>
      <c r="AM668" t="s">
        <v>374</v>
      </c>
      <c r="AN668">
        <v>1.8</v>
      </c>
      <c r="AO668">
        <v>694</v>
      </c>
      <c r="AP668">
        <v>1249.2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-611</v>
      </c>
      <c r="AX668">
        <v>-1099.8</v>
      </c>
      <c r="AY668">
        <v>0</v>
      </c>
      <c r="AZ668">
        <v>0</v>
      </c>
      <c r="BA668">
        <v>0</v>
      </c>
      <c r="BB668">
        <v>0</v>
      </c>
      <c r="BC668">
        <v>-8</v>
      </c>
      <c r="BD668">
        <v>-14.4</v>
      </c>
      <c r="BE668">
        <v>0</v>
      </c>
      <c r="BF668">
        <v>0</v>
      </c>
      <c r="BG668">
        <v>0</v>
      </c>
      <c r="BH668">
        <v>0</v>
      </c>
      <c r="BI668">
        <v>75</v>
      </c>
      <c r="BJ668">
        <v>135</v>
      </c>
      <c r="BK668">
        <v>1</v>
      </c>
    </row>
    <row r="669" spans="2:63" x14ac:dyDescent="0.2">
      <c r="B669" t="s">
        <v>2981</v>
      </c>
      <c r="C669"/>
      <c r="D669" t="s">
        <v>2977</v>
      </c>
      <c r="E669" t="s">
        <v>2978</v>
      </c>
      <c r="F669" t="s">
        <v>3029</v>
      </c>
      <c r="G669" t="s">
        <v>4158</v>
      </c>
      <c r="H669" t="s">
        <v>4157</v>
      </c>
      <c r="I669" t="s">
        <v>4159</v>
      </c>
      <c r="J669" t="s">
        <v>4160</v>
      </c>
      <c r="K669" t="s">
        <v>375</v>
      </c>
      <c r="L669"/>
      <c r="M669" t="s">
        <v>4450</v>
      </c>
      <c r="N669" t="s">
        <v>2972</v>
      </c>
      <c r="O669" t="s">
        <v>4464</v>
      </c>
      <c r="P669" t="s">
        <v>4160</v>
      </c>
      <c r="Q669"/>
      <c r="R669" t="s">
        <v>2975</v>
      </c>
      <c r="S669" t="s">
        <v>2976</v>
      </c>
      <c r="T669" t="s">
        <v>66</v>
      </c>
      <c r="U669" t="s">
        <v>2984</v>
      </c>
      <c r="V669" t="s">
        <v>4161</v>
      </c>
      <c r="W669" t="s">
        <v>67</v>
      </c>
      <c r="X669" t="s">
        <v>3919</v>
      </c>
      <c r="Y669" t="s">
        <v>373</v>
      </c>
      <c r="Z669" t="s">
        <v>2971</v>
      </c>
      <c r="AA669" t="s">
        <v>3034</v>
      </c>
      <c r="AB669" t="s">
        <v>2988</v>
      </c>
      <c r="AC669"/>
      <c r="AD669"/>
      <c r="AE669"/>
      <c r="AF669"/>
      <c r="AG669">
        <v>202508</v>
      </c>
      <c r="AH669" t="s">
        <v>4452</v>
      </c>
      <c r="AI669">
        <v>45891.650732141206</v>
      </c>
      <c r="AJ669" t="s">
        <v>3083</v>
      </c>
      <c r="AK669" t="s">
        <v>4453</v>
      </c>
      <c r="AL669" t="s">
        <v>2973</v>
      </c>
      <c r="AM669" t="s">
        <v>374</v>
      </c>
      <c r="AN669">
        <v>0.02</v>
      </c>
      <c r="AO669">
        <v>935</v>
      </c>
      <c r="AP669">
        <v>18.7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-3</v>
      </c>
      <c r="AX669">
        <v>-0.06</v>
      </c>
      <c r="AY669">
        <v>0</v>
      </c>
      <c r="AZ669">
        <v>0</v>
      </c>
      <c r="BA669">
        <v>0</v>
      </c>
      <c r="BB669">
        <v>0</v>
      </c>
      <c r="BC669">
        <v>0</v>
      </c>
      <c r="BD669">
        <v>0</v>
      </c>
      <c r="BE669">
        <v>0</v>
      </c>
      <c r="BF669">
        <v>0</v>
      </c>
      <c r="BG669">
        <v>0</v>
      </c>
      <c r="BH669">
        <v>0</v>
      </c>
      <c r="BI669">
        <v>932</v>
      </c>
      <c r="BJ669">
        <v>18.64</v>
      </c>
      <c r="BK669">
        <v>1</v>
      </c>
    </row>
    <row r="670" spans="2:63" x14ac:dyDescent="0.2">
      <c r="B670" t="s">
        <v>2981</v>
      </c>
      <c r="C670"/>
      <c r="D670" t="s">
        <v>2977</v>
      </c>
      <c r="E670" t="s">
        <v>2978</v>
      </c>
      <c r="F670" t="s">
        <v>3029</v>
      </c>
      <c r="G670" t="s">
        <v>5565</v>
      </c>
      <c r="H670" t="s">
        <v>5566</v>
      </c>
      <c r="I670" t="s">
        <v>4159</v>
      </c>
      <c r="J670" t="s">
        <v>4160</v>
      </c>
      <c r="K670" t="s">
        <v>375</v>
      </c>
      <c r="L670"/>
      <c r="M670" t="s">
        <v>4450</v>
      </c>
      <c r="N670" t="s">
        <v>2972</v>
      </c>
      <c r="O670" t="s">
        <v>4464</v>
      </c>
      <c r="P670" t="s">
        <v>4160</v>
      </c>
      <c r="Q670"/>
      <c r="R670" t="s">
        <v>2975</v>
      </c>
      <c r="S670" t="s">
        <v>2976</v>
      </c>
      <c r="T670" t="s">
        <v>66</v>
      </c>
      <c r="U670" t="s">
        <v>2984</v>
      </c>
      <c r="V670" t="s">
        <v>4161</v>
      </c>
      <c r="W670" t="s">
        <v>67</v>
      </c>
      <c r="X670" t="s">
        <v>3919</v>
      </c>
      <c r="Y670" t="s">
        <v>373</v>
      </c>
      <c r="Z670" t="s">
        <v>2971</v>
      </c>
      <c r="AA670" t="s">
        <v>3034</v>
      </c>
      <c r="AB670" t="s">
        <v>2988</v>
      </c>
      <c r="AC670"/>
      <c r="AD670"/>
      <c r="AE670"/>
      <c r="AF670"/>
      <c r="AG670">
        <v>202508</v>
      </c>
      <c r="AH670" t="s">
        <v>4452</v>
      </c>
      <c r="AI670">
        <v>45891.650732141206</v>
      </c>
      <c r="AJ670" t="s">
        <v>3083</v>
      </c>
      <c r="AK670" t="s">
        <v>4453</v>
      </c>
      <c r="AL670" t="s">
        <v>2973</v>
      </c>
      <c r="AM670" t="s">
        <v>374</v>
      </c>
      <c r="AN670">
        <v>1.8</v>
      </c>
      <c r="AO670">
        <v>1437</v>
      </c>
      <c r="AP670">
        <v>2586.6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0</v>
      </c>
      <c r="AY670">
        <v>0</v>
      </c>
      <c r="AZ670">
        <v>0</v>
      </c>
      <c r="BA670">
        <v>0</v>
      </c>
      <c r="BB670">
        <v>0</v>
      </c>
      <c r="BC670">
        <v>0</v>
      </c>
      <c r="BD670">
        <v>0</v>
      </c>
      <c r="BE670">
        <v>0</v>
      </c>
      <c r="BF670">
        <v>0</v>
      </c>
      <c r="BG670">
        <v>0</v>
      </c>
      <c r="BH670">
        <v>0</v>
      </c>
      <c r="BI670">
        <v>1437</v>
      </c>
      <c r="BJ670">
        <v>2586.6</v>
      </c>
      <c r="BK670">
        <v>1</v>
      </c>
    </row>
    <row r="671" spans="2:63" x14ac:dyDescent="0.2">
      <c r="B671" t="s">
        <v>2981</v>
      </c>
      <c r="C671"/>
      <c r="D671" t="s">
        <v>2977</v>
      </c>
      <c r="E671" t="s">
        <v>2978</v>
      </c>
      <c r="F671" t="s">
        <v>3029</v>
      </c>
      <c r="G671" t="s">
        <v>5567</v>
      </c>
      <c r="H671" t="s">
        <v>5568</v>
      </c>
      <c r="I671" t="s">
        <v>3898</v>
      </c>
      <c r="J671" t="s">
        <v>5569</v>
      </c>
      <c r="K671" t="s">
        <v>375</v>
      </c>
      <c r="L671"/>
      <c r="M671" t="s">
        <v>4450</v>
      </c>
      <c r="N671" t="s">
        <v>2972</v>
      </c>
      <c r="O671" t="s">
        <v>4464</v>
      </c>
      <c r="P671" t="s">
        <v>5569</v>
      </c>
      <c r="Q671"/>
      <c r="R671" t="s">
        <v>2975</v>
      </c>
      <c r="S671" t="s">
        <v>2976</v>
      </c>
      <c r="T671" t="s">
        <v>66</v>
      </c>
      <c r="U671" t="s">
        <v>2984</v>
      </c>
      <c r="V671" t="s">
        <v>3900</v>
      </c>
      <c r="W671" t="s">
        <v>67</v>
      </c>
      <c r="X671" t="s">
        <v>3919</v>
      </c>
      <c r="Y671" t="s">
        <v>373</v>
      </c>
      <c r="Z671" t="s">
        <v>2971</v>
      </c>
      <c r="AA671" t="s">
        <v>3034</v>
      </c>
      <c r="AB671" t="s">
        <v>2988</v>
      </c>
      <c r="AC671"/>
      <c r="AD671"/>
      <c r="AE671"/>
      <c r="AF671"/>
      <c r="AG671">
        <v>202508</v>
      </c>
      <c r="AH671" t="s">
        <v>4452</v>
      </c>
      <c r="AI671">
        <v>45891.650732141206</v>
      </c>
      <c r="AJ671" t="s">
        <v>3083</v>
      </c>
      <c r="AK671" t="s">
        <v>4453</v>
      </c>
      <c r="AL671" t="s">
        <v>2973</v>
      </c>
      <c r="AM671" t="s">
        <v>374</v>
      </c>
      <c r="AN671">
        <v>0.04</v>
      </c>
      <c r="AO671">
        <v>31</v>
      </c>
      <c r="AP671">
        <v>0.62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v>0</v>
      </c>
      <c r="AY671">
        <v>0</v>
      </c>
      <c r="AZ671">
        <v>0</v>
      </c>
      <c r="BA671">
        <v>0</v>
      </c>
      <c r="BB671">
        <v>0</v>
      </c>
      <c r="BC671">
        <v>0</v>
      </c>
      <c r="BD671">
        <v>0</v>
      </c>
      <c r="BE671">
        <v>0</v>
      </c>
      <c r="BF671">
        <v>0</v>
      </c>
      <c r="BG671">
        <v>0</v>
      </c>
      <c r="BH671">
        <v>0</v>
      </c>
      <c r="BI671">
        <v>31</v>
      </c>
      <c r="BJ671">
        <v>0.62</v>
      </c>
      <c r="BK671">
        <v>2</v>
      </c>
    </row>
    <row r="672" spans="2:63" x14ac:dyDescent="0.2">
      <c r="B672" t="s">
        <v>2981</v>
      </c>
      <c r="C672"/>
      <c r="D672" t="s">
        <v>2977</v>
      </c>
      <c r="E672" t="s">
        <v>2978</v>
      </c>
      <c r="F672" t="s">
        <v>3029</v>
      </c>
      <c r="G672" t="s">
        <v>4165</v>
      </c>
      <c r="H672" t="s">
        <v>4164</v>
      </c>
      <c r="I672" t="s">
        <v>3454</v>
      </c>
      <c r="J672" t="s">
        <v>4166</v>
      </c>
      <c r="K672" t="s">
        <v>375</v>
      </c>
      <c r="L672"/>
      <c r="M672" t="s">
        <v>4450</v>
      </c>
      <c r="N672" t="s">
        <v>2972</v>
      </c>
      <c r="O672" t="s">
        <v>4464</v>
      </c>
      <c r="P672" t="s">
        <v>4166</v>
      </c>
      <c r="Q672"/>
      <c r="R672" t="s">
        <v>2975</v>
      </c>
      <c r="S672" t="s">
        <v>2976</v>
      </c>
      <c r="T672" t="s">
        <v>66</v>
      </c>
      <c r="U672" t="s">
        <v>2984</v>
      </c>
      <c r="V672" t="s">
        <v>3188</v>
      </c>
      <c r="W672" t="s">
        <v>67</v>
      </c>
      <c r="X672" t="s">
        <v>3919</v>
      </c>
      <c r="Y672" t="s">
        <v>373</v>
      </c>
      <c r="Z672" t="s">
        <v>2971</v>
      </c>
      <c r="AA672" t="s">
        <v>3034</v>
      </c>
      <c r="AB672" t="s">
        <v>2988</v>
      </c>
      <c r="AC672"/>
      <c r="AD672"/>
      <c r="AE672"/>
      <c r="AF672"/>
      <c r="AG672">
        <v>202508</v>
      </c>
      <c r="AH672" t="s">
        <v>4452</v>
      </c>
      <c r="AI672">
        <v>45891.650732141206</v>
      </c>
      <c r="AJ672" t="s">
        <v>3083</v>
      </c>
      <c r="AK672" t="s">
        <v>4453</v>
      </c>
      <c r="AL672" t="s">
        <v>2973</v>
      </c>
      <c r="AM672" t="s">
        <v>374</v>
      </c>
      <c r="AN672">
        <v>1.8</v>
      </c>
      <c r="AO672">
        <v>917</v>
      </c>
      <c r="AP672">
        <v>1650.6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-905</v>
      </c>
      <c r="AX672">
        <v>-1629</v>
      </c>
      <c r="AY672">
        <v>0</v>
      </c>
      <c r="AZ672">
        <v>0</v>
      </c>
      <c r="BA672">
        <v>0</v>
      </c>
      <c r="BB672">
        <v>0</v>
      </c>
      <c r="BC672">
        <v>0</v>
      </c>
      <c r="BD672">
        <v>0</v>
      </c>
      <c r="BE672">
        <v>0</v>
      </c>
      <c r="BF672">
        <v>0</v>
      </c>
      <c r="BG672">
        <v>0</v>
      </c>
      <c r="BH672">
        <v>0</v>
      </c>
      <c r="BI672">
        <v>12</v>
      </c>
      <c r="BJ672">
        <v>21.6</v>
      </c>
      <c r="BK672">
        <v>2</v>
      </c>
    </row>
    <row r="673" spans="2:63" x14ac:dyDescent="0.2">
      <c r="B673" t="s">
        <v>2981</v>
      </c>
      <c r="C673"/>
      <c r="D673" t="s">
        <v>2977</v>
      </c>
      <c r="E673" t="s">
        <v>2978</v>
      </c>
      <c r="F673" t="s">
        <v>3029</v>
      </c>
      <c r="G673" t="s">
        <v>4168</v>
      </c>
      <c r="H673" t="s">
        <v>4167</v>
      </c>
      <c r="I673" t="s">
        <v>4169</v>
      </c>
      <c r="J673" t="s">
        <v>4170</v>
      </c>
      <c r="K673" t="s">
        <v>375</v>
      </c>
      <c r="L673"/>
      <c r="M673" t="s">
        <v>4450</v>
      </c>
      <c r="N673" t="s">
        <v>2972</v>
      </c>
      <c r="O673" t="s">
        <v>4464</v>
      </c>
      <c r="P673" t="s">
        <v>4170</v>
      </c>
      <c r="Q673"/>
      <c r="R673" t="s">
        <v>2975</v>
      </c>
      <c r="S673" t="s">
        <v>2976</v>
      </c>
      <c r="T673" t="s">
        <v>66</v>
      </c>
      <c r="U673" t="s">
        <v>2984</v>
      </c>
      <c r="V673" t="s">
        <v>4171</v>
      </c>
      <c r="W673" t="s">
        <v>67</v>
      </c>
      <c r="X673" t="s">
        <v>3919</v>
      </c>
      <c r="Y673" t="s">
        <v>373</v>
      </c>
      <c r="Z673" t="s">
        <v>2971</v>
      </c>
      <c r="AA673" t="s">
        <v>3034</v>
      </c>
      <c r="AB673" t="s">
        <v>2988</v>
      </c>
      <c r="AC673"/>
      <c r="AD673"/>
      <c r="AE673"/>
      <c r="AF673"/>
      <c r="AG673">
        <v>202508</v>
      </c>
      <c r="AH673" t="s">
        <v>4452</v>
      </c>
      <c r="AI673">
        <v>45891.650732141206</v>
      </c>
      <c r="AJ673" t="s">
        <v>3083</v>
      </c>
      <c r="AK673" t="s">
        <v>4453</v>
      </c>
      <c r="AL673" t="s">
        <v>2973</v>
      </c>
      <c r="AM673" t="s">
        <v>374</v>
      </c>
      <c r="AN673">
        <v>1.8</v>
      </c>
      <c r="AO673">
        <v>204</v>
      </c>
      <c r="AP673">
        <v>367.2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-193</v>
      </c>
      <c r="AX673">
        <v>-347.4</v>
      </c>
      <c r="AY673">
        <v>0</v>
      </c>
      <c r="AZ673">
        <v>0</v>
      </c>
      <c r="BA673">
        <v>0</v>
      </c>
      <c r="BB673">
        <v>0</v>
      </c>
      <c r="BC673">
        <v>0</v>
      </c>
      <c r="BD673">
        <v>0</v>
      </c>
      <c r="BE673">
        <v>0</v>
      </c>
      <c r="BF673">
        <v>0</v>
      </c>
      <c r="BG673">
        <v>0</v>
      </c>
      <c r="BH673">
        <v>0</v>
      </c>
      <c r="BI673">
        <v>11</v>
      </c>
      <c r="BJ673">
        <v>19.8</v>
      </c>
      <c r="BK673">
        <v>1</v>
      </c>
    </row>
    <row r="674" spans="2:63" x14ac:dyDescent="0.2">
      <c r="B674" t="s">
        <v>2981</v>
      </c>
      <c r="C674"/>
      <c r="D674" t="s">
        <v>2977</v>
      </c>
      <c r="E674" t="s">
        <v>2978</v>
      </c>
      <c r="F674" t="s">
        <v>3029</v>
      </c>
      <c r="G674" t="s">
        <v>4173</v>
      </c>
      <c r="H674" t="s">
        <v>4172</v>
      </c>
      <c r="I674" t="s">
        <v>3775</v>
      </c>
      <c r="J674" t="s">
        <v>4174</v>
      </c>
      <c r="K674" t="s">
        <v>375</v>
      </c>
      <c r="L674"/>
      <c r="M674" t="s">
        <v>4450</v>
      </c>
      <c r="N674" t="s">
        <v>2972</v>
      </c>
      <c r="O674" t="s">
        <v>4464</v>
      </c>
      <c r="P674" t="s">
        <v>4174</v>
      </c>
      <c r="Q674"/>
      <c r="R674" t="s">
        <v>2975</v>
      </c>
      <c r="S674" t="s">
        <v>2976</v>
      </c>
      <c r="T674" t="s">
        <v>66</v>
      </c>
      <c r="U674" t="s">
        <v>2984</v>
      </c>
      <c r="V674" t="s">
        <v>3777</v>
      </c>
      <c r="W674" t="s">
        <v>68</v>
      </c>
      <c r="X674" t="s">
        <v>4175</v>
      </c>
      <c r="Y674" t="s">
        <v>373</v>
      </c>
      <c r="Z674" t="s">
        <v>2971</v>
      </c>
      <c r="AA674" t="s">
        <v>3034</v>
      </c>
      <c r="AB674" t="s">
        <v>2988</v>
      </c>
      <c r="AC674"/>
      <c r="AD674"/>
      <c r="AE674"/>
      <c r="AF674"/>
      <c r="AG674">
        <v>202508</v>
      </c>
      <c r="AH674" t="s">
        <v>4452</v>
      </c>
      <c r="AI674">
        <v>45891.650732141206</v>
      </c>
      <c r="AJ674" t="s">
        <v>3083</v>
      </c>
      <c r="AK674" t="s">
        <v>4453</v>
      </c>
      <c r="AL674" t="s">
        <v>2973</v>
      </c>
      <c r="AM674" t="s">
        <v>374</v>
      </c>
      <c r="AN674">
        <v>0.02</v>
      </c>
      <c r="AO674">
        <v>807</v>
      </c>
      <c r="AP674">
        <v>16.14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-644</v>
      </c>
      <c r="AX674">
        <v>-12.88</v>
      </c>
      <c r="AY674">
        <v>0</v>
      </c>
      <c r="AZ674">
        <v>0</v>
      </c>
      <c r="BA674">
        <v>0</v>
      </c>
      <c r="BB674">
        <v>0</v>
      </c>
      <c r="BC674">
        <v>0</v>
      </c>
      <c r="BD674">
        <v>0</v>
      </c>
      <c r="BE674">
        <v>0</v>
      </c>
      <c r="BF674">
        <v>0</v>
      </c>
      <c r="BG674">
        <v>0</v>
      </c>
      <c r="BH674">
        <v>0</v>
      </c>
      <c r="BI674">
        <v>163</v>
      </c>
      <c r="BJ674">
        <v>3.26</v>
      </c>
      <c r="BK674">
        <v>1</v>
      </c>
    </row>
    <row r="675" spans="2:63" x14ac:dyDescent="0.2">
      <c r="B675" t="s">
        <v>2981</v>
      </c>
      <c r="C675"/>
      <c r="D675" t="s">
        <v>2977</v>
      </c>
      <c r="E675" t="s">
        <v>2978</v>
      </c>
      <c r="F675" t="s">
        <v>3029</v>
      </c>
      <c r="G675" t="s">
        <v>4177</v>
      </c>
      <c r="H675" t="s">
        <v>4176</v>
      </c>
      <c r="I675" t="s">
        <v>4086</v>
      </c>
      <c r="J675" t="s">
        <v>4178</v>
      </c>
      <c r="K675" t="s">
        <v>375</v>
      </c>
      <c r="L675"/>
      <c r="M675" t="s">
        <v>4450</v>
      </c>
      <c r="N675" t="s">
        <v>2972</v>
      </c>
      <c r="O675" t="s">
        <v>4464</v>
      </c>
      <c r="P675" t="s">
        <v>4178</v>
      </c>
      <c r="Q675"/>
      <c r="R675" t="s">
        <v>2975</v>
      </c>
      <c r="S675" t="s">
        <v>2976</v>
      </c>
      <c r="T675" t="s">
        <v>66</v>
      </c>
      <c r="U675" t="s">
        <v>2984</v>
      </c>
      <c r="V675" t="s">
        <v>4088</v>
      </c>
      <c r="W675" t="s">
        <v>67</v>
      </c>
      <c r="X675" t="s">
        <v>3919</v>
      </c>
      <c r="Y675" t="s">
        <v>373</v>
      </c>
      <c r="Z675" t="s">
        <v>2971</v>
      </c>
      <c r="AA675" t="s">
        <v>3034</v>
      </c>
      <c r="AB675" t="s">
        <v>2988</v>
      </c>
      <c r="AC675"/>
      <c r="AD675"/>
      <c r="AE675"/>
      <c r="AF675"/>
      <c r="AG675">
        <v>202508</v>
      </c>
      <c r="AH675" t="s">
        <v>4452</v>
      </c>
      <c r="AI675">
        <v>45891.650732141206</v>
      </c>
      <c r="AJ675" t="s">
        <v>3083</v>
      </c>
      <c r="AK675" t="s">
        <v>4453</v>
      </c>
      <c r="AL675" t="s">
        <v>2973</v>
      </c>
      <c r="AM675" t="s">
        <v>374</v>
      </c>
      <c r="AN675">
        <v>1.8</v>
      </c>
      <c r="AO675">
        <v>691</v>
      </c>
      <c r="AP675">
        <v>1243.8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-670</v>
      </c>
      <c r="AX675">
        <v>-1206</v>
      </c>
      <c r="AY675">
        <v>0</v>
      </c>
      <c r="AZ675">
        <v>0</v>
      </c>
      <c r="BA675">
        <v>0</v>
      </c>
      <c r="BB675">
        <v>0</v>
      </c>
      <c r="BC675">
        <v>-4</v>
      </c>
      <c r="BD675">
        <v>-7.2</v>
      </c>
      <c r="BE675">
        <v>0</v>
      </c>
      <c r="BF675">
        <v>0</v>
      </c>
      <c r="BG675">
        <v>0</v>
      </c>
      <c r="BH675">
        <v>0</v>
      </c>
      <c r="BI675">
        <v>17</v>
      </c>
      <c r="BJ675">
        <v>30.6</v>
      </c>
      <c r="BK675">
        <v>1</v>
      </c>
    </row>
    <row r="676" spans="2:63" x14ac:dyDescent="0.2">
      <c r="B676" t="s">
        <v>2981</v>
      </c>
      <c r="C676"/>
      <c r="D676" t="s">
        <v>2977</v>
      </c>
      <c r="E676" t="s">
        <v>2978</v>
      </c>
      <c r="F676" t="s">
        <v>3029</v>
      </c>
      <c r="G676" t="s">
        <v>5570</v>
      </c>
      <c r="H676" t="s">
        <v>5571</v>
      </c>
      <c r="I676" t="s">
        <v>3910</v>
      </c>
      <c r="J676" t="s">
        <v>5572</v>
      </c>
      <c r="K676" t="s">
        <v>375</v>
      </c>
      <c r="L676"/>
      <c r="M676" t="s">
        <v>4450</v>
      </c>
      <c r="N676" t="s">
        <v>2972</v>
      </c>
      <c r="O676" t="s">
        <v>4464</v>
      </c>
      <c r="P676" t="s">
        <v>5572</v>
      </c>
      <c r="Q676"/>
      <c r="R676" t="s">
        <v>2975</v>
      </c>
      <c r="S676" t="s">
        <v>2976</v>
      </c>
      <c r="T676" t="s">
        <v>66</v>
      </c>
      <c r="U676" t="s">
        <v>2984</v>
      </c>
      <c r="V676" t="s">
        <v>3912</v>
      </c>
      <c r="W676" t="s">
        <v>67</v>
      </c>
      <c r="X676" t="s">
        <v>3919</v>
      </c>
      <c r="Y676" t="s">
        <v>373</v>
      </c>
      <c r="Z676" t="s">
        <v>2971</v>
      </c>
      <c r="AA676" t="s">
        <v>3034</v>
      </c>
      <c r="AB676" t="s">
        <v>2988</v>
      </c>
      <c r="AC676"/>
      <c r="AD676"/>
      <c r="AE676"/>
      <c r="AF676"/>
      <c r="AG676">
        <v>202508</v>
      </c>
      <c r="AH676" t="s">
        <v>4452</v>
      </c>
      <c r="AI676">
        <v>45891.650732141206</v>
      </c>
      <c r="AJ676" t="s">
        <v>3083</v>
      </c>
      <c r="AK676" t="s">
        <v>4453</v>
      </c>
      <c r="AL676" t="s">
        <v>2973</v>
      </c>
      <c r="AM676" t="s">
        <v>374</v>
      </c>
      <c r="AN676">
        <v>1.8</v>
      </c>
      <c r="AO676">
        <v>1200</v>
      </c>
      <c r="AP676">
        <v>2160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>
        <v>0</v>
      </c>
      <c r="AY676">
        <v>0</v>
      </c>
      <c r="AZ676">
        <v>0</v>
      </c>
      <c r="BA676">
        <v>0</v>
      </c>
      <c r="BB676">
        <v>0</v>
      </c>
      <c r="BC676">
        <v>0</v>
      </c>
      <c r="BD676">
        <v>0</v>
      </c>
      <c r="BE676">
        <v>0</v>
      </c>
      <c r="BF676">
        <v>0</v>
      </c>
      <c r="BG676">
        <v>0</v>
      </c>
      <c r="BH676">
        <v>0</v>
      </c>
      <c r="BI676">
        <v>1200</v>
      </c>
      <c r="BJ676">
        <v>2160</v>
      </c>
      <c r="BK676">
        <v>1</v>
      </c>
    </row>
    <row r="677" spans="2:63" x14ac:dyDescent="0.2">
      <c r="B677" t="s">
        <v>2981</v>
      </c>
      <c r="C677"/>
      <c r="D677" t="s">
        <v>2977</v>
      </c>
      <c r="E677" t="s">
        <v>2978</v>
      </c>
      <c r="F677" t="s">
        <v>3029</v>
      </c>
      <c r="G677" t="s">
        <v>3094</v>
      </c>
      <c r="H677" t="s">
        <v>3093</v>
      </c>
      <c r="I677" t="s">
        <v>3026</v>
      </c>
      <c r="J677" t="s">
        <v>3095</v>
      </c>
      <c r="K677" t="s">
        <v>379</v>
      </c>
      <c r="L677"/>
      <c r="M677" t="s">
        <v>4450</v>
      </c>
      <c r="N677" t="s">
        <v>4448</v>
      </c>
      <c r="O677" t="s">
        <v>4464</v>
      </c>
      <c r="P677" t="s">
        <v>3095</v>
      </c>
      <c r="Q677"/>
      <c r="R677" t="s">
        <v>2975</v>
      </c>
      <c r="S677" t="s">
        <v>2976</v>
      </c>
      <c r="T677" t="s">
        <v>66</v>
      </c>
      <c r="U677" t="s">
        <v>2984</v>
      </c>
      <c r="V677" t="s">
        <v>3032</v>
      </c>
      <c r="W677" t="s">
        <v>68</v>
      </c>
      <c r="X677" t="s">
        <v>3072</v>
      </c>
      <c r="Y677" t="s">
        <v>373</v>
      </c>
      <c r="Z677" t="s">
        <v>2971</v>
      </c>
      <c r="AA677" t="s">
        <v>3034</v>
      </c>
      <c r="AB677" t="s">
        <v>2988</v>
      </c>
      <c r="AC677"/>
      <c r="AD677"/>
      <c r="AE677"/>
      <c r="AF677"/>
      <c r="AG677">
        <v>202508</v>
      </c>
      <c r="AH677" t="s">
        <v>4452</v>
      </c>
      <c r="AI677">
        <v>45891.650732141206</v>
      </c>
      <c r="AJ677" t="s">
        <v>3083</v>
      </c>
      <c r="AK677" t="s">
        <v>4453</v>
      </c>
      <c r="AL677" t="s">
        <v>2973</v>
      </c>
      <c r="AM677" t="s">
        <v>374</v>
      </c>
      <c r="AN677">
        <v>1.8</v>
      </c>
      <c r="AO677">
        <v>1539</v>
      </c>
      <c r="AP677">
        <v>2770.2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-665</v>
      </c>
      <c r="AX677">
        <v>-1197</v>
      </c>
      <c r="AY677">
        <v>0</v>
      </c>
      <c r="AZ677">
        <v>0</v>
      </c>
      <c r="BA677">
        <v>0</v>
      </c>
      <c r="BB677">
        <v>0</v>
      </c>
      <c r="BC677">
        <v>-798</v>
      </c>
      <c r="BD677">
        <v>-1436.4</v>
      </c>
      <c r="BE677">
        <v>0</v>
      </c>
      <c r="BF677">
        <v>0</v>
      </c>
      <c r="BG677">
        <v>0</v>
      </c>
      <c r="BH677">
        <v>0</v>
      </c>
      <c r="BI677">
        <v>76</v>
      </c>
      <c r="BJ677">
        <v>136.80000000000001</v>
      </c>
      <c r="BK677">
        <v>2</v>
      </c>
    </row>
    <row r="678" spans="2:63" x14ac:dyDescent="0.2">
      <c r="B678" t="s">
        <v>2981</v>
      </c>
      <c r="C678"/>
      <c r="D678" t="s">
        <v>2977</v>
      </c>
      <c r="E678" t="s">
        <v>2978</v>
      </c>
      <c r="F678" t="s">
        <v>3029</v>
      </c>
      <c r="G678" t="s">
        <v>5573</v>
      </c>
      <c r="H678" t="s">
        <v>5574</v>
      </c>
      <c r="I678" t="s">
        <v>3026</v>
      </c>
      <c r="J678" t="s">
        <v>3095</v>
      </c>
      <c r="K678" t="s">
        <v>379</v>
      </c>
      <c r="L678"/>
      <c r="M678" t="s">
        <v>4450</v>
      </c>
      <c r="N678" t="s">
        <v>4448</v>
      </c>
      <c r="O678" t="s">
        <v>4464</v>
      </c>
      <c r="P678" t="s">
        <v>3095</v>
      </c>
      <c r="Q678"/>
      <c r="R678" t="s">
        <v>2975</v>
      </c>
      <c r="S678" t="s">
        <v>2976</v>
      </c>
      <c r="T678" t="s">
        <v>66</v>
      </c>
      <c r="U678" t="s">
        <v>2984</v>
      </c>
      <c r="V678" t="s">
        <v>3032</v>
      </c>
      <c r="W678" t="s">
        <v>68</v>
      </c>
      <c r="X678" t="s">
        <v>3072</v>
      </c>
      <c r="Y678" t="s">
        <v>373</v>
      </c>
      <c r="Z678" t="s">
        <v>2971</v>
      </c>
      <c r="AA678" t="s">
        <v>3034</v>
      </c>
      <c r="AB678" t="s">
        <v>2988</v>
      </c>
      <c r="AC678"/>
      <c r="AD678"/>
      <c r="AE678"/>
      <c r="AF678"/>
      <c r="AG678">
        <v>202508</v>
      </c>
      <c r="AH678" t="s">
        <v>4452</v>
      </c>
      <c r="AI678">
        <v>45891.650732141206</v>
      </c>
      <c r="AJ678" t="s">
        <v>3083</v>
      </c>
      <c r="AK678" t="s">
        <v>4453</v>
      </c>
      <c r="AL678" t="s">
        <v>2973</v>
      </c>
      <c r="AM678" t="s">
        <v>374</v>
      </c>
      <c r="AN678">
        <v>1.8</v>
      </c>
      <c r="AO678">
        <v>9</v>
      </c>
      <c r="AP678">
        <v>16.2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0</v>
      </c>
      <c r="AY678">
        <v>0</v>
      </c>
      <c r="AZ678">
        <v>0</v>
      </c>
      <c r="BA678">
        <v>0</v>
      </c>
      <c r="BB678">
        <v>0</v>
      </c>
      <c r="BC678">
        <v>0</v>
      </c>
      <c r="BD678">
        <v>0</v>
      </c>
      <c r="BE678">
        <v>0</v>
      </c>
      <c r="BF678">
        <v>0</v>
      </c>
      <c r="BG678">
        <v>0</v>
      </c>
      <c r="BH678">
        <v>0</v>
      </c>
      <c r="BI678">
        <v>9</v>
      </c>
      <c r="BJ678">
        <v>16.2</v>
      </c>
      <c r="BK678">
        <v>2</v>
      </c>
    </row>
    <row r="679" spans="2:63" x14ac:dyDescent="0.2">
      <c r="B679" t="s">
        <v>2981</v>
      </c>
      <c r="C679"/>
      <c r="D679" t="s">
        <v>2977</v>
      </c>
      <c r="E679" t="s">
        <v>2978</v>
      </c>
      <c r="F679" t="s">
        <v>3029</v>
      </c>
      <c r="G679" t="s">
        <v>4180</v>
      </c>
      <c r="H679" t="s">
        <v>4179</v>
      </c>
      <c r="I679" t="s">
        <v>1042</v>
      </c>
      <c r="J679" t="s">
        <v>4181</v>
      </c>
      <c r="K679" t="s">
        <v>375</v>
      </c>
      <c r="L679"/>
      <c r="M679" t="s">
        <v>4450</v>
      </c>
      <c r="N679" t="s">
        <v>2972</v>
      </c>
      <c r="O679" t="s">
        <v>4464</v>
      </c>
      <c r="P679" t="s">
        <v>4181</v>
      </c>
      <c r="Q679"/>
      <c r="R679" t="s">
        <v>2975</v>
      </c>
      <c r="S679" t="s">
        <v>2976</v>
      </c>
      <c r="T679" t="s">
        <v>66</v>
      </c>
      <c r="U679" t="s">
        <v>2984</v>
      </c>
      <c r="V679" t="s">
        <v>3606</v>
      </c>
      <c r="W679" t="s">
        <v>68</v>
      </c>
      <c r="X679" t="s">
        <v>4182</v>
      </c>
      <c r="Y679" t="s">
        <v>373</v>
      </c>
      <c r="Z679" t="s">
        <v>2971</v>
      </c>
      <c r="AA679" t="s">
        <v>3034</v>
      </c>
      <c r="AB679" t="s">
        <v>2988</v>
      </c>
      <c r="AC679"/>
      <c r="AD679"/>
      <c r="AE679"/>
      <c r="AF679"/>
      <c r="AG679">
        <v>202508</v>
      </c>
      <c r="AH679" t="s">
        <v>4452</v>
      </c>
      <c r="AI679">
        <v>45891.650732141206</v>
      </c>
      <c r="AJ679" t="s">
        <v>3083</v>
      </c>
      <c r="AK679" t="s">
        <v>4453</v>
      </c>
      <c r="AL679" t="s">
        <v>2973</v>
      </c>
      <c r="AM679" t="s">
        <v>374</v>
      </c>
      <c r="AN679">
        <v>1.8</v>
      </c>
      <c r="AO679">
        <v>1277</v>
      </c>
      <c r="AP679">
        <v>2298.6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-1251</v>
      </c>
      <c r="AX679">
        <v>-2251.8000000000002</v>
      </c>
      <c r="AY679">
        <v>0</v>
      </c>
      <c r="AZ679">
        <v>0</v>
      </c>
      <c r="BA679">
        <v>0</v>
      </c>
      <c r="BB679">
        <v>0</v>
      </c>
      <c r="BC679">
        <v>0</v>
      </c>
      <c r="BD679">
        <v>0</v>
      </c>
      <c r="BE679">
        <v>0</v>
      </c>
      <c r="BF679">
        <v>0</v>
      </c>
      <c r="BG679">
        <v>0</v>
      </c>
      <c r="BH679">
        <v>0</v>
      </c>
      <c r="BI679">
        <v>26</v>
      </c>
      <c r="BJ679">
        <v>46.8</v>
      </c>
      <c r="BK679">
        <v>1</v>
      </c>
    </row>
    <row r="680" spans="2:63" x14ac:dyDescent="0.2">
      <c r="B680" t="s">
        <v>2981</v>
      </c>
      <c r="C680"/>
      <c r="D680" t="s">
        <v>2977</v>
      </c>
      <c r="E680" t="s">
        <v>2978</v>
      </c>
      <c r="F680" t="s">
        <v>3029</v>
      </c>
      <c r="G680" t="s">
        <v>5575</v>
      </c>
      <c r="H680" t="s">
        <v>5576</v>
      </c>
      <c r="I680" t="s">
        <v>3802</v>
      </c>
      <c r="J680" t="s">
        <v>5577</v>
      </c>
      <c r="K680" t="s">
        <v>375</v>
      </c>
      <c r="L680"/>
      <c r="M680" t="s">
        <v>4450</v>
      </c>
      <c r="N680" t="s">
        <v>2972</v>
      </c>
      <c r="O680" t="s">
        <v>4464</v>
      </c>
      <c r="P680" t="s">
        <v>5577</v>
      </c>
      <c r="Q680"/>
      <c r="R680" t="s">
        <v>2975</v>
      </c>
      <c r="S680" t="s">
        <v>2976</v>
      </c>
      <c r="T680" t="s">
        <v>66</v>
      </c>
      <c r="U680" t="s">
        <v>2984</v>
      </c>
      <c r="V680" t="s">
        <v>3804</v>
      </c>
      <c r="W680" t="s">
        <v>67</v>
      </c>
      <c r="X680" t="s">
        <v>3919</v>
      </c>
      <c r="Y680" t="s">
        <v>373</v>
      </c>
      <c r="Z680" t="s">
        <v>2971</v>
      </c>
      <c r="AA680" t="s">
        <v>3034</v>
      </c>
      <c r="AB680" t="s">
        <v>2988</v>
      </c>
      <c r="AC680"/>
      <c r="AD680"/>
      <c r="AE680"/>
      <c r="AF680"/>
      <c r="AG680">
        <v>202508</v>
      </c>
      <c r="AH680" t="s">
        <v>4452</v>
      </c>
      <c r="AI680">
        <v>45891.650732141206</v>
      </c>
      <c r="AJ680" t="s">
        <v>3083</v>
      </c>
      <c r="AK680" t="s">
        <v>4453</v>
      </c>
      <c r="AL680" t="s">
        <v>2973</v>
      </c>
      <c r="AM680" t="s">
        <v>374</v>
      </c>
      <c r="AN680">
        <v>1.8</v>
      </c>
      <c r="AO680">
        <v>1200</v>
      </c>
      <c r="AP680">
        <v>2160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0</v>
      </c>
      <c r="BB680">
        <v>0</v>
      </c>
      <c r="BC680">
        <v>0</v>
      </c>
      <c r="BD680">
        <v>0</v>
      </c>
      <c r="BE680">
        <v>0</v>
      </c>
      <c r="BF680">
        <v>0</v>
      </c>
      <c r="BG680">
        <v>0</v>
      </c>
      <c r="BH680">
        <v>0</v>
      </c>
      <c r="BI680">
        <v>1200</v>
      </c>
      <c r="BJ680">
        <v>2160</v>
      </c>
      <c r="BK680">
        <v>1</v>
      </c>
    </row>
    <row r="681" spans="2:63" x14ac:dyDescent="0.2">
      <c r="B681" t="s">
        <v>2981</v>
      </c>
      <c r="C681"/>
      <c r="D681" t="s">
        <v>2977</v>
      </c>
      <c r="E681" t="s">
        <v>2978</v>
      </c>
      <c r="F681" t="s">
        <v>3029</v>
      </c>
      <c r="G681" t="s">
        <v>4195</v>
      </c>
      <c r="H681" t="s">
        <v>4194</v>
      </c>
      <c r="I681" t="s">
        <v>4192</v>
      </c>
      <c r="J681" t="s">
        <v>4196</v>
      </c>
      <c r="K681" t="s">
        <v>375</v>
      </c>
      <c r="L681"/>
      <c r="M681" t="s">
        <v>4450</v>
      </c>
      <c r="N681" t="s">
        <v>2972</v>
      </c>
      <c r="O681" t="s">
        <v>4464</v>
      </c>
      <c r="P681" t="s">
        <v>4196</v>
      </c>
      <c r="Q681"/>
      <c r="R681" t="s">
        <v>2975</v>
      </c>
      <c r="S681" t="s">
        <v>2976</v>
      </c>
      <c r="T681" t="s">
        <v>66</v>
      </c>
      <c r="U681" t="s">
        <v>2984</v>
      </c>
      <c r="V681" t="s">
        <v>3957</v>
      </c>
      <c r="W681" t="s">
        <v>67</v>
      </c>
      <c r="X681" t="s">
        <v>3919</v>
      </c>
      <c r="Y681" t="s">
        <v>373</v>
      </c>
      <c r="Z681" t="s">
        <v>2971</v>
      </c>
      <c r="AA681" t="s">
        <v>3034</v>
      </c>
      <c r="AB681" t="s">
        <v>2988</v>
      </c>
      <c r="AC681"/>
      <c r="AD681"/>
      <c r="AE681"/>
      <c r="AF681"/>
      <c r="AG681">
        <v>202508</v>
      </c>
      <c r="AH681" t="s">
        <v>4452</v>
      </c>
      <c r="AI681">
        <v>45891.650732141206</v>
      </c>
      <c r="AJ681" t="s">
        <v>3083</v>
      </c>
      <c r="AK681" t="s">
        <v>4453</v>
      </c>
      <c r="AL681" t="s">
        <v>2973</v>
      </c>
      <c r="AM681" t="s">
        <v>374</v>
      </c>
      <c r="AN681">
        <v>1.8</v>
      </c>
      <c r="AO681">
        <v>962</v>
      </c>
      <c r="AP681">
        <v>1731.6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-1</v>
      </c>
      <c r="AX681">
        <v>-1.8</v>
      </c>
      <c r="AY681">
        <v>0</v>
      </c>
      <c r="AZ681">
        <v>0</v>
      </c>
      <c r="BA681">
        <v>0</v>
      </c>
      <c r="BB681">
        <v>0</v>
      </c>
      <c r="BC681">
        <v>1</v>
      </c>
      <c r="BD681">
        <v>1.8</v>
      </c>
      <c r="BE681">
        <v>0</v>
      </c>
      <c r="BF681">
        <v>0</v>
      </c>
      <c r="BG681">
        <v>0</v>
      </c>
      <c r="BH681">
        <v>0</v>
      </c>
      <c r="BI681">
        <v>962</v>
      </c>
      <c r="BJ681">
        <v>1731.6</v>
      </c>
      <c r="BK681">
        <v>1</v>
      </c>
    </row>
    <row r="682" spans="2:63" x14ac:dyDescent="0.2">
      <c r="B682" t="s">
        <v>2981</v>
      </c>
      <c r="C682"/>
      <c r="D682" t="s">
        <v>2977</v>
      </c>
      <c r="E682" t="s">
        <v>2978</v>
      </c>
      <c r="F682" t="s">
        <v>3029</v>
      </c>
      <c r="G682" t="s">
        <v>5578</v>
      </c>
      <c r="H682" t="s">
        <v>5579</v>
      </c>
      <c r="I682" t="s">
        <v>3026</v>
      </c>
      <c r="J682" t="s">
        <v>3095</v>
      </c>
      <c r="K682" t="s">
        <v>379</v>
      </c>
      <c r="L682"/>
      <c r="M682" t="s">
        <v>4450</v>
      </c>
      <c r="N682" t="s">
        <v>4448</v>
      </c>
      <c r="O682" t="s">
        <v>4464</v>
      </c>
      <c r="P682" t="s">
        <v>3095</v>
      </c>
      <c r="Q682"/>
      <c r="R682" t="s">
        <v>2975</v>
      </c>
      <c r="S682" t="s">
        <v>2976</v>
      </c>
      <c r="T682" t="s">
        <v>4480</v>
      </c>
      <c r="U682" t="s">
        <v>2984</v>
      </c>
      <c r="V682" t="s">
        <v>3032</v>
      </c>
      <c r="W682" t="s">
        <v>68</v>
      </c>
      <c r="X682" t="s">
        <v>3072</v>
      </c>
      <c r="Y682" t="s">
        <v>373</v>
      </c>
      <c r="Z682" t="s">
        <v>2971</v>
      </c>
      <c r="AA682" t="s">
        <v>3034</v>
      </c>
      <c r="AB682" t="s">
        <v>2988</v>
      </c>
      <c r="AC682"/>
      <c r="AD682"/>
      <c r="AE682"/>
      <c r="AF682"/>
      <c r="AG682">
        <v>202508</v>
      </c>
      <c r="AH682" t="s">
        <v>4452</v>
      </c>
      <c r="AI682">
        <v>45891.650732141206</v>
      </c>
      <c r="AJ682" t="s">
        <v>3083</v>
      </c>
      <c r="AK682" t="s">
        <v>4453</v>
      </c>
      <c r="AL682" t="s">
        <v>2973</v>
      </c>
      <c r="AM682" t="s">
        <v>374</v>
      </c>
      <c r="AN682">
        <v>1.8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0</v>
      </c>
      <c r="AV682">
        <v>0</v>
      </c>
      <c r="AW682">
        <v>0</v>
      </c>
      <c r="AX682">
        <v>0</v>
      </c>
      <c r="AY682">
        <v>0</v>
      </c>
      <c r="AZ682">
        <v>0</v>
      </c>
      <c r="BA682">
        <v>0</v>
      </c>
      <c r="BB682">
        <v>0</v>
      </c>
      <c r="BC682">
        <v>0</v>
      </c>
      <c r="BD682">
        <v>0</v>
      </c>
      <c r="BE682">
        <v>0</v>
      </c>
      <c r="BF682">
        <v>0</v>
      </c>
      <c r="BG682">
        <v>0</v>
      </c>
      <c r="BH682">
        <v>0</v>
      </c>
      <c r="BI682">
        <v>0</v>
      </c>
      <c r="BJ682">
        <v>0</v>
      </c>
      <c r="BK682">
        <v>2</v>
      </c>
    </row>
    <row r="683" spans="2:63" x14ac:dyDescent="0.2">
      <c r="B683" t="s">
        <v>2981</v>
      </c>
      <c r="C683"/>
      <c r="D683" t="s">
        <v>2977</v>
      </c>
      <c r="E683" t="s">
        <v>2978</v>
      </c>
      <c r="F683" t="s">
        <v>3029</v>
      </c>
      <c r="G683" t="s">
        <v>5580</v>
      </c>
      <c r="H683" t="s">
        <v>5581</v>
      </c>
      <c r="I683" t="s">
        <v>3026</v>
      </c>
      <c r="J683" t="s">
        <v>3095</v>
      </c>
      <c r="K683" t="s">
        <v>379</v>
      </c>
      <c r="L683"/>
      <c r="M683" t="s">
        <v>4450</v>
      </c>
      <c r="N683" t="s">
        <v>4448</v>
      </c>
      <c r="O683" t="s">
        <v>4464</v>
      </c>
      <c r="P683" t="s">
        <v>3095</v>
      </c>
      <c r="Q683"/>
      <c r="R683" t="s">
        <v>2975</v>
      </c>
      <c r="S683" t="s">
        <v>2976</v>
      </c>
      <c r="T683" t="s">
        <v>4480</v>
      </c>
      <c r="U683" t="s">
        <v>2984</v>
      </c>
      <c r="V683" t="s">
        <v>3032</v>
      </c>
      <c r="W683" t="s">
        <v>68</v>
      </c>
      <c r="X683" t="s">
        <v>3072</v>
      </c>
      <c r="Y683" t="s">
        <v>373</v>
      </c>
      <c r="Z683" t="s">
        <v>2971</v>
      </c>
      <c r="AA683" t="s">
        <v>3034</v>
      </c>
      <c r="AB683" t="s">
        <v>2988</v>
      </c>
      <c r="AC683"/>
      <c r="AD683"/>
      <c r="AE683"/>
      <c r="AF683"/>
      <c r="AG683">
        <v>202508</v>
      </c>
      <c r="AH683" t="s">
        <v>4452</v>
      </c>
      <c r="AI683">
        <v>45891.650732141206</v>
      </c>
      <c r="AJ683" t="s">
        <v>3083</v>
      </c>
      <c r="AK683" t="s">
        <v>4453</v>
      </c>
      <c r="AL683" t="s">
        <v>2973</v>
      </c>
      <c r="AM683" t="s">
        <v>374</v>
      </c>
      <c r="AN683">
        <v>1.8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0</v>
      </c>
      <c r="BA683">
        <v>0</v>
      </c>
      <c r="BB683">
        <v>0</v>
      </c>
      <c r="BC683">
        <v>0</v>
      </c>
      <c r="BD683">
        <v>0</v>
      </c>
      <c r="BE683">
        <v>0</v>
      </c>
      <c r="BF683">
        <v>0</v>
      </c>
      <c r="BG683">
        <v>0</v>
      </c>
      <c r="BH683">
        <v>0</v>
      </c>
      <c r="BI683">
        <v>0</v>
      </c>
      <c r="BJ683">
        <v>0</v>
      </c>
      <c r="BK683">
        <v>2</v>
      </c>
    </row>
    <row r="684" spans="2:63" x14ac:dyDescent="0.2">
      <c r="B684" t="s">
        <v>2981</v>
      </c>
      <c r="C684"/>
      <c r="D684" t="s">
        <v>2977</v>
      </c>
      <c r="E684" t="s">
        <v>2978</v>
      </c>
      <c r="F684" t="s">
        <v>3029</v>
      </c>
      <c r="G684" t="s">
        <v>5582</v>
      </c>
      <c r="H684" t="s">
        <v>5583</v>
      </c>
      <c r="I684" t="s">
        <v>3026</v>
      </c>
      <c r="J684" t="s">
        <v>3095</v>
      </c>
      <c r="K684" t="s">
        <v>379</v>
      </c>
      <c r="L684"/>
      <c r="M684" t="s">
        <v>4450</v>
      </c>
      <c r="N684" t="s">
        <v>4448</v>
      </c>
      <c r="O684" t="s">
        <v>4464</v>
      </c>
      <c r="P684" t="s">
        <v>3095</v>
      </c>
      <c r="Q684"/>
      <c r="R684" t="s">
        <v>2975</v>
      </c>
      <c r="S684" t="s">
        <v>2976</v>
      </c>
      <c r="T684" t="s">
        <v>4480</v>
      </c>
      <c r="U684" t="s">
        <v>2984</v>
      </c>
      <c r="V684" t="s">
        <v>3032</v>
      </c>
      <c r="W684" t="s">
        <v>68</v>
      </c>
      <c r="X684" t="s">
        <v>3072</v>
      </c>
      <c r="Y684" t="s">
        <v>373</v>
      </c>
      <c r="Z684" t="s">
        <v>2971</v>
      </c>
      <c r="AA684" t="s">
        <v>3034</v>
      </c>
      <c r="AB684" t="s">
        <v>2988</v>
      </c>
      <c r="AC684"/>
      <c r="AD684"/>
      <c r="AE684"/>
      <c r="AF684"/>
      <c r="AG684">
        <v>202508</v>
      </c>
      <c r="AH684" t="s">
        <v>4452</v>
      </c>
      <c r="AI684">
        <v>45891.650732141206</v>
      </c>
      <c r="AJ684" t="s">
        <v>3083</v>
      </c>
      <c r="AK684" t="s">
        <v>4453</v>
      </c>
      <c r="AL684" t="s">
        <v>2973</v>
      </c>
      <c r="AM684" t="s">
        <v>374</v>
      </c>
      <c r="AN684">
        <v>1.8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0</v>
      </c>
      <c r="AX684">
        <v>0</v>
      </c>
      <c r="AY684">
        <v>0</v>
      </c>
      <c r="AZ684">
        <v>0</v>
      </c>
      <c r="BA684">
        <v>0</v>
      </c>
      <c r="BB684">
        <v>0</v>
      </c>
      <c r="BC684">
        <v>0</v>
      </c>
      <c r="BD684">
        <v>0</v>
      </c>
      <c r="BE684">
        <v>0</v>
      </c>
      <c r="BF684">
        <v>0</v>
      </c>
      <c r="BG684">
        <v>0</v>
      </c>
      <c r="BH684">
        <v>0</v>
      </c>
      <c r="BI684">
        <v>0</v>
      </c>
      <c r="BJ684">
        <v>0</v>
      </c>
      <c r="BK684">
        <v>2</v>
      </c>
    </row>
    <row r="685" spans="2:63" x14ac:dyDescent="0.2">
      <c r="B685" t="s">
        <v>2981</v>
      </c>
      <c r="C685"/>
      <c r="D685" t="s">
        <v>2977</v>
      </c>
      <c r="E685" t="s">
        <v>2978</v>
      </c>
      <c r="F685" t="s">
        <v>3029</v>
      </c>
      <c r="G685" t="s">
        <v>4198</v>
      </c>
      <c r="H685" t="s">
        <v>4197</v>
      </c>
      <c r="I685" t="s">
        <v>3448</v>
      </c>
      <c r="J685" t="s">
        <v>3541</v>
      </c>
      <c r="K685" t="s">
        <v>375</v>
      </c>
      <c r="L685"/>
      <c r="M685" t="s">
        <v>4450</v>
      </c>
      <c r="N685" t="s">
        <v>2972</v>
      </c>
      <c r="O685" t="s">
        <v>4464</v>
      </c>
      <c r="P685" t="s">
        <v>3541</v>
      </c>
      <c r="Q685"/>
      <c r="R685" t="s">
        <v>2975</v>
      </c>
      <c r="S685" t="s">
        <v>2976</v>
      </c>
      <c r="T685" t="s">
        <v>66</v>
      </c>
      <c r="U685" t="s">
        <v>2984</v>
      </c>
      <c r="V685" t="s">
        <v>3450</v>
      </c>
      <c r="W685" t="s">
        <v>67</v>
      </c>
      <c r="X685" t="s">
        <v>3919</v>
      </c>
      <c r="Y685" t="s">
        <v>373</v>
      </c>
      <c r="Z685" t="s">
        <v>2971</v>
      </c>
      <c r="AA685" t="s">
        <v>3034</v>
      </c>
      <c r="AB685" t="s">
        <v>2988</v>
      </c>
      <c r="AC685"/>
      <c r="AD685"/>
      <c r="AE685"/>
      <c r="AF685"/>
      <c r="AG685">
        <v>202508</v>
      </c>
      <c r="AH685" t="s">
        <v>4452</v>
      </c>
      <c r="AI685">
        <v>45891.650732141206</v>
      </c>
      <c r="AJ685" t="s">
        <v>3083</v>
      </c>
      <c r="AK685" t="s">
        <v>4453</v>
      </c>
      <c r="AL685" t="s">
        <v>2973</v>
      </c>
      <c r="AM685" t="s">
        <v>374</v>
      </c>
      <c r="AN685">
        <v>0.04</v>
      </c>
      <c r="AO685">
        <v>2266</v>
      </c>
      <c r="AP685">
        <v>45.32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-1992</v>
      </c>
      <c r="AX685">
        <v>-39.840000000000003</v>
      </c>
      <c r="AY685">
        <v>0</v>
      </c>
      <c r="AZ685">
        <v>0</v>
      </c>
      <c r="BA685">
        <v>0</v>
      </c>
      <c r="BB685">
        <v>0</v>
      </c>
      <c r="BC685">
        <v>-10</v>
      </c>
      <c r="BD685">
        <v>-0.2</v>
      </c>
      <c r="BE685">
        <v>0</v>
      </c>
      <c r="BF685">
        <v>0</v>
      </c>
      <c r="BG685">
        <v>0</v>
      </c>
      <c r="BH685">
        <v>0</v>
      </c>
      <c r="BI685">
        <v>264</v>
      </c>
      <c r="BJ685">
        <v>5.28</v>
      </c>
      <c r="BK685">
        <v>4</v>
      </c>
    </row>
    <row r="686" spans="2:63" x14ac:dyDescent="0.2">
      <c r="B686" t="s">
        <v>2981</v>
      </c>
      <c r="C686"/>
      <c r="D686" t="s">
        <v>2977</v>
      </c>
      <c r="E686" t="s">
        <v>2978</v>
      </c>
      <c r="F686" t="s">
        <v>3029</v>
      </c>
      <c r="G686" t="s">
        <v>5584</v>
      </c>
      <c r="H686" t="s">
        <v>5585</v>
      </c>
      <c r="I686" t="s">
        <v>3850</v>
      </c>
      <c r="J686" t="s">
        <v>5586</v>
      </c>
      <c r="K686" t="s">
        <v>375</v>
      </c>
      <c r="L686"/>
      <c r="M686" t="s">
        <v>4450</v>
      </c>
      <c r="N686" t="s">
        <v>2972</v>
      </c>
      <c r="O686" t="s">
        <v>4464</v>
      </c>
      <c r="P686" t="s">
        <v>5586</v>
      </c>
      <c r="Q686"/>
      <c r="R686" t="s">
        <v>2975</v>
      </c>
      <c r="S686" t="s">
        <v>2976</v>
      </c>
      <c r="T686" t="s">
        <v>66</v>
      </c>
      <c r="U686" t="s">
        <v>2984</v>
      </c>
      <c r="V686" t="s">
        <v>3852</v>
      </c>
      <c r="W686" t="s">
        <v>67</v>
      </c>
      <c r="X686" t="s">
        <v>3919</v>
      </c>
      <c r="Y686" t="s">
        <v>373</v>
      </c>
      <c r="Z686" t="s">
        <v>2971</v>
      </c>
      <c r="AA686" t="s">
        <v>3034</v>
      </c>
      <c r="AB686" t="s">
        <v>2988</v>
      </c>
      <c r="AC686"/>
      <c r="AD686"/>
      <c r="AE686"/>
      <c r="AF686"/>
      <c r="AG686">
        <v>202508</v>
      </c>
      <c r="AH686" t="s">
        <v>4452</v>
      </c>
      <c r="AI686">
        <v>45891.650732141206</v>
      </c>
      <c r="AJ686" t="s">
        <v>3083</v>
      </c>
      <c r="AK686" t="s">
        <v>4453</v>
      </c>
      <c r="AL686" t="s">
        <v>2973</v>
      </c>
      <c r="AM686" t="s">
        <v>374</v>
      </c>
      <c r="AN686">
        <v>1.8</v>
      </c>
      <c r="AO686">
        <v>574</v>
      </c>
      <c r="AP686">
        <v>1033.2</v>
      </c>
      <c r="AQ686">
        <v>0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0</v>
      </c>
      <c r="AX686">
        <v>0</v>
      </c>
      <c r="AY686">
        <v>0</v>
      </c>
      <c r="AZ686">
        <v>0</v>
      </c>
      <c r="BA686">
        <v>0</v>
      </c>
      <c r="BB686">
        <v>0</v>
      </c>
      <c r="BC686">
        <v>0</v>
      </c>
      <c r="BD686">
        <v>0</v>
      </c>
      <c r="BE686">
        <v>0</v>
      </c>
      <c r="BF686">
        <v>0</v>
      </c>
      <c r="BG686">
        <v>0</v>
      </c>
      <c r="BH686">
        <v>0</v>
      </c>
      <c r="BI686">
        <v>574</v>
      </c>
      <c r="BJ686">
        <v>1033.2</v>
      </c>
      <c r="BK686">
        <v>1</v>
      </c>
    </row>
    <row r="687" spans="2:63" x14ac:dyDescent="0.2">
      <c r="B687" t="s">
        <v>2981</v>
      </c>
      <c r="C687"/>
      <c r="D687" t="s">
        <v>2977</v>
      </c>
      <c r="E687" t="s">
        <v>2978</v>
      </c>
      <c r="F687" t="s">
        <v>3029</v>
      </c>
      <c r="G687" t="s">
        <v>5587</v>
      </c>
      <c r="H687" t="s">
        <v>5588</v>
      </c>
      <c r="I687" t="s">
        <v>3352</v>
      </c>
      <c r="J687" t="s">
        <v>5589</v>
      </c>
      <c r="K687" t="s">
        <v>375</v>
      </c>
      <c r="L687"/>
      <c r="M687" t="s">
        <v>4450</v>
      </c>
      <c r="N687" t="s">
        <v>2972</v>
      </c>
      <c r="O687" t="s">
        <v>4464</v>
      </c>
      <c r="P687" t="s">
        <v>5589</v>
      </c>
      <c r="Q687"/>
      <c r="R687" t="s">
        <v>2975</v>
      </c>
      <c r="S687" t="s">
        <v>2976</v>
      </c>
      <c r="T687" t="s">
        <v>66</v>
      </c>
      <c r="U687" t="s">
        <v>2984</v>
      </c>
      <c r="V687" t="s">
        <v>3300</v>
      </c>
      <c r="W687" t="s">
        <v>67</v>
      </c>
      <c r="X687" t="s">
        <v>3919</v>
      </c>
      <c r="Y687" t="s">
        <v>373</v>
      </c>
      <c r="Z687" t="s">
        <v>2971</v>
      </c>
      <c r="AA687" t="s">
        <v>3034</v>
      </c>
      <c r="AB687" t="s">
        <v>2988</v>
      </c>
      <c r="AC687"/>
      <c r="AD687"/>
      <c r="AE687"/>
      <c r="AF687"/>
      <c r="AG687">
        <v>202508</v>
      </c>
      <c r="AH687" t="s">
        <v>4452</v>
      </c>
      <c r="AI687">
        <v>45891.650732141206</v>
      </c>
      <c r="AJ687" t="s">
        <v>3083</v>
      </c>
      <c r="AK687" t="s">
        <v>4453</v>
      </c>
      <c r="AL687" t="s">
        <v>2973</v>
      </c>
      <c r="AM687" t="s">
        <v>374</v>
      </c>
      <c r="AN687">
        <v>1.8</v>
      </c>
      <c r="AO687">
        <v>3584</v>
      </c>
      <c r="AP687">
        <v>6451.2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  <c r="BB687">
        <v>0</v>
      </c>
      <c r="BC687">
        <v>0</v>
      </c>
      <c r="BD687">
        <v>0</v>
      </c>
      <c r="BE687">
        <v>0</v>
      </c>
      <c r="BF687">
        <v>0</v>
      </c>
      <c r="BG687">
        <v>0</v>
      </c>
      <c r="BH687">
        <v>0</v>
      </c>
      <c r="BI687">
        <v>3584</v>
      </c>
      <c r="BJ687">
        <v>6451.2</v>
      </c>
      <c r="BK687">
        <v>1</v>
      </c>
    </row>
    <row r="688" spans="2:63" x14ac:dyDescent="0.2">
      <c r="B688" t="s">
        <v>2981</v>
      </c>
      <c r="C688"/>
      <c r="D688" t="s">
        <v>2977</v>
      </c>
      <c r="E688" t="s">
        <v>2978</v>
      </c>
      <c r="F688" t="s">
        <v>3029</v>
      </c>
      <c r="G688" t="s">
        <v>4206</v>
      </c>
      <c r="H688" t="s">
        <v>4205</v>
      </c>
      <c r="I688" t="s">
        <v>4207</v>
      </c>
      <c r="J688" t="s">
        <v>4208</v>
      </c>
      <c r="K688" t="s">
        <v>375</v>
      </c>
      <c r="L688"/>
      <c r="M688" t="s">
        <v>4450</v>
      </c>
      <c r="N688" t="s">
        <v>2972</v>
      </c>
      <c r="O688" t="s">
        <v>4464</v>
      </c>
      <c r="P688" t="s">
        <v>4208</v>
      </c>
      <c r="Q688"/>
      <c r="R688" t="s">
        <v>2975</v>
      </c>
      <c r="S688" t="s">
        <v>2976</v>
      </c>
      <c r="T688" t="s">
        <v>66</v>
      </c>
      <c r="U688" t="s">
        <v>2984</v>
      </c>
      <c r="V688" t="s">
        <v>4209</v>
      </c>
      <c r="W688" t="s">
        <v>67</v>
      </c>
      <c r="X688" t="s">
        <v>3919</v>
      </c>
      <c r="Y688" t="s">
        <v>373</v>
      </c>
      <c r="Z688" t="s">
        <v>2971</v>
      </c>
      <c r="AA688" t="s">
        <v>3034</v>
      </c>
      <c r="AB688" t="s">
        <v>2988</v>
      </c>
      <c r="AC688"/>
      <c r="AD688"/>
      <c r="AE688"/>
      <c r="AF688"/>
      <c r="AG688">
        <v>202508</v>
      </c>
      <c r="AH688" t="s">
        <v>4452</v>
      </c>
      <c r="AI688">
        <v>45891.650732141206</v>
      </c>
      <c r="AJ688" t="s">
        <v>3083</v>
      </c>
      <c r="AK688" t="s">
        <v>4453</v>
      </c>
      <c r="AL688" t="s">
        <v>2973</v>
      </c>
      <c r="AM688" t="s">
        <v>374</v>
      </c>
      <c r="AN688">
        <v>1.8</v>
      </c>
      <c r="AO688">
        <v>421</v>
      </c>
      <c r="AP688">
        <v>757.8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-3</v>
      </c>
      <c r="AX688">
        <v>-5.4</v>
      </c>
      <c r="AY688">
        <v>0</v>
      </c>
      <c r="AZ688">
        <v>0</v>
      </c>
      <c r="BA688">
        <v>0</v>
      </c>
      <c r="BB688">
        <v>0</v>
      </c>
      <c r="BC688">
        <v>0</v>
      </c>
      <c r="BD688">
        <v>0</v>
      </c>
      <c r="BE688">
        <v>0</v>
      </c>
      <c r="BF688">
        <v>0</v>
      </c>
      <c r="BG688">
        <v>0</v>
      </c>
      <c r="BH688">
        <v>0</v>
      </c>
      <c r="BI688">
        <v>418</v>
      </c>
      <c r="BJ688">
        <v>752.4</v>
      </c>
      <c r="BK688">
        <v>1</v>
      </c>
    </row>
    <row r="689" spans="2:63" x14ac:dyDescent="0.2">
      <c r="B689" t="s">
        <v>2981</v>
      </c>
      <c r="C689"/>
      <c r="D689" t="s">
        <v>2977</v>
      </c>
      <c r="E689" t="s">
        <v>2978</v>
      </c>
      <c r="F689" t="s">
        <v>3029</v>
      </c>
      <c r="G689" t="s">
        <v>4221</v>
      </c>
      <c r="H689" t="s">
        <v>4220</v>
      </c>
      <c r="I689" t="s">
        <v>4024</v>
      </c>
      <c r="J689" t="s">
        <v>4222</v>
      </c>
      <c r="K689" t="s">
        <v>375</v>
      </c>
      <c r="L689"/>
      <c r="M689" t="s">
        <v>4450</v>
      </c>
      <c r="N689" t="s">
        <v>2972</v>
      </c>
      <c r="O689" t="s">
        <v>4464</v>
      </c>
      <c r="P689" t="s">
        <v>4222</v>
      </c>
      <c r="Q689"/>
      <c r="R689" t="s">
        <v>2975</v>
      </c>
      <c r="S689" t="s">
        <v>2976</v>
      </c>
      <c r="T689" t="s">
        <v>66</v>
      </c>
      <c r="U689" t="s">
        <v>2984</v>
      </c>
      <c r="V689" t="s">
        <v>4026</v>
      </c>
      <c r="W689" t="s">
        <v>67</v>
      </c>
      <c r="X689" t="s">
        <v>3919</v>
      </c>
      <c r="Y689" t="s">
        <v>373</v>
      </c>
      <c r="Z689" t="s">
        <v>2971</v>
      </c>
      <c r="AA689" t="s">
        <v>3034</v>
      </c>
      <c r="AB689" t="s">
        <v>2988</v>
      </c>
      <c r="AC689"/>
      <c r="AD689"/>
      <c r="AE689"/>
      <c r="AF689"/>
      <c r="AG689">
        <v>202508</v>
      </c>
      <c r="AH689" t="s">
        <v>4452</v>
      </c>
      <c r="AI689">
        <v>45891.650732141206</v>
      </c>
      <c r="AJ689" t="s">
        <v>3083</v>
      </c>
      <c r="AK689" t="s">
        <v>4453</v>
      </c>
      <c r="AL689" t="s">
        <v>2973</v>
      </c>
      <c r="AM689" t="s">
        <v>374</v>
      </c>
      <c r="AN689">
        <v>1.8</v>
      </c>
      <c r="AO689">
        <v>468</v>
      </c>
      <c r="AP689">
        <v>842.4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0</v>
      </c>
      <c r="AW689">
        <v>-363</v>
      </c>
      <c r="AX689">
        <v>-653.4</v>
      </c>
      <c r="AY689">
        <v>0</v>
      </c>
      <c r="AZ689">
        <v>0</v>
      </c>
      <c r="BA689">
        <v>0</v>
      </c>
      <c r="BB689">
        <v>0</v>
      </c>
      <c r="BC689">
        <v>-10</v>
      </c>
      <c r="BD689">
        <v>-18</v>
      </c>
      <c r="BE689">
        <v>0</v>
      </c>
      <c r="BF689">
        <v>0</v>
      </c>
      <c r="BG689">
        <v>0</v>
      </c>
      <c r="BH689">
        <v>0</v>
      </c>
      <c r="BI689">
        <v>95</v>
      </c>
      <c r="BJ689">
        <v>171</v>
      </c>
      <c r="BK689">
        <v>1</v>
      </c>
    </row>
    <row r="690" spans="2:63" x14ac:dyDescent="0.2">
      <c r="B690" t="s">
        <v>2981</v>
      </c>
      <c r="C690"/>
      <c r="D690" t="s">
        <v>2977</v>
      </c>
      <c r="E690" t="s">
        <v>2978</v>
      </c>
      <c r="F690" t="s">
        <v>3029</v>
      </c>
      <c r="G690" t="s">
        <v>5590</v>
      </c>
      <c r="H690" t="s">
        <v>5591</v>
      </c>
      <c r="I690" t="s">
        <v>4024</v>
      </c>
      <c r="J690" t="s">
        <v>5592</v>
      </c>
      <c r="K690" t="s">
        <v>375</v>
      </c>
      <c r="L690"/>
      <c r="M690" t="s">
        <v>4450</v>
      </c>
      <c r="N690" t="s">
        <v>2972</v>
      </c>
      <c r="O690" t="s">
        <v>4464</v>
      </c>
      <c r="P690" t="s">
        <v>5592</v>
      </c>
      <c r="Q690"/>
      <c r="R690" t="s">
        <v>2975</v>
      </c>
      <c r="S690" t="s">
        <v>2976</v>
      </c>
      <c r="T690" t="s">
        <v>4480</v>
      </c>
      <c r="U690" t="s">
        <v>2984</v>
      </c>
      <c r="V690" t="s">
        <v>4026</v>
      </c>
      <c r="W690" t="s">
        <v>67</v>
      </c>
      <c r="X690" t="s">
        <v>3919</v>
      </c>
      <c r="Y690" t="s">
        <v>373</v>
      </c>
      <c r="Z690" t="s">
        <v>2971</v>
      </c>
      <c r="AA690" t="s">
        <v>3034</v>
      </c>
      <c r="AB690" t="s">
        <v>2988</v>
      </c>
      <c r="AC690"/>
      <c r="AD690"/>
      <c r="AE690"/>
      <c r="AF690"/>
      <c r="AG690">
        <v>202508</v>
      </c>
      <c r="AH690" t="s">
        <v>4452</v>
      </c>
      <c r="AI690">
        <v>45891.650732141206</v>
      </c>
      <c r="AJ690" t="s">
        <v>3083</v>
      </c>
      <c r="AK690" t="s">
        <v>4453</v>
      </c>
      <c r="AL690" t="s">
        <v>2973</v>
      </c>
      <c r="AM690" t="s">
        <v>374</v>
      </c>
      <c r="AN690">
        <v>1.8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  <c r="AU690">
        <v>0</v>
      </c>
      <c r="AV690">
        <v>0</v>
      </c>
      <c r="AW690">
        <v>0</v>
      </c>
      <c r="AX690">
        <v>0</v>
      </c>
      <c r="AY690">
        <v>0</v>
      </c>
      <c r="AZ690">
        <v>0</v>
      </c>
      <c r="BA690">
        <v>0</v>
      </c>
      <c r="BB690">
        <v>0</v>
      </c>
      <c r="BC690">
        <v>0</v>
      </c>
      <c r="BD690">
        <v>0</v>
      </c>
      <c r="BE690">
        <v>0</v>
      </c>
      <c r="BF690">
        <v>0</v>
      </c>
      <c r="BG690">
        <v>0</v>
      </c>
      <c r="BH690">
        <v>0</v>
      </c>
      <c r="BI690">
        <v>0</v>
      </c>
      <c r="BJ690">
        <v>0</v>
      </c>
      <c r="BK690">
        <v>1</v>
      </c>
    </row>
    <row r="691" spans="2:63" x14ac:dyDescent="0.2">
      <c r="B691" t="s">
        <v>2981</v>
      </c>
      <c r="C691"/>
      <c r="D691" t="s">
        <v>2977</v>
      </c>
      <c r="E691" t="s">
        <v>2978</v>
      </c>
      <c r="F691" t="s">
        <v>3029</v>
      </c>
      <c r="G691" t="s">
        <v>5593</v>
      </c>
      <c r="H691" t="s">
        <v>5594</v>
      </c>
      <c r="I691" t="s">
        <v>3026</v>
      </c>
      <c r="J691" t="s">
        <v>5595</v>
      </c>
      <c r="K691" t="s">
        <v>379</v>
      </c>
      <c r="L691"/>
      <c r="M691" t="s">
        <v>4450</v>
      </c>
      <c r="N691" t="s">
        <v>4448</v>
      </c>
      <c r="O691" t="s">
        <v>4464</v>
      </c>
      <c r="P691" t="s">
        <v>5595</v>
      </c>
      <c r="Q691"/>
      <c r="R691" t="s">
        <v>2975</v>
      </c>
      <c r="S691" t="s">
        <v>2976</v>
      </c>
      <c r="T691" t="s">
        <v>66</v>
      </c>
      <c r="U691" t="s">
        <v>2984</v>
      </c>
      <c r="V691" t="s">
        <v>3032</v>
      </c>
      <c r="W691" t="s">
        <v>68</v>
      </c>
      <c r="X691" t="s">
        <v>3017</v>
      </c>
      <c r="Y691" t="s">
        <v>373</v>
      </c>
      <c r="Z691" t="s">
        <v>2971</v>
      </c>
      <c r="AA691" t="s">
        <v>3034</v>
      </c>
      <c r="AB691" t="s">
        <v>2988</v>
      </c>
      <c r="AC691"/>
      <c r="AD691"/>
      <c r="AE691"/>
      <c r="AF691"/>
      <c r="AG691">
        <v>202508</v>
      </c>
      <c r="AH691" t="s">
        <v>4452</v>
      </c>
      <c r="AI691">
        <v>45891.650732141206</v>
      </c>
      <c r="AJ691" t="s">
        <v>3083</v>
      </c>
      <c r="AK691" t="s">
        <v>4453</v>
      </c>
      <c r="AL691" t="s">
        <v>2973</v>
      </c>
      <c r="AM691" t="s">
        <v>374</v>
      </c>
      <c r="AN691">
        <v>1.8</v>
      </c>
      <c r="AO691">
        <v>70</v>
      </c>
      <c r="AP691">
        <v>126</v>
      </c>
      <c r="AQ691">
        <v>0</v>
      </c>
      <c r="AR691">
        <v>0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v>0</v>
      </c>
      <c r="AY691">
        <v>0</v>
      </c>
      <c r="AZ691">
        <v>0</v>
      </c>
      <c r="BA691">
        <v>0</v>
      </c>
      <c r="BB691">
        <v>0</v>
      </c>
      <c r="BC691">
        <v>0</v>
      </c>
      <c r="BD691">
        <v>0</v>
      </c>
      <c r="BE691">
        <v>0</v>
      </c>
      <c r="BF691">
        <v>0</v>
      </c>
      <c r="BG691">
        <v>0</v>
      </c>
      <c r="BH691">
        <v>0</v>
      </c>
      <c r="BI691">
        <v>70</v>
      </c>
      <c r="BJ691">
        <v>126</v>
      </c>
      <c r="BK691">
        <v>1</v>
      </c>
    </row>
    <row r="692" spans="2:63" x14ac:dyDescent="0.2">
      <c r="B692" t="s">
        <v>2981</v>
      </c>
      <c r="C692"/>
      <c r="D692" t="s">
        <v>2977</v>
      </c>
      <c r="E692" t="s">
        <v>2978</v>
      </c>
      <c r="F692" t="s">
        <v>3029</v>
      </c>
      <c r="G692" t="s">
        <v>4233</v>
      </c>
      <c r="H692" t="s">
        <v>4232</v>
      </c>
      <c r="I692" t="s">
        <v>4234</v>
      </c>
      <c r="J692" t="s">
        <v>4235</v>
      </c>
      <c r="K692" t="s">
        <v>375</v>
      </c>
      <c r="L692"/>
      <c r="M692" t="s">
        <v>4450</v>
      </c>
      <c r="N692" t="s">
        <v>2972</v>
      </c>
      <c r="O692" t="s">
        <v>4464</v>
      </c>
      <c r="P692" t="s">
        <v>4235</v>
      </c>
      <c r="Q692"/>
      <c r="R692" t="s">
        <v>2975</v>
      </c>
      <c r="S692" t="s">
        <v>2976</v>
      </c>
      <c r="T692" t="s">
        <v>66</v>
      </c>
      <c r="U692" t="s">
        <v>2984</v>
      </c>
      <c r="V692" t="s">
        <v>3723</v>
      </c>
      <c r="W692" t="s">
        <v>67</v>
      </c>
      <c r="X692" t="s">
        <v>3919</v>
      </c>
      <c r="Y692" t="s">
        <v>373</v>
      </c>
      <c r="Z692" t="s">
        <v>2971</v>
      </c>
      <c r="AA692" t="s">
        <v>3034</v>
      </c>
      <c r="AB692" t="s">
        <v>2988</v>
      </c>
      <c r="AC692"/>
      <c r="AD692"/>
      <c r="AE692"/>
      <c r="AF692"/>
      <c r="AG692">
        <v>202508</v>
      </c>
      <c r="AH692" t="s">
        <v>4452</v>
      </c>
      <c r="AI692">
        <v>45891.650732141206</v>
      </c>
      <c r="AJ692" t="s">
        <v>3083</v>
      </c>
      <c r="AK692" t="s">
        <v>4453</v>
      </c>
      <c r="AL692" t="s">
        <v>2973</v>
      </c>
      <c r="AM692" t="s">
        <v>374</v>
      </c>
      <c r="AN692">
        <v>0.02</v>
      </c>
      <c r="AO692">
        <v>96</v>
      </c>
      <c r="AP692">
        <v>1.92</v>
      </c>
      <c r="AQ692">
        <v>0</v>
      </c>
      <c r="AR692">
        <v>0</v>
      </c>
      <c r="AS692">
        <v>0</v>
      </c>
      <c r="AT692">
        <v>0</v>
      </c>
      <c r="AU692">
        <v>0</v>
      </c>
      <c r="AV692">
        <v>0</v>
      </c>
      <c r="AW692">
        <v>-40</v>
      </c>
      <c r="AX692">
        <v>-0.8</v>
      </c>
      <c r="AY692">
        <v>0</v>
      </c>
      <c r="AZ692">
        <v>0</v>
      </c>
      <c r="BA692">
        <v>0</v>
      </c>
      <c r="BB692">
        <v>0</v>
      </c>
      <c r="BC692">
        <v>0</v>
      </c>
      <c r="BD692">
        <v>0</v>
      </c>
      <c r="BE692">
        <v>0</v>
      </c>
      <c r="BF692">
        <v>0</v>
      </c>
      <c r="BG692">
        <v>0</v>
      </c>
      <c r="BH692">
        <v>0</v>
      </c>
      <c r="BI692">
        <v>56</v>
      </c>
      <c r="BJ692">
        <v>1.1200000000000001</v>
      </c>
      <c r="BK692">
        <v>1</v>
      </c>
    </row>
    <row r="693" spans="2:63" x14ac:dyDescent="0.2">
      <c r="B693" t="s">
        <v>2981</v>
      </c>
      <c r="C693"/>
      <c r="D693" t="s">
        <v>2977</v>
      </c>
      <c r="E693" t="s">
        <v>2978</v>
      </c>
      <c r="F693" t="s">
        <v>3029</v>
      </c>
      <c r="G693" t="s">
        <v>4224</v>
      </c>
      <c r="H693" t="s">
        <v>4223</v>
      </c>
      <c r="I693" t="s">
        <v>793</v>
      </c>
      <c r="J693" t="s">
        <v>4225</v>
      </c>
      <c r="K693" t="s">
        <v>375</v>
      </c>
      <c r="L693"/>
      <c r="M693" t="s">
        <v>4450</v>
      </c>
      <c r="N693" t="s">
        <v>2972</v>
      </c>
      <c r="O693" t="s">
        <v>4464</v>
      </c>
      <c r="P693" t="s">
        <v>4225</v>
      </c>
      <c r="Q693"/>
      <c r="R693" t="s">
        <v>2975</v>
      </c>
      <c r="S693" t="s">
        <v>2976</v>
      </c>
      <c r="T693" t="s">
        <v>66</v>
      </c>
      <c r="U693" t="s">
        <v>2984</v>
      </c>
      <c r="V693" t="s">
        <v>3735</v>
      </c>
      <c r="W693" t="s">
        <v>67</v>
      </c>
      <c r="X693" t="s">
        <v>3919</v>
      </c>
      <c r="Y693" t="s">
        <v>373</v>
      </c>
      <c r="Z693" t="s">
        <v>2971</v>
      </c>
      <c r="AA693" t="s">
        <v>3034</v>
      </c>
      <c r="AB693" t="s">
        <v>2988</v>
      </c>
      <c r="AC693"/>
      <c r="AD693"/>
      <c r="AE693"/>
      <c r="AF693"/>
      <c r="AG693">
        <v>202508</v>
      </c>
      <c r="AH693" t="s">
        <v>4452</v>
      </c>
      <c r="AI693">
        <v>45891.650732141206</v>
      </c>
      <c r="AJ693" t="s">
        <v>3083</v>
      </c>
      <c r="AK693" t="s">
        <v>4453</v>
      </c>
      <c r="AL693" t="s">
        <v>2973</v>
      </c>
      <c r="AM693" t="s">
        <v>374</v>
      </c>
      <c r="AN693">
        <v>0.02</v>
      </c>
      <c r="AO693">
        <v>11803</v>
      </c>
      <c r="AP693">
        <v>236.06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-11614</v>
      </c>
      <c r="AX693">
        <v>-232.28</v>
      </c>
      <c r="AY693">
        <v>0</v>
      </c>
      <c r="AZ693">
        <v>0</v>
      </c>
      <c r="BA693">
        <v>0</v>
      </c>
      <c r="BB693">
        <v>0</v>
      </c>
      <c r="BC693">
        <v>-12</v>
      </c>
      <c r="BD693">
        <v>-0.24</v>
      </c>
      <c r="BE693">
        <v>0</v>
      </c>
      <c r="BF693">
        <v>0</v>
      </c>
      <c r="BG693">
        <v>0</v>
      </c>
      <c r="BH693">
        <v>0</v>
      </c>
      <c r="BI693">
        <v>177</v>
      </c>
      <c r="BJ693">
        <v>3.54</v>
      </c>
      <c r="BK693">
        <v>1</v>
      </c>
    </row>
    <row r="694" spans="2:63" x14ac:dyDescent="0.2">
      <c r="B694" t="s">
        <v>2981</v>
      </c>
      <c r="C694"/>
      <c r="D694" t="s">
        <v>2977</v>
      </c>
      <c r="E694" t="s">
        <v>2978</v>
      </c>
      <c r="F694" t="s">
        <v>3029</v>
      </c>
      <c r="G694" t="s">
        <v>5596</v>
      </c>
      <c r="H694" t="s">
        <v>5597</v>
      </c>
      <c r="I694" t="s">
        <v>793</v>
      </c>
      <c r="J694" t="s">
        <v>5598</v>
      </c>
      <c r="K694" t="s">
        <v>375</v>
      </c>
      <c r="L694"/>
      <c r="M694" t="s">
        <v>4450</v>
      </c>
      <c r="N694" t="s">
        <v>2972</v>
      </c>
      <c r="O694" t="s">
        <v>4464</v>
      </c>
      <c r="P694" t="s">
        <v>5598</v>
      </c>
      <c r="Q694"/>
      <c r="R694" t="s">
        <v>2975</v>
      </c>
      <c r="S694" t="s">
        <v>2976</v>
      </c>
      <c r="T694" t="s">
        <v>66</v>
      </c>
      <c r="U694" t="s">
        <v>2984</v>
      </c>
      <c r="V694" t="s">
        <v>3735</v>
      </c>
      <c r="W694" t="s">
        <v>67</v>
      </c>
      <c r="X694" t="s">
        <v>3919</v>
      </c>
      <c r="Y694" t="s">
        <v>373</v>
      </c>
      <c r="Z694" t="s">
        <v>2971</v>
      </c>
      <c r="AA694" t="s">
        <v>3034</v>
      </c>
      <c r="AB694" t="s">
        <v>2988</v>
      </c>
      <c r="AC694"/>
      <c r="AD694"/>
      <c r="AE694"/>
      <c r="AF694"/>
      <c r="AG694">
        <v>202508</v>
      </c>
      <c r="AH694" t="s">
        <v>4452</v>
      </c>
      <c r="AI694">
        <v>45891.650732141206</v>
      </c>
      <c r="AJ694" t="s">
        <v>3083</v>
      </c>
      <c r="AK694" t="s">
        <v>4453</v>
      </c>
      <c r="AL694" t="s">
        <v>2973</v>
      </c>
      <c r="AM694" t="s">
        <v>374</v>
      </c>
      <c r="AN694">
        <v>0.02</v>
      </c>
      <c r="AO694">
        <v>750</v>
      </c>
      <c r="AP694">
        <v>15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  <c r="BB694">
        <v>0</v>
      </c>
      <c r="BC694">
        <v>-173</v>
      </c>
      <c r="BD694">
        <v>-3.46</v>
      </c>
      <c r="BE694">
        <v>0</v>
      </c>
      <c r="BF694">
        <v>0</v>
      </c>
      <c r="BG694">
        <v>0</v>
      </c>
      <c r="BH694">
        <v>0</v>
      </c>
      <c r="BI694">
        <v>577</v>
      </c>
      <c r="BJ694">
        <v>11.54</v>
      </c>
      <c r="BK694">
        <v>1</v>
      </c>
    </row>
    <row r="695" spans="2:63" x14ac:dyDescent="0.2">
      <c r="B695" t="s">
        <v>2981</v>
      </c>
      <c r="C695"/>
      <c r="D695" t="s">
        <v>2977</v>
      </c>
      <c r="E695" t="s">
        <v>2978</v>
      </c>
      <c r="F695" t="s">
        <v>3029</v>
      </c>
      <c r="G695" t="s">
        <v>5599</v>
      </c>
      <c r="H695" t="s">
        <v>5600</v>
      </c>
      <c r="I695" t="s">
        <v>793</v>
      </c>
      <c r="J695" t="s">
        <v>5601</v>
      </c>
      <c r="K695" t="s">
        <v>375</v>
      </c>
      <c r="L695"/>
      <c r="M695" t="s">
        <v>4450</v>
      </c>
      <c r="N695" t="s">
        <v>2972</v>
      </c>
      <c r="O695" t="s">
        <v>4464</v>
      </c>
      <c r="P695" t="s">
        <v>5601</v>
      </c>
      <c r="Q695"/>
      <c r="R695" t="s">
        <v>2975</v>
      </c>
      <c r="S695" t="s">
        <v>2976</v>
      </c>
      <c r="T695" t="s">
        <v>4480</v>
      </c>
      <c r="U695" t="s">
        <v>2984</v>
      </c>
      <c r="V695" t="s">
        <v>3735</v>
      </c>
      <c r="W695" t="s">
        <v>67</v>
      </c>
      <c r="X695" t="s">
        <v>3919</v>
      </c>
      <c r="Y695" t="s">
        <v>373</v>
      </c>
      <c r="Z695" t="s">
        <v>2971</v>
      </c>
      <c r="AA695" t="s">
        <v>3034</v>
      </c>
      <c r="AB695" t="s">
        <v>2988</v>
      </c>
      <c r="AC695"/>
      <c r="AD695"/>
      <c r="AE695"/>
      <c r="AF695"/>
      <c r="AG695">
        <v>202508</v>
      </c>
      <c r="AH695" t="s">
        <v>4452</v>
      </c>
      <c r="AI695">
        <v>45891.650732141206</v>
      </c>
      <c r="AJ695" t="s">
        <v>3083</v>
      </c>
      <c r="AK695" t="s">
        <v>4453</v>
      </c>
      <c r="AL695" t="s">
        <v>2973</v>
      </c>
      <c r="AM695" t="s">
        <v>374</v>
      </c>
      <c r="AN695">
        <v>0.02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0</v>
      </c>
      <c r="AY695">
        <v>0</v>
      </c>
      <c r="AZ695">
        <v>0</v>
      </c>
      <c r="BA695">
        <v>0</v>
      </c>
      <c r="BB695">
        <v>0</v>
      </c>
      <c r="BC695">
        <v>0</v>
      </c>
      <c r="BD695">
        <v>0</v>
      </c>
      <c r="BE695">
        <v>0</v>
      </c>
      <c r="BF695">
        <v>0</v>
      </c>
      <c r="BG695">
        <v>0</v>
      </c>
      <c r="BH695">
        <v>0</v>
      </c>
      <c r="BI695">
        <v>0</v>
      </c>
      <c r="BJ695">
        <v>0</v>
      </c>
      <c r="BK695">
        <v>1</v>
      </c>
    </row>
    <row r="696" spans="2:63" x14ac:dyDescent="0.2">
      <c r="B696" t="s">
        <v>2981</v>
      </c>
      <c r="C696"/>
      <c r="D696" t="s">
        <v>2977</v>
      </c>
      <c r="E696" t="s">
        <v>2978</v>
      </c>
      <c r="F696" t="s">
        <v>3029</v>
      </c>
      <c r="G696" t="s">
        <v>5602</v>
      </c>
      <c r="H696" t="s">
        <v>5603</v>
      </c>
      <c r="I696" t="s">
        <v>793</v>
      </c>
      <c r="J696" t="s">
        <v>5604</v>
      </c>
      <c r="K696" t="s">
        <v>375</v>
      </c>
      <c r="L696"/>
      <c r="M696" t="s">
        <v>4450</v>
      </c>
      <c r="N696" t="s">
        <v>2972</v>
      </c>
      <c r="O696" t="s">
        <v>4464</v>
      </c>
      <c r="P696" t="s">
        <v>5604</v>
      </c>
      <c r="Q696"/>
      <c r="R696" t="s">
        <v>2975</v>
      </c>
      <c r="S696" t="s">
        <v>2976</v>
      </c>
      <c r="T696" t="s">
        <v>4480</v>
      </c>
      <c r="U696" t="s">
        <v>2984</v>
      </c>
      <c r="V696" t="s">
        <v>3735</v>
      </c>
      <c r="W696" t="s">
        <v>67</v>
      </c>
      <c r="X696" t="s">
        <v>3919</v>
      </c>
      <c r="Y696" t="s">
        <v>373</v>
      </c>
      <c r="Z696" t="s">
        <v>2971</v>
      </c>
      <c r="AA696" t="s">
        <v>3034</v>
      </c>
      <c r="AB696" t="s">
        <v>2988</v>
      </c>
      <c r="AC696"/>
      <c r="AD696"/>
      <c r="AE696"/>
      <c r="AF696"/>
      <c r="AG696">
        <v>202508</v>
      </c>
      <c r="AH696" t="s">
        <v>4452</v>
      </c>
      <c r="AI696">
        <v>45891.650732141206</v>
      </c>
      <c r="AJ696" t="s">
        <v>3083</v>
      </c>
      <c r="AK696" t="s">
        <v>4453</v>
      </c>
      <c r="AL696" t="s">
        <v>2973</v>
      </c>
      <c r="AM696" t="s">
        <v>374</v>
      </c>
      <c r="AN696">
        <v>0.02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  <c r="AU696">
        <v>0</v>
      </c>
      <c r="AV696">
        <v>0</v>
      </c>
      <c r="AW696">
        <v>0</v>
      </c>
      <c r="AX696">
        <v>0</v>
      </c>
      <c r="AY696">
        <v>0</v>
      </c>
      <c r="AZ696">
        <v>0</v>
      </c>
      <c r="BA696">
        <v>0</v>
      </c>
      <c r="BB696">
        <v>0</v>
      </c>
      <c r="BC696">
        <v>0</v>
      </c>
      <c r="BD696">
        <v>0</v>
      </c>
      <c r="BE696">
        <v>0</v>
      </c>
      <c r="BF696">
        <v>0</v>
      </c>
      <c r="BG696">
        <v>0</v>
      </c>
      <c r="BH696">
        <v>0</v>
      </c>
      <c r="BI696">
        <v>0</v>
      </c>
      <c r="BJ696">
        <v>0</v>
      </c>
      <c r="BK696">
        <v>1</v>
      </c>
    </row>
    <row r="697" spans="2:63" x14ac:dyDescent="0.2">
      <c r="B697" t="s">
        <v>2981</v>
      </c>
      <c r="C697"/>
      <c r="D697" t="s">
        <v>2977</v>
      </c>
      <c r="E697" t="s">
        <v>2978</v>
      </c>
      <c r="F697" t="s">
        <v>3029</v>
      </c>
      <c r="G697" t="s">
        <v>5605</v>
      </c>
      <c r="H697" t="s">
        <v>5606</v>
      </c>
      <c r="I697" t="s">
        <v>793</v>
      </c>
      <c r="J697" t="s">
        <v>5607</v>
      </c>
      <c r="K697" t="s">
        <v>375</v>
      </c>
      <c r="L697"/>
      <c r="M697" t="s">
        <v>4450</v>
      </c>
      <c r="N697" t="s">
        <v>2972</v>
      </c>
      <c r="O697" t="s">
        <v>4464</v>
      </c>
      <c r="P697" t="s">
        <v>5607</v>
      </c>
      <c r="Q697"/>
      <c r="R697" t="s">
        <v>2975</v>
      </c>
      <c r="S697" t="s">
        <v>2976</v>
      </c>
      <c r="T697" t="s">
        <v>4480</v>
      </c>
      <c r="U697" t="s">
        <v>2984</v>
      </c>
      <c r="V697" t="s">
        <v>3735</v>
      </c>
      <c r="W697" t="s">
        <v>67</v>
      </c>
      <c r="X697" t="s">
        <v>3919</v>
      </c>
      <c r="Y697" t="s">
        <v>373</v>
      </c>
      <c r="Z697" t="s">
        <v>2971</v>
      </c>
      <c r="AA697" t="s">
        <v>3034</v>
      </c>
      <c r="AB697" t="s">
        <v>2988</v>
      </c>
      <c r="AC697"/>
      <c r="AD697"/>
      <c r="AE697"/>
      <c r="AF697"/>
      <c r="AG697">
        <v>202508</v>
      </c>
      <c r="AH697" t="s">
        <v>4452</v>
      </c>
      <c r="AI697">
        <v>45891.650732141206</v>
      </c>
      <c r="AJ697" t="s">
        <v>3083</v>
      </c>
      <c r="AK697" t="s">
        <v>4453</v>
      </c>
      <c r="AL697" t="s">
        <v>2973</v>
      </c>
      <c r="AM697" t="s">
        <v>374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0</v>
      </c>
      <c r="AX697">
        <v>0</v>
      </c>
      <c r="AY697">
        <v>0</v>
      </c>
      <c r="AZ697">
        <v>0</v>
      </c>
      <c r="BA697">
        <v>0</v>
      </c>
      <c r="BB697">
        <v>0</v>
      </c>
      <c r="BC697">
        <v>0</v>
      </c>
      <c r="BD697">
        <v>0</v>
      </c>
      <c r="BE697">
        <v>0</v>
      </c>
      <c r="BF697">
        <v>0</v>
      </c>
      <c r="BG697">
        <v>0</v>
      </c>
      <c r="BH697">
        <v>0</v>
      </c>
      <c r="BI697">
        <v>0</v>
      </c>
      <c r="BJ697">
        <v>0</v>
      </c>
      <c r="BK697">
        <v>1</v>
      </c>
    </row>
    <row r="698" spans="2:63" x14ac:dyDescent="0.2">
      <c r="B698" t="s">
        <v>2981</v>
      </c>
      <c r="C698"/>
      <c r="D698" t="s">
        <v>2977</v>
      </c>
      <c r="E698" t="s">
        <v>2978</v>
      </c>
      <c r="F698" t="s">
        <v>3029</v>
      </c>
      <c r="G698" t="s">
        <v>4227</v>
      </c>
      <c r="H698" t="s">
        <v>4226</v>
      </c>
      <c r="I698" t="s">
        <v>793</v>
      </c>
      <c r="J698" t="s">
        <v>4228</v>
      </c>
      <c r="K698" t="s">
        <v>375</v>
      </c>
      <c r="L698"/>
      <c r="M698" t="s">
        <v>4450</v>
      </c>
      <c r="N698" t="s">
        <v>2972</v>
      </c>
      <c r="O698" t="s">
        <v>4464</v>
      </c>
      <c r="P698" t="s">
        <v>4228</v>
      </c>
      <c r="Q698"/>
      <c r="R698" t="s">
        <v>2975</v>
      </c>
      <c r="S698" t="s">
        <v>2976</v>
      </c>
      <c r="T698" t="s">
        <v>66</v>
      </c>
      <c r="U698" t="s">
        <v>2984</v>
      </c>
      <c r="V698" t="s">
        <v>3735</v>
      </c>
      <c r="W698" t="s">
        <v>67</v>
      </c>
      <c r="X698" t="s">
        <v>3919</v>
      </c>
      <c r="Y698" t="s">
        <v>373</v>
      </c>
      <c r="Z698" t="s">
        <v>2971</v>
      </c>
      <c r="AA698" t="s">
        <v>3034</v>
      </c>
      <c r="AB698" t="s">
        <v>2988</v>
      </c>
      <c r="AC698"/>
      <c r="AD698"/>
      <c r="AE698"/>
      <c r="AF698"/>
      <c r="AG698">
        <v>202508</v>
      </c>
      <c r="AH698" t="s">
        <v>4452</v>
      </c>
      <c r="AI698">
        <v>45891.650732141206</v>
      </c>
      <c r="AJ698" t="s">
        <v>3083</v>
      </c>
      <c r="AK698" t="s">
        <v>4453</v>
      </c>
      <c r="AL698" t="s">
        <v>2973</v>
      </c>
      <c r="AM698" t="s">
        <v>374</v>
      </c>
      <c r="AN698">
        <v>0.02</v>
      </c>
      <c r="AO698">
        <v>10906</v>
      </c>
      <c r="AP698">
        <v>218.12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0</v>
      </c>
      <c r="AW698">
        <v>-2</v>
      </c>
      <c r="AX698">
        <v>-0.04</v>
      </c>
      <c r="AY698">
        <v>0</v>
      </c>
      <c r="AZ698">
        <v>0</v>
      </c>
      <c r="BA698">
        <v>0</v>
      </c>
      <c r="BB698">
        <v>0</v>
      </c>
      <c r="BC698">
        <v>0</v>
      </c>
      <c r="BD698">
        <v>0</v>
      </c>
      <c r="BE698">
        <v>0</v>
      </c>
      <c r="BF698">
        <v>0</v>
      </c>
      <c r="BG698">
        <v>0</v>
      </c>
      <c r="BH698">
        <v>0</v>
      </c>
      <c r="BI698">
        <v>10904</v>
      </c>
      <c r="BJ698">
        <v>218.08</v>
      </c>
      <c r="BK698">
        <v>1</v>
      </c>
    </row>
    <row r="699" spans="2:63" x14ac:dyDescent="0.2">
      <c r="B699" t="s">
        <v>2981</v>
      </c>
      <c r="C699"/>
      <c r="D699" t="s">
        <v>2977</v>
      </c>
      <c r="E699" t="s">
        <v>2978</v>
      </c>
      <c r="F699" t="s">
        <v>3029</v>
      </c>
      <c r="G699" t="s">
        <v>5608</v>
      </c>
      <c r="H699" t="s">
        <v>5609</v>
      </c>
      <c r="I699" t="s">
        <v>793</v>
      </c>
      <c r="J699" t="s">
        <v>5610</v>
      </c>
      <c r="K699" t="s">
        <v>375</v>
      </c>
      <c r="L699"/>
      <c r="M699" t="s">
        <v>4450</v>
      </c>
      <c r="N699" t="s">
        <v>2972</v>
      </c>
      <c r="O699" t="s">
        <v>4464</v>
      </c>
      <c r="P699" t="s">
        <v>5610</v>
      </c>
      <c r="Q699"/>
      <c r="R699" t="s">
        <v>2975</v>
      </c>
      <c r="S699" t="s">
        <v>2976</v>
      </c>
      <c r="T699" t="s">
        <v>66</v>
      </c>
      <c r="U699" t="s">
        <v>2984</v>
      </c>
      <c r="V699" t="s">
        <v>3735</v>
      </c>
      <c r="W699" t="s">
        <v>67</v>
      </c>
      <c r="X699" t="s">
        <v>3919</v>
      </c>
      <c r="Y699" t="s">
        <v>373</v>
      </c>
      <c r="Z699" t="s">
        <v>2971</v>
      </c>
      <c r="AA699" t="s">
        <v>3034</v>
      </c>
      <c r="AB699" t="s">
        <v>2988</v>
      </c>
      <c r="AC699"/>
      <c r="AD699"/>
      <c r="AE699"/>
      <c r="AF699"/>
      <c r="AG699">
        <v>202508</v>
      </c>
      <c r="AH699" t="s">
        <v>4452</v>
      </c>
      <c r="AI699">
        <v>45891.650732141206</v>
      </c>
      <c r="AJ699" t="s">
        <v>3083</v>
      </c>
      <c r="AK699" t="s">
        <v>4453</v>
      </c>
      <c r="AL699" t="s">
        <v>2973</v>
      </c>
      <c r="AM699" t="s">
        <v>374</v>
      </c>
      <c r="AN699">
        <v>0</v>
      </c>
      <c r="AO699">
        <v>6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0</v>
      </c>
      <c r="AX699">
        <v>0</v>
      </c>
      <c r="AY699">
        <v>0</v>
      </c>
      <c r="AZ699">
        <v>0</v>
      </c>
      <c r="BA699">
        <v>0</v>
      </c>
      <c r="BB699">
        <v>0</v>
      </c>
      <c r="BC699">
        <v>0</v>
      </c>
      <c r="BD699">
        <v>0</v>
      </c>
      <c r="BE699">
        <v>0</v>
      </c>
      <c r="BF699">
        <v>0</v>
      </c>
      <c r="BG699">
        <v>0</v>
      </c>
      <c r="BH699">
        <v>0</v>
      </c>
      <c r="BI699">
        <v>6</v>
      </c>
      <c r="BJ699">
        <v>0</v>
      </c>
      <c r="BK699">
        <v>1</v>
      </c>
    </row>
    <row r="700" spans="2:63" x14ac:dyDescent="0.2">
      <c r="B700" t="s">
        <v>2981</v>
      </c>
      <c r="C700"/>
      <c r="D700" t="s">
        <v>2977</v>
      </c>
      <c r="E700" t="s">
        <v>2978</v>
      </c>
      <c r="F700" t="s">
        <v>3029</v>
      </c>
      <c r="G700" t="s">
        <v>5611</v>
      </c>
      <c r="H700" t="s">
        <v>5612</v>
      </c>
      <c r="I700" t="s">
        <v>793</v>
      </c>
      <c r="J700" t="s">
        <v>5613</v>
      </c>
      <c r="K700" t="s">
        <v>375</v>
      </c>
      <c r="L700"/>
      <c r="M700" t="s">
        <v>4450</v>
      </c>
      <c r="N700" t="s">
        <v>2972</v>
      </c>
      <c r="O700" t="s">
        <v>4464</v>
      </c>
      <c r="P700" t="s">
        <v>5613</v>
      </c>
      <c r="Q700"/>
      <c r="R700" t="s">
        <v>2975</v>
      </c>
      <c r="S700" t="s">
        <v>2976</v>
      </c>
      <c r="T700" t="s">
        <v>66</v>
      </c>
      <c r="U700" t="s">
        <v>2984</v>
      </c>
      <c r="V700" t="s">
        <v>3735</v>
      </c>
      <c r="W700" t="s">
        <v>67</v>
      </c>
      <c r="X700" t="s">
        <v>3919</v>
      </c>
      <c r="Y700" t="s">
        <v>373</v>
      </c>
      <c r="Z700" t="s">
        <v>2971</v>
      </c>
      <c r="AA700" t="s">
        <v>3034</v>
      </c>
      <c r="AB700" t="s">
        <v>2988</v>
      </c>
      <c r="AC700"/>
      <c r="AD700"/>
      <c r="AE700"/>
      <c r="AF700"/>
      <c r="AG700">
        <v>202508</v>
      </c>
      <c r="AH700" t="s">
        <v>4452</v>
      </c>
      <c r="AI700">
        <v>45891.650732141206</v>
      </c>
      <c r="AJ700" t="s">
        <v>3083</v>
      </c>
      <c r="AK700" t="s">
        <v>4453</v>
      </c>
      <c r="AL700" t="s">
        <v>2973</v>
      </c>
      <c r="AM700" t="s">
        <v>374</v>
      </c>
      <c r="AN700">
        <v>0</v>
      </c>
      <c r="AO700">
        <v>16</v>
      </c>
      <c r="AP700">
        <v>0</v>
      </c>
      <c r="AQ700">
        <v>0</v>
      </c>
      <c r="AR700">
        <v>0</v>
      </c>
      <c r="AS700">
        <v>0</v>
      </c>
      <c r="AT700">
        <v>0</v>
      </c>
      <c r="AU700">
        <v>0</v>
      </c>
      <c r="AV700">
        <v>0</v>
      </c>
      <c r="AW700">
        <v>0</v>
      </c>
      <c r="AX700">
        <v>0</v>
      </c>
      <c r="AY700">
        <v>0</v>
      </c>
      <c r="AZ700">
        <v>0</v>
      </c>
      <c r="BA700">
        <v>0</v>
      </c>
      <c r="BB700">
        <v>0</v>
      </c>
      <c r="BC700">
        <v>0</v>
      </c>
      <c r="BD700">
        <v>0</v>
      </c>
      <c r="BE700">
        <v>0</v>
      </c>
      <c r="BF700">
        <v>0</v>
      </c>
      <c r="BG700">
        <v>0</v>
      </c>
      <c r="BH700">
        <v>0</v>
      </c>
      <c r="BI700">
        <v>16</v>
      </c>
      <c r="BJ700">
        <v>0</v>
      </c>
      <c r="BK700">
        <v>1</v>
      </c>
    </row>
    <row r="701" spans="2:63" x14ac:dyDescent="0.2">
      <c r="B701" t="s">
        <v>2981</v>
      </c>
      <c r="C701"/>
      <c r="D701" t="s">
        <v>2977</v>
      </c>
      <c r="E701" t="s">
        <v>2978</v>
      </c>
      <c r="F701" t="s">
        <v>3029</v>
      </c>
      <c r="G701" t="s">
        <v>5614</v>
      </c>
      <c r="H701" t="s">
        <v>5615</v>
      </c>
      <c r="I701" t="s">
        <v>793</v>
      </c>
      <c r="J701" t="s">
        <v>5616</v>
      </c>
      <c r="K701" t="s">
        <v>375</v>
      </c>
      <c r="L701"/>
      <c r="M701" t="s">
        <v>4450</v>
      </c>
      <c r="N701" t="s">
        <v>2972</v>
      </c>
      <c r="O701" t="s">
        <v>4464</v>
      </c>
      <c r="P701" t="s">
        <v>5616</v>
      </c>
      <c r="Q701"/>
      <c r="R701" t="s">
        <v>2975</v>
      </c>
      <c r="S701" t="s">
        <v>2976</v>
      </c>
      <c r="T701" t="s">
        <v>4480</v>
      </c>
      <c r="U701" t="s">
        <v>2984</v>
      </c>
      <c r="V701" t="s">
        <v>3735</v>
      </c>
      <c r="W701" t="s">
        <v>67</v>
      </c>
      <c r="X701" t="s">
        <v>3919</v>
      </c>
      <c r="Y701" t="s">
        <v>373</v>
      </c>
      <c r="Z701" t="s">
        <v>2971</v>
      </c>
      <c r="AA701" t="s">
        <v>3034</v>
      </c>
      <c r="AB701" t="s">
        <v>2988</v>
      </c>
      <c r="AC701"/>
      <c r="AD701"/>
      <c r="AE701"/>
      <c r="AF701"/>
      <c r="AG701">
        <v>202508</v>
      </c>
      <c r="AH701" t="s">
        <v>4452</v>
      </c>
      <c r="AI701">
        <v>45891.650732141206</v>
      </c>
      <c r="AJ701" t="s">
        <v>3083</v>
      </c>
      <c r="AK701" t="s">
        <v>4453</v>
      </c>
      <c r="AL701" t="s">
        <v>2973</v>
      </c>
      <c r="AM701" t="s">
        <v>374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0</v>
      </c>
      <c r="AX701">
        <v>0</v>
      </c>
      <c r="AY701">
        <v>0</v>
      </c>
      <c r="AZ701">
        <v>0</v>
      </c>
      <c r="BA701">
        <v>0</v>
      </c>
      <c r="BB701">
        <v>0</v>
      </c>
      <c r="BC701">
        <v>0</v>
      </c>
      <c r="BD701">
        <v>0</v>
      </c>
      <c r="BE701">
        <v>0</v>
      </c>
      <c r="BF701">
        <v>0</v>
      </c>
      <c r="BG701">
        <v>0</v>
      </c>
      <c r="BH701">
        <v>0</v>
      </c>
      <c r="BI701">
        <v>0</v>
      </c>
      <c r="BJ701">
        <v>0</v>
      </c>
      <c r="BK701">
        <v>1</v>
      </c>
    </row>
    <row r="702" spans="2:63" x14ac:dyDescent="0.2">
      <c r="B702" t="s">
        <v>2981</v>
      </c>
      <c r="C702"/>
      <c r="D702" t="s">
        <v>2977</v>
      </c>
      <c r="E702" t="s">
        <v>2978</v>
      </c>
      <c r="F702" t="s">
        <v>3029</v>
      </c>
      <c r="G702" t="s">
        <v>5617</v>
      </c>
      <c r="H702" t="s">
        <v>5618</v>
      </c>
      <c r="I702" t="s">
        <v>793</v>
      </c>
      <c r="J702" t="s">
        <v>5619</v>
      </c>
      <c r="K702" t="s">
        <v>375</v>
      </c>
      <c r="L702"/>
      <c r="M702" t="s">
        <v>4450</v>
      </c>
      <c r="N702" t="s">
        <v>2972</v>
      </c>
      <c r="O702" t="s">
        <v>4464</v>
      </c>
      <c r="P702" t="s">
        <v>5619</v>
      </c>
      <c r="Q702"/>
      <c r="R702" t="s">
        <v>2975</v>
      </c>
      <c r="S702" t="s">
        <v>2976</v>
      </c>
      <c r="T702" t="s">
        <v>4480</v>
      </c>
      <c r="U702" t="s">
        <v>2984</v>
      </c>
      <c r="V702" t="s">
        <v>3735</v>
      </c>
      <c r="W702" t="s">
        <v>67</v>
      </c>
      <c r="X702" t="s">
        <v>3919</v>
      </c>
      <c r="Y702" t="s">
        <v>373</v>
      </c>
      <c r="Z702" t="s">
        <v>2971</v>
      </c>
      <c r="AA702" t="s">
        <v>3034</v>
      </c>
      <c r="AB702" t="s">
        <v>2988</v>
      </c>
      <c r="AC702"/>
      <c r="AD702"/>
      <c r="AE702"/>
      <c r="AF702"/>
      <c r="AG702">
        <v>202508</v>
      </c>
      <c r="AH702" t="s">
        <v>4452</v>
      </c>
      <c r="AI702">
        <v>45891.650732141206</v>
      </c>
      <c r="AJ702" t="s">
        <v>3083</v>
      </c>
      <c r="AK702" t="s">
        <v>4453</v>
      </c>
      <c r="AL702" t="s">
        <v>2973</v>
      </c>
      <c r="AM702" t="s">
        <v>374</v>
      </c>
      <c r="AN702">
        <v>0.02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0</v>
      </c>
      <c r="AX702">
        <v>0</v>
      </c>
      <c r="AY702">
        <v>0</v>
      </c>
      <c r="AZ702">
        <v>0</v>
      </c>
      <c r="BA702">
        <v>0</v>
      </c>
      <c r="BB702">
        <v>0</v>
      </c>
      <c r="BC702">
        <v>0</v>
      </c>
      <c r="BD702">
        <v>0</v>
      </c>
      <c r="BE702">
        <v>0</v>
      </c>
      <c r="BF702">
        <v>0</v>
      </c>
      <c r="BG702">
        <v>0</v>
      </c>
      <c r="BH702">
        <v>0</v>
      </c>
      <c r="BI702">
        <v>0</v>
      </c>
      <c r="BJ702">
        <v>0</v>
      </c>
      <c r="BK702">
        <v>1</v>
      </c>
    </row>
    <row r="703" spans="2:63" x14ac:dyDescent="0.2">
      <c r="B703" t="s">
        <v>2981</v>
      </c>
      <c r="C703"/>
      <c r="D703" t="s">
        <v>2977</v>
      </c>
      <c r="E703" t="s">
        <v>2978</v>
      </c>
      <c r="F703" t="s">
        <v>3029</v>
      </c>
      <c r="G703" t="s">
        <v>5620</v>
      </c>
      <c r="H703" t="s">
        <v>5621</v>
      </c>
      <c r="I703" t="s">
        <v>793</v>
      </c>
      <c r="J703" t="s">
        <v>5622</v>
      </c>
      <c r="K703" t="s">
        <v>375</v>
      </c>
      <c r="L703"/>
      <c r="M703" t="s">
        <v>4450</v>
      </c>
      <c r="N703" t="s">
        <v>2972</v>
      </c>
      <c r="O703" t="s">
        <v>4464</v>
      </c>
      <c r="P703" t="s">
        <v>5622</v>
      </c>
      <c r="Q703"/>
      <c r="R703" t="s">
        <v>2975</v>
      </c>
      <c r="S703" t="s">
        <v>2976</v>
      </c>
      <c r="T703" t="s">
        <v>4480</v>
      </c>
      <c r="U703" t="s">
        <v>2984</v>
      </c>
      <c r="V703" t="s">
        <v>3735</v>
      </c>
      <c r="W703" t="s">
        <v>67</v>
      </c>
      <c r="X703" t="s">
        <v>3919</v>
      </c>
      <c r="Y703" t="s">
        <v>373</v>
      </c>
      <c r="Z703" t="s">
        <v>2971</v>
      </c>
      <c r="AA703" t="s">
        <v>3034</v>
      </c>
      <c r="AB703" t="s">
        <v>2988</v>
      </c>
      <c r="AC703"/>
      <c r="AD703"/>
      <c r="AE703"/>
      <c r="AF703"/>
      <c r="AG703">
        <v>202508</v>
      </c>
      <c r="AH703" t="s">
        <v>4452</v>
      </c>
      <c r="AI703">
        <v>45891.650732141206</v>
      </c>
      <c r="AJ703" t="s">
        <v>3083</v>
      </c>
      <c r="AK703" t="s">
        <v>4453</v>
      </c>
      <c r="AL703" t="s">
        <v>2973</v>
      </c>
      <c r="AM703" t="s">
        <v>374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  <c r="AU703">
        <v>0</v>
      </c>
      <c r="AV703">
        <v>0</v>
      </c>
      <c r="AW703">
        <v>0</v>
      </c>
      <c r="AX703">
        <v>0</v>
      </c>
      <c r="AY703">
        <v>0</v>
      </c>
      <c r="AZ703">
        <v>0</v>
      </c>
      <c r="BA703">
        <v>0</v>
      </c>
      <c r="BB703">
        <v>0</v>
      </c>
      <c r="BC703">
        <v>0</v>
      </c>
      <c r="BD703">
        <v>0</v>
      </c>
      <c r="BE703">
        <v>0</v>
      </c>
      <c r="BF703">
        <v>0</v>
      </c>
      <c r="BG703">
        <v>0</v>
      </c>
      <c r="BH703">
        <v>0</v>
      </c>
      <c r="BI703">
        <v>0</v>
      </c>
      <c r="BJ703">
        <v>0</v>
      </c>
      <c r="BK703">
        <v>1</v>
      </c>
    </row>
    <row r="704" spans="2:63" x14ac:dyDescent="0.2">
      <c r="B704" t="s">
        <v>2981</v>
      </c>
      <c r="C704"/>
      <c r="D704" t="s">
        <v>2977</v>
      </c>
      <c r="E704" t="s">
        <v>2978</v>
      </c>
      <c r="F704" t="s">
        <v>3029</v>
      </c>
      <c r="G704" t="s">
        <v>5623</v>
      </c>
      <c r="H704" t="s">
        <v>5624</v>
      </c>
      <c r="I704" t="s">
        <v>5625</v>
      </c>
      <c r="J704" t="s">
        <v>5626</v>
      </c>
      <c r="K704" t="s">
        <v>375</v>
      </c>
      <c r="L704"/>
      <c r="M704" t="s">
        <v>4450</v>
      </c>
      <c r="N704" t="s">
        <v>2972</v>
      </c>
      <c r="O704" t="s">
        <v>4464</v>
      </c>
      <c r="P704" t="s">
        <v>5626</v>
      </c>
      <c r="Q704"/>
      <c r="R704" t="s">
        <v>2975</v>
      </c>
      <c r="S704" t="s">
        <v>2976</v>
      </c>
      <c r="T704" t="s">
        <v>66</v>
      </c>
      <c r="U704" t="s">
        <v>2984</v>
      </c>
      <c r="V704" t="s">
        <v>5627</v>
      </c>
      <c r="W704" t="s">
        <v>67</v>
      </c>
      <c r="X704" t="s">
        <v>3919</v>
      </c>
      <c r="Y704" t="s">
        <v>373</v>
      </c>
      <c r="Z704" t="s">
        <v>2971</v>
      </c>
      <c r="AA704" t="s">
        <v>3034</v>
      </c>
      <c r="AB704" t="s">
        <v>2988</v>
      </c>
      <c r="AC704"/>
      <c r="AD704"/>
      <c r="AE704"/>
      <c r="AF704"/>
      <c r="AG704">
        <v>202508</v>
      </c>
      <c r="AH704" t="s">
        <v>4452</v>
      </c>
      <c r="AI704">
        <v>45891.650732141206</v>
      </c>
      <c r="AJ704" t="s">
        <v>3083</v>
      </c>
      <c r="AK704" t="s">
        <v>4453</v>
      </c>
      <c r="AL704" t="s">
        <v>2973</v>
      </c>
      <c r="AM704" t="s">
        <v>374</v>
      </c>
      <c r="AN704">
        <v>0</v>
      </c>
      <c r="AO704">
        <v>332</v>
      </c>
      <c r="AP704">
        <v>0</v>
      </c>
      <c r="AQ704">
        <v>0</v>
      </c>
      <c r="AR704">
        <v>0</v>
      </c>
      <c r="AS704">
        <v>0</v>
      </c>
      <c r="AT704">
        <v>0</v>
      </c>
      <c r="AU704">
        <v>0</v>
      </c>
      <c r="AV704">
        <v>0</v>
      </c>
      <c r="AW704">
        <v>0</v>
      </c>
      <c r="AX704">
        <v>0</v>
      </c>
      <c r="AY704">
        <v>0</v>
      </c>
      <c r="AZ704">
        <v>0</v>
      </c>
      <c r="BA704">
        <v>0</v>
      </c>
      <c r="BB704">
        <v>0</v>
      </c>
      <c r="BC704">
        <v>0</v>
      </c>
      <c r="BD704">
        <v>0</v>
      </c>
      <c r="BE704">
        <v>0</v>
      </c>
      <c r="BF704">
        <v>0</v>
      </c>
      <c r="BG704">
        <v>0</v>
      </c>
      <c r="BH704">
        <v>0</v>
      </c>
      <c r="BI704">
        <v>332</v>
      </c>
      <c r="BJ704">
        <v>0</v>
      </c>
      <c r="BK704">
        <v>1</v>
      </c>
    </row>
    <row r="705" spans="2:63" x14ac:dyDescent="0.2">
      <c r="B705" t="s">
        <v>2981</v>
      </c>
      <c r="C705"/>
      <c r="D705" t="s">
        <v>2977</v>
      </c>
      <c r="E705" t="s">
        <v>2978</v>
      </c>
      <c r="F705" t="s">
        <v>3029</v>
      </c>
      <c r="G705" t="s">
        <v>3104</v>
      </c>
      <c r="H705" t="s">
        <v>3103</v>
      </c>
      <c r="I705" t="s">
        <v>3105</v>
      </c>
      <c r="J705" t="s">
        <v>3106</v>
      </c>
      <c r="K705" t="s">
        <v>379</v>
      </c>
      <c r="L705"/>
      <c r="M705" t="s">
        <v>4450</v>
      </c>
      <c r="N705" t="s">
        <v>4448</v>
      </c>
      <c r="O705" t="s">
        <v>4464</v>
      </c>
      <c r="P705" t="s">
        <v>3106</v>
      </c>
      <c r="Q705"/>
      <c r="R705" t="s">
        <v>2975</v>
      </c>
      <c r="S705" t="s">
        <v>2976</v>
      </c>
      <c r="T705" t="s">
        <v>66</v>
      </c>
      <c r="U705" t="s">
        <v>2984</v>
      </c>
      <c r="V705" t="s">
        <v>3007</v>
      </c>
      <c r="W705" t="s">
        <v>68</v>
      </c>
      <c r="X705" t="s">
        <v>3017</v>
      </c>
      <c r="Y705" t="s">
        <v>373</v>
      </c>
      <c r="Z705" t="s">
        <v>2971</v>
      </c>
      <c r="AA705" t="s">
        <v>3034</v>
      </c>
      <c r="AB705" t="s">
        <v>2988</v>
      </c>
      <c r="AC705"/>
      <c r="AD705"/>
      <c r="AE705"/>
      <c r="AF705"/>
      <c r="AG705">
        <v>202508</v>
      </c>
      <c r="AH705" t="s">
        <v>4452</v>
      </c>
      <c r="AI705">
        <v>45891.650732141206</v>
      </c>
      <c r="AJ705" t="s">
        <v>3083</v>
      </c>
      <c r="AK705" t="s">
        <v>4453</v>
      </c>
      <c r="AL705" t="s">
        <v>2973</v>
      </c>
      <c r="AM705" t="s">
        <v>374</v>
      </c>
      <c r="AN705">
        <v>0</v>
      </c>
      <c r="AO705">
        <v>8904</v>
      </c>
      <c r="AP705">
        <v>0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0</v>
      </c>
      <c r="AW705">
        <v>-8815</v>
      </c>
      <c r="AX705">
        <v>0</v>
      </c>
      <c r="AY705">
        <v>0</v>
      </c>
      <c r="AZ705">
        <v>0</v>
      </c>
      <c r="BA705">
        <v>0</v>
      </c>
      <c r="BB705">
        <v>0</v>
      </c>
      <c r="BC705">
        <v>-10</v>
      </c>
      <c r="BD705">
        <v>0</v>
      </c>
      <c r="BE705">
        <v>0</v>
      </c>
      <c r="BF705">
        <v>0</v>
      </c>
      <c r="BG705">
        <v>0</v>
      </c>
      <c r="BH705">
        <v>0</v>
      </c>
      <c r="BI705">
        <v>79</v>
      </c>
      <c r="BJ705">
        <v>0</v>
      </c>
      <c r="BK705">
        <v>1</v>
      </c>
    </row>
    <row r="706" spans="2:63" x14ac:dyDescent="0.2">
      <c r="B706" t="s">
        <v>2981</v>
      </c>
      <c r="C706"/>
      <c r="D706" t="s">
        <v>2977</v>
      </c>
      <c r="E706" t="s">
        <v>2978</v>
      </c>
      <c r="F706" t="s">
        <v>3029</v>
      </c>
      <c r="G706" t="s">
        <v>5628</v>
      </c>
      <c r="H706" t="s">
        <v>5629</v>
      </c>
      <c r="I706" t="s">
        <v>793</v>
      </c>
      <c r="J706" t="s">
        <v>5630</v>
      </c>
      <c r="K706" t="s">
        <v>375</v>
      </c>
      <c r="L706"/>
      <c r="M706" t="s">
        <v>4450</v>
      </c>
      <c r="N706" t="s">
        <v>2972</v>
      </c>
      <c r="O706" t="s">
        <v>4464</v>
      </c>
      <c r="P706" t="s">
        <v>5630</v>
      </c>
      <c r="Q706"/>
      <c r="R706" t="s">
        <v>2975</v>
      </c>
      <c r="S706" t="s">
        <v>2976</v>
      </c>
      <c r="T706" t="s">
        <v>4480</v>
      </c>
      <c r="U706" t="s">
        <v>2984</v>
      </c>
      <c r="V706" t="s">
        <v>3735</v>
      </c>
      <c r="W706" t="s">
        <v>68</v>
      </c>
      <c r="X706" t="s">
        <v>3736</v>
      </c>
      <c r="Y706" t="s">
        <v>373</v>
      </c>
      <c r="Z706" t="s">
        <v>2971</v>
      </c>
      <c r="AA706" t="s">
        <v>3034</v>
      </c>
      <c r="AB706" t="s">
        <v>2988</v>
      </c>
      <c r="AC706"/>
      <c r="AD706"/>
      <c r="AE706"/>
      <c r="AF706"/>
      <c r="AG706">
        <v>202508</v>
      </c>
      <c r="AH706" t="s">
        <v>4452</v>
      </c>
      <c r="AI706">
        <v>45891.650732141206</v>
      </c>
      <c r="AJ706" t="s">
        <v>3083</v>
      </c>
      <c r="AK706" t="s">
        <v>4453</v>
      </c>
      <c r="AL706" t="s">
        <v>2973</v>
      </c>
      <c r="AM706" t="s">
        <v>374</v>
      </c>
      <c r="AN706">
        <v>0.02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0</v>
      </c>
      <c r="AY706">
        <v>0</v>
      </c>
      <c r="AZ706">
        <v>0</v>
      </c>
      <c r="BA706">
        <v>0</v>
      </c>
      <c r="BB706">
        <v>0</v>
      </c>
      <c r="BC706">
        <v>0</v>
      </c>
      <c r="BD706">
        <v>0</v>
      </c>
      <c r="BE706">
        <v>0</v>
      </c>
      <c r="BF706">
        <v>0</v>
      </c>
      <c r="BG706">
        <v>0</v>
      </c>
      <c r="BH706">
        <v>0</v>
      </c>
      <c r="BI706">
        <v>0</v>
      </c>
      <c r="BJ706">
        <v>0</v>
      </c>
      <c r="BK706">
        <v>1</v>
      </c>
    </row>
    <row r="707" spans="2:63" x14ac:dyDescent="0.2">
      <c r="B707" t="s">
        <v>2981</v>
      </c>
      <c r="C707"/>
      <c r="D707" t="s">
        <v>2977</v>
      </c>
      <c r="E707" t="s">
        <v>2978</v>
      </c>
      <c r="F707" t="s">
        <v>3029</v>
      </c>
      <c r="G707" t="s">
        <v>4237</v>
      </c>
      <c r="H707" t="s">
        <v>4236</v>
      </c>
      <c r="I707" t="s">
        <v>858</v>
      </c>
      <c r="J707" t="s">
        <v>4238</v>
      </c>
      <c r="K707" t="s">
        <v>375</v>
      </c>
      <c r="L707"/>
      <c r="M707" t="s">
        <v>4450</v>
      </c>
      <c r="N707" t="s">
        <v>2972</v>
      </c>
      <c r="O707" t="s">
        <v>4464</v>
      </c>
      <c r="P707" t="s">
        <v>4238</v>
      </c>
      <c r="Q707"/>
      <c r="R707" t="s">
        <v>2975</v>
      </c>
      <c r="S707" t="s">
        <v>2976</v>
      </c>
      <c r="T707" t="s">
        <v>66</v>
      </c>
      <c r="U707" t="s">
        <v>2984</v>
      </c>
      <c r="V707" t="s">
        <v>4120</v>
      </c>
      <c r="W707" t="s">
        <v>67</v>
      </c>
      <c r="X707" t="s">
        <v>3919</v>
      </c>
      <c r="Y707" t="s">
        <v>373</v>
      </c>
      <c r="Z707" t="s">
        <v>2971</v>
      </c>
      <c r="AA707" t="s">
        <v>3034</v>
      </c>
      <c r="AB707" t="s">
        <v>2988</v>
      </c>
      <c r="AC707"/>
      <c r="AD707"/>
      <c r="AE707"/>
      <c r="AF707"/>
      <c r="AG707">
        <v>202508</v>
      </c>
      <c r="AH707" t="s">
        <v>4452</v>
      </c>
      <c r="AI707">
        <v>45891.650732141206</v>
      </c>
      <c r="AJ707" t="s">
        <v>3083</v>
      </c>
      <c r="AK707" t="s">
        <v>4453</v>
      </c>
      <c r="AL707" t="s">
        <v>2973</v>
      </c>
      <c r="AM707" t="s">
        <v>374</v>
      </c>
      <c r="AN707">
        <v>0.02</v>
      </c>
      <c r="AO707">
        <v>140</v>
      </c>
      <c r="AP707">
        <v>2.8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-127</v>
      </c>
      <c r="AX707">
        <v>-2.54</v>
      </c>
      <c r="AY707">
        <v>0</v>
      </c>
      <c r="AZ707">
        <v>0</v>
      </c>
      <c r="BA707">
        <v>0</v>
      </c>
      <c r="BB707">
        <v>0</v>
      </c>
      <c r="BC707">
        <v>0</v>
      </c>
      <c r="BD707">
        <v>0</v>
      </c>
      <c r="BE707">
        <v>0</v>
      </c>
      <c r="BF707">
        <v>0</v>
      </c>
      <c r="BG707">
        <v>0</v>
      </c>
      <c r="BH707">
        <v>0</v>
      </c>
      <c r="BI707">
        <v>13</v>
      </c>
      <c r="BJ707">
        <v>0.26</v>
      </c>
      <c r="BK707">
        <v>1</v>
      </c>
    </row>
    <row r="708" spans="2:63" x14ac:dyDescent="0.2">
      <c r="B708" t="s">
        <v>2981</v>
      </c>
      <c r="C708"/>
      <c r="D708" t="s">
        <v>2977</v>
      </c>
      <c r="E708" t="s">
        <v>2978</v>
      </c>
      <c r="F708" t="s">
        <v>3029</v>
      </c>
      <c r="G708" t="s">
        <v>5631</v>
      </c>
      <c r="H708" t="s">
        <v>5632</v>
      </c>
      <c r="I708" t="s">
        <v>5633</v>
      </c>
      <c r="J708" t="s">
        <v>5634</v>
      </c>
      <c r="K708" t="s">
        <v>375</v>
      </c>
      <c r="L708"/>
      <c r="M708" t="s">
        <v>4450</v>
      </c>
      <c r="N708" t="s">
        <v>2972</v>
      </c>
      <c r="O708" t="s">
        <v>4464</v>
      </c>
      <c r="P708" t="s">
        <v>5634</v>
      </c>
      <c r="Q708"/>
      <c r="R708" t="s">
        <v>2975</v>
      </c>
      <c r="S708" t="s">
        <v>2976</v>
      </c>
      <c r="T708" t="s">
        <v>66</v>
      </c>
      <c r="U708" t="s">
        <v>2984</v>
      </c>
      <c r="V708" t="s">
        <v>4380</v>
      </c>
      <c r="W708" t="s">
        <v>67</v>
      </c>
      <c r="X708" t="s">
        <v>3919</v>
      </c>
      <c r="Y708" t="s">
        <v>373</v>
      </c>
      <c r="Z708" t="s">
        <v>2971</v>
      </c>
      <c r="AA708" t="s">
        <v>3034</v>
      </c>
      <c r="AB708" t="s">
        <v>2988</v>
      </c>
      <c r="AC708"/>
      <c r="AD708"/>
      <c r="AE708"/>
      <c r="AF708"/>
      <c r="AG708">
        <v>202508</v>
      </c>
      <c r="AH708" t="s">
        <v>4452</v>
      </c>
      <c r="AI708">
        <v>45891.650732141206</v>
      </c>
      <c r="AJ708" t="s">
        <v>3083</v>
      </c>
      <c r="AK708" t="s">
        <v>4453</v>
      </c>
      <c r="AL708" t="s">
        <v>2973</v>
      </c>
      <c r="AM708" t="s">
        <v>374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0</v>
      </c>
      <c r="AX708">
        <v>0</v>
      </c>
      <c r="AY708">
        <v>0</v>
      </c>
      <c r="AZ708">
        <v>0</v>
      </c>
      <c r="BA708">
        <v>0</v>
      </c>
      <c r="BB708">
        <v>0</v>
      </c>
      <c r="BC708">
        <v>0</v>
      </c>
      <c r="BD708">
        <v>0</v>
      </c>
      <c r="BE708">
        <v>0</v>
      </c>
      <c r="BF708">
        <v>0</v>
      </c>
      <c r="BG708">
        <v>0</v>
      </c>
      <c r="BH708">
        <v>0</v>
      </c>
      <c r="BI708">
        <v>0</v>
      </c>
      <c r="BJ708">
        <v>0</v>
      </c>
      <c r="BK708">
        <v>2</v>
      </c>
    </row>
    <row r="709" spans="2:63" x14ac:dyDescent="0.2">
      <c r="B709" t="s">
        <v>2981</v>
      </c>
      <c r="C709"/>
      <c r="D709" t="s">
        <v>2977</v>
      </c>
      <c r="E709" t="s">
        <v>2978</v>
      </c>
      <c r="F709" t="s">
        <v>3029</v>
      </c>
      <c r="G709" t="s">
        <v>3100</v>
      </c>
      <c r="H709" t="s">
        <v>3099</v>
      </c>
      <c r="I709" t="s">
        <v>3101</v>
      </c>
      <c r="J709" t="s">
        <v>3102</v>
      </c>
      <c r="K709" t="s">
        <v>379</v>
      </c>
      <c r="L709"/>
      <c r="M709" t="s">
        <v>4450</v>
      </c>
      <c r="N709" t="s">
        <v>4448</v>
      </c>
      <c r="O709" t="s">
        <v>4464</v>
      </c>
      <c r="P709" t="s">
        <v>3102</v>
      </c>
      <c r="Q709"/>
      <c r="R709" t="s">
        <v>2975</v>
      </c>
      <c r="S709" t="s">
        <v>2976</v>
      </c>
      <c r="T709" t="s">
        <v>66</v>
      </c>
      <c r="U709" t="s">
        <v>2984</v>
      </c>
      <c r="V709" t="s">
        <v>3032</v>
      </c>
      <c r="W709" t="s">
        <v>68</v>
      </c>
      <c r="X709" t="s">
        <v>3017</v>
      </c>
      <c r="Y709" t="s">
        <v>373</v>
      </c>
      <c r="Z709" t="s">
        <v>2971</v>
      </c>
      <c r="AA709" t="s">
        <v>3034</v>
      </c>
      <c r="AB709" t="s">
        <v>2988</v>
      </c>
      <c r="AC709"/>
      <c r="AD709"/>
      <c r="AE709"/>
      <c r="AF709"/>
      <c r="AG709">
        <v>202508</v>
      </c>
      <c r="AH709" t="s">
        <v>4452</v>
      </c>
      <c r="AI709">
        <v>45891.650732141206</v>
      </c>
      <c r="AJ709" t="s">
        <v>3083</v>
      </c>
      <c r="AK709" t="s">
        <v>4453</v>
      </c>
      <c r="AL709" t="s">
        <v>2973</v>
      </c>
      <c r="AM709" t="s">
        <v>374</v>
      </c>
      <c r="AN709">
        <v>0.02</v>
      </c>
      <c r="AO709">
        <v>1337</v>
      </c>
      <c r="AP709">
        <v>26.74</v>
      </c>
      <c r="AQ709">
        <v>0</v>
      </c>
      <c r="AR709">
        <v>0</v>
      </c>
      <c r="AS709">
        <v>0</v>
      </c>
      <c r="AT709">
        <v>0</v>
      </c>
      <c r="AU709">
        <v>0</v>
      </c>
      <c r="AV709">
        <v>0</v>
      </c>
      <c r="AW709">
        <v>-1300</v>
      </c>
      <c r="AX709">
        <v>-26</v>
      </c>
      <c r="AY709">
        <v>0</v>
      </c>
      <c r="AZ709">
        <v>0</v>
      </c>
      <c r="BA709">
        <v>0</v>
      </c>
      <c r="BB709">
        <v>0</v>
      </c>
      <c r="BC709">
        <v>4</v>
      </c>
      <c r="BD709">
        <v>0.08</v>
      </c>
      <c r="BE709">
        <v>0</v>
      </c>
      <c r="BF709">
        <v>0</v>
      </c>
      <c r="BG709">
        <v>0</v>
      </c>
      <c r="BH709">
        <v>0</v>
      </c>
      <c r="BI709">
        <v>41</v>
      </c>
      <c r="BJ709">
        <v>0.82</v>
      </c>
      <c r="BK709">
        <v>2</v>
      </c>
    </row>
    <row r="710" spans="2:63" x14ac:dyDescent="0.2">
      <c r="B710" t="s">
        <v>2981</v>
      </c>
      <c r="C710"/>
      <c r="D710" t="s">
        <v>2977</v>
      </c>
      <c r="E710" t="s">
        <v>2978</v>
      </c>
      <c r="F710" t="s">
        <v>3029</v>
      </c>
      <c r="G710" t="s">
        <v>4240</v>
      </c>
      <c r="H710" t="s">
        <v>4239</v>
      </c>
      <c r="I710" t="s">
        <v>1600</v>
      </c>
      <c r="J710" t="s">
        <v>4241</v>
      </c>
      <c r="K710" t="s">
        <v>375</v>
      </c>
      <c r="L710"/>
      <c r="M710" t="s">
        <v>4450</v>
      </c>
      <c r="N710" t="s">
        <v>2972</v>
      </c>
      <c r="O710" t="s">
        <v>4464</v>
      </c>
      <c r="P710" t="s">
        <v>4241</v>
      </c>
      <c r="Q710"/>
      <c r="R710" t="s">
        <v>2975</v>
      </c>
      <c r="S710" t="s">
        <v>2976</v>
      </c>
      <c r="T710" t="s">
        <v>66</v>
      </c>
      <c r="U710" t="s">
        <v>2984</v>
      </c>
      <c r="V710" t="s">
        <v>3491</v>
      </c>
      <c r="W710" t="s">
        <v>67</v>
      </c>
      <c r="X710" t="s">
        <v>3919</v>
      </c>
      <c r="Y710" t="s">
        <v>373</v>
      </c>
      <c r="Z710" t="s">
        <v>2971</v>
      </c>
      <c r="AA710" t="s">
        <v>3034</v>
      </c>
      <c r="AB710" t="s">
        <v>2988</v>
      </c>
      <c r="AC710"/>
      <c r="AD710"/>
      <c r="AE710"/>
      <c r="AF710"/>
      <c r="AG710">
        <v>202508</v>
      </c>
      <c r="AH710" t="s">
        <v>4452</v>
      </c>
      <c r="AI710">
        <v>45891.650732141206</v>
      </c>
      <c r="AJ710" t="s">
        <v>3083</v>
      </c>
      <c r="AK710" t="s">
        <v>4453</v>
      </c>
      <c r="AL710" t="s">
        <v>2973</v>
      </c>
      <c r="AM710" t="s">
        <v>374</v>
      </c>
      <c r="AN710">
        <v>0.02</v>
      </c>
      <c r="AO710">
        <v>1172</v>
      </c>
      <c r="AP710">
        <v>23.44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-892</v>
      </c>
      <c r="AX710">
        <v>-17.84</v>
      </c>
      <c r="AY710">
        <v>0</v>
      </c>
      <c r="AZ710">
        <v>0</v>
      </c>
      <c r="BA710">
        <v>0</v>
      </c>
      <c r="BB710">
        <v>0</v>
      </c>
      <c r="BC710">
        <v>1</v>
      </c>
      <c r="BD710">
        <v>0.02</v>
      </c>
      <c r="BE710">
        <v>0</v>
      </c>
      <c r="BF710">
        <v>0</v>
      </c>
      <c r="BG710">
        <v>0</v>
      </c>
      <c r="BH710">
        <v>0</v>
      </c>
      <c r="BI710">
        <v>281</v>
      </c>
      <c r="BJ710">
        <v>5.62</v>
      </c>
      <c r="BK710">
        <v>2</v>
      </c>
    </row>
    <row r="711" spans="2:63" x14ac:dyDescent="0.2">
      <c r="B711" t="s">
        <v>2981</v>
      </c>
      <c r="C711"/>
      <c r="D711" t="s">
        <v>2977</v>
      </c>
      <c r="E711" t="s">
        <v>2978</v>
      </c>
      <c r="F711" t="s">
        <v>3029</v>
      </c>
      <c r="G711" t="s">
        <v>5635</v>
      </c>
      <c r="H711" t="s">
        <v>5636</v>
      </c>
      <c r="I711" t="s">
        <v>1600</v>
      </c>
      <c r="J711" t="s">
        <v>5637</v>
      </c>
      <c r="K711" t="s">
        <v>375</v>
      </c>
      <c r="L711"/>
      <c r="M711" t="s">
        <v>4450</v>
      </c>
      <c r="N711" t="s">
        <v>2972</v>
      </c>
      <c r="O711" t="s">
        <v>4464</v>
      </c>
      <c r="P711" t="s">
        <v>5637</v>
      </c>
      <c r="Q711"/>
      <c r="R711" t="s">
        <v>2975</v>
      </c>
      <c r="S711" t="s">
        <v>2976</v>
      </c>
      <c r="T711" t="s">
        <v>66</v>
      </c>
      <c r="U711" t="s">
        <v>2984</v>
      </c>
      <c r="V711" t="s">
        <v>3491</v>
      </c>
      <c r="W711" t="s">
        <v>67</v>
      </c>
      <c r="X711" t="s">
        <v>3919</v>
      </c>
      <c r="Y711" t="s">
        <v>373</v>
      </c>
      <c r="Z711" t="s">
        <v>2971</v>
      </c>
      <c r="AA711" t="s">
        <v>3034</v>
      </c>
      <c r="AB711" t="s">
        <v>2988</v>
      </c>
      <c r="AC711"/>
      <c r="AD711"/>
      <c r="AE711"/>
      <c r="AF711"/>
      <c r="AG711">
        <v>202508</v>
      </c>
      <c r="AH711" t="s">
        <v>4452</v>
      </c>
      <c r="AI711">
        <v>45891.650732141206</v>
      </c>
      <c r="AJ711" t="s">
        <v>3083</v>
      </c>
      <c r="AK711" t="s">
        <v>4453</v>
      </c>
      <c r="AL711" t="s">
        <v>2973</v>
      </c>
      <c r="AM711" t="s">
        <v>374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>
        <v>0</v>
      </c>
      <c r="AY711">
        <v>0</v>
      </c>
      <c r="AZ711">
        <v>0</v>
      </c>
      <c r="BA711">
        <v>0</v>
      </c>
      <c r="BB711">
        <v>0</v>
      </c>
      <c r="BC711">
        <v>0</v>
      </c>
      <c r="BD711">
        <v>0</v>
      </c>
      <c r="BE711">
        <v>0</v>
      </c>
      <c r="BF711">
        <v>0</v>
      </c>
      <c r="BG711">
        <v>0</v>
      </c>
      <c r="BH711">
        <v>0</v>
      </c>
      <c r="BI711">
        <v>0</v>
      </c>
      <c r="BJ711">
        <v>0</v>
      </c>
      <c r="BK711">
        <v>2</v>
      </c>
    </row>
    <row r="712" spans="2:63" x14ac:dyDescent="0.2">
      <c r="B712" t="s">
        <v>2981</v>
      </c>
      <c r="C712"/>
      <c r="D712" t="s">
        <v>2977</v>
      </c>
      <c r="E712" t="s">
        <v>2978</v>
      </c>
      <c r="F712" t="s">
        <v>3029</v>
      </c>
      <c r="G712" t="s">
        <v>4214</v>
      </c>
      <c r="H712" t="s">
        <v>4213</v>
      </c>
      <c r="I712" t="s">
        <v>1302</v>
      </c>
      <c r="J712" t="s">
        <v>4215</v>
      </c>
      <c r="K712" t="s">
        <v>375</v>
      </c>
      <c r="L712"/>
      <c r="M712" t="s">
        <v>4450</v>
      </c>
      <c r="N712" t="s">
        <v>2972</v>
      </c>
      <c r="O712" t="s">
        <v>4464</v>
      </c>
      <c r="P712" t="s">
        <v>4215</v>
      </c>
      <c r="Q712"/>
      <c r="R712" t="s">
        <v>2975</v>
      </c>
      <c r="S712" t="s">
        <v>2976</v>
      </c>
      <c r="T712" t="s">
        <v>66</v>
      </c>
      <c r="U712" t="s">
        <v>2984</v>
      </c>
      <c r="V712" t="s">
        <v>4216</v>
      </c>
      <c r="W712" t="s">
        <v>67</v>
      </c>
      <c r="X712" t="s">
        <v>3919</v>
      </c>
      <c r="Y712" t="s">
        <v>373</v>
      </c>
      <c r="Z712" t="s">
        <v>2971</v>
      </c>
      <c r="AA712" t="s">
        <v>3034</v>
      </c>
      <c r="AB712" t="s">
        <v>2988</v>
      </c>
      <c r="AC712"/>
      <c r="AD712"/>
      <c r="AE712"/>
      <c r="AF712"/>
      <c r="AG712">
        <v>202508</v>
      </c>
      <c r="AH712" t="s">
        <v>4452</v>
      </c>
      <c r="AI712">
        <v>45891.650732141206</v>
      </c>
      <c r="AJ712" t="s">
        <v>3083</v>
      </c>
      <c r="AK712" t="s">
        <v>4453</v>
      </c>
      <c r="AL712" t="s">
        <v>2973</v>
      </c>
      <c r="AM712" t="s">
        <v>374</v>
      </c>
      <c r="AN712">
        <v>0</v>
      </c>
      <c r="AO712">
        <v>645</v>
      </c>
      <c r="AP712">
        <v>0</v>
      </c>
      <c r="AQ712">
        <v>0</v>
      </c>
      <c r="AR712">
        <v>0</v>
      </c>
      <c r="AS712">
        <v>0</v>
      </c>
      <c r="AT712">
        <v>0</v>
      </c>
      <c r="AU712">
        <v>0</v>
      </c>
      <c r="AV712">
        <v>0</v>
      </c>
      <c r="AW712">
        <v>-1</v>
      </c>
      <c r="AX712">
        <v>0</v>
      </c>
      <c r="AY712">
        <v>0</v>
      </c>
      <c r="AZ712">
        <v>0</v>
      </c>
      <c r="BA712">
        <v>0</v>
      </c>
      <c r="BB712">
        <v>0</v>
      </c>
      <c r="BC712">
        <v>-51</v>
      </c>
      <c r="BD712">
        <v>0</v>
      </c>
      <c r="BE712">
        <v>0</v>
      </c>
      <c r="BF712">
        <v>0</v>
      </c>
      <c r="BG712">
        <v>0</v>
      </c>
      <c r="BH712">
        <v>0</v>
      </c>
      <c r="BI712">
        <v>593</v>
      </c>
      <c r="BJ712">
        <v>0</v>
      </c>
      <c r="BK712">
        <v>1</v>
      </c>
    </row>
    <row r="713" spans="2:63" x14ac:dyDescent="0.2">
      <c r="B713" t="s">
        <v>2981</v>
      </c>
      <c r="C713"/>
      <c r="D713" t="s">
        <v>2977</v>
      </c>
      <c r="E713" t="s">
        <v>2978</v>
      </c>
      <c r="F713" t="s">
        <v>3029</v>
      </c>
      <c r="G713" t="s">
        <v>4230</v>
      </c>
      <c r="H713" t="s">
        <v>4229</v>
      </c>
      <c r="I713" t="s">
        <v>1217</v>
      </c>
      <c r="J713" t="s">
        <v>4231</v>
      </c>
      <c r="K713" t="s">
        <v>375</v>
      </c>
      <c r="L713"/>
      <c r="M713" t="s">
        <v>4450</v>
      </c>
      <c r="N713" t="s">
        <v>2972</v>
      </c>
      <c r="O713" t="s">
        <v>4464</v>
      </c>
      <c r="P713" t="s">
        <v>4231</v>
      </c>
      <c r="Q713"/>
      <c r="R713" t="s">
        <v>2975</v>
      </c>
      <c r="S713" t="s">
        <v>2976</v>
      </c>
      <c r="T713" t="s">
        <v>66</v>
      </c>
      <c r="U713" t="s">
        <v>2984</v>
      </c>
      <c r="V713" t="s">
        <v>3188</v>
      </c>
      <c r="W713" t="s">
        <v>67</v>
      </c>
      <c r="X713" t="s">
        <v>3919</v>
      </c>
      <c r="Y713" t="s">
        <v>373</v>
      </c>
      <c r="Z713" t="s">
        <v>2971</v>
      </c>
      <c r="AA713" t="s">
        <v>3034</v>
      </c>
      <c r="AB713" t="s">
        <v>2988</v>
      </c>
      <c r="AC713"/>
      <c r="AD713"/>
      <c r="AE713"/>
      <c r="AF713"/>
      <c r="AG713">
        <v>202508</v>
      </c>
      <c r="AH713" t="s">
        <v>4452</v>
      </c>
      <c r="AI713">
        <v>45891.650732141206</v>
      </c>
      <c r="AJ713" t="s">
        <v>3083</v>
      </c>
      <c r="AK713" t="s">
        <v>4453</v>
      </c>
      <c r="AL713" t="s">
        <v>2973</v>
      </c>
      <c r="AM713" t="s">
        <v>374</v>
      </c>
      <c r="AN713">
        <v>0.02</v>
      </c>
      <c r="AO713">
        <v>1494</v>
      </c>
      <c r="AP713">
        <v>29.88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-2</v>
      </c>
      <c r="AX713">
        <v>-0.04</v>
      </c>
      <c r="AY713">
        <v>0</v>
      </c>
      <c r="AZ713">
        <v>0</v>
      </c>
      <c r="BA713">
        <v>0</v>
      </c>
      <c r="BB713">
        <v>0</v>
      </c>
      <c r="BC713">
        <v>0</v>
      </c>
      <c r="BD713">
        <v>0</v>
      </c>
      <c r="BE713">
        <v>0</v>
      </c>
      <c r="BF713">
        <v>0</v>
      </c>
      <c r="BG713">
        <v>0</v>
      </c>
      <c r="BH713">
        <v>0</v>
      </c>
      <c r="BI713">
        <v>1492</v>
      </c>
      <c r="BJ713">
        <v>29.84</v>
      </c>
      <c r="BK713">
        <v>1</v>
      </c>
    </row>
    <row r="714" spans="2:63" x14ac:dyDescent="0.2">
      <c r="B714" t="s">
        <v>2981</v>
      </c>
      <c r="C714"/>
      <c r="D714" t="s">
        <v>2977</v>
      </c>
      <c r="E714" t="s">
        <v>2978</v>
      </c>
      <c r="F714" t="s">
        <v>3029</v>
      </c>
      <c r="G714" t="s">
        <v>4218</v>
      </c>
      <c r="H714" t="s">
        <v>4217</v>
      </c>
      <c r="I714" t="s">
        <v>1081</v>
      </c>
      <c r="J714" t="s">
        <v>4219</v>
      </c>
      <c r="K714" t="s">
        <v>375</v>
      </c>
      <c r="L714"/>
      <c r="M714" t="s">
        <v>4450</v>
      </c>
      <c r="N714" t="s">
        <v>2972</v>
      </c>
      <c r="O714" t="s">
        <v>4464</v>
      </c>
      <c r="P714" t="s">
        <v>4219</v>
      </c>
      <c r="Q714"/>
      <c r="R714" t="s">
        <v>2975</v>
      </c>
      <c r="S714" t="s">
        <v>2976</v>
      </c>
      <c r="T714" t="s">
        <v>66</v>
      </c>
      <c r="U714" t="s">
        <v>2984</v>
      </c>
      <c r="V714" t="s">
        <v>3450</v>
      </c>
      <c r="W714" t="s">
        <v>67</v>
      </c>
      <c r="X714" t="s">
        <v>3919</v>
      </c>
      <c r="Y714" t="s">
        <v>373</v>
      </c>
      <c r="Z714" t="s">
        <v>2971</v>
      </c>
      <c r="AA714" t="s">
        <v>3034</v>
      </c>
      <c r="AB714" t="s">
        <v>2988</v>
      </c>
      <c r="AC714"/>
      <c r="AD714"/>
      <c r="AE714"/>
      <c r="AF714"/>
      <c r="AG714">
        <v>202508</v>
      </c>
      <c r="AH714" t="s">
        <v>4452</v>
      </c>
      <c r="AI714">
        <v>45891.650732141206</v>
      </c>
      <c r="AJ714" t="s">
        <v>3083</v>
      </c>
      <c r="AK714" t="s">
        <v>4453</v>
      </c>
      <c r="AL714" t="s">
        <v>2973</v>
      </c>
      <c r="AM714" t="s">
        <v>374</v>
      </c>
      <c r="AN714">
        <v>0.04</v>
      </c>
      <c r="AO714">
        <v>4986</v>
      </c>
      <c r="AP714">
        <v>99.72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-172</v>
      </c>
      <c r="AX714">
        <v>-3.44</v>
      </c>
      <c r="AY714">
        <v>0</v>
      </c>
      <c r="AZ714">
        <v>0</v>
      </c>
      <c r="BA714">
        <v>0</v>
      </c>
      <c r="BB714">
        <v>0</v>
      </c>
      <c r="BC714">
        <v>-34</v>
      </c>
      <c r="BD714">
        <v>-0.68</v>
      </c>
      <c r="BE714">
        <v>0</v>
      </c>
      <c r="BF714">
        <v>0</v>
      </c>
      <c r="BG714">
        <v>0</v>
      </c>
      <c r="BH714">
        <v>0</v>
      </c>
      <c r="BI714">
        <v>4780</v>
      </c>
      <c r="BJ714">
        <v>95.6</v>
      </c>
      <c r="BK714">
        <v>4</v>
      </c>
    </row>
    <row r="715" spans="2:63" x14ac:dyDescent="0.2">
      <c r="B715" t="s">
        <v>2981</v>
      </c>
      <c r="C715"/>
      <c r="D715" t="s">
        <v>2977</v>
      </c>
      <c r="E715" t="s">
        <v>2978</v>
      </c>
      <c r="F715" t="s">
        <v>3029</v>
      </c>
      <c r="G715" t="s">
        <v>4258</v>
      </c>
      <c r="H715" t="s">
        <v>4257</v>
      </c>
      <c r="I715" t="s">
        <v>839</v>
      </c>
      <c r="J715" t="s">
        <v>4259</v>
      </c>
      <c r="K715" t="s">
        <v>375</v>
      </c>
      <c r="L715"/>
      <c r="M715" t="s">
        <v>4450</v>
      </c>
      <c r="N715" t="s">
        <v>2972</v>
      </c>
      <c r="O715" t="s">
        <v>4464</v>
      </c>
      <c r="P715" t="s">
        <v>4259</v>
      </c>
      <c r="Q715"/>
      <c r="R715" t="s">
        <v>2975</v>
      </c>
      <c r="S715" t="s">
        <v>2976</v>
      </c>
      <c r="T715" t="s">
        <v>4500</v>
      </c>
      <c r="U715" t="s">
        <v>2984</v>
      </c>
      <c r="V715" t="s">
        <v>4260</v>
      </c>
      <c r="W715" t="s">
        <v>67</v>
      </c>
      <c r="X715" t="s">
        <v>3919</v>
      </c>
      <c r="Y715" t="s">
        <v>373</v>
      </c>
      <c r="Z715" t="s">
        <v>2971</v>
      </c>
      <c r="AA715" t="s">
        <v>3608</v>
      </c>
      <c r="AB715" t="s">
        <v>2988</v>
      </c>
      <c r="AC715"/>
      <c r="AD715"/>
      <c r="AE715"/>
      <c r="AF715"/>
      <c r="AG715">
        <v>202508</v>
      </c>
      <c r="AH715" t="s">
        <v>4452</v>
      </c>
      <c r="AI715">
        <v>45891.650732141206</v>
      </c>
      <c r="AJ715" t="s">
        <v>3083</v>
      </c>
      <c r="AK715" t="s">
        <v>4453</v>
      </c>
      <c r="AL715" t="s">
        <v>2973</v>
      </c>
      <c r="AM715" t="s">
        <v>374</v>
      </c>
      <c r="AN715">
        <v>0</v>
      </c>
      <c r="AO715">
        <v>515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-419</v>
      </c>
      <c r="AX715">
        <v>0</v>
      </c>
      <c r="AY715">
        <v>0</v>
      </c>
      <c r="AZ715">
        <v>0</v>
      </c>
      <c r="BA715">
        <v>0</v>
      </c>
      <c r="BB715">
        <v>0</v>
      </c>
      <c r="BC715">
        <v>0</v>
      </c>
      <c r="BD715">
        <v>0</v>
      </c>
      <c r="BE715">
        <v>0</v>
      </c>
      <c r="BF715">
        <v>0</v>
      </c>
      <c r="BG715">
        <v>0</v>
      </c>
      <c r="BH715">
        <v>0</v>
      </c>
      <c r="BI715">
        <v>96</v>
      </c>
      <c r="BJ715">
        <v>0</v>
      </c>
      <c r="BK715">
        <v>1</v>
      </c>
    </row>
    <row r="716" spans="2:63" x14ac:dyDescent="0.2">
      <c r="B716" t="s">
        <v>2981</v>
      </c>
      <c r="C716"/>
      <c r="D716" t="s">
        <v>2977</v>
      </c>
      <c r="E716" t="s">
        <v>2978</v>
      </c>
      <c r="F716" t="s">
        <v>3029</v>
      </c>
      <c r="G716" t="s">
        <v>3112</v>
      </c>
      <c r="H716" t="s">
        <v>3111</v>
      </c>
      <c r="I716" t="s">
        <v>1700</v>
      </c>
      <c r="J716" t="s">
        <v>3113</v>
      </c>
      <c r="K716" t="s">
        <v>379</v>
      </c>
      <c r="L716"/>
      <c r="M716" t="s">
        <v>4450</v>
      </c>
      <c r="N716" t="s">
        <v>4448</v>
      </c>
      <c r="O716" t="s">
        <v>4464</v>
      </c>
      <c r="P716" t="s">
        <v>3113</v>
      </c>
      <c r="Q716"/>
      <c r="R716" t="s">
        <v>2975</v>
      </c>
      <c r="S716" t="s">
        <v>2976</v>
      </c>
      <c r="T716" t="s">
        <v>66</v>
      </c>
      <c r="U716" t="s">
        <v>2984</v>
      </c>
      <c r="V716" t="s">
        <v>3032</v>
      </c>
      <c r="W716" t="s">
        <v>68</v>
      </c>
      <c r="X716" t="s">
        <v>3008</v>
      </c>
      <c r="Y716" t="s">
        <v>373</v>
      </c>
      <c r="Z716" t="s">
        <v>2971</v>
      </c>
      <c r="AA716" t="s">
        <v>3034</v>
      </c>
      <c r="AB716" t="s">
        <v>2988</v>
      </c>
      <c r="AC716"/>
      <c r="AD716"/>
      <c r="AE716"/>
      <c r="AF716"/>
      <c r="AG716">
        <v>202508</v>
      </c>
      <c r="AH716" t="s">
        <v>4452</v>
      </c>
      <c r="AI716">
        <v>45891.650732141206</v>
      </c>
      <c r="AJ716" t="s">
        <v>3083</v>
      </c>
      <c r="AK716" t="s">
        <v>4453</v>
      </c>
      <c r="AL716" t="s">
        <v>2973</v>
      </c>
      <c r="AM716" t="s">
        <v>374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0</v>
      </c>
      <c r="AW716">
        <v>-24</v>
      </c>
      <c r="AX716">
        <v>0</v>
      </c>
      <c r="AY716">
        <v>0</v>
      </c>
      <c r="AZ716">
        <v>0</v>
      </c>
      <c r="BA716">
        <v>0</v>
      </c>
      <c r="BB716">
        <v>0</v>
      </c>
      <c r="BC716">
        <v>30</v>
      </c>
      <c r="BD716">
        <v>0</v>
      </c>
      <c r="BE716">
        <v>0</v>
      </c>
      <c r="BF716">
        <v>0</v>
      </c>
      <c r="BG716">
        <v>0</v>
      </c>
      <c r="BH716">
        <v>0</v>
      </c>
      <c r="BI716">
        <v>6</v>
      </c>
      <c r="BJ716">
        <v>0</v>
      </c>
      <c r="BK716">
        <v>2</v>
      </c>
    </row>
    <row r="717" spans="2:63" x14ac:dyDescent="0.2">
      <c r="B717" t="s">
        <v>2981</v>
      </c>
      <c r="C717"/>
      <c r="D717" t="s">
        <v>2977</v>
      </c>
      <c r="E717" t="s">
        <v>2978</v>
      </c>
      <c r="F717" t="s">
        <v>3029</v>
      </c>
      <c r="G717" t="s">
        <v>5638</v>
      </c>
      <c r="H717" t="s">
        <v>5639</v>
      </c>
      <c r="I717" t="s">
        <v>1700</v>
      </c>
      <c r="J717" t="s">
        <v>5640</v>
      </c>
      <c r="K717" t="s">
        <v>379</v>
      </c>
      <c r="L717"/>
      <c r="M717" t="s">
        <v>4450</v>
      </c>
      <c r="N717" t="s">
        <v>4448</v>
      </c>
      <c r="O717" t="s">
        <v>4464</v>
      </c>
      <c r="P717" t="s">
        <v>5640</v>
      </c>
      <c r="Q717"/>
      <c r="R717" t="s">
        <v>2975</v>
      </c>
      <c r="S717" t="s">
        <v>2976</v>
      </c>
      <c r="T717" t="s">
        <v>4480</v>
      </c>
      <c r="U717" t="s">
        <v>2984</v>
      </c>
      <c r="V717" t="s">
        <v>3032</v>
      </c>
      <c r="W717" t="s">
        <v>68</v>
      </c>
      <c r="X717" t="s">
        <v>3008</v>
      </c>
      <c r="Y717" t="s">
        <v>373</v>
      </c>
      <c r="Z717" t="s">
        <v>2971</v>
      </c>
      <c r="AA717" t="s">
        <v>3034</v>
      </c>
      <c r="AB717" t="s">
        <v>2988</v>
      </c>
      <c r="AC717"/>
      <c r="AD717"/>
      <c r="AE717"/>
      <c r="AF717"/>
      <c r="AG717">
        <v>202508</v>
      </c>
      <c r="AH717" t="s">
        <v>4452</v>
      </c>
      <c r="AI717">
        <v>45891.650732141206</v>
      </c>
      <c r="AJ717" t="s">
        <v>3083</v>
      </c>
      <c r="AK717" t="s">
        <v>4453</v>
      </c>
      <c r="AL717" t="s">
        <v>2973</v>
      </c>
      <c r="AM717" t="s">
        <v>374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0</v>
      </c>
      <c r="AY717">
        <v>0</v>
      </c>
      <c r="AZ717">
        <v>0</v>
      </c>
      <c r="BA717">
        <v>0</v>
      </c>
      <c r="BB717">
        <v>0</v>
      </c>
      <c r="BC717">
        <v>0</v>
      </c>
      <c r="BD717">
        <v>0</v>
      </c>
      <c r="BE717">
        <v>0</v>
      </c>
      <c r="BF717">
        <v>0</v>
      </c>
      <c r="BG717">
        <v>0</v>
      </c>
      <c r="BH717">
        <v>0</v>
      </c>
      <c r="BI717">
        <v>0</v>
      </c>
      <c r="BJ717">
        <v>0</v>
      </c>
      <c r="BK717">
        <v>2</v>
      </c>
    </row>
    <row r="718" spans="2:63" x14ac:dyDescent="0.2">
      <c r="B718" t="s">
        <v>2981</v>
      </c>
      <c r="C718"/>
      <c r="D718" t="s">
        <v>2977</v>
      </c>
      <c r="E718" t="s">
        <v>2978</v>
      </c>
      <c r="F718" t="s">
        <v>3029</v>
      </c>
      <c r="G718" t="s">
        <v>5641</v>
      </c>
      <c r="H718" t="s">
        <v>5642</v>
      </c>
      <c r="I718" t="s">
        <v>3109</v>
      </c>
      <c r="J718" t="s">
        <v>5643</v>
      </c>
      <c r="K718" t="s">
        <v>379</v>
      </c>
      <c r="L718"/>
      <c r="M718" t="s">
        <v>4450</v>
      </c>
      <c r="N718" t="s">
        <v>4448</v>
      </c>
      <c r="O718" t="s">
        <v>4464</v>
      </c>
      <c r="P718" t="s">
        <v>5643</v>
      </c>
      <c r="Q718"/>
      <c r="R718" t="s">
        <v>2975</v>
      </c>
      <c r="S718" t="s">
        <v>2976</v>
      </c>
      <c r="T718" t="s">
        <v>66</v>
      </c>
      <c r="U718" t="s">
        <v>2984</v>
      </c>
      <c r="V718" t="s">
        <v>3032</v>
      </c>
      <c r="W718" t="s">
        <v>68</v>
      </c>
      <c r="X718" t="s">
        <v>3008</v>
      </c>
      <c r="Y718" t="s">
        <v>373</v>
      </c>
      <c r="Z718" t="s">
        <v>2971</v>
      </c>
      <c r="AA718" t="s">
        <v>3034</v>
      </c>
      <c r="AB718" t="s">
        <v>2988</v>
      </c>
      <c r="AC718"/>
      <c r="AD718"/>
      <c r="AE718"/>
      <c r="AF718"/>
      <c r="AG718">
        <v>202508</v>
      </c>
      <c r="AH718" t="s">
        <v>4452</v>
      </c>
      <c r="AI718">
        <v>45891.650732141206</v>
      </c>
      <c r="AJ718" t="s">
        <v>3083</v>
      </c>
      <c r="AK718" t="s">
        <v>4453</v>
      </c>
      <c r="AL718" t="s">
        <v>2973</v>
      </c>
      <c r="AM718" t="s">
        <v>374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0</v>
      </c>
      <c r="AU718">
        <v>0</v>
      </c>
      <c r="AV718">
        <v>0</v>
      </c>
      <c r="AW718">
        <v>0</v>
      </c>
      <c r="AX718">
        <v>0</v>
      </c>
      <c r="AY718">
        <v>0</v>
      </c>
      <c r="AZ718">
        <v>0</v>
      </c>
      <c r="BA718">
        <v>0</v>
      </c>
      <c r="BB718">
        <v>0</v>
      </c>
      <c r="BC718">
        <v>0</v>
      </c>
      <c r="BD718">
        <v>0</v>
      </c>
      <c r="BE718">
        <v>0</v>
      </c>
      <c r="BF718">
        <v>0</v>
      </c>
      <c r="BG718">
        <v>0</v>
      </c>
      <c r="BH718">
        <v>0</v>
      </c>
      <c r="BI718">
        <v>0</v>
      </c>
      <c r="BJ718">
        <v>0</v>
      </c>
      <c r="BK718">
        <v>1</v>
      </c>
    </row>
    <row r="719" spans="2:63" x14ac:dyDescent="0.2">
      <c r="B719" t="s">
        <v>2981</v>
      </c>
      <c r="C719"/>
      <c r="D719" t="s">
        <v>2977</v>
      </c>
      <c r="E719" t="s">
        <v>2978</v>
      </c>
      <c r="F719" t="s">
        <v>3029</v>
      </c>
      <c r="G719" t="s">
        <v>3108</v>
      </c>
      <c r="H719" t="s">
        <v>3107</v>
      </c>
      <c r="I719" t="s">
        <v>3109</v>
      </c>
      <c r="J719" t="s">
        <v>3110</v>
      </c>
      <c r="K719" t="s">
        <v>379</v>
      </c>
      <c r="L719"/>
      <c r="M719" t="s">
        <v>4450</v>
      </c>
      <c r="N719" t="s">
        <v>4448</v>
      </c>
      <c r="O719" t="s">
        <v>4464</v>
      </c>
      <c r="P719" t="s">
        <v>3110</v>
      </c>
      <c r="Q719"/>
      <c r="R719" t="s">
        <v>2975</v>
      </c>
      <c r="S719" t="s">
        <v>2976</v>
      </c>
      <c r="T719" t="s">
        <v>66</v>
      </c>
      <c r="U719" t="s">
        <v>2984</v>
      </c>
      <c r="V719" t="s">
        <v>3032</v>
      </c>
      <c r="W719" t="s">
        <v>68</v>
      </c>
      <c r="X719" t="s">
        <v>3008</v>
      </c>
      <c r="Y719" t="s">
        <v>373</v>
      </c>
      <c r="Z719" t="s">
        <v>2971</v>
      </c>
      <c r="AA719" t="s">
        <v>3034</v>
      </c>
      <c r="AB719" t="s">
        <v>2988</v>
      </c>
      <c r="AC719"/>
      <c r="AD719"/>
      <c r="AE719"/>
      <c r="AF719"/>
      <c r="AG719">
        <v>202508</v>
      </c>
      <c r="AH719" t="s">
        <v>4452</v>
      </c>
      <c r="AI719">
        <v>45891.650732141206</v>
      </c>
      <c r="AJ719" t="s">
        <v>3083</v>
      </c>
      <c r="AK719" t="s">
        <v>4453</v>
      </c>
      <c r="AL719" t="s">
        <v>2973</v>
      </c>
      <c r="AM719" t="s">
        <v>374</v>
      </c>
      <c r="AN719">
        <v>0</v>
      </c>
      <c r="AO719">
        <v>423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-7</v>
      </c>
      <c r="AX719">
        <v>0</v>
      </c>
      <c r="AY719">
        <v>0</v>
      </c>
      <c r="AZ719">
        <v>0</v>
      </c>
      <c r="BA719">
        <v>0</v>
      </c>
      <c r="BB719">
        <v>0</v>
      </c>
      <c r="BC719">
        <v>-2</v>
      </c>
      <c r="BD719">
        <v>0</v>
      </c>
      <c r="BE719">
        <v>0</v>
      </c>
      <c r="BF719">
        <v>0</v>
      </c>
      <c r="BG719">
        <v>0</v>
      </c>
      <c r="BH719">
        <v>0</v>
      </c>
      <c r="BI719">
        <v>414</v>
      </c>
      <c r="BJ719">
        <v>0</v>
      </c>
      <c r="BK719">
        <v>1</v>
      </c>
    </row>
    <row r="720" spans="2:63" x14ac:dyDescent="0.2">
      <c r="B720" t="s">
        <v>2981</v>
      </c>
      <c r="C720"/>
      <c r="D720" t="s">
        <v>2977</v>
      </c>
      <c r="E720" t="s">
        <v>2978</v>
      </c>
      <c r="F720" t="s">
        <v>3029</v>
      </c>
      <c r="G720" t="s">
        <v>4246</v>
      </c>
      <c r="H720" t="s">
        <v>4245</v>
      </c>
      <c r="I720" t="s">
        <v>1000</v>
      </c>
      <c r="J720" t="s">
        <v>4247</v>
      </c>
      <c r="K720" t="s">
        <v>375</v>
      </c>
      <c r="L720"/>
      <c r="M720" t="s">
        <v>4450</v>
      </c>
      <c r="N720" t="s">
        <v>2972</v>
      </c>
      <c r="O720" t="s">
        <v>4464</v>
      </c>
      <c r="P720" t="s">
        <v>4247</v>
      </c>
      <c r="Q720"/>
      <c r="R720" t="s">
        <v>2975</v>
      </c>
      <c r="S720" t="s">
        <v>2976</v>
      </c>
      <c r="T720" t="s">
        <v>66</v>
      </c>
      <c r="U720" t="s">
        <v>2984</v>
      </c>
      <c r="V720" t="s">
        <v>4248</v>
      </c>
      <c r="W720" t="s">
        <v>67</v>
      </c>
      <c r="X720" t="s">
        <v>3919</v>
      </c>
      <c r="Y720" t="s">
        <v>373</v>
      </c>
      <c r="Z720" t="s">
        <v>2971</v>
      </c>
      <c r="AA720" t="s">
        <v>3034</v>
      </c>
      <c r="AB720" t="s">
        <v>2988</v>
      </c>
      <c r="AC720"/>
      <c r="AD720"/>
      <c r="AE720"/>
      <c r="AF720"/>
      <c r="AG720">
        <v>202508</v>
      </c>
      <c r="AH720" t="s">
        <v>4452</v>
      </c>
      <c r="AI720">
        <v>45891.650732141206</v>
      </c>
      <c r="AJ720" t="s">
        <v>3083</v>
      </c>
      <c r="AK720" t="s">
        <v>4453</v>
      </c>
      <c r="AL720" t="s">
        <v>2973</v>
      </c>
      <c r="AM720" t="s">
        <v>374</v>
      </c>
      <c r="AN720">
        <v>0.02</v>
      </c>
      <c r="AO720">
        <v>1573</v>
      </c>
      <c r="AP720">
        <v>31.46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-1532</v>
      </c>
      <c r="AX720">
        <v>-30.64</v>
      </c>
      <c r="AY720">
        <v>0</v>
      </c>
      <c r="AZ720">
        <v>0</v>
      </c>
      <c r="BA720">
        <v>0</v>
      </c>
      <c r="BB720">
        <v>0</v>
      </c>
      <c r="BC720">
        <v>0</v>
      </c>
      <c r="BD720">
        <v>0</v>
      </c>
      <c r="BE720">
        <v>0</v>
      </c>
      <c r="BF720">
        <v>0</v>
      </c>
      <c r="BG720">
        <v>0</v>
      </c>
      <c r="BH720">
        <v>0</v>
      </c>
      <c r="BI720">
        <v>41</v>
      </c>
      <c r="BJ720">
        <v>0.82</v>
      </c>
      <c r="BK720">
        <v>1</v>
      </c>
    </row>
    <row r="721" spans="2:63" x14ac:dyDescent="0.2">
      <c r="B721" t="s">
        <v>2981</v>
      </c>
      <c r="C721"/>
      <c r="D721" t="s">
        <v>2977</v>
      </c>
      <c r="E721" t="s">
        <v>2978</v>
      </c>
      <c r="F721" t="s">
        <v>3029</v>
      </c>
      <c r="G721" t="s">
        <v>4187</v>
      </c>
      <c r="H721" t="s">
        <v>4186</v>
      </c>
      <c r="I721" t="s">
        <v>1457</v>
      </c>
      <c r="J721" t="s">
        <v>4188</v>
      </c>
      <c r="K721" t="s">
        <v>375</v>
      </c>
      <c r="L721"/>
      <c r="M721" t="s">
        <v>4450</v>
      </c>
      <c r="N721" t="s">
        <v>2972</v>
      </c>
      <c r="O721" t="s">
        <v>4464</v>
      </c>
      <c r="P721" t="s">
        <v>4188</v>
      </c>
      <c r="Q721"/>
      <c r="R721" t="s">
        <v>2975</v>
      </c>
      <c r="S721" t="s">
        <v>2976</v>
      </c>
      <c r="T721" t="s">
        <v>66</v>
      </c>
      <c r="U721" t="s">
        <v>2984</v>
      </c>
      <c r="V721" t="s">
        <v>3704</v>
      </c>
      <c r="W721" t="s">
        <v>68</v>
      </c>
      <c r="X721" t="s">
        <v>4189</v>
      </c>
      <c r="Y721" t="s">
        <v>373</v>
      </c>
      <c r="Z721" t="s">
        <v>2971</v>
      </c>
      <c r="AA721" t="s">
        <v>3034</v>
      </c>
      <c r="AB721" t="s">
        <v>2988</v>
      </c>
      <c r="AC721"/>
      <c r="AD721"/>
      <c r="AE721"/>
      <c r="AF721"/>
      <c r="AG721">
        <v>202508</v>
      </c>
      <c r="AH721" t="s">
        <v>4452</v>
      </c>
      <c r="AI721">
        <v>45891.650732141206</v>
      </c>
      <c r="AJ721" t="s">
        <v>3083</v>
      </c>
      <c r="AK721" t="s">
        <v>4453</v>
      </c>
      <c r="AL721" t="s">
        <v>2973</v>
      </c>
      <c r="AM721" t="s">
        <v>374</v>
      </c>
      <c r="AN721">
        <v>0</v>
      </c>
      <c r="AO721">
        <v>744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-666</v>
      </c>
      <c r="AX721">
        <v>0</v>
      </c>
      <c r="AY721">
        <v>0</v>
      </c>
      <c r="AZ721">
        <v>0</v>
      </c>
      <c r="BA721">
        <v>0</v>
      </c>
      <c r="BB721">
        <v>0</v>
      </c>
      <c r="BC721">
        <v>-9</v>
      </c>
      <c r="BD721">
        <v>0</v>
      </c>
      <c r="BE721">
        <v>0</v>
      </c>
      <c r="BF721">
        <v>0</v>
      </c>
      <c r="BG721">
        <v>0</v>
      </c>
      <c r="BH721">
        <v>0</v>
      </c>
      <c r="BI721">
        <v>69</v>
      </c>
      <c r="BJ721">
        <v>0</v>
      </c>
      <c r="BK721">
        <v>2</v>
      </c>
    </row>
    <row r="722" spans="2:63" x14ac:dyDescent="0.2">
      <c r="B722" t="s">
        <v>2981</v>
      </c>
      <c r="C722"/>
      <c r="D722" t="s">
        <v>2977</v>
      </c>
      <c r="E722" t="s">
        <v>2978</v>
      </c>
      <c r="F722" t="s">
        <v>3029</v>
      </c>
      <c r="G722" t="s">
        <v>4271</v>
      </c>
      <c r="H722" t="s">
        <v>4270</v>
      </c>
      <c r="I722" t="s">
        <v>873</v>
      </c>
      <c r="J722" t="s">
        <v>4272</v>
      </c>
      <c r="K722" t="s">
        <v>375</v>
      </c>
      <c r="L722"/>
      <c r="M722" t="s">
        <v>4450</v>
      </c>
      <c r="N722" t="s">
        <v>2972</v>
      </c>
      <c r="O722" t="s">
        <v>4464</v>
      </c>
      <c r="P722" t="s">
        <v>4272</v>
      </c>
      <c r="Q722"/>
      <c r="R722" t="s">
        <v>2975</v>
      </c>
      <c r="S722" t="s">
        <v>2976</v>
      </c>
      <c r="T722" t="s">
        <v>66</v>
      </c>
      <c r="U722" t="s">
        <v>2984</v>
      </c>
      <c r="V722" t="s">
        <v>3502</v>
      </c>
      <c r="W722" t="s">
        <v>67</v>
      </c>
      <c r="X722" t="s">
        <v>4273</v>
      </c>
      <c r="Y722" t="s">
        <v>373</v>
      </c>
      <c r="Z722" t="s">
        <v>2971</v>
      </c>
      <c r="AA722" t="s">
        <v>3034</v>
      </c>
      <c r="AB722" t="s">
        <v>2988</v>
      </c>
      <c r="AC722"/>
      <c r="AD722"/>
      <c r="AE722"/>
      <c r="AF722"/>
      <c r="AG722">
        <v>202508</v>
      </c>
      <c r="AH722" t="s">
        <v>4452</v>
      </c>
      <c r="AI722">
        <v>45891.650732141206</v>
      </c>
      <c r="AJ722" t="s">
        <v>3083</v>
      </c>
      <c r="AK722" t="s">
        <v>4453</v>
      </c>
      <c r="AL722" t="s">
        <v>2973</v>
      </c>
      <c r="AM722" t="s">
        <v>374</v>
      </c>
      <c r="AN722">
        <v>0.02</v>
      </c>
      <c r="AO722">
        <v>4166</v>
      </c>
      <c r="AP722">
        <v>83.32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-4</v>
      </c>
      <c r="AX722">
        <v>-0.08</v>
      </c>
      <c r="AY722">
        <v>0</v>
      </c>
      <c r="AZ722">
        <v>0</v>
      </c>
      <c r="BA722">
        <v>0</v>
      </c>
      <c r="BB722">
        <v>0</v>
      </c>
      <c r="BC722">
        <v>0</v>
      </c>
      <c r="BD722">
        <v>0</v>
      </c>
      <c r="BE722">
        <v>0</v>
      </c>
      <c r="BF722">
        <v>0</v>
      </c>
      <c r="BG722">
        <v>0</v>
      </c>
      <c r="BH722">
        <v>0</v>
      </c>
      <c r="BI722">
        <v>4162</v>
      </c>
      <c r="BJ722">
        <v>83.24</v>
      </c>
      <c r="BK722">
        <v>1</v>
      </c>
    </row>
    <row r="723" spans="2:63" x14ac:dyDescent="0.2">
      <c r="B723" t="s">
        <v>2981</v>
      </c>
      <c r="C723"/>
      <c r="D723" t="s">
        <v>2977</v>
      </c>
      <c r="E723" t="s">
        <v>2978</v>
      </c>
      <c r="F723" t="s">
        <v>3029</v>
      </c>
      <c r="G723" t="s">
        <v>3115</v>
      </c>
      <c r="H723" t="s">
        <v>3114</v>
      </c>
      <c r="I723" t="s">
        <v>1700</v>
      </c>
      <c r="J723" t="s">
        <v>3116</v>
      </c>
      <c r="K723" t="s">
        <v>379</v>
      </c>
      <c r="L723"/>
      <c r="M723" t="s">
        <v>4450</v>
      </c>
      <c r="N723" t="s">
        <v>4448</v>
      </c>
      <c r="O723" t="s">
        <v>4464</v>
      </c>
      <c r="P723" t="s">
        <v>3116</v>
      </c>
      <c r="Q723"/>
      <c r="R723" t="s">
        <v>2975</v>
      </c>
      <c r="S723" t="s">
        <v>2976</v>
      </c>
      <c r="T723" t="s">
        <v>66</v>
      </c>
      <c r="U723" t="s">
        <v>2984</v>
      </c>
      <c r="V723" t="s">
        <v>3117</v>
      </c>
      <c r="W723" t="s">
        <v>68</v>
      </c>
      <c r="X723" t="s">
        <v>3017</v>
      </c>
      <c r="Y723" t="s">
        <v>373</v>
      </c>
      <c r="Z723" t="s">
        <v>2971</v>
      </c>
      <c r="AA723" t="s">
        <v>3034</v>
      </c>
      <c r="AB723" t="s">
        <v>2988</v>
      </c>
      <c r="AC723"/>
      <c r="AD723"/>
      <c r="AE723"/>
      <c r="AF723"/>
      <c r="AG723">
        <v>202508</v>
      </c>
      <c r="AH723" t="s">
        <v>4452</v>
      </c>
      <c r="AI723">
        <v>45891.650732141206</v>
      </c>
      <c r="AJ723" t="s">
        <v>3083</v>
      </c>
      <c r="AK723" t="s">
        <v>4453</v>
      </c>
      <c r="AL723" t="s">
        <v>2973</v>
      </c>
      <c r="AM723" t="s">
        <v>374</v>
      </c>
      <c r="AN723">
        <v>0</v>
      </c>
      <c r="AO723">
        <v>668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0</v>
      </c>
      <c r="AV723">
        <v>0</v>
      </c>
      <c r="AW723">
        <v>-652</v>
      </c>
      <c r="AX723">
        <v>0</v>
      </c>
      <c r="AY723">
        <v>0</v>
      </c>
      <c r="AZ723">
        <v>0</v>
      </c>
      <c r="BA723">
        <v>0</v>
      </c>
      <c r="BB723">
        <v>0</v>
      </c>
      <c r="BC723">
        <v>0</v>
      </c>
      <c r="BD723">
        <v>0</v>
      </c>
      <c r="BE723">
        <v>0</v>
      </c>
      <c r="BF723">
        <v>0</v>
      </c>
      <c r="BG723">
        <v>0</v>
      </c>
      <c r="BH723">
        <v>0</v>
      </c>
      <c r="BI723">
        <v>16</v>
      </c>
      <c r="BJ723">
        <v>0</v>
      </c>
      <c r="BK723">
        <v>2</v>
      </c>
    </row>
    <row r="724" spans="2:63" x14ac:dyDescent="0.2">
      <c r="B724" t="s">
        <v>2981</v>
      </c>
      <c r="C724"/>
      <c r="D724" t="s">
        <v>2977</v>
      </c>
      <c r="E724" t="s">
        <v>2978</v>
      </c>
      <c r="F724" t="s">
        <v>3029</v>
      </c>
      <c r="G724" t="s">
        <v>4255</v>
      </c>
      <c r="H724" t="s">
        <v>4254</v>
      </c>
      <c r="I724" t="s">
        <v>4251</v>
      </c>
      <c r="J724" t="s">
        <v>4256</v>
      </c>
      <c r="K724" t="s">
        <v>375</v>
      </c>
      <c r="L724"/>
      <c r="M724" t="s">
        <v>4450</v>
      </c>
      <c r="N724" t="s">
        <v>2972</v>
      </c>
      <c r="O724" t="s">
        <v>4464</v>
      </c>
      <c r="P724" t="s">
        <v>4256</v>
      </c>
      <c r="Q724"/>
      <c r="R724" t="s">
        <v>2975</v>
      </c>
      <c r="S724" t="s">
        <v>2976</v>
      </c>
      <c r="T724" t="s">
        <v>66</v>
      </c>
      <c r="U724" t="s">
        <v>2984</v>
      </c>
      <c r="V724" t="s">
        <v>4253</v>
      </c>
      <c r="W724" t="s">
        <v>68</v>
      </c>
      <c r="X724" t="s">
        <v>4189</v>
      </c>
      <c r="Y724" t="s">
        <v>373</v>
      </c>
      <c r="Z724" t="s">
        <v>2971</v>
      </c>
      <c r="AA724" t="s">
        <v>3034</v>
      </c>
      <c r="AB724" t="s">
        <v>2988</v>
      </c>
      <c r="AC724"/>
      <c r="AD724"/>
      <c r="AE724"/>
      <c r="AF724"/>
      <c r="AG724">
        <v>202508</v>
      </c>
      <c r="AH724" t="s">
        <v>4452</v>
      </c>
      <c r="AI724">
        <v>45891.650732141206</v>
      </c>
      <c r="AJ724" t="s">
        <v>3083</v>
      </c>
      <c r="AK724" t="s">
        <v>4453</v>
      </c>
      <c r="AL724" t="s">
        <v>2973</v>
      </c>
      <c r="AM724" t="s">
        <v>374</v>
      </c>
      <c r="AN724">
        <v>0</v>
      </c>
      <c r="AO724">
        <v>947</v>
      </c>
      <c r="AP724">
        <v>0</v>
      </c>
      <c r="AQ724">
        <v>0</v>
      </c>
      <c r="AR724">
        <v>0</v>
      </c>
      <c r="AS724">
        <v>0</v>
      </c>
      <c r="AT724">
        <v>0</v>
      </c>
      <c r="AU724">
        <v>0</v>
      </c>
      <c r="AV724">
        <v>0</v>
      </c>
      <c r="AW724">
        <v>-3</v>
      </c>
      <c r="AX724">
        <v>0</v>
      </c>
      <c r="AY724">
        <v>0</v>
      </c>
      <c r="AZ724">
        <v>0</v>
      </c>
      <c r="BA724">
        <v>0</v>
      </c>
      <c r="BB724">
        <v>0</v>
      </c>
      <c r="BC724">
        <v>0</v>
      </c>
      <c r="BD724">
        <v>0</v>
      </c>
      <c r="BE724">
        <v>0</v>
      </c>
      <c r="BF724">
        <v>0</v>
      </c>
      <c r="BG724">
        <v>0</v>
      </c>
      <c r="BH724">
        <v>0</v>
      </c>
      <c r="BI724">
        <v>944</v>
      </c>
      <c r="BJ724">
        <v>0</v>
      </c>
      <c r="BK724">
        <v>1</v>
      </c>
    </row>
    <row r="725" spans="2:63" x14ac:dyDescent="0.2">
      <c r="B725" t="s">
        <v>2981</v>
      </c>
      <c r="C725"/>
      <c r="D725" t="s">
        <v>2977</v>
      </c>
      <c r="E725" t="s">
        <v>2978</v>
      </c>
      <c r="F725" t="s">
        <v>3029</v>
      </c>
      <c r="G725" t="s">
        <v>5644</v>
      </c>
      <c r="H725" t="s">
        <v>5645</v>
      </c>
      <c r="I725" t="s">
        <v>1320</v>
      </c>
      <c r="J725" t="s">
        <v>5646</v>
      </c>
      <c r="K725" t="s">
        <v>375</v>
      </c>
      <c r="L725"/>
      <c r="M725" t="s">
        <v>4450</v>
      </c>
      <c r="N725" t="s">
        <v>2972</v>
      </c>
      <c r="O725" t="s">
        <v>4464</v>
      </c>
      <c r="P725" t="s">
        <v>5646</v>
      </c>
      <c r="Q725"/>
      <c r="R725" t="s">
        <v>2975</v>
      </c>
      <c r="S725" t="s">
        <v>2976</v>
      </c>
      <c r="T725" t="s">
        <v>66</v>
      </c>
      <c r="U725" t="s">
        <v>2984</v>
      </c>
      <c r="V725" t="s">
        <v>3514</v>
      </c>
      <c r="W725" t="s">
        <v>68</v>
      </c>
      <c r="X725" t="s">
        <v>4189</v>
      </c>
      <c r="Y725" t="s">
        <v>373</v>
      </c>
      <c r="Z725" t="s">
        <v>2971</v>
      </c>
      <c r="AA725" t="s">
        <v>3034</v>
      </c>
      <c r="AB725" t="s">
        <v>2988</v>
      </c>
      <c r="AC725"/>
      <c r="AD725"/>
      <c r="AE725"/>
      <c r="AF725"/>
      <c r="AG725">
        <v>202508</v>
      </c>
      <c r="AH725" t="s">
        <v>4452</v>
      </c>
      <c r="AI725">
        <v>45891.650732141206</v>
      </c>
      <c r="AJ725" t="s">
        <v>3083</v>
      </c>
      <c r="AK725" t="s">
        <v>4453</v>
      </c>
      <c r="AL725" t="s">
        <v>2973</v>
      </c>
      <c r="AM725" t="s">
        <v>374</v>
      </c>
      <c r="AN725">
        <v>0</v>
      </c>
      <c r="AO725">
        <v>595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0</v>
      </c>
      <c r="BA725">
        <v>0</v>
      </c>
      <c r="BB725">
        <v>0</v>
      </c>
      <c r="BC725">
        <v>0</v>
      </c>
      <c r="BD725">
        <v>0</v>
      </c>
      <c r="BE725">
        <v>0</v>
      </c>
      <c r="BF725">
        <v>0</v>
      </c>
      <c r="BG725">
        <v>0</v>
      </c>
      <c r="BH725">
        <v>0</v>
      </c>
      <c r="BI725">
        <v>595</v>
      </c>
      <c r="BJ725">
        <v>0</v>
      </c>
      <c r="BK725">
        <v>1</v>
      </c>
    </row>
    <row r="726" spans="2:63" x14ac:dyDescent="0.2">
      <c r="B726" t="s">
        <v>2981</v>
      </c>
      <c r="C726"/>
      <c r="D726" t="s">
        <v>2977</v>
      </c>
      <c r="E726" t="s">
        <v>2978</v>
      </c>
      <c r="F726" t="s">
        <v>3029</v>
      </c>
      <c r="G726" t="s">
        <v>5647</v>
      </c>
      <c r="H726" t="s">
        <v>5648</v>
      </c>
      <c r="I726" t="s">
        <v>1703</v>
      </c>
      <c r="J726" t="s">
        <v>5649</v>
      </c>
      <c r="K726" t="s">
        <v>379</v>
      </c>
      <c r="L726"/>
      <c r="M726" t="s">
        <v>4450</v>
      </c>
      <c r="N726" t="s">
        <v>4448</v>
      </c>
      <c r="O726" t="s">
        <v>4464</v>
      </c>
      <c r="P726" t="s">
        <v>5649</v>
      </c>
      <c r="Q726"/>
      <c r="R726" t="s">
        <v>2975</v>
      </c>
      <c r="S726" t="s">
        <v>2976</v>
      </c>
      <c r="T726" t="s">
        <v>4480</v>
      </c>
      <c r="U726" t="s">
        <v>2984</v>
      </c>
      <c r="V726" t="s">
        <v>3007</v>
      </c>
      <c r="W726" t="s">
        <v>68</v>
      </c>
      <c r="X726" t="s">
        <v>3017</v>
      </c>
      <c r="Y726" t="s">
        <v>373</v>
      </c>
      <c r="Z726" t="s">
        <v>2971</v>
      </c>
      <c r="AA726" t="s">
        <v>3034</v>
      </c>
      <c r="AB726" t="s">
        <v>2988</v>
      </c>
      <c r="AC726"/>
      <c r="AD726"/>
      <c r="AE726"/>
      <c r="AF726"/>
      <c r="AG726">
        <v>202508</v>
      </c>
      <c r="AH726" t="s">
        <v>4452</v>
      </c>
      <c r="AI726">
        <v>45891.650732141206</v>
      </c>
      <c r="AJ726" t="s">
        <v>3083</v>
      </c>
      <c r="AK726" t="s">
        <v>4453</v>
      </c>
      <c r="AL726" t="s">
        <v>2973</v>
      </c>
      <c r="AM726" t="s">
        <v>374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0</v>
      </c>
      <c r="AY726">
        <v>0</v>
      </c>
      <c r="AZ726">
        <v>0</v>
      </c>
      <c r="BA726">
        <v>0</v>
      </c>
      <c r="BB726">
        <v>0</v>
      </c>
      <c r="BC726">
        <v>0</v>
      </c>
      <c r="BD726">
        <v>0</v>
      </c>
      <c r="BE726">
        <v>0</v>
      </c>
      <c r="BF726">
        <v>0</v>
      </c>
      <c r="BG726">
        <v>0</v>
      </c>
      <c r="BH726">
        <v>0</v>
      </c>
      <c r="BI726">
        <v>0</v>
      </c>
      <c r="BJ726">
        <v>0</v>
      </c>
      <c r="BK726">
        <v>4</v>
      </c>
    </row>
    <row r="727" spans="2:63" x14ac:dyDescent="0.2">
      <c r="B727" t="s">
        <v>2981</v>
      </c>
      <c r="C727"/>
      <c r="D727" t="s">
        <v>2977</v>
      </c>
      <c r="E727" t="s">
        <v>2978</v>
      </c>
      <c r="F727" t="s">
        <v>3029</v>
      </c>
      <c r="G727" t="s">
        <v>5650</v>
      </c>
      <c r="H727" t="s">
        <v>5651</v>
      </c>
      <c r="I727" t="s">
        <v>3109</v>
      </c>
      <c r="J727" t="s">
        <v>5652</v>
      </c>
      <c r="K727" t="s">
        <v>379</v>
      </c>
      <c r="L727"/>
      <c r="M727" t="s">
        <v>4450</v>
      </c>
      <c r="N727" t="s">
        <v>4448</v>
      </c>
      <c r="O727" t="s">
        <v>4464</v>
      </c>
      <c r="P727" t="s">
        <v>5652</v>
      </c>
      <c r="Q727"/>
      <c r="R727" t="s">
        <v>2975</v>
      </c>
      <c r="S727" t="s">
        <v>2976</v>
      </c>
      <c r="T727" t="s">
        <v>4480</v>
      </c>
      <c r="U727" t="s">
        <v>2984</v>
      </c>
      <c r="V727" t="s">
        <v>3032</v>
      </c>
      <c r="W727" t="s">
        <v>68</v>
      </c>
      <c r="X727" t="s">
        <v>3017</v>
      </c>
      <c r="Y727" t="s">
        <v>373</v>
      </c>
      <c r="Z727" t="s">
        <v>2971</v>
      </c>
      <c r="AA727" t="s">
        <v>3034</v>
      </c>
      <c r="AB727" t="s">
        <v>2988</v>
      </c>
      <c r="AC727"/>
      <c r="AD727"/>
      <c r="AE727"/>
      <c r="AF727"/>
      <c r="AG727">
        <v>202508</v>
      </c>
      <c r="AH727" t="s">
        <v>4452</v>
      </c>
      <c r="AI727">
        <v>45891.650732141206</v>
      </c>
      <c r="AJ727" t="s">
        <v>3083</v>
      </c>
      <c r="AK727" t="s">
        <v>4453</v>
      </c>
      <c r="AL727" t="s">
        <v>2973</v>
      </c>
      <c r="AM727" t="s">
        <v>374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0</v>
      </c>
      <c r="AX727">
        <v>0</v>
      </c>
      <c r="AY727">
        <v>0</v>
      </c>
      <c r="AZ727">
        <v>0</v>
      </c>
      <c r="BA727">
        <v>0</v>
      </c>
      <c r="BB727">
        <v>0</v>
      </c>
      <c r="BC727">
        <v>0</v>
      </c>
      <c r="BD727">
        <v>0</v>
      </c>
      <c r="BE727">
        <v>0</v>
      </c>
      <c r="BF727">
        <v>0</v>
      </c>
      <c r="BG727">
        <v>0</v>
      </c>
      <c r="BH727">
        <v>0</v>
      </c>
      <c r="BI727">
        <v>0</v>
      </c>
      <c r="BJ727">
        <v>0</v>
      </c>
      <c r="BK727">
        <v>1</v>
      </c>
    </row>
    <row r="728" spans="2:63" x14ac:dyDescent="0.2">
      <c r="B728" t="s">
        <v>2981</v>
      </c>
      <c r="C728"/>
      <c r="D728" t="s">
        <v>2977</v>
      </c>
      <c r="E728" t="s">
        <v>2978</v>
      </c>
      <c r="F728" t="s">
        <v>3029</v>
      </c>
      <c r="G728" t="s">
        <v>4289</v>
      </c>
      <c r="H728" t="s">
        <v>4288</v>
      </c>
      <c r="I728" t="s">
        <v>1357</v>
      </c>
      <c r="J728" t="s">
        <v>4290</v>
      </c>
      <c r="K728" t="s">
        <v>375</v>
      </c>
      <c r="L728"/>
      <c r="M728" t="s">
        <v>4450</v>
      </c>
      <c r="N728" t="s">
        <v>2972</v>
      </c>
      <c r="O728" t="s">
        <v>4464</v>
      </c>
      <c r="P728" t="s">
        <v>4290</v>
      </c>
      <c r="Q728"/>
      <c r="R728" t="s">
        <v>2975</v>
      </c>
      <c r="S728" t="s">
        <v>2976</v>
      </c>
      <c r="T728" t="s">
        <v>66</v>
      </c>
      <c r="U728" t="s">
        <v>2984</v>
      </c>
      <c r="V728" t="s">
        <v>4026</v>
      </c>
      <c r="W728" t="s">
        <v>68</v>
      </c>
      <c r="X728" t="s">
        <v>4189</v>
      </c>
      <c r="Y728" t="s">
        <v>373</v>
      </c>
      <c r="Z728" t="s">
        <v>2971</v>
      </c>
      <c r="AA728" t="s">
        <v>3034</v>
      </c>
      <c r="AB728" t="s">
        <v>2988</v>
      </c>
      <c r="AC728"/>
      <c r="AD728"/>
      <c r="AE728"/>
      <c r="AF728"/>
      <c r="AG728">
        <v>202508</v>
      </c>
      <c r="AH728" t="s">
        <v>4452</v>
      </c>
      <c r="AI728">
        <v>45891.650732141206</v>
      </c>
      <c r="AJ728" t="s">
        <v>3083</v>
      </c>
      <c r="AK728" t="s">
        <v>4453</v>
      </c>
      <c r="AL728" t="s">
        <v>2973</v>
      </c>
      <c r="AM728" t="s">
        <v>374</v>
      </c>
      <c r="AN728">
        <v>0</v>
      </c>
      <c r="AO728">
        <v>623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-567</v>
      </c>
      <c r="AX728">
        <v>0</v>
      </c>
      <c r="AY728">
        <v>0</v>
      </c>
      <c r="AZ728">
        <v>0</v>
      </c>
      <c r="BA728">
        <v>0</v>
      </c>
      <c r="BB728">
        <v>0</v>
      </c>
      <c r="BC728">
        <v>0</v>
      </c>
      <c r="BD728">
        <v>0</v>
      </c>
      <c r="BE728">
        <v>0</v>
      </c>
      <c r="BF728">
        <v>0</v>
      </c>
      <c r="BG728">
        <v>0</v>
      </c>
      <c r="BH728">
        <v>0</v>
      </c>
      <c r="BI728">
        <v>56</v>
      </c>
      <c r="BJ728">
        <v>0</v>
      </c>
      <c r="BK728">
        <v>1</v>
      </c>
    </row>
    <row r="729" spans="2:63" x14ac:dyDescent="0.2">
      <c r="B729" t="s">
        <v>2981</v>
      </c>
      <c r="C729"/>
      <c r="D729" t="s">
        <v>2977</v>
      </c>
      <c r="E729" t="s">
        <v>2978</v>
      </c>
      <c r="F729" t="s">
        <v>3029</v>
      </c>
      <c r="G729" t="s">
        <v>4292</v>
      </c>
      <c r="H729" t="s">
        <v>4291</v>
      </c>
      <c r="I729" t="s">
        <v>1357</v>
      </c>
      <c r="J729" t="s">
        <v>4293</v>
      </c>
      <c r="K729" t="s">
        <v>375</v>
      </c>
      <c r="L729"/>
      <c r="M729" t="s">
        <v>4450</v>
      </c>
      <c r="N729" t="s">
        <v>2972</v>
      </c>
      <c r="O729" t="s">
        <v>4464</v>
      </c>
      <c r="P729" t="s">
        <v>4293</v>
      </c>
      <c r="Q729"/>
      <c r="R729" t="s">
        <v>2975</v>
      </c>
      <c r="S729" t="s">
        <v>2976</v>
      </c>
      <c r="T729" t="s">
        <v>66</v>
      </c>
      <c r="U729" t="s">
        <v>2984</v>
      </c>
      <c r="V729" t="s">
        <v>4026</v>
      </c>
      <c r="W729" t="s">
        <v>68</v>
      </c>
      <c r="X729" t="s">
        <v>4189</v>
      </c>
      <c r="Y729" t="s">
        <v>373</v>
      </c>
      <c r="Z729" t="s">
        <v>2971</v>
      </c>
      <c r="AA729" t="s">
        <v>3034</v>
      </c>
      <c r="AB729" t="s">
        <v>2988</v>
      </c>
      <c r="AC729"/>
      <c r="AD729"/>
      <c r="AE729"/>
      <c r="AF729"/>
      <c r="AG729">
        <v>202508</v>
      </c>
      <c r="AH729" t="s">
        <v>4452</v>
      </c>
      <c r="AI729">
        <v>45891.650732141206</v>
      </c>
      <c r="AJ729" t="s">
        <v>3083</v>
      </c>
      <c r="AK729" t="s">
        <v>4453</v>
      </c>
      <c r="AL729" t="s">
        <v>2973</v>
      </c>
      <c r="AM729" t="s">
        <v>374</v>
      </c>
      <c r="AN729">
        <v>0</v>
      </c>
      <c r="AO729">
        <v>764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W729">
        <v>-5</v>
      </c>
      <c r="AX729">
        <v>0</v>
      </c>
      <c r="AY729">
        <v>0</v>
      </c>
      <c r="AZ729">
        <v>0</v>
      </c>
      <c r="BA729">
        <v>0</v>
      </c>
      <c r="BB729">
        <v>0</v>
      </c>
      <c r="BC729">
        <v>0</v>
      </c>
      <c r="BD729">
        <v>0</v>
      </c>
      <c r="BE729">
        <v>0</v>
      </c>
      <c r="BF729">
        <v>0</v>
      </c>
      <c r="BG729">
        <v>0</v>
      </c>
      <c r="BH729">
        <v>0</v>
      </c>
      <c r="BI729">
        <v>759</v>
      </c>
      <c r="BJ729">
        <v>0</v>
      </c>
      <c r="BK729">
        <v>1</v>
      </c>
    </row>
    <row r="730" spans="2:63" x14ac:dyDescent="0.2">
      <c r="B730" t="s">
        <v>2981</v>
      </c>
      <c r="C730"/>
      <c r="D730" t="s">
        <v>2977</v>
      </c>
      <c r="E730" t="s">
        <v>2978</v>
      </c>
      <c r="F730" t="s">
        <v>3029</v>
      </c>
      <c r="G730" t="s">
        <v>4286</v>
      </c>
      <c r="H730" t="s">
        <v>4285</v>
      </c>
      <c r="I730" t="s">
        <v>941</v>
      </c>
      <c r="J730" t="s">
        <v>4287</v>
      </c>
      <c r="K730" t="s">
        <v>375</v>
      </c>
      <c r="L730"/>
      <c r="M730" t="s">
        <v>4450</v>
      </c>
      <c r="N730" t="s">
        <v>2972</v>
      </c>
      <c r="O730" t="s">
        <v>4464</v>
      </c>
      <c r="P730" t="s">
        <v>4287</v>
      </c>
      <c r="Q730"/>
      <c r="R730" t="s">
        <v>2975</v>
      </c>
      <c r="S730" t="s">
        <v>2976</v>
      </c>
      <c r="T730" t="s">
        <v>66</v>
      </c>
      <c r="U730" t="s">
        <v>2984</v>
      </c>
      <c r="V730" t="s">
        <v>3221</v>
      </c>
      <c r="W730" t="s">
        <v>68</v>
      </c>
      <c r="X730" t="s">
        <v>4189</v>
      </c>
      <c r="Y730" t="s">
        <v>373</v>
      </c>
      <c r="Z730" t="s">
        <v>2971</v>
      </c>
      <c r="AA730" t="s">
        <v>3034</v>
      </c>
      <c r="AB730" t="s">
        <v>2988</v>
      </c>
      <c r="AC730"/>
      <c r="AD730"/>
      <c r="AE730"/>
      <c r="AF730"/>
      <c r="AG730">
        <v>202508</v>
      </c>
      <c r="AH730" t="s">
        <v>4452</v>
      </c>
      <c r="AI730">
        <v>45891.650732141206</v>
      </c>
      <c r="AJ730" t="s">
        <v>3083</v>
      </c>
      <c r="AK730" t="s">
        <v>4453</v>
      </c>
      <c r="AL730" t="s">
        <v>2973</v>
      </c>
      <c r="AM730" t="s">
        <v>374</v>
      </c>
      <c r="AN730">
        <v>0</v>
      </c>
      <c r="AO730">
        <v>742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-4</v>
      </c>
      <c r="AX730">
        <v>0</v>
      </c>
      <c r="AY730">
        <v>0</v>
      </c>
      <c r="AZ730">
        <v>0</v>
      </c>
      <c r="BA730">
        <v>0</v>
      </c>
      <c r="BB730">
        <v>0</v>
      </c>
      <c r="BC730">
        <v>0</v>
      </c>
      <c r="BD730">
        <v>0</v>
      </c>
      <c r="BE730">
        <v>0</v>
      </c>
      <c r="BF730">
        <v>0</v>
      </c>
      <c r="BG730">
        <v>0</v>
      </c>
      <c r="BH730">
        <v>0</v>
      </c>
      <c r="BI730">
        <v>738</v>
      </c>
      <c r="BJ730">
        <v>0</v>
      </c>
      <c r="BK730">
        <v>2</v>
      </c>
    </row>
    <row r="731" spans="2:63" x14ac:dyDescent="0.2">
      <c r="B731" t="s">
        <v>2981</v>
      </c>
      <c r="C731"/>
      <c r="D731" t="s">
        <v>2977</v>
      </c>
      <c r="E731" t="s">
        <v>2978</v>
      </c>
      <c r="F731" t="s">
        <v>3029</v>
      </c>
      <c r="G731" t="s">
        <v>4281</v>
      </c>
      <c r="H731" t="s">
        <v>4280</v>
      </c>
      <c r="I731" t="s">
        <v>4282</v>
      </c>
      <c r="J731" t="s">
        <v>4283</v>
      </c>
      <c r="K731" t="s">
        <v>375</v>
      </c>
      <c r="L731"/>
      <c r="M731" t="s">
        <v>4450</v>
      </c>
      <c r="N731" t="s">
        <v>2972</v>
      </c>
      <c r="O731" t="s">
        <v>4464</v>
      </c>
      <c r="P731" t="s">
        <v>4283</v>
      </c>
      <c r="Q731"/>
      <c r="R731" t="s">
        <v>2975</v>
      </c>
      <c r="S731" t="s">
        <v>2976</v>
      </c>
      <c r="T731" t="s">
        <v>66</v>
      </c>
      <c r="U731" t="s">
        <v>2984</v>
      </c>
      <c r="V731" t="s">
        <v>3644</v>
      </c>
      <c r="W731" t="s">
        <v>68</v>
      </c>
      <c r="X731" t="s">
        <v>4284</v>
      </c>
      <c r="Y731" t="s">
        <v>373</v>
      </c>
      <c r="Z731" t="s">
        <v>2971</v>
      </c>
      <c r="AA731" t="s">
        <v>3034</v>
      </c>
      <c r="AB731" t="s">
        <v>2988</v>
      </c>
      <c r="AC731"/>
      <c r="AD731"/>
      <c r="AE731"/>
      <c r="AF731"/>
      <c r="AG731">
        <v>202508</v>
      </c>
      <c r="AH731" t="s">
        <v>4452</v>
      </c>
      <c r="AI731">
        <v>45891.650732141206</v>
      </c>
      <c r="AJ731" t="s">
        <v>3083</v>
      </c>
      <c r="AK731" t="s">
        <v>4453</v>
      </c>
      <c r="AL731" t="s">
        <v>2973</v>
      </c>
      <c r="AM731" t="s">
        <v>374</v>
      </c>
      <c r="AN731">
        <v>0</v>
      </c>
      <c r="AO731">
        <v>338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-321</v>
      </c>
      <c r="AX731">
        <v>0</v>
      </c>
      <c r="AY731">
        <v>0</v>
      </c>
      <c r="AZ731">
        <v>0</v>
      </c>
      <c r="BA731">
        <v>0</v>
      </c>
      <c r="BB731">
        <v>0</v>
      </c>
      <c r="BC731">
        <v>0</v>
      </c>
      <c r="BD731">
        <v>0</v>
      </c>
      <c r="BE731">
        <v>0</v>
      </c>
      <c r="BF731">
        <v>0</v>
      </c>
      <c r="BG731">
        <v>0</v>
      </c>
      <c r="BH731">
        <v>0</v>
      </c>
      <c r="BI731">
        <v>17</v>
      </c>
      <c r="BJ731">
        <v>0</v>
      </c>
      <c r="BK731">
        <v>1</v>
      </c>
    </row>
    <row r="732" spans="2:63" x14ac:dyDescent="0.2">
      <c r="B732" t="s">
        <v>2981</v>
      </c>
      <c r="C732"/>
      <c r="D732" t="s">
        <v>2977</v>
      </c>
      <c r="E732" t="s">
        <v>2978</v>
      </c>
      <c r="F732" t="s">
        <v>3029</v>
      </c>
      <c r="G732" t="s">
        <v>4298</v>
      </c>
      <c r="H732" t="s">
        <v>4297</v>
      </c>
      <c r="I732" t="s">
        <v>1392</v>
      </c>
      <c r="J732" t="s">
        <v>4299</v>
      </c>
      <c r="K732" t="s">
        <v>375</v>
      </c>
      <c r="L732"/>
      <c r="M732" t="s">
        <v>4450</v>
      </c>
      <c r="N732" t="s">
        <v>2972</v>
      </c>
      <c r="O732" t="s">
        <v>4464</v>
      </c>
      <c r="P732" t="s">
        <v>4299</v>
      </c>
      <c r="Q732"/>
      <c r="R732" t="s">
        <v>2975</v>
      </c>
      <c r="S732" t="s">
        <v>2976</v>
      </c>
      <c r="T732" t="s">
        <v>66</v>
      </c>
      <c r="U732" t="s">
        <v>2984</v>
      </c>
      <c r="V732" t="s">
        <v>3262</v>
      </c>
      <c r="W732" t="s">
        <v>68</v>
      </c>
      <c r="X732" t="s">
        <v>4300</v>
      </c>
      <c r="Y732" t="s">
        <v>373</v>
      </c>
      <c r="Z732" t="s">
        <v>2971</v>
      </c>
      <c r="AA732" t="s">
        <v>3034</v>
      </c>
      <c r="AB732" t="s">
        <v>2988</v>
      </c>
      <c r="AC732"/>
      <c r="AD732"/>
      <c r="AE732"/>
      <c r="AF732"/>
      <c r="AG732">
        <v>202508</v>
      </c>
      <c r="AH732" t="s">
        <v>4452</v>
      </c>
      <c r="AI732">
        <v>45891.650732141206</v>
      </c>
      <c r="AJ732" t="s">
        <v>3083</v>
      </c>
      <c r="AK732" t="s">
        <v>4453</v>
      </c>
      <c r="AL732" t="s">
        <v>2973</v>
      </c>
      <c r="AM732" t="s">
        <v>374</v>
      </c>
      <c r="AN732">
        <v>0.02</v>
      </c>
      <c r="AO732">
        <v>1931</v>
      </c>
      <c r="AP732">
        <v>38.619999999999997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-1819</v>
      </c>
      <c r="AX732">
        <v>-36.380000000000003</v>
      </c>
      <c r="AY732">
        <v>0</v>
      </c>
      <c r="AZ732">
        <v>0</v>
      </c>
      <c r="BA732">
        <v>0</v>
      </c>
      <c r="BB732">
        <v>0</v>
      </c>
      <c r="BC732">
        <v>12</v>
      </c>
      <c r="BD732">
        <v>0.24</v>
      </c>
      <c r="BE732">
        <v>0</v>
      </c>
      <c r="BF732">
        <v>0</v>
      </c>
      <c r="BG732">
        <v>0</v>
      </c>
      <c r="BH732">
        <v>0</v>
      </c>
      <c r="BI732">
        <v>124</v>
      </c>
      <c r="BJ732">
        <v>2.48</v>
      </c>
      <c r="BK732">
        <v>1</v>
      </c>
    </row>
    <row r="733" spans="2:63" x14ac:dyDescent="0.2">
      <c r="B733" t="s">
        <v>2981</v>
      </c>
      <c r="C733"/>
      <c r="D733" t="s">
        <v>2977</v>
      </c>
      <c r="E733" t="s">
        <v>2978</v>
      </c>
      <c r="F733" t="s">
        <v>3029</v>
      </c>
      <c r="G733" t="s">
        <v>5653</v>
      </c>
      <c r="H733" t="s">
        <v>5654</v>
      </c>
      <c r="I733" t="s">
        <v>1213</v>
      </c>
      <c r="J733" t="s">
        <v>4303</v>
      </c>
      <c r="K733" t="s">
        <v>375</v>
      </c>
      <c r="L733"/>
      <c r="M733" t="s">
        <v>4450</v>
      </c>
      <c r="N733" t="s">
        <v>2972</v>
      </c>
      <c r="O733" t="s">
        <v>4464</v>
      </c>
      <c r="P733" t="s">
        <v>4303</v>
      </c>
      <c r="Q733"/>
      <c r="R733" t="s">
        <v>2975</v>
      </c>
      <c r="S733" t="s">
        <v>2976</v>
      </c>
      <c r="T733" t="s">
        <v>4480</v>
      </c>
      <c r="U733" t="s">
        <v>2984</v>
      </c>
      <c r="V733" t="s">
        <v>4304</v>
      </c>
      <c r="W733" t="s">
        <v>68</v>
      </c>
      <c r="X733" t="s">
        <v>4189</v>
      </c>
      <c r="Y733" t="s">
        <v>373</v>
      </c>
      <c r="Z733" t="s">
        <v>2971</v>
      </c>
      <c r="AA733" t="s">
        <v>3034</v>
      </c>
      <c r="AB733" t="s">
        <v>2988</v>
      </c>
      <c r="AC733"/>
      <c r="AD733"/>
      <c r="AE733"/>
      <c r="AF733"/>
      <c r="AG733">
        <v>202508</v>
      </c>
      <c r="AH733" t="s">
        <v>4452</v>
      </c>
      <c r="AI733">
        <v>45891.650732141206</v>
      </c>
      <c r="AJ733" t="s">
        <v>3083</v>
      </c>
      <c r="AK733" t="s">
        <v>4453</v>
      </c>
      <c r="AL733" t="s">
        <v>2973</v>
      </c>
      <c r="AM733" t="s">
        <v>374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  <c r="BB733">
        <v>0</v>
      </c>
      <c r="BC733">
        <v>0</v>
      </c>
      <c r="BD733">
        <v>0</v>
      </c>
      <c r="BE733">
        <v>0</v>
      </c>
      <c r="BF733">
        <v>0</v>
      </c>
      <c r="BG733">
        <v>0</v>
      </c>
      <c r="BH733">
        <v>0</v>
      </c>
      <c r="BI733">
        <v>0</v>
      </c>
      <c r="BJ733">
        <v>0</v>
      </c>
      <c r="BK733">
        <v>2</v>
      </c>
    </row>
    <row r="734" spans="2:63" x14ac:dyDescent="0.2">
      <c r="B734" t="s">
        <v>2981</v>
      </c>
      <c r="C734"/>
      <c r="D734" t="s">
        <v>2977</v>
      </c>
      <c r="E734" t="s">
        <v>2978</v>
      </c>
      <c r="F734" t="s">
        <v>3029</v>
      </c>
      <c r="G734" t="s">
        <v>4302</v>
      </c>
      <c r="H734" t="s">
        <v>4301</v>
      </c>
      <c r="I734" t="s">
        <v>1213</v>
      </c>
      <c r="J734" t="s">
        <v>4303</v>
      </c>
      <c r="K734" t="s">
        <v>375</v>
      </c>
      <c r="L734"/>
      <c r="M734" t="s">
        <v>4450</v>
      </c>
      <c r="N734" t="s">
        <v>2972</v>
      </c>
      <c r="O734" t="s">
        <v>4464</v>
      </c>
      <c r="P734" t="s">
        <v>4303</v>
      </c>
      <c r="Q734"/>
      <c r="R734" t="s">
        <v>2975</v>
      </c>
      <c r="S734" t="s">
        <v>2976</v>
      </c>
      <c r="T734" t="s">
        <v>66</v>
      </c>
      <c r="U734" t="s">
        <v>2984</v>
      </c>
      <c r="V734" t="s">
        <v>4304</v>
      </c>
      <c r="W734" t="s">
        <v>68</v>
      </c>
      <c r="X734" t="s">
        <v>4189</v>
      </c>
      <c r="Y734" t="s">
        <v>373</v>
      </c>
      <c r="Z734" t="s">
        <v>2971</v>
      </c>
      <c r="AA734" t="s">
        <v>3034</v>
      </c>
      <c r="AB734" t="s">
        <v>2988</v>
      </c>
      <c r="AC734"/>
      <c r="AD734"/>
      <c r="AE734"/>
      <c r="AF734"/>
      <c r="AG734">
        <v>202508</v>
      </c>
      <c r="AH734" t="s">
        <v>4452</v>
      </c>
      <c r="AI734">
        <v>45891.650732141206</v>
      </c>
      <c r="AJ734" t="s">
        <v>3083</v>
      </c>
      <c r="AK734" t="s">
        <v>4453</v>
      </c>
      <c r="AL734" t="s">
        <v>2973</v>
      </c>
      <c r="AM734" t="s">
        <v>374</v>
      </c>
      <c r="AN734">
        <v>0</v>
      </c>
      <c r="AO734">
        <v>1090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-6</v>
      </c>
      <c r="AX734">
        <v>0</v>
      </c>
      <c r="AY734">
        <v>0</v>
      </c>
      <c r="AZ734">
        <v>0</v>
      </c>
      <c r="BA734">
        <v>0</v>
      </c>
      <c r="BB734">
        <v>0</v>
      </c>
      <c r="BC734">
        <v>6</v>
      </c>
      <c r="BD734">
        <v>0</v>
      </c>
      <c r="BE734">
        <v>0</v>
      </c>
      <c r="BF734">
        <v>0</v>
      </c>
      <c r="BG734">
        <v>0</v>
      </c>
      <c r="BH734">
        <v>0</v>
      </c>
      <c r="BI734">
        <v>1090</v>
      </c>
      <c r="BJ734">
        <v>0</v>
      </c>
      <c r="BK734">
        <v>2</v>
      </c>
    </row>
    <row r="735" spans="2:63" x14ac:dyDescent="0.2">
      <c r="B735" t="s">
        <v>2981</v>
      </c>
      <c r="C735"/>
      <c r="D735" t="s">
        <v>2977</v>
      </c>
      <c r="E735" t="s">
        <v>2978</v>
      </c>
      <c r="F735" t="s">
        <v>3029</v>
      </c>
      <c r="G735" t="s">
        <v>5655</v>
      </c>
      <c r="H735" t="s">
        <v>5656</v>
      </c>
      <c r="I735" t="s">
        <v>1213</v>
      </c>
      <c r="J735" t="s">
        <v>4303</v>
      </c>
      <c r="K735" t="s">
        <v>375</v>
      </c>
      <c r="L735"/>
      <c r="M735" t="s">
        <v>4450</v>
      </c>
      <c r="N735" t="s">
        <v>2972</v>
      </c>
      <c r="O735" t="s">
        <v>4464</v>
      </c>
      <c r="P735" t="s">
        <v>4303</v>
      </c>
      <c r="Q735"/>
      <c r="R735" t="s">
        <v>2975</v>
      </c>
      <c r="S735" t="s">
        <v>2976</v>
      </c>
      <c r="T735" t="s">
        <v>4480</v>
      </c>
      <c r="U735" t="s">
        <v>2984</v>
      </c>
      <c r="V735" t="s">
        <v>4304</v>
      </c>
      <c r="W735" t="s">
        <v>68</v>
      </c>
      <c r="X735" t="s">
        <v>4189</v>
      </c>
      <c r="Y735" t="s">
        <v>373</v>
      </c>
      <c r="Z735" t="s">
        <v>2971</v>
      </c>
      <c r="AA735" t="s">
        <v>3034</v>
      </c>
      <c r="AB735" t="s">
        <v>2988</v>
      </c>
      <c r="AC735"/>
      <c r="AD735"/>
      <c r="AE735"/>
      <c r="AF735"/>
      <c r="AG735">
        <v>202508</v>
      </c>
      <c r="AH735" t="s">
        <v>4452</v>
      </c>
      <c r="AI735">
        <v>45891.650732141206</v>
      </c>
      <c r="AJ735" t="s">
        <v>3083</v>
      </c>
      <c r="AK735" t="s">
        <v>4453</v>
      </c>
      <c r="AL735" t="s">
        <v>2973</v>
      </c>
      <c r="AM735" t="s">
        <v>374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0</v>
      </c>
      <c r="AY735">
        <v>0</v>
      </c>
      <c r="AZ735">
        <v>0</v>
      </c>
      <c r="BA735">
        <v>0</v>
      </c>
      <c r="BB735">
        <v>0</v>
      </c>
      <c r="BC735">
        <v>0</v>
      </c>
      <c r="BD735">
        <v>0</v>
      </c>
      <c r="BE735">
        <v>0</v>
      </c>
      <c r="BF735">
        <v>0</v>
      </c>
      <c r="BG735">
        <v>0</v>
      </c>
      <c r="BH735">
        <v>0</v>
      </c>
      <c r="BI735">
        <v>0</v>
      </c>
      <c r="BJ735">
        <v>0</v>
      </c>
      <c r="BK735">
        <v>2</v>
      </c>
    </row>
    <row r="736" spans="2:63" x14ac:dyDescent="0.2">
      <c r="B736" t="s">
        <v>2981</v>
      </c>
      <c r="C736"/>
      <c r="D736" t="s">
        <v>2977</v>
      </c>
      <c r="E736" t="s">
        <v>2978</v>
      </c>
      <c r="F736" t="s">
        <v>3029</v>
      </c>
      <c r="G736" t="s">
        <v>4308</v>
      </c>
      <c r="H736" t="s">
        <v>4307</v>
      </c>
      <c r="I736" t="s">
        <v>1551</v>
      </c>
      <c r="J736" t="s">
        <v>4309</v>
      </c>
      <c r="K736" t="s">
        <v>375</v>
      </c>
      <c r="L736"/>
      <c r="M736" t="s">
        <v>4450</v>
      </c>
      <c r="N736" t="s">
        <v>2972</v>
      </c>
      <c r="O736" t="s">
        <v>4464</v>
      </c>
      <c r="P736" t="s">
        <v>4309</v>
      </c>
      <c r="Q736"/>
      <c r="R736" t="s">
        <v>2975</v>
      </c>
      <c r="S736" t="s">
        <v>2976</v>
      </c>
      <c r="T736" t="s">
        <v>66</v>
      </c>
      <c r="U736" t="s">
        <v>2984</v>
      </c>
      <c r="V736" t="s">
        <v>3900</v>
      </c>
      <c r="W736" t="s">
        <v>68</v>
      </c>
      <c r="X736" t="s">
        <v>4189</v>
      </c>
      <c r="Y736" t="s">
        <v>373</v>
      </c>
      <c r="Z736" t="s">
        <v>2971</v>
      </c>
      <c r="AA736" t="s">
        <v>3034</v>
      </c>
      <c r="AB736" t="s">
        <v>2988</v>
      </c>
      <c r="AC736"/>
      <c r="AD736"/>
      <c r="AE736"/>
      <c r="AF736"/>
      <c r="AG736">
        <v>202508</v>
      </c>
      <c r="AH736" t="s">
        <v>4452</v>
      </c>
      <c r="AI736">
        <v>45891.650732141206</v>
      </c>
      <c r="AJ736" t="s">
        <v>3083</v>
      </c>
      <c r="AK736" t="s">
        <v>4453</v>
      </c>
      <c r="AL736" t="s">
        <v>2973</v>
      </c>
      <c r="AM736" t="s">
        <v>374</v>
      </c>
      <c r="AN736">
        <v>0.04</v>
      </c>
      <c r="AO736">
        <v>459</v>
      </c>
      <c r="AP736">
        <v>9.18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-263</v>
      </c>
      <c r="AX736">
        <v>-5.26</v>
      </c>
      <c r="AY736">
        <v>0</v>
      </c>
      <c r="AZ736">
        <v>0</v>
      </c>
      <c r="BA736">
        <v>0</v>
      </c>
      <c r="BB736">
        <v>0</v>
      </c>
      <c r="BC736">
        <v>0</v>
      </c>
      <c r="BD736">
        <v>0</v>
      </c>
      <c r="BE736">
        <v>0</v>
      </c>
      <c r="BF736">
        <v>0</v>
      </c>
      <c r="BG736">
        <v>0</v>
      </c>
      <c r="BH736">
        <v>0</v>
      </c>
      <c r="BI736">
        <v>196</v>
      </c>
      <c r="BJ736">
        <v>3.92</v>
      </c>
      <c r="BK736">
        <v>4</v>
      </c>
    </row>
    <row r="737" spans="2:63" x14ac:dyDescent="0.2">
      <c r="B737" t="s">
        <v>2981</v>
      </c>
      <c r="C737"/>
      <c r="D737" t="s">
        <v>2977</v>
      </c>
      <c r="E737" t="s">
        <v>2978</v>
      </c>
      <c r="F737" t="s">
        <v>3029</v>
      </c>
      <c r="G737" t="s">
        <v>4295</v>
      </c>
      <c r="H737" t="s">
        <v>4294</v>
      </c>
      <c r="I737" t="s">
        <v>1551</v>
      </c>
      <c r="J737" t="s">
        <v>4296</v>
      </c>
      <c r="K737" t="s">
        <v>375</v>
      </c>
      <c r="L737"/>
      <c r="M737" t="s">
        <v>4450</v>
      </c>
      <c r="N737" t="s">
        <v>2972</v>
      </c>
      <c r="O737" t="s">
        <v>4464</v>
      </c>
      <c r="P737" t="s">
        <v>4296</v>
      </c>
      <c r="Q737"/>
      <c r="R737" t="s">
        <v>2975</v>
      </c>
      <c r="S737" t="s">
        <v>2976</v>
      </c>
      <c r="T737" t="s">
        <v>66</v>
      </c>
      <c r="U737" t="s">
        <v>2984</v>
      </c>
      <c r="V737" t="s">
        <v>3900</v>
      </c>
      <c r="W737" t="s">
        <v>68</v>
      </c>
      <c r="X737" t="s">
        <v>4189</v>
      </c>
      <c r="Y737" t="s">
        <v>373</v>
      </c>
      <c r="Z737" t="s">
        <v>2971</v>
      </c>
      <c r="AA737" t="s">
        <v>3034</v>
      </c>
      <c r="AB737" t="s">
        <v>2988</v>
      </c>
      <c r="AC737"/>
      <c r="AD737"/>
      <c r="AE737"/>
      <c r="AF737"/>
      <c r="AG737">
        <v>202508</v>
      </c>
      <c r="AH737" t="s">
        <v>4452</v>
      </c>
      <c r="AI737">
        <v>45891.650732141206</v>
      </c>
      <c r="AJ737" t="s">
        <v>3083</v>
      </c>
      <c r="AK737" t="s">
        <v>4453</v>
      </c>
      <c r="AL737" t="s">
        <v>2973</v>
      </c>
      <c r="AM737" t="s">
        <v>374</v>
      </c>
      <c r="AN737">
        <v>0</v>
      </c>
      <c r="AO737">
        <v>75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-11</v>
      </c>
      <c r="AX737">
        <v>0</v>
      </c>
      <c r="AY737">
        <v>0</v>
      </c>
      <c r="AZ737">
        <v>0</v>
      </c>
      <c r="BA737">
        <v>0</v>
      </c>
      <c r="BB737">
        <v>0</v>
      </c>
      <c r="BC737">
        <v>5</v>
      </c>
      <c r="BD737">
        <v>0</v>
      </c>
      <c r="BE737">
        <v>0</v>
      </c>
      <c r="BF737">
        <v>0</v>
      </c>
      <c r="BG737">
        <v>0</v>
      </c>
      <c r="BH737">
        <v>0</v>
      </c>
      <c r="BI737">
        <v>69</v>
      </c>
      <c r="BJ737">
        <v>0</v>
      </c>
      <c r="BK737">
        <v>2</v>
      </c>
    </row>
    <row r="738" spans="2:63" x14ac:dyDescent="0.2">
      <c r="B738" t="s">
        <v>2981</v>
      </c>
      <c r="C738"/>
      <c r="D738" t="s">
        <v>2977</v>
      </c>
      <c r="E738" t="s">
        <v>2978</v>
      </c>
      <c r="F738" t="s">
        <v>3029</v>
      </c>
      <c r="G738" t="s">
        <v>4314</v>
      </c>
      <c r="H738" t="s">
        <v>4313</v>
      </c>
      <c r="I738" t="s">
        <v>1389</v>
      </c>
      <c r="J738" t="s">
        <v>4315</v>
      </c>
      <c r="K738" t="s">
        <v>375</v>
      </c>
      <c r="L738"/>
      <c r="M738" t="s">
        <v>4450</v>
      </c>
      <c r="N738" t="s">
        <v>2972</v>
      </c>
      <c r="O738" t="s">
        <v>4464</v>
      </c>
      <c r="P738" t="s">
        <v>4315</v>
      </c>
      <c r="Q738"/>
      <c r="R738" t="s">
        <v>2975</v>
      </c>
      <c r="S738" t="s">
        <v>2976</v>
      </c>
      <c r="T738" t="s">
        <v>66</v>
      </c>
      <c r="U738" t="s">
        <v>2984</v>
      </c>
      <c r="V738" t="s">
        <v>3151</v>
      </c>
      <c r="W738" t="s">
        <v>68</v>
      </c>
      <c r="X738" t="s">
        <v>4189</v>
      </c>
      <c r="Y738" t="s">
        <v>373</v>
      </c>
      <c r="Z738" t="s">
        <v>2971</v>
      </c>
      <c r="AA738" t="s">
        <v>3034</v>
      </c>
      <c r="AB738" t="s">
        <v>2988</v>
      </c>
      <c r="AC738"/>
      <c r="AD738"/>
      <c r="AE738"/>
      <c r="AF738"/>
      <c r="AG738">
        <v>202508</v>
      </c>
      <c r="AH738" t="s">
        <v>4452</v>
      </c>
      <c r="AI738">
        <v>45891.650732141206</v>
      </c>
      <c r="AJ738" t="s">
        <v>3083</v>
      </c>
      <c r="AK738" t="s">
        <v>4453</v>
      </c>
      <c r="AL738" t="s">
        <v>2973</v>
      </c>
      <c r="AM738" t="s">
        <v>374</v>
      </c>
      <c r="AN738">
        <v>0</v>
      </c>
      <c r="AO738">
        <v>1052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-982</v>
      </c>
      <c r="AX738">
        <v>0</v>
      </c>
      <c r="AY738">
        <v>0</v>
      </c>
      <c r="AZ738">
        <v>0</v>
      </c>
      <c r="BA738">
        <v>0</v>
      </c>
      <c r="BB738">
        <v>0</v>
      </c>
      <c r="BC738">
        <v>-9</v>
      </c>
      <c r="BD738">
        <v>0</v>
      </c>
      <c r="BE738">
        <v>0</v>
      </c>
      <c r="BF738">
        <v>0</v>
      </c>
      <c r="BG738">
        <v>0</v>
      </c>
      <c r="BH738">
        <v>0</v>
      </c>
      <c r="BI738">
        <v>61</v>
      </c>
      <c r="BJ738">
        <v>0</v>
      </c>
      <c r="BK738">
        <v>2</v>
      </c>
    </row>
    <row r="739" spans="2:63" x14ac:dyDescent="0.2">
      <c r="B739" t="s">
        <v>2981</v>
      </c>
      <c r="C739"/>
      <c r="D739" t="s">
        <v>2977</v>
      </c>
      <c r="E739" t="s">
        <v>2978</v>
      </c>
      <c r="F739" t="s">
        <v>3029</v>
      </c>
      <c r="G739" t="s">
        <v>5657</v>
      </c>
      <c r="H739" t="s">
        <v>5658</v>
      </c>
      <c r="I739" t="s">
        <v>1389</v>
      </c>
      <c r="J739" t="s">
        <v>5659</v>
      </c>
      <c r="K739" t="s">
        <v>375</v>
      </c>
      <c r="L739"/>
      <c r="M739" t="s">
        <v>4450</v>
      </c>
      <c r="N739" t="s">
        <v>2972</v>
      </c>
      <c r="O739" t="s">
        <v>4464</v>
      </c>
      <c r="P739" t="s">
        <v>5659</v>
      </c>
      <c r="Q739"/>
      <c r="R739" t="s">
        <v>2975</v>
      </c>
      <c r="S739" t="s">
        <v>2976</v>
      </c>
      <c r="T739" t="s">
        <v>4480</v>
      </c>
      <c r="U739" t="s">
        <v>2984</v>
      </c>
      <c r="V739" t="s">
        <v>3151</v>
      </c>
      <c r="W739" t="s">
        <v>68</v>
      </c>
      <c r="X739" t="s">
        <v>4189</v>
      </c>
      <c r="Y739" t="s">
        <v>373</v>
      </c>
      <c r="Z739" t="s">
        <v>2971</v>
      </c>
      <c r="AA739" t="s">
        <v>3034</v>
      </c>
      <c r="AB739" t="s">
        <v>2988</v>
      </c>
      <c r="AC739"/>
      <c r="AD739"/>
      <c r="AE739"/>
      <c r="AF739"/>
      <c r="AG739">
        <v>202508</v>
      </c>
      <c r="AH739" t="s">
        <v>4452</v>
      </c>
      <c r="AI739">
        <v>45891.650732141206</v>
      </c>
      <c r="AJ739" t="s">
        <v>3083</v>
      </c>
      <c r="AK739" t="s">
        <v>4453</v>
      </c>
      <c r="AL739" t="s">
        <v>2973</v>
      </c>
      <c r="AM739" t="s">
        <v>374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0</v>
      </c>
      <c r="AX739">
        <v>0</v>
      </c>
      <c r="AY739">
        <v>0</v>
      </c>
      <c r="AZ739">
        <v>0</v>
      </c>
      <c r="BA739">
        <v>0</v>
      </c>
      <c r="BB739">
        <v>0</v>
      </c>
      <c r="BC739">
        <v>0</v>
      </c>
      <c r="BD739">
        <v>0</v>
      </c>
      <c r="BE739">
        <v>0</v>
      </c>
      <c r="BF739">
        <v>0</v>
      </c>
      <c r="BG739">
        <v>0</v>
      </c>
      <c r="BH739">
        <v>0</v>
      </c>
      <c r="BI739">
        <v>0</v>
      </c>
      <c r="BJ739">
        <v>0</v>
      </c>
      <c r="BK739">
        <v>2</v>
      </c>
    </row>
    <row r="740" spans="2:63" x14ac:dyDescent="0.2">
      <c r="B740" t="s">
        <v>2981</v>
      </c>
      <c r="C740"/>
      <c r="D740" t="s">
        <v>2977</v>
      </c>
      <c r="E740" t="s">
        <v>2978</v>
      </c>
      <c r="F740" t="s">
        <v>3029</v>
      </c>
      <c r="G740" t="s">
        <v>5660</v>
      </c>
      <c r="H740" t="s">
        <v>5661</v>
      </c>
      <c r="I740" t="s">
        <v>1389</v>
      </c>
      <c r="J740" t="s">
        <v>5662</v>
      </c>
      <c r="K740" t="s">
        <v>375</v>
      </c>
      <c r="L740"/>
      <c r="M740" t="s">
        <v>4450</v>
      </c>
      <c r="N740" t="s">
        <v>2972</v>
      </c>
      <c r="O740" t="s">
        <v>4464</v>
      </c>
      <c r="P740" t="s">
        <v>5662</v>
      </c>
      <c r="Q740"/>
      <c r="R740" t="s">
        <v>2975</v>
      </c>
      <c r="S740" t="s">
        <v>2976</v>
      </c>
      <c r="T740" t="s">
        <v>4480</v>
      </c>
      <c r="U740" t="s">
        <v>2984</v>
      </c>
      <c r="V740" t="s">
        <v>3151</v>
      </c>
      <c r="W740" t="s">
        <v>68</v>
      </c>
      <c r="X740" t="s">
        <v>4189</v>
      </c>
      <c r="Y740" t="s">
        <v>373</v>
      </c>
      <c r="Z740" t="s">
        <v>2971</v>
      </c>
      <c r="AA740" t="s">
        <v>3034</v>
      </c>
      <c r="AB740" t="s">
        <v>2988</v>
      </c>
      <c r="AC740"/>
      <c r="AD740"/>
      <c r="AE740"/>
      <c r="AF740"/>
      <c r="AG740">
        <v>202508</v>
      </c>
      <c r="AH740" t="s">
        <v>4452</v>
      </c>
      <c r="AI740">
        <v>45891.650732141206</v>
      </c>
      <c r="AJ740" t="s">
        <v>3083</v>
      </c>
      <c r="AK740" t="s">
        <v>4453</v>
      </c>
      <c r="AL740" t="s">
        <v>2973</v>
      </c>
      <c r="AM740" t="s">
        <v>374</v>
      </c>
      <c r="AN740">
        <v>0.02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0</v>
      </c>
      <c r="AY740">
        <v>0</v>
      </c>
      <c r="AZ740">
        <v>0</v>
      </c>
      <c r="BA740">
        <v>0</v>
      </c>
      <c r="BB740">
        <v>0</v>
      </c>
      <c r="BC740">
        <v>0</v>
      </c>
      <c r="BD740">
        <v>0</v>
      </c>
      <c r="BE740">
        <v>0</v>
      </c>
      <c r="BF740">
        <v>0</v>
      </c>
      <c r="BG740">
        <v>0</v>
      </c>
      <c r="BH740">
        <v>0</v>
      </c>
      <c r="BI740">
        <v>0</v>
      </c>
      <c r="BJ740">
        <v>0</v>
      </c>
      <c r="BK740">
        <v>2</v>
      </c>
    </row>
    <row r="741" spans="2:63" x14ac:dyDescent="0.2">
      <c r="B741" t="s">
        <v>2981</v>
      </c>
      <c r="C741"/>
      <c r="D741" t="s">
        <v>2977</v>
      </c>
      <c r="E741" t="s">
        <v>2978</v>
      </c>
      <c r="F741" t="s">
        <v>3029</v>
      </c>
      <c r="G741" t="s">
        <v>4335</v>
      </c>
      <c r="H741" t="s">
        <v>4334</v>
      </c>
      <c r="I741" t="s">
        <v>839</v>
      </c>
      <c r="J741" t="s">
        <v>4336</v>
      </c>
      <c r="K741" t="s">
        <v>375</v>
      </c>
      <c r="L741"/>
      <c r="M741" t="s">
        <v>4450</v>
      </c>
      <c r="N741" t="s">
        <v>2972</v>
      </c>
      <c r="O741" t="s">
        <v>4464</v>
      </c>
      <c r="P741" t="s">
        <v>4336</v>
      </c>
      <c r="Q741"/>
      <c r="R741" t="s">
        <v>2975</v>
      </c>
      <c r="S741" t="s">
        <v>2976</v>
      </c>
      <c r="T741" t="s">
        <v>66</v>
      </c>
      <c r="U741" t="s">
        <v>2984</v>
      </c>
      <c r="V741" t="s">
        <v>4260</v>
      </c>
      <c r="W741" t="s">
        <v>68</v>
      </c>
      <c r="X741" t="s">
        <v>4189</v>
      </c>
      <c r="Y741" t="s">
        <v>373</v>
      </c>
      <c r="Z741" t="s">
        <v>2971</v>
      </c>
      <c r="AA741" t="s">
        <v>3034</v>
      </c>
      <c r="AB741" t="s">
        <v>2988</v>
      </c>
      <c r="AC741"/>
      <c r="AD741"/>
      <c r="AE741"/>
      <c r="AF741"/>
      <c r="AG741">
        <v>202508</v>
      </c>
      <c r="AH741" t="s">
        <v>4452</v>
      </c>
      <c r="AI741">
        <v>45891.650732141206</v>
      </c>
      <c r="AJ741" t="s">
        <v>3083</v>
      </c>
      <c r="AK741" t="s">
        <v>4453</v>
      </c>
      <c r="AL741" t="s">
        <v>2973</v>
      </c>
      <c r="AM741" t="s">
        <v>374</v>
      </c>
      <c r="AN741">
        <v>0.02</v>
      </c>
      <c r="AO741">
        <v>1366</v>
      </c>
      <c r="AP741">
        <v>27.32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-83</v>
      </c>
      <c r="AX741">
        <v>-1.66</v>
      </c>
      <c r="AY741">
        <v>0</v>
      </c>
      <c r="AZ741">
        <v>0</v>
      </c>
      <c r="BA741">
        <v>0</v>
      </c>
      <c r="BB741">
        <v>0</v>
      </c>
      <c r="BC741">
        <v>1</v>
      </c>
      <c r="BD741">
        <v>0.02</v>
      </c>
      <c r="BE741">
        <v>0</v>
      </c>
      <c r="BF741">
        <v>0</v>
      </c>
      <c r="BG741">
        <v>0</v>
      </c>
      <c r="BH741">
        <v>0</v>
      </c>
      <c r="BI741">
        <v>1284</v>
      </c>
      <c r="BJ741">
        <v>25.68</v>
      </c>
      <c r="BK741">
        <v>1</v>
      </c>
    </row>
    <row r="742" spans="2:63" x14ac:dyDescent="0.2">
      <c r="B742" t="s">
        <v>2981</v>
      </c>
      <c r="C742"/>
      <c r="D742" t="s">
        <v>2977</v>
      </c>
      <c r="E742" t="s">
        <v>2978</v>
      </c>
      <c r="F742" t="s">
        <v>3029</v>
      </c>
      <c r="G742" t="s">
        <v>4340</v>
      </c>
      <c r="H742" t="s">
        <v>4339</v>
      </c>
      <c r="I742" t="s">
        <v>934</v>
      </c>
      <c r="J742" t="s">
        <v>4341</v>
      </c>
      <c r="K742" t="s">
        <v>375</v>
      </c>
      <c r="L742"/>
      <c r="M742" t="s">
        <v>4450</v>
      </c>
      <c r="N742" t="s">
        <v>2972</v>
      </c>
      <c r="O742" t="s">
        <v>4464</v>
      </c>
      <c r="P742" t="s">
        <v>4341</v>
      </c>
      <c r="Q742"/>
      <c r="R742" t="s">
        <v>2975</v>
      </c>
      <c r="S742" t="s">
        <v>2976</v>
      </c>
      <c r="T742" t="s">
        <v>66</v>
      </c>
      <c r="U742" t="s">
        <v>2984</v>
      </c>
      <c r="V742" t="s">
        <v>4161</v>
      </c>
      <c r="W742" t="s">
        <v>68</v>
      </c>
      <c r="X742" t="s">
        <v>4189</v>
      </c>
      <c r="Y742" t="s">
        <v>373</v>
      </c>
      <c r="Z742" t="s">
        <v>2971</v>
      </c>
      <c r="AA742" t="s">
        <v>3034</v>
      </c>
      <c r="AB742" t="s">
        <v>2988</v>
      </c>
      <c r="AC742"/>
      <c r="AD742"/>
      <c r="AE742"/>
      <c r="AF742"/>
      <c r="AG742">
        <v>202508</v>
      </c>
      <c r="AH742" t="s">
        <v>4452</v>
      </c>
      <c r="AI742">
        <v>45891.650732141206</v>
      </c>
      <c r="AJ742" t="s">
        <v>3083</v>
      </c>
      <c r="AK742" t="s">
        <v>4453</v>
      </c>
      <c r="AL742" t="s">
        <v>2973</v>
      </c>
      <c r="AM742" t="s">
        <v>374</v>
      </c>
      <c r="AN742">
        <v>0</v>
      </c>
      <c r="AO742">
        <v>586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-4</v>
      </c>
      <c r="AX742">
        <v>0</v>
      </c>
      <c r="AY742">
        <v>0</v>
      </c>
      <c r="AZ742">
        <v>0</v>
      </c>
      <c r="BA742">
        <v>0</v>
      </c>
      <c r="BB742">
        <v>0</v>
      </c>
      <c r="BC742">
        <v>3</v>
      </c>
      <c r="BD742">
        <v>0</v>
      </c>
      <c r="BE742">
        <v>0</v>
      </c>
      <c r="BF742">
        <v>0</v>
      </c>
      <c r="BG742">
        <v>0</v>
      </c>
      <c r="BH742">
        <v>0</v>
      </c>
      <c r="BI742">
        <v>585</v>
      </c>
      <c r="BJ742">
        <v>0</v>
      </c>
      <c r="BK742">
        <v>1</v>
      </c>
    </row>
    <row r="743" spans="2:63" x14ac:dyDescent="0.2">
      <c r="B743" t="s">
        <v>2981</v>
      </c>
      <c r="C743"/>
      <c r="D743" t="s">
        <v>2977</v>
      </c>
      <c r="E743" t="s">
        <v>2978</v>
      </c>
      <c r="F743" t="s">
        <v>3029</v>
      </c>
      <c r="G743" t="s">
        <v>4440</v>
      </c>
      <c r="H743" t="s">
        <v>4439</v>
      </c>
      <c r="I743" t="s">
        <v>824</v>
      </c>
      <c r="J743" t="s">
        <v>4333</v>
      </c>
      <c r="K743" t="s">
        <v>375</v>
      </c>
      <c r="L743"/>
      <c r="M743" t="s">
        <v>4450</v>
      </c>
      <c r="N743" t="s">
        <v>2972</v>
      </c>
      <c r="O743" t="s">
        <v>4464</v>
      </c>
      <c r="P743" t="s">
        <v>4333</v>
      </c>
      <c r="Q743"/>
      <c r="R743" t="s">
        <v>2975</v>
      </c>
      <c r="S743" t="s">
        <v>2976</v>
      </c>
      <c r="T743" t="s">
        <v>66</v>
      </c>
      <c r="U743" t="s">
        <v>2984</v>
      </c>
      <c r="V743" t="s">
        <v>2985</v>
      </c>
      <c r="W743" t="s">
        <v>68</v>
      </c>
      <c r="X743" t="s">
        <v>4189</v>
      </c>
      <c r="Y743" t="s">
        <v>373</v>
      </c>
      <c r="Z743" t="s">
        <v>2971</v>
      </c>
      <c r="AA743" t="s">
        <v>3034</v>
      </c>
      <c r="AB743" t="s">
        <v>2988</v>
      </c>
      <c r="AC743"/>
      <c r="AD743"/>
      <c r="AE743"/>
      <c r="AF743"/>
      <c r="AG743">
        <v>202508</v>
      </c>
      <c r="AH743" t="s">
        <v>4452</v>
      </c>
      <c r="AI743">
        <v>45891.650732141206</v>
      </c>
      <c r="AJ743" t="s">
        <v>3083</v>
      </c>
      <c r="AK743" t="s">
        <v>4453</v>
      </c>
      <c r="AL743" t="s">
        <v>2973</v>
      </c>
      <c r="AM743" t="s">
        <v>374</v>
      </c>
      <c r="AN743">
        <v>0</v>
      </c>
      <c r="AO743">
        <v>301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-280</v>
      </c>
      <c r="AX743">
        <v>0</v>
      </c>
      <c r="AY743">
        <v>0</v>
      </c>
      <c r="AZ743">
        <v>0</v>
      </c>
      <c r="BA743">
        <v>0</v>
      </c>
      <c r="BB743">
        <v>0</v>
      </c>
      <c r="BC743">
        <v>0</v>
      </c>
      <c r="BD743">
        <v>0</v>
      </c>
      <c r="BE743">
        <v>0</v>
      </c>
      <c r="BF743">
        <v>0</v>
      </c>
      <c r="BG743">
        <v>0</v>
      </c>
      <c r="BH743">
        <v>0</v>
      </c>
      <c r="BI743">
        <v>21</v>
      </c>
      <c r="BJ743">
        <v>0</v>
      </c>
      <c r="BK743">
        <v>1</v>
      </c>
    </row>
    <row r="744" spans="2:63" x14ac:dyDescent="0.2">
      <c r="B744" t="s">
        <v>2981</v>
      </c>
      <c r="C744"/>
      <c r="D744" t="s">
        <v>2977</v>
      </c>
      <c r="E744" t="s">
        <v>2978</v>
      </c>
      <c r="F744" t="s">
        <v>3029</v>
      </c>
      <c r="G744" t="s">
        <v>5663</v>
      </c>
      <c r="H744" t="s">
        <v>5664</v>
      </c>
      <c r="I744" t="s">
        <v>824</v>
      </c>
      <c r="J744" t="s">
        <v>4333</v>
      </c>
      <c r="K744" t="s">
        <v>375</v>
      </c>
      <c r="L744"/>
      <c r="M744" t="s">
        <v>4450</v>
      </c>
      <c r="N744" t="s">
        <v>2972</v>
      </c>
      <c r="O744" t="s">
        <v>4464</v>
      </c>
      <c r="P744" t="s">
        <v>4333</v>
      </c>
      <c r="Q744"/>
      <c r="R744" t="s">
        <v>2975</v>
      </c>
      <c r="S744" t="s">
        <v>2976</v>
      </c>
      <c r="T744" t="s">
        <v>66</v>
      </c>
      <c r="U744" t="s">
        <v>2984</v>
      </c>
      <c r="V744" t="s">
        <v>2985</v>
      </c>
      <c r="W744" t="s">
        <v>68</v>
      </c>
      <c r="X744" t="s">
        <v>4189</v>
      </c>
      <c r="Y744" t="s">
        <v>373</v>
      </c>
      <c r="Z744" t="s">
        <v>2971</v>
      </c>
      <c r="AA744" t="s">
        <v>3034</v>
      </c>
      <c r="AB744" t="s">
        <v>2988</v>
      </c>
      <c r="AC744"/>
      <c r="AD744"/>
      <c r="AE744"/>
      <c r="AF744"/>
      <c r="AG744">
        <v>202508</v>
      </c>
      <c r="AH744" t="s">
        <v>4452</v>
      </c>
      <c r="AI744">
        <v>45891.650732141206</v>
      </c>
      <c r="AJ744" t="s">
        <v>3083</v>
      </c>
      <c r="AK744" t="s">
        <v>4453</v>
      </c>
      <c r="AL744" t="s">
        <v>2973</v>
      </c>
      <c r="AM744" t="s">
        <v>374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0</v>
      </c>
      <c r="AY744">
        <v>0</v>
      </c>
      <c r="AZ744">
        <v>0</v>
      </c>
      <c r="BA744">
        <v>0</v>
      </c>
      <c r="BB744">
        <v>0</v>
      </c>
      <c r="BC744">
        <v>0</v>
      </c>
      <c r="BD744">
        <v>0</v>
      </c>
      <c r="BE744">
        <v>0</v>
      </c>
      <c r="BF744">
        <v>0</v>
      </c>
      <c r="BG744">
        <v>0</v>
      </c>
      <c r="BH744">
        <v>0</v>
      </c>
      <c r="BI744">
        <v>0</v>
      </c>
      <c r="BJ744">
        <v>0</v>
      </c>
      <c r="BK744">
        <v>1</v>
      </c>
    </row>
    <row r="745" spans="2:63" x14ac:dyDescent="0.2">
      <c r="B745" t="s">
        <v>2981</v>
      </c>
      <c r="C745"/>
      <c r="D745" t="s">
        <v>2977</v>
      </c>
      <c r="E745" t="s">
        <v>2978</v>
      </c>
      <c r="F745" t="s">
        <v>3029</v>
      </c>
      <c r="G745" t="s">
        <v>4442</v>
      </c>
      <c r="H745" t="s">
        <v>4441</v>
      </c>
      <c r="I745" t="s">
        <v>824</v>
      </c>
      <c r="J745" t="s">
        <v>4333</v>
      </c>
      <c r="K745" t="s">
        <v>375</v>
      </c>
      <c r="L745"/>
      <c r="M745" t="s">
        <v>4450</v>
      </c>
      <c r="N745" t="s">
        <v>2972</v>
      </c>
      <c r="O745" t="s">
        <v>4464</v>
      </c>
      <c r="P745" t="s">
        <v>4333</v>
      </c>
      <c r="Q745"/>
      <c r="R745" t="s">
        <v>2975</v>
      </c>
      <c r="S745" t="s">
        <v>2976</v>
      </c>
      <c r="T745" t="s">
        <v>66</v>
      </c>
      <c r="U745" t="s">
        <v>2984</v>
      </c>
      <c r="V745" t="s">
        <v>2985</v>
      </c>
      <c r="W745" t="s">
        <v>68</v>
      </c>
      <c r="X745" t="s">
        <v>4189</v>
      </c>
      <c r="Y745" t="s">
        <v>373</v>
      </c>
      <c r="Z745" t="s">
        <v>2971</v>
      </c>
      <c r="AA745" t="s">
        <v>3034</v>
      </c>
      <c r="AB745" t="s">
        <v>2988</v>
      </c>
      <c r="AC745"/>
      <c r="AD745"/>
      <c r="AE745"/>
      <c r="AF745"/>
      <c r="AG745">
        <v>202508</v>
      </c>
      <c r="AH745" t="s">
        <v>4452</v>
      </c>
      <c r="AI745">
        <v>45891.650732141206</v>
      </c>
      <c r="AJ745" t="s">
        <v>3083</v>
      </c>
      <c r="AK745" t="s">
        <v>4453</v>
      </c>
      <c r="AL745" t="s">
        <v>2973</v>
      </c>
      <c r="AM745" t="s">
        <v>374</v>
      </c>
      <c r="AN745">
        <v>0</v>
      </c>
      <c r="AO745">
        <v>395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-280</v>
      </c>
      <c r="AX745">
        <v>0</v>
      </c>
      <c r="AY745">
        <v>0</v>
      </c>
      <c r="AZ745">
        <v>0</v>
      </c>
      <c r="BA745">
        <v>0</v>
      </c>
      <c r="BB745">
        <v>0</v>
      </c>
      <c r="BC745">
        <v>0</v>
      </c>
      <c r="BD745">
        <v>0</v>
      </c>
      <c r="BE745">
        <v>0</v>
      </c>
      <c r="BF745">
        <v>0</v>
      </c>
      <c r="BG745">
        <v>0</v>
      </c>
      <c r="BH745">
        <v>0</v>
      </c>
      <c r="BI745">
        <v>115</v>
      </c>
      <c r="BJ745">
        <v>0</v>
      </c>
      <c r="BK745">
        <v>1</v>
      </c>
    </row>
    <row r="746" spans="2:63" x14ac:dyDescent="0.2">
      <c r="B746" t="s">
        <v>2981</v>
      </c>
      <c r="C746"/>
      <c r="D746" t="s">
        <v>2977</v>
      </c>
      <c r="E746" t="s">
        <v>2978</v>
      </c>
      <c r="F746" t="s">
        <v>3029</v>
      </c>
      <c r="G746" t="s">
        <v>4329</v>
      </c>
      <c r="H746" t="s">
        <v>4328</v>
      </c>
      <c r="I746" t="s">
        <v>1540</v>
      </c>
      <c r="J746" t="s">
        <v>4330</v>
      </c>
      <c r="K746" t="s">
        <v>375</v>
      </c>
      <c r="L746"/>
      <c r="M746" t="s">
        <v>4450</v>
      </c>
      <c r="N746" t="s">
        <v>2972</v>
      </c>
      <c r="O746" t="s">
        <v>4464</v>
      </c>
      <c r="P746" t="s">
        <v>4330</v>
      </c>
      <c r="Q746"/>
      <c r="R746" t="s">
        <v>2975</v>
      </c>
      <c r="S746" t="s">
        <v>2976</v>
      </c>
      <c r="T746" t="s">
        <v>66</v>
      </c>
      <c r="U746" t="s">
        <v>2984</v>
      </c>
      <c r="V746" t="s">
        <v>4088</v>
      </c>
      <c r="W746" t="s">
        <v>68</v>
      </c>
      <c r="X746" t="s">
        <v>4189</v>
      </c>
      <c r="Y746" t="s">
        <v>373</v>
      </c>
      <c r="Z746" t="s">
        <v>2971</v>
      </c>
      <c r="AA746" t="s">
        <v>3034</v>
      </c>
      <c r="AB746" t="s">
        <v>2988</v>
      </c>
      <c r="AC746"/>
      <c r="AD746"/>
      <c r="AE746"/>
      <c r="AF746"/>
      <c r="AG746">
        <v>202508</v>
      </c>
      <c r="AH746" t="s">
        <v>4452</v>
      </c>
      <c r="AI746">
        <v>45891.650732141206</v>
      </c>
      <c r="AJ746" t="s">
        <v>3083</v>
      </c>
      <c r="AK746" t="s">
        <v>4453</v>
      </c>
      <c r="AL746" t="s">
        <v>2973</v>
      </c>
      <c r="AM746" t="s">
        <v>374</v>
      </c>
      <c r="AN746">
        <v>0</v>
      </c>
      <c r="AO746">
        <v>1294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-1289</v>
      </c>
      <c r="AX746">
        <v>0</v>
      </c>
      <c r="AY746">
        <v>0</v>
      </c>
      <c r="AZ746">
        <v>0</v>
      </c>
      <c r="BA746">
        <v>0</v>
      </c>
      <c r="BB746">
        <v>0</v>
      </c>
      <c r="BC746">
        <v>0</v>
      </c>
      <c r="BD746">
        <v>0</v>
      </c>
      <c r="BE746">
        <v>0</v>
      </c>
      <c r="BF746">
        <v>0</v>
      </c>
      <c r="BG746">
        <v>0</v>
      </c>
      <c r="BH746">
        <v>0</v>
      </c>
      <c r="BI746">
        <v>5</v>
      </c>
      <c r="BJ746">
        <v>0</v>
      </c>
      <c r="BK746">
        <v>1</v>
      </c>
    </row>
    <row r="747" spans="2:63" x14ac:dyDescent="0.2">
      <c r="B747" t="s">
        <v>2981</v>
      </c>
      <c r="C747"/>
      <c r="D747" t="s">
        <v>2977</v>
      </c>
      <c r="E747" t="s">
        <v>2978</v>
      </c>
      <c r="F747" t="s">
        <v>3029</v>
      </c>
      <c r="G747" t="s">
        <v>4322</v>
      </c>
      <c r="H747" t="s">
        <v>4321</v>
      </c>
      <c r="I747" t="s">
        <v>4323</v>
      </c>
      <c r="J747" t="s">
        <v>4324</v>
      </c>
      <c r="K747" t="s">
        <v>375</v>
      </c>
      <c r="L747"/>
      <c r="M747" t="s">
        <v>4450</v>
      </c>
      <c r="N747" t="s">
        <v>2972</v>
      </c>
      <c r="O747" t="s">
        <v>4464</v>
      </c>
      <c r="P747" t="s">
        <v>4324</v>
      </c>
      <c r="Q747"/>
      <c r="R747" t="s">
        <v>2975</v>
      </c>
      <c r="S747" t="s">
        <v>2976</v>
      </c>
      <c r="T747" t="s">
        <v>66</v>
      </c>
      <c r="U747" t="s">
        <v>2984</v>
      </c>
      <c r="V747" t="s">
        <v>4320</v>
      </c>
      <c r="W747" t="s">
        <v>68</v>
      </c>
      <c r="X747" t="s">
        <v>4189</v>
      </c>
      <c r="Y747" t="s">
        <v>373</v>
      </c>
      <c r="Z747" t="s">
        <v>2971</v>
      </c>
      <c r="AA747" t="s">
        <v>3034</v>
      </c>
      <c r="AB747" t="s">
        <v>2988</v>
      </c>
      <c r="AC747"/>
      <c r="AD747"/>
      <c r="AE747"/>
      <c r="AF747"/>
      <c r="AG747">
        <v>202508</v>
      </c>
      <c r="AH747" t="s">
        <v>4452</v>
      </c>
      <c r="AI747">
        <v>45891.650732141206</v>
      </c>
      <c r="AJ747" t="s">
        <v>3083</v>
      </c>
      <c r="AK747" t="s">
        <v>4453</v>
      </c>
      <c r="AL747" t="s">
        <v>2973</v>
      </c>
      <c r="AM747" t="s">
        <v>374</v>
      </c>
      <c r="AN747">
        <v>0.02</v>
      </c>
      <c r="AO747">
        <v>640</v>
      </c>
      <c r="AP747">
        <v>12.8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-602</v>
      </c>
      <c r="AX747">
        <v>-12.04</v>
      </c>
      <c r="AY747">
        <v>0</v>
      </c>
      <c r="AZ747">
        <v>0</v>
      </c>
      <c r="BA747">
        <v>0</v>
      </c>
      <c r="BB747">
        <v>0</v>
      </c>
      <c r="BC747">
        <v>0</v>
      </c>
      <c r="BD747">
        <v>0</v>
      </c>
      <c r="BE747">
        <v>0</v>
      </c>
      <c r="BF747">
        <v>0</v>
      </c>
      <c r="BG747">
        <v>0</v>
      </c>
      <c r="BH747">
        <v>0</v>
      </c>
      <c r="BI747">
        <v>38</v>
      </c>
      <c r="BJ747">
        <v>0.76</v>
      </c>
      <c r="BK747">
        <v>1</v>
      </c>
    </row>
    <row r="748" spans="2:63" x14ac:dyDescent="0.2">
      <c r="B748" t="s">
        <v>2981</v>
      </c>
      <c r="C748"/>
      <c r="D748" t="s">
        <v>2977</v>
      </c>
      <c r="E748" t="s">
        <v>2978</v>
      </c>
      <c r="F748" t="s">
        <v>3029</v>
      </c>
      <c r="G748" t="s">
        <v>5665</v>
      </c>
      <c r="H748" t="s">
        <v>5666</v>
      </c>
      <c r="I748" t="s">
        <v>1703</v>
      </c>
      <c r="J748" t="s">
        <v>5667</v>
      </c>
      <c r="K748" t="s">
        <v>375</v>
      </c>
      <c r="L748"/>
      <c r="M748" t="s">
        <v>4450</v>
      </c>
      <c r="N748" t="s">
        <v>2972</v>
      </c>
      <c r="O748" t="s">
        <v>4464</v>
      </c>
      <c r="P748" t="s">
        <v>5667</v>
      </c>
      <c r="Q748"/>
      <c r="R748" t="s">
        <v>2975</v>
      </c>
      <c r="S748" t="s">
        <v>2976</v>
      </c>
      <c r="T748" t="s">
        <v>4480</v>
      </c>
      <c r="U748" t="s">
        <v>2984</v>
      </c>
      <c r="V748" t="s">
        <v>3007</v>
      </c>
      <c r="W748" t="s">
        <v>68</v>
      </c>
      <c r="X748" t="s">
        <v>3008</v>
      </c>
      <c r="Y748" t="s">
        <v>373</v>
      </c>
      <c r="Z748" t="s">
        <v>2971</v>
      </c>
      <c r="AA748" t="s">
        <v>3034</v>
      </c>
      <c r="AB748" t="s">
        <v>2988</v>
      </c>
      <c r="AC748"/>
      <c r="AD748"/>
      <c r="AE748"/>
      <c r="AF748"/>
      <c r="AG748">
        <v>202508</v>
      </c>
      <c r="AH748" t="s">
        <v>4452</v>
      </c>
      <c r="AI748">
        <v>45891.650732141206</v>
      </c>
      <c r="AJ748" t="s">
        <v>3083</v>
      </c>
      <c r="AK748" t="s">
        <v>4453</v>
      </c>
      <c r="AL748" t="s">
        <v>2973</v>
      </c>
      <c r="AM748" t="s">
        <v>374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0</v>
      </c>
      <c r="AY748">
        <v>0</v>
      </c>
      <c r="AZ748">
        <v>0</v>
      </c>
      <c r="BA748">
        <v>0</v>
      </c>
      <c r="BB748">
        <v>0</v>
      </c>
      <c r="BC748">
        <v>0</v>
      </c>
      <c r="BD748">
        <v>0</v>
      </c>
      <c r="BE748">
        <v>0</v>
      </c>
      <c r="BF748">
        <v>0</v>
      </c>
      <c r="BG748">
        <v>0</v>
      </c>
      <c r="BH748">
        <v>0</v>
      </c>
      <c r="BI748">
        <v>0</v>
      </c>
      <c r="BJ748">
        <v>0</v>
      </c>
      <c r="BK748">
        <v>3</v>
      </c>
    </row>
    <row r="749" spans="2:63" x14ac:dyDescent="0.2">
      <c r="B749" t="s">
        <v>2981</v>
      </c>
      <c r="C749"/>
      <c r="D749" t="s">
        <v>2977</v>
      </c>
      <c r="E749" t="s">
        <v>2978</v>
      </c>
      <c r="F749" t="s">
        <v>3029</v>
      </c>
      <c r="G749" t="s">
        <v>4343</v>
      </c>
      <c r="H749" t="s">
        <v>4342</v>
      </c>
      <c r="I749" t="s">
        <v>675</v>
      </c>
      <c r="J749" t="s">
        <v>4344</v>
      </c>
      <c r="K749" t="s">
        <v>375</v>
      </c>
      <c r="L749"/>
      <c r="M749" t="s">
        <v>4450</v>
      </c>
      <c r="N749" t="s">
        <v>2972</v>
      </c>
      <c r="O749" t="s">
        <v>4464</v>
      </c>
      <c r="P749" t="s">
        <v>4344</v>
      </c>
      <c r="Q749"/>
      <c r="R749" t="s">
        <v>2975</v>
      </c>
      <c r="S749" t="s">
        <v>2976</v>
      </c>
      <c r="T749" t="s">
        <v>66</v>
      </c>
      <c r="U749" t="s">
        <v>2984</v>
      </c>
      <c r="V749" t="s">
        <v>3295</v>
      </c>
      <c r="W749" t="s">
        <v>68</v>
      </c>
      <c r="X749" t="s">
        <v>4189</v>
      </c>
      <c r="Y749" t="s">
        <v>373</v>
      </c>
      <c r="Z749" t="s">
        <v>2971</v>
      </c>
      <c r="AA749" t="s">
        <v>3034</v>
      </c>
      <c r="AB749" t="s">
        <v>2988</v>
      </c>
      <c r="AC749"/>
      <c r="AD749"/>
      <c r="AE749"/>
      <c r="AF749"/>
      <c r="AG749">
        <v>202508</v>
      </c>
      <c r="AH749" t="s">
        <v>4452</v>
      </c>
      <c r="AI749">
        <v>45891.650732141206</v>
      </c>
      <c r="AJ749" t="s">
        <v>3083</v>
      </c>
      <c r="AK749" t="s">
        <v>4453</v>
      </c>
      <c r="AL749" t="s">
        <v>2973</v>
      </c>
      <c r="AM749" t="s">
        <v>374</v>
      </c>
      <c r="AN749">
        <v>0.02</v>
      </c>
      <c r="AO749">
        <v>2865</v>
      </c>
      <c r="AP749">
        <v>57.3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-2806</v>
      </c>
      <c r="AX749">
        <v>-56.12</v>
      </c>
      <c r="AY749">
        <v>0</v>
      </c>
      <c r="AZ749">
        <v>0</v>
      </c>
      <c r="BA749">
        <v>0</v>
      </c>
      <c r="BB749">
        <v>0</v>
      </c>
      <c r="BC749">
        <v>0</v>
      </c>
      <c r="BD749">
        <v>0</v>
      </c>
      <c r="BE749">
        <v>0</v>
      </c>
      <c r="BF749">
        <v>0</v>
      </c>
      <c r="BG749">
        <v>0</v>
      </c>
      <c r="BH749">
        <v>0</v>
      </c>
      <c r="BI749">
        <v>59</v>
      </c>
      <c r="BJ749">
        <v>1.18</v>
      </c>
      <c r="BK749">
        <v>1</v>
      </c>
    </row>
    <row r="750" spans="2:63" x14ac:dyDescent="0.2">
      <c r="B750" t="s">
        <v>2981</v>
      </c>
      <c r="C750"/>
      <c r="D750" t="s">
        <v>2977</v>
      </c>
      <c r="E750" t="s">
        <v>2978</v>
      </c>
      <c r="F750" t="s">
        <v>3029</v>
      </c>
      <c r="G750" t="s">
        <v>4346</v>
      </c>
      <c r="H750" t="s">
        <v>4345</v>
      </c>
      <c r="I750" t="s">
        <v>1031</v>
      </c>
      <c r="J750" t="s">
        <v>4347</v>
      </c>
      <c r="K750" t="s">
        <v>375</v>
      </c>
      <c r="L750"/>
      <c r="M750" t="s">
        <v>4450</v>
      </c>
      <c r="N750" t="s">
        <v>2972</v>
      </c>
      <c r="O750" t="s">
        <v>4464</v>
      </c>
      <c r="P750" t="s">
        <v>4347</v>
      </c>
      <c r="Q750"/>
      <c r="R750" t="s">
        <v>2975</v>
      </c>
      <c r="S750" t="s">
        <v>2976</v>
      </c>
      <c r="T750" t="s">
        <v>66</v>
      </c>
      <c r="U750" t="s">
        <v>2984</v>
      </c>
      <c r="V750" t="s">
        <v>3508</v>
      </c>
      <c r="W750" t="s">
        <v>68</v>
      </c>
      <c r="X750" t="s">
        <v>4189</v>
      </c>
      <c r="Y750" t="s">
        <v>373</v>
      </c>
      <c r="Z750" t="s">
        <v>2971</v>
      </c>
      <c r="AA750" t="s">
        <v>3034</v>
      </c>
      <c r="AB750" t="s">
        <v>2988</v>
      </c>
      <c r="AC750"/>
      <c r="AD750"/>
      <c r="AE750"/>
      <c r="AF750"/>
      <c r="AG750">
        <v>202508</v>
      </c>
      <c r="AH750" t="s">
        <v>4452</v>
      </c>
      <c r="AI750">
        <v>45891.650732141206</v>
      </c>
      <c r="AJ750" t="s">
        <v>3083</v>
      </c>
      <c r="AK750" t="s">
        <v>4453</v>
      </c>
      <c r="AL750" t="s">
        <v>2973</v>
      </c>
      <c r="AM750" t="s">
        <v>374</v>
      </c>
      <c r="AN750">
        <v>0.02</v>
      </c>
      <c r="AO750">
        <v>714</v>
      </c>
      <c r="AP750">
        <v>14.28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-1</v>
      </c>
      <c r="AX750">
        <v>-0.02</v>
      </c>
      <c r="AY750">
        <v>0</v>
      </c>
      <c r="AZ750">
        <v>0</v>
      </c>
      <c r="BA750">
        <v>0</v>
      </c>
      <c r="BB750">
        <v>0</v>
      </c>
      <c r="BC750">
        <v>-2</v>
      </c>
      <c r="BD750">
        <v>-0.04</v>
      </c>
      <c r="BE750">
        <v>0</v>
      </c>
      <c r="BF750">
        <v>0</v>
      </c>
      <c r="BG750">
        <v>0</v>
      </c>
      <c r="BH750">
        <v>0</v>
      </c>
      <c r="BI750">
        <v>711</v>
      </c>
      <c r="BJ750">
        <v>14.22</v>
      </c>
      <c r="BK750">
        <v>1</v>
      </c>
    </row>
    <row r="751" spans="2:63" x14ac:dyDescent="0.2">
      <c r="B751" t="s">
        <v>2981</v>
      </c>
      <c r="C751"/>
      <c r="D751" t="s">
        <v>2977</v>
      </c>
      <c r="E751" t="s">
        <v>2978</v>
      </c>
      <c r="F751" t="s">
        <v>3029</v>
      </c>
      <c r="G751" t="s">
        <v>4364</v>
      </c>
      <c r="H751" t="s">
        <v>4363</v>
      </c>
      <c r="I751" t="s">
        <v>4365</v>
      </c>
      <c r="J751" t="s">
        <v>4366</v>
      </c>
      <c r="K751" t="s">
        <v>375</v>
      </c>
      <c r="L751"/>
      <c r="M751" t="s">
        <v>4450</v>
      </c>
      <c r="N751" t="s">
        <v>2972</v>
      </c>
      <c r="O751" t="s">
        <v>4464</v>
      </c>
      <c r="P751" t="s">
        <v>4366</v>
      </c>
      <c r="Q751"/>
      <c r="R751" t="s">
        <v>2975</v>
      </c>
      <c r="S751" t="s">
        <v>2976</v>
      </c>
      <c r="T751" t="s">
        <v>66</v>
      </c>
      <c r="U751" t="s">
        <v>2984</v>
      </c>
      <c r="V751" t="s">
        <v>3221</v>
      </c>
      <c r="W751" t="s">
        <v>68</v>
      </c>
      <c r="X751" t="s">
        <v>4189</v>
      </c>
      <c r="Y751" t="s">
        <v>373</v>
      </c>
      <c r="Z751" t="s">
        <v>2971</v>
      </c>
      <c r="AA751" t="s">
        <v>3034</v>
      </c>
      <c r="AB751" t="s">
        <v>2988</v>
      </c>
      <c r="AC751"/>
      <c r="AD751"/>
      <c r="AE751"/>
      <c r="AF751"/>
      <c r="AG751">
        <v>202508</v>
      </c>
      <c r="AH751" t="s">
        <v>4452</v>
      </c>
      <c r="AI751">
        <v>45891.650732141206</v>
      </c>
      <c r="AJ751" t="s">
        <v>3083</v>
      </c>
      <c r="AK751" t="s">
        <v>4453</v>
      </c>
      <c r="AL751" t="s">
        <v>2973</v>
      </c>
      <c r="AM751" t="s">
        <v>374</v>
      </c>
      <c r="AN751">
        <v>0.02</v>
      </c>
      <c r="AO751">
        <v>1784</v>
      </c>
      <c r="AP751">
        <v>35.68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-1765</v>
      </c>
      <c r="AX751">
        <v>-35.299999999999997</v>
      </c>
      <c r="AY751">
        <v>0</v>
      </c>
      <c r="AZ751">
        <v>0</v>
      </c>
      <c r="BA751">
        <v>0</v>
      </c>
      <c r="BB751">
        <v>0</v>
      </c>
      <c r="BC751">
        <v>10</v>
      </c>
      <c r="BD751">
        <v>0.2</v>
      </c>
      <c r="BE751">
        <v>0</v>
      </c>
      <c r="BF751">
        <v>0</v>
      </c>
      <c r="BG751">
        <v>0</v>
      </c>
      <c r="BH751">
        <v>0</v>
      </c>
      <c r="BI751">
        <v>29</v>
      </c>
      <c r="BJ751">
        <v>0.57999999999999996</v>
      </c>
      <c r="BK751">
        <v>2</v>
      </c>
    </row>
    <row r="752" spans="2:63" x14ac:dyDescent="0.2">
      <c r="B752" t="s">
        <v>2981</v>
      </c>
      <c r="C752"/>
      <c r="D752" t="s">
        <v>2977</v>
      </c>
      <c r="E752" t="s">
        <v>2978</v>
      </c>
      <c r="F752" t="s">
        <v>3029</v>
      </c>
      <c r="G752" t="s">
        <v>4368</v>
      </c>
      <c r="H752" t="s">
        <v>4367</v>
      </c>
      <c r="I752" t="s">
        <v>4358</v>
      </c>
      <c r="J752" t="s">
        <v>4369</v>
      </c>
      <c r="K752" t="s">
        <v>375</v>
      </c>
      <c r="L752"/>
      <c r="M752" t="s">
        <v>4450</v>
      </c>
      <c r="N752" t="s">
        <v>2972</v>
      </c>
      <c r="O752" t="s">
        <v>4464</v>
      </c>
      <c r="P752" t="s">
        <v>4369</v>
      </c>
      <c r="Q752"/>
      <c r="R752" t="s">
        <v>2975</v>
      </c>
      <c r="S752" t="s">
        <v>2976</v>
      </c>
      <c r="T752" t="s">
        <v>66</v>
      </c>
      <c r="U752" t="s">
        <v>2984</v>
      </c>
      <c r="V752" t="s">
        <v>3777</v>
      </c>
      <c r="W752" t="s">
        <v>68</v>
      </c>
      <c r="X752" t="s">
        <v>4189</v>
      </c>
      <c r="Y752" t="s">
        <v>373</v>
      </c>
      <c r="Z752" t="s">
        <v>2971</v>
      </c>
      <c r="AA752" t="s">
        <v>3034</v>
      </c>
      <c r="AB752" t="s">
        <v>2988</v>
      </c>
      <c r="AC752"/>
      <c r="AD752"/>
      <c r="AE752"/>
      <c r="AF752"/>
      <c r="AG752">
        <v>202508</v>
      </c>
      <c r="AH752" t="s">
        <v>4452</v>
      </c>
      <c r="AI752">
        <v>45891.650732141206</v>
      </c>
      <c r="AJ752" t="s">
        <v>3083</v>
      </c>
      <c r="AK752" t="s">
        <v>4453</v>
      </c>
      <c r="AL752" t="s">
        <v>2973</v>
      </c>
      <c r="AM752" t="s">
        <v>374</v>
      </c>
      <c r="AN752">
        <v>0.02</v>
      </c>
      <c r="AO752">
        <v>659</v>
      </c>
      <c r="AP752">
        <v>13.18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-627</v>
      </c>
      <c r="AX752">
        <v>-12.54</v>
      </c>
      <c r="AY752">
        <v>0</v>
      </c>
      <c r="AZ752">
        <v>0</v>
      </c>
      <c r="BA752">
        <v>0</v>
      </c>
      <c r="BB752">
        <v>0</v>
      </c>
      <c r="BC752">
        <v>113</v>
      </c>
      <c r="BD752">
        <v>2.2599999999999998</v>
      </c>
      <c r="BE752">
        <v>0</v>
      </c>
      <c r="BF752">
        <v>0</v>
      </c>
      <c r="BG752">
        <v>0</v>
      </c>
      <c r="BH752">
        <v>0</v>
      </c>
      <c r="BI752">
        <v>145</v>
      </c>
      <c r="BJ752">
        <v>2.9</v>
      </c>
      <c r="BK752">
        <v>1</v>
      </c>
    </row>
    <row r="753" spans="2:63" x14ac:dyDescent="0.2">
      <c r="B753" t="s">
        <v>2981</v>
      </c>
      <c r="C753"/>
      <c r="D753" t="s">
        <v>2977</v>
      </c>
      <c r="E753" t="s">
        <v>2978</v>
      </c>
      <c r="F753" t="s">
        <v>3029</v>
      </c>
      <c r="G753" t="s">
        <v>4357</v>
      </c>
      <c r="H753" t="s">
        <v>4356</v>
      </c>
      <c r="I753" t="s">
        <v>4358</v>
      </c>
      <c r="J753" t="s">
        <v>4359</v>
      </c>
      <c r="K753" t="s">
        <v>375</v>
      </c>
      <c r="L753"/>
      <c r="M753" t="s">
        <v>4450</v>
      </c>
      <c r="N753" t="s">
        <v>2972</v>
      </c>
      <c r="O753" t="s">
        <v>4464</v>
      </c>
      <c r="P753" t="s">
        <v>4359</v>
      </c>
      <c r="Q753"/>
      <c r="R753" t="s">
        <v>2975</v>
      </c>
      <c r="S753" t="s">
        <v>2976</v>
      </c>
      <c r="T753" t="s">
        <v>66</v>
      </c>
      <c r="U753" t="s">
        <v>2984</v>
      </c>
      <c r="V753" t="s">
        <v>3777</v>
      </c>
      <c r="W753" t="s">
        <v>68</v>
      </c>
      <c r="X753" t="s">
        <v>4189</v>
      </c>
      <c r="Y753" t="s">
        <v>373</v>
      </c>
      <c r="Z753" t="s">
        <v>2971</v>
      </c>
      <c r="AA753" t="s">
        <v>3034</v>
      </c>
      <c r="AB753" t="s">
        <v>2988</v>
      </c>
      <c r="AC753"/>
      <c r="AD753"/>
      <c r="AE753"/>
      <c r="AF753"/>
      <c r="AG753">
        <v>202508</v>
      </c>
      <c r="AH753" t="s">
        <v>4452</v>
      </c>
      <c r="AI753">
        <v>45891.650732141206</v>
      </c>
      <c r="AJ753" t="s">
        <v>3083</v>
      </c>
      <c r="AK753" t="s">
        <v>4453</v>
      </c>
      <c r="AL753" t="s">
        <v>2973</v>
      </c>
      <c r="AM753" t="s">
        <v>374</v>
      </c>
      <c r="AN753">
        <v>0.02</v>
      </c>
      <c r="AO753">
        <v>1318</v>
      </c>
      <c r="AP753">
        <v>26.36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-1285</v>
      </c>
      <c r="AX753">
        <v>-25.7</v>
      </c>
      <c r="AY753">
        <v>0</v>
      </c>
      <c r="AZ753">
        <v>0</v>
      </c>
      <c r="BA753">
        <v>0</v>
      </c>
      <c r="BB753">
        <v>0</v>
      </c>
      <c r="BC753">
        <v>0</v>
      </c>
      <c r="BD753">
        <v>0</v>
      </c>
      <c r="BE753">
        <v>0</v>
      </c>
      <c r="BF753">
        <v>0</v>
      </c>
      <c r="BG753">
        <v>0</v>
      </c>
      <c r="BH753">
        <v>0</v>
      </c>
      <c r="BI753">
        <v>33</v>
      </c>
      <c r="BJ753">
        <v>0.66</v>
      </c>
      <c r="BK753">
        <v>1</v>
      </c>
    </row>
    <row r="754" spans="2:63" x14ac:dyDescent="0.2">
      <c r="B754" t="s">
        <v>2981</v>
      </c>
      <c r="C754"/>
      <c r="D754" t="s">
        <v>2977</v>
      </c>
      <c r="E754" t="s">
        <v>2978</v>
      </c>
      <c r="F754" t="s">
        <v>3029</v>
      </c>
      <c r="G754" t="s">
        <v>5668</v>
      </c>
      <c r="H754" t="s">
        <v>5669</v>
      </c>
      <c r="I754" t="s">
        <v>1031</v>
      </c>
      <c r="J754" t="s">
        <v>5670</v>
      </c>
      <c r="K754" t="s">
        <v>375</v>
      </c>
      <c r="L754"/>
      <c r="M754" t="s">
        <v>4450</v>
      </c>
      <c r="N754" t="s">
        <v>2972</v>
      </c>
      <c r="O754" t="s">
        <v>4464</v>
      </c>
      <c r="P754" t="s">
        <v>5670</v>
      </c>
      <c r="Q754"/>
      <c r="R754" t="s">
        <v>2975</v>
      </c>
      <c r="S754" t="s">
        <v>2976</v>
      </c>
      <c r="T754" t="s">
        <v>66</v>
      </c>
      <c r="U754" t="s">
        <v>2984</v>
      </c>
      <c r="V754" t="s">
        <v>3508</v>
      </c>
      <c r="W754" t="s">
        <v>68</v>
      </c>
      <c r="X754" t="s">
        <v>4189</v>
      </c>
      <c r="Y754" t="s">
        <v>373</v>
      </c>
      <c r="Z754" t="s">
        <v>2971</v>
      </c>
      <c r="AA754" t="s">
        <v>3034</v>
      </c>
      <c r="AB754" t="s">
        <v>2988</v>
      </c>
      <c r="AC754"/>
      <c r="AD754"/>
      <c r="AE754"/>
      <c r="AF754"/>
      <c r="AG754">
        <v>202508</v>
      </c>
      <c r="AH754" t="s">
        <v>4452</v>
      </c>
      <c r="AI754">
        <v>45891.650732141206</v>
      </c>
      <c r="AJ754" t="s">
        <v>3083</v>
      </c>
      <c r="AK754" t="s">
        <v>4453</v>
      </c>
      <c r="AL754" t="s">
        <v>2973</v>
      </c>
      <c r="AM754" t="s">
        <v>374</v>
      </c>
      <c r="AN754">
        <v>0.02</v>
      </c>
      <c r="AO754">
        <v>331</v>
      </c>
      <c r="AP754">
        <v>6.62</v>
      </c>
      <c r="AQ754">
        <v>0</v>
      </c>
      <c r="AR754">
        <v>0</v>
      </c>
      <c r="AS754">
        <v>0</v>
      </c>
      <c r="AT754">
        <v>0</v>
      </c>
      <c r="AU754">
        <v>0</v>
      </c>
      <c r="AV754">
        <v>0</v>
      </c>
      <c r="AW754">
        <v>0</v>
      </c>
      <c r="AX754">
        <v>0</v>
      </c>
      <c r="AY754">
        <v>0</v>
      </c>
      <c r="AZ754">
        <v>0</v>
      </c>
      <c r="BA754">
        <v>0</v>
      </c>
      <c r="BB754">
        <v>0</v>
      </c>
      <c r="BC754">
        <v>110</v>
      </c>
      <c r="BD754">
        <v>2.2000000000000002</v>
      </c>
      <c r="BE754">
        <v>0</v>
      </c>
      <c r="BF754">
        <v>0</v>
      </c>
      <c r="BG754">
        <v>0</v>
      </c>
      <c r="BH754">
        <v>0</v>
      </c>
      <c r="BI754">
        <v>441</v>
      </c>
      <c r="BJ754">
        <v>8.82</v>
      </c>
      <c r="BK754">
        <v>1</v>
      </c>
    </row>
    <row r="755" spans="2:63" x14ac:dyDescent="0.2">
      <c r="B755" t="s">
        <v>2981</v>
      </c>
      <c r="C755"/>
      <c r="D755" t="s">
        <v>2977</v>
      </c>
      <c r="E755" t="s">
        <v>2978</v>
      </c>
      <c r="F755" t="s">
        <v>3029</v>
      </c>
      <c r="G755" t="s">
        <v>4361</v>
      </c>
      <c r="H755" t="s">
        <v>4360</v>
      </c>
      <c r="I755" t="s">
        <v>1217</v>
      </c>
      <c r="J755" t="s">
        <v>4362</v>
      </c>
      <c r="K755" t="s">
        <v>375</v>
      </c>
      <c r="L755"/>
      <c r="M755" t="s">
        <v>4450</v>
      </c>
      <c r="N755" t="s">
        <v>2972</v>
      </c>
      <c r="O755" t="s">
        <v>4464</v>
      </c>
      <c r="P755" t="s">
        <v>4362</v>
      </c>
      <c r="Q755"/>
      <c r="R755" t="s">
        <v>2975</v>
      </c>
      <c r="S755" t="s">
        <v>2976</v>
      </c>
      <c r="T755" t="s">
        <v>66</v>
      </c>
      <c r="U755" t="s">
        <v>2984</v>
      </c>
      <c r="V755" t="s">
        <v>3188</v>
      </c>
      <c r="W755" t="s">
        <v>68</v>
      </c>
      <c r="X755" t="s">
        <v>4189</v>
      </c>
      <c r="Y755" t="s">
        <v>373</v>
      </c>
      <c r="Z755" t="s">
        <v>2971</v>
      </c>
      <c r="AA755" t="s">
        <v>3034</v>
      </c>
      <c r="AB755" t="s">
        <v>2988</v>
      </c>
      <c r="AC755"/>
      <c r="AD755"/>
      <c r="AE755"/>
      <c r="AF755"/>
      <c r="AG755">
        <v>202508</v>
      </c>
      <c r="AH755" t="s">
        <v>4452</v>
      </c>
      <c r="AI755">
        <v>45891.650732141206</v>
      </c>
      <c r="AJ755" t="s">
        <v>3083</v>
      </c>
      <c r="AK755" t="s">
        <v>4453</v>
      </c>
      <c r="AL755" t="s">
        <v>2973</v>
      </c>
      <c r="AM755" t="s">
        <v>374</v>
      </c>
      <c r="AN755">
        <v>0.02</v>
      </c>
      <c r="AO755">
        <v>1707</v>
      </c>
      <c r="AP755">
        <v>34.14</v>
      </c>
      <c r="AQ755">
        <v>0</v>
      </c>
      <c r="AR755">
        <v>0</v>
      </c>
      <c r="AS755">
        <v>0</v>
      </c>
      <c r="AT755">
        <v>0</v>
      </c>
      <c r="AU755">
        <v>0</v>
      </c>
      <c r="AV755">
        <v>0</v>
      </c>
      <c r="AW755">
        <v>-1690</v>
      </c>
      <c r="AX755">
        <v>-33.799999999999997</v>
      </c>
      <c r="AY755">
        <v>0</v>
      </c>
      <c r="AZ755">
        <v>0</v>
      </c>
      <c r="BA755">
        <v>0</v>
      </c>
      <c r="BB755">
        <v>0</v>
      </c>
      <c r="BC755">
        <v>0</v>
      </c>
      <c r="BD755">
        <v>0</v>
      </c>
      <c r="BE755">
        <v>0</v>
      </c>
      <c r="BF755">
        <v>0</v>
      </c>
      <c r="BG755">
        <v>0</v>
      </c>
      <c r="BH755">
        <v>0</v>
      </c>
      <c r="BI755">
        <v>17</v>
      </c>
      <c r="BJ755">
        <v>0.34</v>
      </c>
      <c r="BK755">
        <v>3</v>
      </c>
    </row>
    <row r="756" spans="2:63" x14ac:dyDescent="0.2">
      <c r="B756" t="s">
        <v>2981</v>
      </c>
      <c r="C756"/>
      <c r="D756" t="s">
        <v>2977</v>
      </c>
      <c r="E756" t="s">
        <v>2978</v>
      </c>
      <c r="F756" t="s">
        <v>3029</v>
      </c>
      <c r="G756" t="s">
        <v>4265</v>
      </c>
      <c r="H756" t="s">
        <v>4264</v>
      </c>
      <c r="I756" t="s">
        <v>1081</v>
      </c>
      <c r="J756" t="s">
        <v>4266</v>
      </c>
      <c r="K756" t="s">
        <v>375</v>
      </c>
      <c r="L756"/>
      <c r="M756" t="s">
        <v>4450</v>
      </c>
      <c r="N756" t="s">
        <v>2972</v>
      </c>
      <c r="O756" t="s">
        <v>4464</v>
      </c>
      <c r="P756" t="s">
        <v>4266</v>
      </c>
      <c r="Q756"/>
      <c r="R756" t="s">
        <v>2975</v>
      </c>
      <c r="S756" t="s">
        <v>2976</v>
      </c>
      <c r="T756" t="s">
        <v>66</v>
      </c>
      <c r="U756" t="s">
        <v>2984</v>
      </c>
      <c r="V756" t="s">
        <v>3450</v>
      </c>
      <c r="W756" t="s">
        <v>68</v>
      </c>
      <c r="X756" t="s">
        <v>4189</v>
      </c>
      <c r="Y756" t="s">
        <v>373</v>
      </c>
      <c r="Z756" t="s">
        <v>2971</v>
      </c>
      <c r="AA756" t="s">
        <v>3034</v>
      </c>
      <c r="AB756" t="s">
        <v>2988</v>
      </c>
      <c r="AC756"/>
      <c r="AD756"/>
      <c r="AE756"/>
      <c r="AF756"/>
      <c r="AG756">
        <v>202508</v>
      </c>
      <c r="AH756" t="s">
        <v>4452</v>
      </c>
      <c r="AI756">
        <v>45891.650732141206</v>
      </c>
      <c r="AJ756" t="s">
        <v>3083</v>
      </c>
      <c r="AK756" t="s">
        <v>4453</v>
      </c>
      <c r="AL756" t="s">
        <v>2973</v>
      </c>
      <c r="AM756" t="s">
        <v>374</v>
      </c>
      <c r="AN756">
        <v>0.04</v>
      </c>
      <c r="AO756">
        <v>2610</v>
      </c>
      <c r="AP756">
        <v>52.2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-2376</v>
      </c>
      <c r="AX756">
        <v>-47.52</v>
      </c>
      <c r="AY756">
        <v>0</v>
      </c>
      <c r="AZ756">
        <v>0</v>
      </c>
      <c r="BA756">
        <v>0</v>
      </c>
      <c r="BB756">
        <v>0</v>
      </c>
      <c r="BC756">
        <v>2</v>
      </c>
      <c r="BD756">
        <v>0.04</v>
      </c>
      <c r="BE756">
        <v>0</v>
      </c>
      <c r="BF756">
        <v>0</v>
      </c>
      <c r="BG756">
        <v>0</v>
      </c>
      <c r="BH756">
        <v>0</v>
      </c>
      <c r="BI756">
        <v>236</v>
      </c>
      <c r="BJ756">
        <v>4.72</v>
      </c>
      <c r="BK756">
        <v>2</v>
      </c>
    </row>
    <row r="757" spans="2:63" x14ac:dyDescent="0.2">
      <c r="B757" t="s">
        <v>2981</v>
      </c>
      <c r="C757"/>
      <c r="D757" t="s">
        <v>2977</v>
      </c>
      <c r="E757" t="s">
        <v>2978</v>
      </c>
      <c r="F757" t="s">
        <v>3029</v>
      </c>
      <c r="G757" t="s">
        <v>4349</v>
      </c>
      <c r="H757" t="s">
        <v>4348</v>
      </c>
      <c r="I757" t="s">
        <v>4350</v>
      </c>
      <c r="J757" t="s">
        <v>4351</v>
      </c>
      <c r="K757" t="s">
        <v>375</v>
      </c>
      <c r="L757"/>
      <c r="M757" t="s">
        <v>4450</v>
      </c>
      <c r="N757" t="s">
        <v>2972</v>
      </c>
      <c r="O757" t="s">
        <v>4464</v>
      </c>
      <c r="P757" t="s">
        <v>4351</v>
      </c>
      <c r="Q757"/>
      <c r="R757" t="s">
        <v>2975</v>
      </c>
      <c r="S757" t="s">
        <v>2976</v>
      </c>
      <c r="T757" t="s">
        <v>66</v>
      </c>
      <c r="U757" t="s">
        <v>2984</v>
      </c>
      <c r="V757" t="s">
        <v>3450</v>
      </c>
      <c r="W757" t="s">
        <v>68</v>
      </c>
      <c r="X757" t="s">
        <v>4189</v>
      </c>
      <c r="Y757" t="s">
        <v>373</v>
      </c>
      <c r="Z757" t="s">
        <v>2971</v>
      </c>
      <c r="AA757" t="s">
        <v>3034</v>
      </c>
      <c r="AB757" t="s">
        <v>2988</v>
      </c>
      <c r="AC757"/>
      <c r="AD757"/>
      <c r="AE757"/>
      <c r="AF757"/>
      <c r="AG757">
        <v>202508</v>
      </c>
      <c r="AH757" t="s">
        <v>4452</v>
      </c>
      <c r="AI757">
        <v>45891.650732141206</v>
      </c>
      <c r="AJ757" t="s">
        <v>3083</v>
      </c>
      <c r="AK757" t="s">
        <v>4453</v>
      </c>
      <c r="AL757" t="s">
        <v>2973</v>
      </c>
      <c r="AM757" t="s">
        <v>374</v>
      </c>
      <c r="AN757">
        <v>0.04</v>
      </c>
      <c r="AO757">
        <v>2446</v>
      </c>
      <c r="AP757">
        <v>48.92</v>
      </c>
      <c r="AQ757">
        <v>0</v>
      </c>
      <c r="AR757">
        <v>0</v>
      </c>
      <c r="AS757">
        <v>0</v>
      </c>
      <c r="AT757">
        <v>0</v>
      </c>
      <c r="AU757">
        <v>0</v>
      </c>
      <c r="AV757">
        <v>0</v>
      </c>
      <c r="AW757">
        <v>-2023</v>
      </c>
      <c r="AX757">
        <v>-40.46</v>
      </c>
      <c r="AY757">
        <v>0</v>
      </c>
      <c r="AZ757">
        <v>0</v>
      </c>
      <c r="BA757">
        <v>0</v>
      </c>
      <c r="BB757">
        <v>0</v>
      </c>
      <c r="BC757">
        <v>-2</v>
      </c>
      <c r="BD757">
        <v>-0.04</v>
      </c>
      <c r="BE757">
        <v>0</v>
      </c>
      <c r="BF757">
        <v>0</v>
      </c>
      <c r="BG757">
        <v>0</v>
      </c>
      <c r="BH757">
        <v>0</v>
      </c>
      <c r="BI757">
        <v>421</v>
      </c>
      <c r="BJ757">
        <v>8.42</v>
      </c>
      <c r="BK757">
        <v>2</v>
      </c>
    </row>
    <row r="758" spans="2:63" x14ac:dyDescent="0.2">
      <c r="B758" t="s">
        <v>2981</v>
      </c>
      <c r="C758"/>
      <c r="D758" t="s">
        <v>2977</v>
      </c>
      <c r="E758" t="s">
        <v>2978</v>
      </c>
      <c r="F758" t="s">
        <v>3029</v>
      </c>
      <c r="G758" t="s">
        <v>4353</v>
      </c>
      <c r="H758" t="s">
        <v>4352</v>
      </c>
      <c r="I758" t="s">
        <v>4354</v>
      </c>
      <c r="J758" t="s">
        <v>4355</v>
      </c>
      <c r="K758" t="s">
        <v>375</v>
      </c>
      <c r="L758"/>
      <c r="M758" t="s">
        <v>4450</v>
      </c>
      <c r="N758" t="s">
        <v>2972</v>
      </c>
      <c r="O758" t="s">
        <v>4464</v>
      </c>
      <c r="P758" t="s">
        <v>4355</v>
      </c>
      <c r="Q758"/>
      <c r="R758" t="s">
        <v>2975</v>
      </c>
      <c r="S758" t="s">
        <v>2976</v>
      </c>
      <c r="T758" t="s">
        <v>66</v>
      </c>
      <c r="U758" t="s">
        <v>2984</v>
      </c>
      <c r="V758" t="s">
        <v>3450</v>
      </c>
      <c r="W758" t="s">
        <v>68</v>
      </c>
      <c r="X758" t="s">
        <v>4189</v>
      </c>
      <c r="Y758" t="s">
        <v>373</v>
      </c>
      <c r="Z758" t="s">
        <v>2971</v>
      </c>
      <c r="AA758" t="s">
        <v>3034</v>
      </c>
      <c r="AB758" t="s">
        <v>2988</v>
      </c>
      <c r="AC758"/>
      <c r="AD758"/>
      <c r="AE758"/>
      <c r="AF758"/>
      <c r="AG758">
        <v>202508</v>
      </c>
      <c r="AH758" t="s">
        <v>4452</v>
      </c>
      <c r="AI758">
        <v>45891.650732141206</v>
      </c>
      <c r="AJ758" t="s">
        <v>3083</v>
      </c>
      <c r="AK758" t="s">
        <v>4453</v>
      </c>
      <c r="AL758" t="s">
        <v>2973</v>
      </c>
      <c r="AM758" t="s">
        <v>374</v>
      </c>
      <c r="AN758">
        <v>0.04</v>
      </c>
      <c r="AO758">
        <v>1192</v>
      </c>
      <c r="AP758">
        <v>23.84</v>
      </c>
      <c r="AQ758">
        <v>0</v>
      </c>
      <c r="AR758">
        <v>0</v>
      </c>
      <c r="AS758">
        <v>0</v>
      </c>
      <c r="AT758">
        <v>0</v>
      </c>
      <c r="AU758">
        <v>0</v>
      </c>
      <c r="AV758">
        <v>0</v>
      </c>
      <c r="AW758">
        <v>-782</v>
      </c>
      <c r="AX758">
        <v>-15.64</v>
      </c>
      <c r="AY758">
        <v>0</v>
      </c>
      <c r="AZ758">
        <v>0</v>
      </c>
      <c r="BA758">
        <v>0</v>
      </c>
      <c r="BB758">
        <v>0</v>
      </c>
      <c r="BC758">
        <v>-35</v>
      </c>
      <c r="BD758">
        <v>-0.7</v>
      </c>
      <c r="BE758">
        <v>0</v>
      </c>
      <c r="BF758">
        <v>0</v>
      </c>
      <c r="BG758">
        <v>0</v>
      </c>
      <c r="BH758">
        <v>0</v>
      </c>
      <c r="BI758">
        <v>375</v>
      </c>
      <c r="BJ758">
        <v>7.5</v>
      </c>
      <c r="BK758">
        <v>2</v>
      </c>
    </row>
    <row r="759" spans="2:63" x14ac:dyDescent="0.2">
      <c r="B759" t="s">
        <v>2981</v>
      </c>
      <c r="C759"/>
      <c r="D759" t="s">
        <v>2977</v>
      </c>
      <c r="E759" t="s">
        <v>2978</v>
      </c>
      <c r="F759" t="s">
        <v>3029</v>
      </c>
      <c r="G759" t="s">
        <v>4371</v>
      </c>
      <c r="H759" t="s">
        <v>4370</v>
      </c>
      <c r="I759" t="s">
        <v>793</v>
      </c>
      <c r="J759" t="s">
        <v>4372</v>
      </c>
      <c r="K759" t="s">
        <v>375</v>
      </c>
      <c r="L759"/>
      <c r="M759" t="s">
        <v>4450</v>
      </c>
      <c r="N759" t="s">
        <v>2972</v>
      </c>
      <c r="O759" t="s">
        <v>4464</v>
      </c>
      <c r="P759" t="s">
        <v>4372</v>
      </c>
      <c r="Q759"/>
      <c r="R759" t="s">
        <v>2975</v>
      </c>
      <c r="S759" t="s">
        <v>2976</v>
      </c>
      <c r="T759" t="s">
        <v>66</v>
      </c>
      <c r="U759" t="s">
        <v>2984</v>
      </c>
      <c r="V759" t="s">
        <v>3735</v>
      </c>
      <c r="W759" t="s">
        <v>67</v>
      </c>
      <c r="X759" t="s">
        <v>4373</v>
      </c>
      <c r="Y759" t="s">
        <v>373</v>
      </c>
      <c r="Z759" t="s">
        <v>2971</v>
      </c>
      <c r="AA759" t="s">
        <v>3034</v>
      </c>
      <c r="AB759" t="s">
        <v>2988</v>
      </c>
      <c r="AC759"/>
      <c r="AD759"/>
      <c r="AE759"/>
      <c r="AF759"/>
      <c r="AG759">
        <v>202508</v>
      </c>
      <c r="AH759" t="s">
        <v>4452</v>
      </c>
      <c r="AI759">
        <v>45891.650732141206</v>
      </c>
      <c r="AJ759" t="s">
        <v>3083</v>
      </c>
      <c r="AK759" t="s">
        <v>4453</v>
      </c>
      <c r="AL759" t="s">
        <v>2973</v>
      </c>
      <c r="AM759" t="s">
        <v>374</v>
      </c>
      <c r="AN759">
        <v>0.02</v>
      </c>
      <c r="AO759">
        <v>1862</v>
      </c>
      <c r="AP759">
        <v>37.24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-1826</v>
      </c>
      <c r="AX759">
        <v>-36.520000000000003</v>
      </c>
      <c r="AY759">
        <v>0</v>
      </c>
      <c r="AZ759">
        <v>0</v>
      </c>
      <c r="BA759">
        <v>0</v>
      </c>
      <c r="BB759">
        <v>0</v>
      </c>
      <c r="BC759">
        <v>0</v>
      </c>
      <c r="BD759">
        <v>0</v>
      </c>
      <c r="BE759">
        <v>0</v>
      </c>
      <c r="BF759">
        <v>0</v>
      </c>
      <c r="BG759">
        <v>0</v>
      </c>
      <c r="BH759">
        <v>0</v>
      </c>
      <c r="BI759">
        <v>36</v>
      </c>
      <c r="BJ759">
        <v>0.72</v>
      </c>
      <c r="BK759">
        <v>2</v>
      </c>
    </row>
    <row r="760" spans="2:63" x14ac:dyDescent="0.2">
      <c r="B760" t="s">
        <v>2981</v>
      </c>
      <c r="C760"/>
      <c r="D760" t="s">
        <v>2977</v>
      </c>
      <c r="E760" t="s">
        <v>2978</v>
      </c>
      <c r="F760" t="s">
        <v>3029</v>
      </c>
      <c r="G760" t="s">
        <v>4444</v>
      </c>
      <c r="H760" t="s">
        <v>4443</v>
      </c>
      <c r="I760" t="s">
        <v>4399</v>
      </c>
      <c r="J760" t="s">
        <v>4445</v>
      </c>
      <c r="K760" t="s">
        <v>375</v>
      </c>
      <c r="L760"/>
      <c r="M760" t="s">
        <v>4450</v>
      </c>
      <c r="N760" t="s">
        <v>2972</v>
      </c>
      <c r="O760" t="s">
        <v>4464</v>
      </c>
      <c r="P760" t="s">
        <v>4445</v>
      </c>
      <c r="Q760"/>
      <c r="R760" t="s">
        <v>2975</v>
      </c>
      <c r="S760" t="s">
        <v>2976</v>
      </c>
      <c r="T760" t="s">
        <v>66</v>
      </c>
      <c r="U760" t="s">
        <v>2984</v>
      </c>
      <c r="V760" t="s">
        <v>3882</v>
      </c>
      <c r="W760" t="s">
        <v>68</v>
      </c>
      <c r="X760" t="s">
        <v>4189</v>
      </c>
      <c r="Y760" t="s">
        <v>373</v>
      </c>
      <c r="Z760" t="s">
        <v>2971</v>
      </c>
      <c r="AA760" t="s">
        <v>3034</v>
      </c>
      <c r="AB760" t="s">
        <v>2988</v>
      </c>
      <c r="AC760"/>
      <c r="AD760"/>
      <c r="AE760"/>
      <c r="AF760"/>
      <c r="AG760">
        <v>202508</v>
      </c>
      <c r="AH760" t="s">
        <v>4452</v>
      </c>
      <c r="AI760">
        <v>45891.650732141206</v>
      </c>
      <c r="AJ760" t="s">
        <v>3083</v>
      </c>
      <c r="AK760" t="s">
        <v>4453</v>
      </c>
      <c r="AL760" t="s">
        <v>2973</v>
      </c>
      <c r="AM760" t="s">
        <v>374</v>
      </c>
      <c r="AN760">
        <v>0.02</v>
      </c>
      <c r="AO760">
        <v>558</v>
      </c>
      <c r="AP760">
        <v>11.16</v>
      </c>
      <c r="AQ760">
        <v>0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-680</v>
      </c>
      <c r="AX760">
        <v>-13.6</v>
      </c>
      <c r="AY760">
        <v>0</v>
      </c>
      <c r="AZ760">
        <v>0</v>
      </c>
      <c r="BA760">
        <v>0</v>
      </c>
      <c r="BB760">
        <v>0</v>
      </c>
      <c r="BC760">
        <v>186</v>
      </c>
      <c r="BD760">
        <v>3.72</v>
      </c>
      <c r="BE760">
        <v>0</v>
      </c>
      <c r="BF760">
        <v>0</v>
      </c>
      <c r="BG760">
        <v>0</v>
      </c>
      <c r="BH760">
        <v>0</v>
      </c>
      <c r="BI760">
        <v>64</v>
      </c>
      <c r="BJ760">
        <v>1.28</v>
      </c>
      <c r="BK760">
        <v>1</v>
      </c>
    </row>
    <row r="761" spans="2:63" x14ac:dyDescent="0.2">
      <c r="B761" t="s">
        <v>2981</v>
      </c>
      <c r="C761"/>
      <c r="D761" t="s">
        <v>2977</v>
      </c>
      <c r="E761" t="s">
        <v>2978</v>
      </c>
      <c r="F761" t="s">
        <v>3029</v>
      </c>
      <c r="G761" t="s">
        <v>5671</v>
      </c>
      <c r="H761" t="s">
        <v>5672</v>
      </c>
      <c r="I761" t="s">
        <v>1000</v>
      </c>
      <c r="J761" t="s">
        <v>5673</v>
      </c>
      <c r="K761" t="s">
        <v>375</v>
      </c>
      <c r="L761"/>
      <c r="M761" t="s">
        <v>4450</v>
      </c>
      <c r="N761" t="s">
        <v>2972</v>
      </c>
      <c r="O761" t="s">
        <v>4464</v>
      </c>
      <c r="P761" t="s">
        <v>5673</v>
      </c>
      <c r="Q761"/>
      <c r="R761" t="s">
        <v>2975</v>
      </c>
      <c r="S761" t="s">
        <v>2976</v>
      </c>
      <c r="T761" t="s">
        <v>4480</v>
      </c>
      <c r="U761" t="s">
        <v>2984</v>
      </c>
      <c r="V761" t="s">
        <v>4248</v>
      </c>
      <c r="W761" t="s">
        <v>68</v>
      </c>
      <c r="X761" t="s">
        <v>4189</v>
      </c>
      <c r="Y761" t="s">
        <v>373</v>
      </c>
      <c r="Z761" t="s">
        <v>2971</v>
      </c>
      <c r="AA761" t="s">
        <v>3034</v>
      </c>
      <c r="AB761" t="s">
        <v>2988</v>
      </c>
      <c r="AC761"/>
      <c r="AD761"/>
      <c r="AE761"/>
      <c r="AF761"/>
      <c r="AG761">
        <v>202508</v>
      </c>
      <c r="AH761" t="s">
        <v>4452</v>
      </c>
      <c r="AI761">
        <v>45891.650732141206</v>
      </c>
      <c r="AJ761" t="s">
        <v>3083</v>
      </c>
      <c r="AK761" t="s">
        <v>4453</v>
      </c>
      <c r="AL761" t="s">
        <v>2973</v>
      </c>
      <c r="AM761" t="s">
        <v>374</v>
      </c>
      <c r="AN761">
        <v>0.02</v>
      </c>
      <c r="AO761">
        <v>1</v>
      </c>
      <c r="AP761">
        <v>0.02</v>
      </c>
      <c r="AQ761">
        <v>0</v>
      </c>
      <c r="AR761">
        <v>0</v>
      </c>
      <c r="AS761">
        <v>0</v>
      </c>
      <c r="AT761">
        <v>0</v>
      </c>
      <c r="AU761">
        <v>0</v>
      </c>
      <c r="AV761">
        <v>0</v>
      </c>
      <c r="AW761">
        <v>0</v>
      </c>
      <c r="AX761">
        <v>0</v>
      </c>
      <c r="AY761">
        <v>0</v>
      </c>
      <c r="AZ761">
        <v>0</v>
      </c>
      <c r="BA761">
        <v>0</v>
      </c>
      <c r="BB761">
        <v>0</v>
      </c>
      <c r="BC761">
        <v>0</v>
      </c>
      <c r="BD761">
        <v>0</v>
      </c>
      <c r="BE761">
        <v>0</v>
      </c>
      <c r="BF761">
        <v>0</v>
      </c>
      <c r="BG761">
        <v>0</v>
      </c>
      <c r="BH761">
        <v>0</v>
      </c>
      <c r="BI761">
        <v>1</v>
      </c>
      <c r="BJ761">
        <v>0.02</v>
      </c>
      <c r="BK761">
        <v>2</v>
      </c>
    </row>
    <row r="762" spans="2:63" x14ac:dyDescent="0.2">
      <c r="B762" t="s">
        <v>2981</v>
      </c>
      <c r="C762"/>
      <c r="D762" t="s">
        <v>2977</v>
      </c>
      <c r="E762" t="s">
        <v>2978</v>
      </c>
      <c r="F762" t="s">
        <v>3029</v>
      </c>
      <c r="G762" t="s">
        <v>3126</v>
      </c>
      <c r="H762" t="s">
        <v>3125</v>
      </c>
      <c r="I762" t="s">
        <v>3127</v>
      </c>
      <c r="J762" t="s">
        <v>3128</v>
      </c>
      <c r="K762" t="s">
        <v>379</v>
      </c>
      <c r="L762"/>
      <c r="M762" t="s">
        <v>4450</v>
      </c>
      <c r="N762" t="s">
        <v>4448</v>
      </c>
      <c r="O762" t="s">
        <v>4464</v>
      </c>
      <c r="P762" t="s">
        <v>3128</v>
      </c>
      <c r="Q762"/>
      <c r="R762" t="s">
        <v>2975</v>
      </c>
      <c r="S762" t="s">
        <v>2976</v>
      </c>
      <c r="T762" t="s">
        <v>66</v>
      </c>
      <c r="U762" t="s">
        <v>2984</v>
      </c>
      <c r="V762" t="s">
        <v>3032</v>
      </c>
      <c r="W762" t="s">
        <v>68</v>
      </c>
      <c r="X762" t="s">
        <v>3008</v>
      </c>
      <c r="Y762" t="s">
        <v>373</v>
      </c>
      <c r="Z762" t="s">
        <v>2971</v>
      </c>
      <c r="AA762" t="s">
        <v>3034</v>
      </c>
      <c r="AB762" t="s">
        <v>2988</v>
      </c>
      <c r="AC762"/>
      <c r="AD762"/>
      <c r="AE762"/>
      <c r="AF762"/>
      <c r="AG762">
        <v>202508</v>
      </c>
      <c r="AH762" t="s">
        <v>4452</v>
      </c>
      <c r="AI762">
        <v>45891.650732141206</v>
      </c>
      <c r="AJ762" t="s">
        <v>3083</v>
      </c>
      <c r="AK762" t="s">
        <v>4453</v>
      </c>
      <c r="AL762" t="s">
        <v>2973</v>
      </c>
      <c r="AM762" t="s">
        <v>374</v>
      </c>
      <c r="AN762">
        <v>0.02</v>
      </c>
      <c r="AO762">
        <v>0</v>
      </c>
      <c r="AP762">
        <v>0</v>
      </c>
      <c r="AQ762">
        <v>0</v>
      </c>
      <c r="AR762">
        <v>0</v>
      </c>
      <c r="AS762">
        <v>1</v>
      </c>
      <c r="AT762">
        <v>0.02</v>
      </c>
      <c r="AU762">
        <v>0</v>
      </c>
      <c r="AV762">
        <v>0</v>
      </c>
      <c r="AW762">
        <v>-22</v>
      </c>
      <c r="AX762">
        <v>-0.44</v>
      </c>
      <c r="AY762">
        <v>0</v>
      </c>
      <c r="AZ762">
        <v>0</v>
      </c>
      <c r="BA762">
        <v>0</v>
      </c>
      <c r="BB762">
        <v>0</v>
      </c>
      <c r="BC762">
        <v>24</v>
      </c>
      <c r="BD762">
        <v>0.48</v>
      </c>
      <c r="BE762">
        <v>0</v>
      </c>
      <c r="BF762">
        <v>0</v>
      </c>
      <c r="BG762">
        <v>0</v>
      </c>
      <c r="BH762">
        <v>0</v>
      </c>
      <c r="BI762">
        <v>3</v>
      </c>
      <c r="BJ762">
        <v>0.06</v>
      </c>
      <c r="BK762">
        <v>2</v>
      </c>
    </row>
    <row r="763" spans="2:63" x14ac:dyDescent="0.2">
      <c r="B763" t="s">
        <v>2981</v>
      </c>
      <c r="C763"/>
      <c r="D763" t="s">
        <v>2977</v>
      </c>
      <c r="E763" t="s">
        <v>2978</v>
      </c>
      <c r="F763" t="s">
        <v>3029</v>
      </c>
      <c r="G763" t="s">
        <v>5674</v>
      </c>
      <c r="H763" t="s">
        <v>5675</v>
      </c>
      <c r="I763" t="s">
        <v>5676</v>
      </c>
      <c r="J763" t="s">
        <v>5677</v>
      </c>
      <c r="K763" t="s">
        <v>379</v>
      </c>
      <c r="L763"/>
      <c r="M763" t="s">
        <v>4450</v>
      </c>
      <c r="N763" t="s">
        <v>4448</v>
      </c>
      <c r="O763" t="s">
        <v>4464</v>
      </c>
      <c r="P763" t="s">
        <v>5677</v>
      </c>
      <c r="Q763"/>
      <c r="R763" t="s">
        <v>2975</v>
      </c>
      <c r="S763" t="s">
        <v>2976</v>
      </c>
      <c r="T763" t="s">
        <v>66</v>
      </c>
      <c r="U763" t="s">
        <v>2984</v>
      </c>
      <c r="V763" t="s">
        <v>3032</v>
      </c>
      <c r="W763" t="s">
        <v>68</v>
      </c>
      <c r="X763" t="s">
        <v>3008</v>
      </c>
      <c r="Y763" t="s">
        <v>373</v>
      </c>
      <c r="Z763" t="s">
        <v>2971</v>
      </c>
      <c r="AA763" t="s">
        <v>3034</v>
      </c>
      <c r="AB763" t="s">
        <v>2988</v>
      </c>
      <c r="AC763"/>
      <c r="AD763"/>
      <c r="AE763"/>
      <c r="AF763"/>
      <c r="AG763">
        <v>202508</v>
      </c>
      <c r="AH763" t="s">
        <v>4452</v>
      </c>
      <c r="AI763">
        <v>45891.650732141206</v>
      </c>
      <c r="AJ763" t="s">
        <v>3083</v>
      </c>
      <c r="AK763" t="s">
        <v>4453</v>
      </c>
      <c r="AL763" t="s">
        <v>2973</v>
      </c>
      <c r="AM763" t="s">
        <v>374</v>
      </c>
      <c r="AN763">
        <v>0.02</v>
      </c>
      <c r="AO763">
        <v>9</v>
      </c>
      <c r="AP763">
        <v>0.18</v>
      </c>
      <c r="AQ763">
        <v>0</v>
      </c>
      <c r="AR763">
        <v>0</v>
      </c>
      <c r="AS763">
        <v>0</v>
      </c>
      <c r="AT763">
        <v>0</v>
      </c>
      <c r="AU763">
        <v>0</v>
      </c>
      <c r="AV763">
        <v>0</v>
      </c>
      <c r="AW763">
        <v>0</v>
      </c>
      <c r="AX763">
        <v>0</v>
      </c>
      <c r="AY763">
        <v>0</v>
      </c>
      <c r="AZ763">
        <v>0</v>
      </c>
      <c r="BA763">
        <v>0</v>
      </c>
      <c r="BB763">
        <v>0</v>
      </c>
      <c r="BC763">
        <v>0</v>
      </c>
      <c r="BD763">
        <v>0</v>
      </c>
      <c r="BE763">
        <v>0</v>
      </c>
      <c r="BF763">
        <v>0</v>
      </c>
      <c r="BG763">
        <v>0</v>
      </c>
      <c r="BH763">
        <v>0</v>
      </c>
      <c r="BI763">
        <v>9</v>
      </c>
      <c r="BJ763">
        <v>0.18</v>
      </c>
      <c r="BK763">
        <v>2</v>
      </c>
    </row>
    <row r="764" spans="2:63" x14ac:dyDescent="0.2">
      <c r="B764" t="s">
        <v>2981</v>
      </c>
      <c r="C764"/>
      <c r="D764" t="s">
        <v>2977</v>
      </c>
      <c r="E764" t="s">
        <v>2978</v>
      </c>
      <c r="F764" t="s">
        <v>3029</v>
      </c>
      <c r="G764" t="s">
        <v>3130</v>
      </c>
      <c r="H764" t="s">
        <v>3129</v>
      </c>
      <c r="I764" t="s">
        <v>3123</v>
      </c>
      <c r="J764" t="s">
        <v>3131</v>
      </c>
      <c r="K764" t="s">
        <v>379</v>
      </c>
      <c r="L764"/>
      <c r="M764" t="s">
        <v>4450</v>
      </c>
      <c r="N764" t="s">
        <v>4448</v>
      </c>
      <c r="O764" t="s">
        <v>4464</v>
      </c>
      <c r="P764" t="s">
        <v>3131</v>
      </c>
      <c r="Q764"/>
      <c r="R764" t="s">
        <v>2975</v>
      </c>
      <c r="S764" t="s">
        <v>2976</v>
      </c>
      <c r="T764" t="s">
        <v>66</v>
      </c>
      <c r="U764" t="s">
        <v>2984</v>
      </c>
      <c r="V764" t="s">
        <v>3032</v>
      </c>
      <c r="W764" t="s">
        <v>68</v>
      </c>
      <c r="X764" t="s">
        <v>3008</v>
      </c>
      <c r="Y764" t="s">
        <v>373</v>
      </c>
      <c r="Z764" t="s">
        <v>2971</v>
      </c>
      <c r="AA764" t="s">
        <v>3034</v>
      </c>
      <c r="AB764" t="s">
        <v>2988</v>
      </c>
      <c r="AC764"/>
      <c r="AD764"/>
      <c r="AE764"/>
      <c r="AF764"/>
      <c r="AG764">
        <v>202508</v>
      </c>
      <c r="AH764" t="s">
        <v>4452</v>
      </c>
      <c r="AI764">
        <v>45891.650732141206</v>
      </c>
      <c r="AJ764" t="s">
        <v>3083</v>
      </c>
      <c r="AK764" t="s">
        <v>4453</v>
      </c>
      <c r="AL764" t="s">
        <v>2973</v>
      </c>
      <c r="AM764" t="s">
        <v>374</v>
      </c>
      <c r="AN764">
        <v>0.02</v>
      </c>
      <c r="AO764">
        <v>338</v>
      </c>
      <c r="AP764">
        <v>6.76</v>
      </c>
      <c r="AQ764">
        <v>0</v>
      </c>
      <c r="AR764">
        <v>0</v>
      </c>
      <c r="AS764">
        <v>0</v>
      </c>
      <c r="AT764">
        <v>0</v>
      </c>
      <c r="AU764">
        <v>0</v>
      </c>
      <c r="AV764">
        <v>0</v>
      </c>
      <c r="AW764">
        <v>-252</v>
      </c>
      <c r="AX764">
        <v>-5.04</v>
      </c>
      <c r="AY764">
        <v>0</v>
      </c>
      <c r="AZ764">
        <v>0</v>
      </c>
      <c r="BA764">
        <v>0</v>
      </c>
      <c r="BB764">
        <v>0</v>
      </c>
      <c r="BC764">
        <v>0</v>
      </c>
      <c r="BD764">
        <v>0</v>
      </c>
      <c r="BE764">
        <v>0</v>
      </c>
      <c r="BF764">
        <v>0</v>
      </c>
      <c r="BG764">
        <v>0</v>
      </c>
      <c r="BH764">
        <v>0</v>
      </c>
      <c r="BI764">
        <v>86</v>
      </c>
      <c r="BJ764">
        <v>1.72</v>
      </c>
      <c r="BK764">
        <v>2</v>
      </c>
    </row>
    <row r="765" spans="2:63" x14ac:dyDescent="0.2">
      <c r="B765" t="s">
        <v>2981</v>
      </c>
      <c r="C765"/>
      <c r="D765" t="s">
        <v>2977</v>
      </c>
      <c r="E765" t="s">
        <v>2978</v>
      </c>
      <c r="F765" t="s">
        <v>3029</v>
      </c>
      <c r="G765" t="s">
        <v>4447</v>
      </c>
      <c r="H765" t="s">
        <v>4446</v>
      </c>
      <c r="I765" t="s">
        <v>4399</v>
      </c>
      <c r="J765" t="s">
        <v>4400</v>
      </c>
      <c r="K765" t="s">
        <v>375</v>
      </c>
      <c r="L765"/>
      <c r="M765" t="s">
        <v>4450</v>
      </c>
      <c r="N765" t="s">
        <v>2972</v>
      </c>
      <c r="O765" t="s">
        <v>4464</v>
      </c>
      <c r="P765" t="s">
        <v>4400</v>
      </c>
      <c r="Q765"/>
      <c r="R765" t="s">
        <v>2975</v>
      </c>
      <c r="S765" t="s">
        <v>2976</v>
      </c>
      <c r="T765" t="s">
        <v>66</v>
      </c>
      <c r="U765" t="s">
        <v>2984</v>
      </c>
      <c r="V765" t="s">
        <v>3882</v>
      </c>
      <c r="W765" t="s">
        <v>68</v>
      </c>
      <c r="X765" t="s">
        <v>4189</v>
      </c>
      <c r="Y765" t="s">
        <v>373</v>
      </c>
      <c r="Z765" t="s">
        <v>2971</v>
      </c>
      <c r="AA765" t="s">
        <v>3034</v>
      </c>
      <c r="AB765" t="s">
        <v>2988</v>
      </c>
      <c r="AC765"/>
      <c r="AD765"/>
      <c r="AE765"/>
      <c r="AF765"/>
      <c r="AG765">
        <v>202508</v>
      </c>
      <c r="AH765" t="s">
        <v>4452</v>
      </c>
      <c r="AI765">
        <v>45891.650732141206</v>
      </c>
      <c r="AJ765" t="s">
        <v>3083</v>
      </c>
      <c r="AK765" t="s">
        <v>4453</v>
      </c>
      <c r="AL765" t="s">
        <v>2973</v>
      </c>
      <c r="AM765" t="s">
        <v>374</v>
      </c>
      <c r="AN765">
        <v>0.02</v>
      </c>
      <c r="AO765">
        <v>1011</v>
      </c>
      <c r="AP765">
        <v>20.22</v>
      </c>
      <c r="AQ765">
        <v>0</v>
      </c>
      <c r="AR765">
        <v>0</v>
      </c>
      <c r="AS765">
        <v>0</v>
      </c>
      <c r="AT765">
        <v>0</v>
      </c>
      <c r="AU765">
        <v>0</v>
      </c>
      <c r="AV765">
        <v>0</v>
      </c>
      <c r="AW765">
        <v>-1008</v>
      </c>
      <c r="AX765">
        <v>-20.16</v>
      </c>
      <c r="AY765">
        <v>0</v>
      </c>
      <c r="AZ765">
        <v>0</v>
      </c>
      <c r="BA765">
        <v>0</v>
      </c>
      <c r="BB765">
        <v>0</v>
      </c>
      <c r="BC765">
        <v>0</v>
      </c>
      <c r="BD765">
        <v>0</v>
      </c>
      <c r="BE765">
        <v>0</v>
      </c>
      <c r="BF765">
        <v>0</v>
      </c>
      <c r="BG765">
        <v>0</v>
      </c>
      <c r="BH765">
        <v>0</v>
      </c>
      <c r="BI765">
        <v>3</v>
      </c>
      <c r="BJ765">
        <v>0.06</v>
      </c>
      <c r="BK765">
        <v>2</v>
      </c>
    </row>
    <row r="766" spans="2:63" x14ac:dyDescent="0.2">
      <c r="B766" t="s">
        <v>2981</v>
      </c>
      <c r="C766"/>
      <c r="D766" t="s">
        <v>2977</v>
      </c>
      <c r="E766" t="s">
        <v>2978</v>
      </c>
      <c r="F766" t="s">
        <v>3029</v>
      </c>
      <c r="G766" t="s">
        <v>4386</v>
      </c>
      <c r="H766" t="s">
        <v>4385</v>
      </c>
      <c r="I766" t="s">
        <v>1372</v>
      </c>
      <c r="J766" t="s">
        <v>4387</v>
      </c>
      <c r="K766" t="s">
        <v>375</v>
      </c>
      <c r="L766"/>
      <c r="M766" t="s">
        <v>4450</v>
      </c>
      <c r="N766" t="s">
        <v>2972</v>
      </c>
      <c r="O766" t="s">
        <v>4464</v>
      </c>
      <c r="P766" t="s">
        <v>4387</v>
      </c>
      <c r="Q766"/>
      <c r="R766" t="s">
        <v>2975</v>
      </c>
      <c r="S766" t="s">
        <v>2976</v>
      </c>
      <c r="T766" t="s">
        <v>66</v>
      </c>
      <c r="U766" t="s">
        <v>2984</v>
      </c>
      <c r="V766" t="s">
        <v>3310</v>
      </c>
      <c r="W766" t="s">
        <v>68</v>
      </c>
      <c r="X766" t="s">
        <v>4189</v>
      </c>
      <c r="Y766" t="s">
        <v>373</v>
      </c>
      <c r="Z766" t="s">
        <v>2971</v>
      </c>
      <c r="AA766" t="s">
        <v>3034</v>
      </c>
      <c r="AB766" t="s">
        <v>2988</v>
      </c>
      <c r="AC766"/>
      <c r="AD766"/>
      <c r="AE766"/>
      <c r="AF766"/>
      <c r="AG766">
        <v>202508</v>
      </c>
      <c r="AH766" t="s">
        <v>4452</v>
      </c>
      <c r="AI766">
        <v>45891.650732141206</v>
      </c>
      <c r="AJ766" t="s">
        <v>3083</v>
      </c>
      <c r="AK766" t="s">
        <v>4453</v>
      </c>
      <c r="AL766" t="s">
        <v>2973</v>
      </c>
      <c r="AM766" t="s">
        <v>374</v>
      </c>
      <c r="AN766">
        <v>0.02</v>
      </c>
      <c r="AO766">
        <v>770</v>
      </c>
      <c r="AP766">
        <v>15.4</v>
      </c>
      <c r="AQ766">
        <v>0</v>
      </c>
      <c r="AR766">
        <v>0</v>
      </c>
      <c r="AS766">
        <v>0</v>
      </c>
      <c r="AT766">
        <v>0</v>
      </c>
      <c r="AU766">
        <v>0</v>
      </c>
      <c r="AV766">
        <v>0</v>
      </c>
      <c r="AW766">
        <v>-762</v>
      </c>
      <c r="AX766">
        <v>-15.24</v>
      </c>
      <c r="AY766">
        <v>0</v>
      </c>
      <c r="AZ766">
        <v>0</v>
      </c>
      <c r="BA766">
        <v>0</v>
      </c>
      <c r="BB766">
        <v>0</v>
      </c>
      <c r="BC766">
        <v>0</v>
      </c>
      <c r="BD766">
        <v>0</v>
      </c>
      <c r="BE766">
        <v>0</v>
      </c>
      <c r="BF766">
        <v>0</v>
      </c>
      <c r="BG766">
        <v>0</v>
      </c>
      <c r="BH766">
        <v>0</v>
      </c>
      <c r="BI766">
        <v>8</v>
      </c>
      <c r="BJ766">
        <v>0.16</v>
      </c>
      <c r="BK766">
        <v>1</v>
      </c>
    </row>
    <row r="767" spans="2:63" x14ac:dyDescent="0.2">
      <c r="B767" t="s">
        <v>2981</v>
      </c>
      <c r="C767"/>
      <c r="D767" t="s">
        <v>2977</v>
      </c>
      <c r="E767" t="s">
        <v>2978</v>
      </c>
      <c r="F767" t="s">
        <v>3029</v>
      </c>
      <c r="G767" t="s">
        <v>4377</v>
      </c>
      <c r="H767" t="s">
        <v>4376</v>
      </c>
      <c r="I767" t="s">
        <v>4378</v>
      </c>
      <c r="J767" t="s">
        <v>4379</v>
      </c>
      <c r="K767" t="s">
        <v>375</v>
      </c>
      <c r="L767"/>
      <c r="M767" t="s">
        <v>4450</v>
      </c>
      <c r="N767" t="s">
        <v>2972</v>
      </c>
      <c r="O767" t="s">
        <v>4464</v>
      </c>
      <c r="P767" t="s">
        <v>4379</v>
      </c>
      <c r="Q767"/>
      <c r="R767" t="s">
        <v>2975</v>
      </c>
      <c r="S767" t="s">
        <v>2976</v>
      </c>
      <c r="T767" t="s">
        <v>66</v>
      </c>
      <c r="U767" t="s">
        <v>2984</v>
      </c>
      <c r="V767" t="s">
        <v>4380</v>
      </c>
      <c r="W767" t="s">
        <v>68</v>
      </c>
      <c r="X767" t="s">
        <v>4189</v>
      </c>
      <c r="Y767" t="s">
        <v>373</v>
      </c>
      <c r="Z767" t="s">
        <v>2971</v>
      </c>
      <c r="AA767" t="s">
        <v>3034</v>
      </c>
      <c r="AB767" t="s">
        <v>2988</v>
      </c>
      <c r="AC767"/>
      <c r="AD767"/>
      <c r="AE767"/>
      <c r="AF767"/>
      <c r="AG767">
        <v>202508</v>
      </c>
      <c r="AH767" t="s">
        <v>4452</v>
      </c>
      <c r="AI767">
        <v>45891.650732141206</v>
      </c>
      <c r="AJ767" t="s">
        <v>3083</v>
      </c>
      <c r="AK767" t="s">
        <v>4453</v>
      </c>
      <c r="AL767" t="s">
        <v>2973</v>
      </c>
      <c r="AM767" t="s">
        <v>374</v>
      </c>
      <c r="AN767">
        <v>0.02</v>
      </c>
      <c r="AO767">
        <v>1338</v>
      </c>
      <c r="AP767">
        <v>26.76</v>
      </c>
      <c r="AQ767">
        <v>0</v>
      </c>
      <c r="AR767">
        <v>0</v>
      </c>
      <c r="AS767">
        <v>0</v>
      </c>
      <c r="AT767">
        <v>0</v>
      </c>
      <c r="AU767">
        <v>0</v>
      </c>
      <c r="AV767">
        <v>0</v>
      </c>
      <c r="AW767">
        <v>-1303</v>
      </c>
      <c r="AX767">
        <v>-26.06</v>
      </c>
      <c r="AY767">
        <v>0</v>
      </c>
      <c r="AZ767">
        <v>0</v>
      </c>
      <c r="BA767">
        <v>0</v>
      </c>
      <c r="BB767">
        <v>0</v>
      </c>
      <c r="BC767">
        <v>0</v>
      </c>
      <c r="BD767">
        <v>0</v>
      </c>
      <c r="BE767">
        <v>0</v>
      </c>
      <c r="BF767">
        <v>0</v>
      </c>
      <c r="BG767">
        <v>0</v>
      </c>
      <c r="BH767">
        <v>0</v>
      </c>
      <c r="BI767">
        <v>35</v>
      </c>
      <c r="BJ767">
        <v>0.7</v>
      </c>
      <c r="BK767">
        <v>1</v>
      </c>
    </row>
    <row r="768" spans="2:63" x14ac:dyDescent="0.2">
      <c r="B768" t="s">
        <v>2981</v>
      </c>
      <c r="C768"/>
      <c r="D768" t="s">
        <v>2977</v>
      </c>
      <c r="E768" t="s">
        <v>2978</v>
      </c>
      <c r="F768" t="s">
        <v>3029</v>
      </c>
      <c r="G768" t="s">
        <v>4395</v>
      </c>
      <c r="H768" t="s">
        <v>4394</v>
      </c>
      <c r="I768" t="s">
        <v>1217</v>
      </c>
      <c r="J768" t="s">
        <v>4396</v>
      </c>
      <c r="K768" t="s">
        <v>375</v>
      </c>
      <c r="L768"/>
      <c r="M768" t="s">
        <v>4450</v>
      </c>
      <c r="N768" t="s">
        <v>2972</v>
      </c>
      <c r="O768" t="s">
        <v>4464</v>
      </c>
      <c r="P768" t="s">
        <v>4396</v>
      </c>
      <c r="Q768"/>
      <c r="R768" t="s">
        <v>2975</v>
      </c>
      <c r="S768" t="s">
        <v>2976</v>
      </c>
      <c r="T768" t="s">
        <v>66</v>
      </c>
      <c r="U768" t="s">
        <v>2984</v>
      </c>
      <c r="V768" t="s">
        <v>3188</v>
      </c>
      <c r="W768" t="s">
        <v>68</v>
      </c>
      <c r="X768" t="s">
        <v>4189</v>
      </c>
      <c r="Y768" t="s">
        <v>373</v>
      </c>
      <c r="Z768" t="s">
        <v>2971</v>
      </c>
      <c r="AA768" t="s">
        <v>3034</v>
      </c>
      <c r="AB768" t="s">
        <v>2988</v>
      </c>
      <c r="AC768"/>
      <c r="AD768"/>
      <c r="AE768"/>
      <c r="AF768"/>
      <c r="AG768">
        <v>202508</v>
      </c>
      <c r="AH768" t="s">
        <v>4452</v>
      </c>
      <c r="AI768">
        <v>45891.650732141206</v>
      </c>
      <c r="AJ768" t="s">
        <v>3083</v>
      </c>
      <c r="AK768" t="s">
        <v>4453</v>
      </c>
      <c r="AL768" t="s">
        <v>2973</v>
      </c>
      <c r="AM768" t="s">
        <v>374</v>
      </c>
      <c r="AN768">
        <v>0.04</v>
      </c>
      <c r="AO768">
        <v>1156</v>
      </c>
      <c r="AP768">
        <v>23.12</v>
      </c>
      <c r="AQ768">
        <v>0</v>
      </c>
      <c r="AR768">
        <v>0</v>
      </c>
      <c r="AS768">
        <v>0</v>
      </c>
      <c r="AT768">
        <v>0</v>
      </c>
      <c r="AU768">
        <v>0</v>
      </c>
      <c r="AV768">
        <v>0</v>
      </c>
      <c r="AW768">
        <v>-759</v>
      </c>
      <c r="AX768">
        <v>-15.18</v>
      </c>
      <c r="AY768">
        <v>0</v>
      </c>
      <c r="AZ768">
        <v>0</v>
      </c>
      <c r="BA768">
        <v>0</v>
      </c>
      <c r="BB768">
        <v>0</v>
      </c>
      <c r="BC768">
        <v>1</v>
      </c>
      <c r="BD768">
        <v>0.02</v>
      </c>
      <c r="BE768">
        <v>0</v>
      </c>
      <c r="BF768">
        <v>0</v>
      </c>
      <c r="BG768">
        <v>0</v>
      </c>
      <c r="BH768">
        <v>0</v>
      </c>
      <c r="BI768">
        <v>398</v>
      </c>
      <c r="BJ768">
        <v>7.96</v>
      </c>
      <c r="BK768">
        <v>2</v>
      </c>
    </row>
    <row r="769" spans="2:63" x14ac:dyDescent="0.2">
      <c r="B769" t="s">
        <v>2981</v>
      </c>
      <c r="C769"/>
      <c r="D769" t="s">
        <v>2977</v>
      </c>
      <c r="E769" t="s">
        <v>2978</v>
      </c>
      <c r="F769" t="s">
        <v>3029</v>
      </c>
      <c r="G769" t="s">
        <v>5678</v>
      </c>
      <c r="H769" t="s">
        <v>5679</v>
      </c>
      <c r="I769" t="s">
        <v>1217</v>
      </c>
      <c r="J769" t="s">
        <v>5680</v>
      </c>
      <c r="K769" t="s">
        <v>375</v>
      </c>
      <c r="L769"/>
      <c r="M769" t="s">
        <v>4450</v>
      </c>
      <c r="N769" t="s">
        <v>2972</v>
      </c>
      <c r="O769" t="s">
        <v>4464</v>
      </c>
      <c r="P769" t="s">
        <v>5680</v>
      </c>
      <c r="Q769"/>
      <c r="R769" t="s">
        <v>2975</v>
      </c>
      <c r="S769" t="s">
        <v>2976</v>
      </c>
      <c r="T769" t="s">
        <v>4480</v>
      </c>
      <c r="U769" t="s">
        <v>2984</v>
      </c>
      <c r="V769" t="s">
        <v>3188</v>
      </c>
      <c r="W769" t="s">
        <v>68</v>
      </c>
      <c r="X769" t="s">
        <v>4189</v>
      </c>
      <c r="Y769" t="s">
        <v>373</v>
      </c>
      <c r="Z769" t="s">
        <v>2971</v>
      </c>
      <c r="AA769" t="s">
        <v>3034</v>
      </c>
      <c r="AB769" t="s">
        <v>2988</v>
      </c>
      <c r="AC769"/>
      <c r="AD769"/>
      <c r="AE769"/>
      <c r="AF769"/>
      <c r="AG769">
        <v>202508</v>
      </c>
      <c r="AH769" t="s">
        <v>4452</v>
      </c>
      <c r="AI769">
        <v>45891.650732141206</v>
      </c>
      <c r="AJ769" t="s">
        <v>3083</v>
      </c>
      <c r="AK769" t="s">
        <v>4453</v>
      </c>
      <c r="AL769" t="s">
        <v>2973</v>
      </c>
      <c r="AM769" t="s">
        <v>374</v>
      </c>
      <c r="AN769">
        <v>0.02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0</v>
      </c>
      <c r="AU769">
        <v>0</v>
      </c>
      <c r="AV769">
        <v>0</v>
      </c>
      <c r="AW769">
        <v>0</v>
      </c>
      <c r="AX769">
        <v>0</v>
      </c>
      <c r="AY769">
        <v>0</v>
      </c>
      <c r="AZ769">
        <v>0</v>
      </c>
      <c r="BA769">
        <v>0</v>
      </c>
      <c r="BB769">
        <v>0</v>
      </c>
      <c r="BC769">
        <v>0</v>
      </c>
      <c r="BD769">
        <v>0</v>
      </c>
      <c r="BE769">
        <v>0</v>
      </c>
      <c r="BF769">
        <v>0</v>
      </c>
      <c r="BG769">
        <v>0</v>
      </c>
      <c r="BH769">
        <v>0</v>
      </c>
      <c r="BI769">
        <v>0</v>
      </c>
      <c r="BJ769">
        <v>0</v>
      </c>
      <c r="BK769">
        <v>1</v>
      </c>
    </row>
    <row r="770" spans="2:63" x14ac:dyDescent="0.2">
      <c r="B770" t="s">
        <v>2981</v>
      </c>
      <c r="C770"/>
      <c r="D770" t="s">
        <v>2977</v>
      </c>
      <c r="E770" t="s">
        <v>2978</v>
      </c>
      <c r="F770" t="s">
        <v>3029</v>
      </c>
      <c r="G770" t="s">
        <v>5681</v>
      </c>
      <c r="H770" t="s">
        <v>5682</v>
      </c>
      <c r="I770" t="s">
        <v>1217</v>
      </c>
      <c r="J770" t="s">
        <v>5683</v>
      </c>
      <c r="K770" t="s">
        <v>375</v>
      </c>
      <c r="L770"/>
      <c r="M770" t="s">
        <v>4450</v>
      </c>
      <c r="N770" t="s">
        <v>2972</v>
      </c>
      <c r="O770" t="s">
        <v>4464</v>
      </c>
      <c r="P770" t="s">
        <v>5683</v>
      </c>
      <c r="Q770"/>
      <c r="R770" t="s">
        <v>2975</v>
      </c>
      <c r="S770" t="s">
        <v>2976</v>
      </c>
      <c r="T770" t="s">
        <v>4480</v>
      </c>
      <c r="U770" t="s">
        <v>2984</v>
      </c>
      <c r="V770" t="s">
        <v>3188</v>
      </c>
      <c r="W770" t="s">
        <v>68</v>
      </c>
      <c r="X770" t="s">
        <v>4189</v>
      </c>
      <c r="Y770" t="s">
        <v>373</v>
      </c>
      <c r="Z770" t="s">
        <v>2971</v>
      </c>
      <c r="AA770" t="s">
        <v>3034</v>
      </c>
      <c r="AB770" t="s">
        <v>2988</v>
      </c>
      <c r="AC770"/>
      <c r="AD770"/>
      <c r="AE770"/>
      <c r="AF770"/>
      <c r="AG770">
        <v>202508</v>
      </c>
      <c r="AH770" t="s">
        <v>4452</v>
      </c>
      <c r="AI770">
        <v>45891.650732141206</v>
      </c>
      <c r="AJ770" t="s">
        <v>3083</v>
      </c>
      <c r="AK770" t="s">
        <v>4453</v>
      </c>
      <c r="AL770" t="s">
        <v>2973</v>
      </c>
      <c r="AM770" t="s">
        <v>374</v>
      </c>
      <c r="AN770">
        <v>0.02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0</v>
      </c>
      <c r="AX770">
        <v>0</v>
      </c>
      <c r="AY770">
        <v>0</v>
      </c>
      <c r="AZ770">
        <v>0</v>
      </c>
      <c r="BA770">
        <v>0</v>
      </c>
      <c r="BB770">
        <v>0</v>
      </c>
      <c r="BC770">
        <v>0</v>
      </c>
      <c r="BD770">
        <v>0</v>
      </c>
      <c r="BE770">
        <v>0</v>
      </c>
      <c r="BF770">
        <v>0</v>
      </c>
      <c r="BG770">
        <v>0</v>
      </c>
      <c r="BH770">
        <v>0</v>
      </c>
      <c r="BI770">
        <v>0</v>
      </c>
      <c r="BJ770">
        <v>0</v>
      </c>
      <c r="BK770">
        <v>1</v>
      </c>
    </row>
    <row r="771" spans="2:63" x14ac:dyDescent="0.2">
      <c r="B771" t="s">
        <v>2981</v>
      </c>
      <c r="C771"/>
      <c r="D771" t="s">
        <v>2977</v>
      </c>
      <c r="E771" t="s">
        <v>2978</v>
      </c>
      <c r="F771" t="s">
        <v>3029</v>
      </c>
      <c r="G771" t="s">
        <v>5684</v>
      </c>
      <c r="H771" t="s">
        <v>5685</v>
      </c>
      <c r="I771" t="s">
        <v>3134</v>
      </c>
      <c r="J771" t="s">
        <v>5686</v>
      </c>
      <c r="K771" t="s">
        <v>379</v>
      </c>
      <c r="L771"/>
      <c r="M771" t="s">
        <v>4450</v>
      </c>
      <c r="N771" t="s">
        <v>4448</v>
      </c>
      <c r="O771" t="s">
        <v>4464</v>
      </c>
      <c r="P771" t="s">
        <v>5686</v>
      </c>
      <c r="Q771"/>
      <c r="R771" t="s">
        <v>2975</v>
      </c>
      <c r="S771" t="s">
        <v>2976</v>
      </c>
      <c r="T771" t="s">
        <v>66</v>
      </c>
      <c r="U771" t="s">
        <v>2984</v>
      </c>
      <c r="V771" t="s">
        <v>3136</v>
      </c>
      <c r="W771" t="s">
        <v>67</v>
      </c>
      <c r="X771" t="s">
        <v>3137</v>
      </c>
      <c r="Y771" t="s">
        <v>373</v>
      </c>
      <c r="Z771" t="s">
        <v>2971</v>
      </c>
      <c r="AA771" t="s">
        <v>3034</v>
      </c>
      <c r="AB771" t="s">
        <v>2988</v>
      </c>
      <c r="AC771"/>
      <c r="AD771"/>
      <c r="AE771"/>
      <c r="AF771"/>
      <c r="AG771">
        <v>202508</v>
      </c>
      <c r="AH771" t="s">
        <v>4452</v>
      </c>
      <c r="AI771">
        <v>45891.650732141206</v>
      </c>
      <c r="AJ771" t="s">
        <v>3083</v>
      </c>
      <c r="AK771" t="s">
        <v>4453</v>
      </c>
      <c r="AL771" t="s">
        <v>2973</v>
      </c>
      <c r="AM771" t="s">
        <v>374</v>
      </c>
      <c r="AN771">
        <v>0.02</v>
      </c>
      <c r="AO771">
        <v>8</v>
      </c>
      <c r="AP771">
        <v>0.16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0</v>
      </c>
      <c r="AY771">
        <v>0</v>
      </c>
      <c r="AZ771">
        <v>0</v>
      </c>
      <c r="BA771">
        <v>0</v>
      </c>
      <c r="BB771">
        <v>0</v>
      </c>
      <c r="BC771">
        <v>0</v>
      </c>
      <c r="BD771">
        <v>0</v>
      </c>
      <c r="BE771">
        <v>0</v>
      </c>
      <c r="BF771">
        <v>0</v>
      </c>
      <c r="BG771">
        <v>0</v>
      </c>
      <c r="BH771">
        <v>0</v>
      </c>
      <c r="BI771">
        <v>8</v>
      </c>
      <c r="BJ771">
        <v>0.16</v>
      </c>
      <c r="BK771">
        <v>2</v>
      </c>
    </row>
    <row r="772" spans="2:63" x14ac:dyDescent="0.2">
      <c r="B772" t="s">
        <v>2981</v>
      </c>
      <c r="C772"/>
      <c r="D772" t="s">
        <v>2977</v>
      </c>
      <c r="E772" t="s">
        <v>2978</v>
      </c>
      <c r="F772" t="s">
        <v>3029</v>
      </c>
      <c r="G772" t="s">
        <v>3139</v>
      </c>
      <c r="H772" t="s">
        <v>3138</v>
      </c>
      <c r="I772" t="s">
        <v>3134</v>
      </c>
      <c r="J772" t="s">
        <v>3140</v>
      </c>
      <c r="K772" t="s">
        <v>379</v>
      </c>
      <c r="L772"/>
      <c r="M772" t="s">
        <v>4450</v>
      </c>
      <c r="N772" t="s">
        <v>4448</v>
      </c>
      <c r="O772" t="s">
        <v>4464</v>
      </c>
      <c r="P772" t="s">
        <v>3140</v>
      </c>
      <c r="Q772"/>
      <c r="R772" t="s">
        <v>2975</v>
      </c>
      <c r="S772" t="s">
        <v>2976</v>
      </c>
      <c r="T772" t="s">
        <v>66</v>
      </c>
      <c r="U772" t="s">
        <v>2984</v>
      </c>
      <c r="V772" t="s">
        <v>3032</v>
      </c>
      <c r="W772" t="s">
        <v>67</v>
      </c>
      <c r="X772" t="s">
        <v>3137</v>
      </c>
      <c r="Y772" t="s">
        <v>373</v>
      </c>
      <c r="Z772" t="s">
        <v>2971</v>
      </c>
      <c r="AA772" t="s">
        <v>3034</v>
      </c>
      <c r="AB772" t="s">
        <v>2988</v>
      </c>
      <c r="AC772"/>
      <c r="AD772"/>
      <c r="AE772"/>
      <c r="AF772"/>
      <c r="AG772">
        <v>202508</v>
      </c>
      <c r="AH772" t="s">
        <v>4452</v>
      </c>
      <c r="AI772">
        <v>45891.650732141206</v>
      </c>
      <c r="AJ772" t="s">
        <v>3083</v>
      </c>
      <c r="AK772" t="s">
        <v>4453</v>
      </c>
      <c r="AL772" t="s">
        <v>2973</v>
      </c>
      <c r="AM772" t="s">
        <v>374</v>
      </c>
      <c r="AN772">
        <v>0.02</v>
      </c>
      <c r="AO772">
        <v>798</v>
      </c>
      <c r="AP772">
        <v>15.96</v>
      </c>
      <c r="AQ772">
        <v>0</v>
      </c>
      <c r="AR772">
        <v>0</v>
      </c>
      <c r="AS772">
        <v>0</v>
      </c>
      <c r="AT772">
        <v>0</v>
      </c>
      <c r="AU772">
        <v>0</v>
      </c>
      <c r="AV772">
        <v>0</v>
      </c>
      <c r="AW772">
        <v>-770</v>
      </c>
      <c r="AX772">
        <v>-15.4</v>
      </c>
      <c r="AY772">
        <v>0</v>
      </c>
      <c r="AZ772">
        <v>0</v>
      </c>
      <c r="BA772">
        <v>0</v>
      </c>
      <c r="BB772">
        <v>0</v>
      </c>
      <c r="BC772">
        <v>0</v>
      </c>
      <c r="BD772">
        <v>0</v>
      </c>
      <c r="BE772">
        <v>0</v>
      </c>
      <c r="BF772">
        <v>0</v>
      </c>
      <c r="BG772">
        <v>0</v>
      </c>
      <c r="BH772">
        <v>0</v>
      </c>
      <c r="BI772">
        <v>28</v>
      </c>
      <c r="BJ772">
        <v>0.56000000000000005</v>
      </c>
      <c r="BK772">
        <v>2</v>
      </c>
    </row>
    <row r="773" spans="2:63" x14ac:dyDescent="0.2">
      <c r="B773" t="s">
        <v>2981</v>
      </c>
      <c r="C773"/>
      <c r="D773" t="s">
        <v>2977</v>
      </c>
      <c r="E773" t="s">
        <v>2978</v>
      </c>
      <c r="F773" t="s">
        <v>3029</v>
      </c>
      <c r="G773" t="s">
        <v>5687</v>
      </c>
      <c r="H773" t="s">
        <v>5688</v>
      </c>
      <c r="I773" t="s">
        <v>3134</v>
      </c>
      <c r="J773" t="s">
        <v>5689</v>
      </c>
      <c r="K773" t="s">
        <v>379</v>
      </c>
      <c r="L773"/>
      <c r="M773" t="s">
        <v>4450</v>
      </c>
      <c r="N773" t="s">
        <v>4448</v>
      </c>
      <c r="O773" t="s">
        <v>4464</v>
      </c>
      <c r="P773" t="s">
        <v>5689</v>
      </c>
      <c r="Q773"/>
      <c r="R773" t="s">
        <v>2975</v>
      </c>
      <c r="S773" t="s">
        <v>2976</v>
      </c>
      <c r="T773" t="s">
        <v>66</v>
      </c>
      <c r="U773" t="s">
        <v>2984</v>
      </c>
      <c r="V773" t="s">
        <v>3136</v>
      </c>
      <c r="W773" t="s">
        <v>67</v>
      </c>
      <c r="X773" t="s">
        <v>3137</v>
      </c>
      <c r="Y773" t="s">
        <v>373</v>
      </c>
      <c r="Z773" t="s">
        <v>2971</v>
      </c>
      <c r="AA773" t="s">
        <v>3034</v>
      </c>
      <c r="AB773" t="s">
        <v>2988</v>
      </c>
      <c r="AC773"/>
      <c r="AD773"/>
      <c r="AE773"/>
      <c r="AF773"/>
      <c r="AG773">
        <v>202508</v>
      </c>
      <c r="AH773" t="s">
        <v>4452</v>
      </c>
      <c r="AI773">
        <v>45891.650732141206</v>
      </c>
      <c r="AJ773" t="s">
        <v>3083</v>
      </c>
      <c r="AK773" t="s">
        <v>4453</v>
      </c>
      <c r="AL773" t="s">
        <v>2973</v>
      </c>
      <c r="AM773" t="s">
        <v>374</v>
      </c>
      <c r="AN773">
        <v>0.02</v>
      </c>
      <c r="AO773">
        <v>12</v>
      </c>
      <c r="AP773">
        <v>0.24</v>
      </c>
      <c r="AQ773">
        <v>0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0</v>
      </c>
      <c r="AY773">
        <v>0</v>
      </c>
      <c r="AZ773">
        <v>0</v>
      </c>
      <c r="BA773">
        <v>0</v>
      </c>
      <c r="BB773">
        <v>0</v>
      </c>
      <c r="BC773">
        <v>0</v>
      </c>
      <c r="BD773">
        <v>0</v>
      </c>
      <c r="BE773">
        <v>0</v>
      </c>
      <c r="BF773">
        <v>0</v>
      </c>
      <c r="BG773">
        <v>0</v>
      </c>
      <c r="BH773">
        <v>0</v>
      </c>
      <c r="BI773">
        <v>12</v>
      </c>
      <c r="BJ773">
        <v>0.24</v>
      </c>
      <c r="BK773">
        <v>2</v>
      </c>
    </row>
    <row r="774" spans="2:63" x14ac:dyDescent="0.2">
      <c r="B774" t="s">
        <v>2981</v>
      </c>
      <c r="C774"/>
      <c r="D774" t="s">
        <v>2977</v>
      </c>
      <c r="E774" t="s">
        <v>2978</v>
      </c>
      <c r="F774" t="s">
        <v>3029</v>
      </c>
      <c r="G774" t="s">
        <v>3133</v>
      </c>
      <c r="H774" t="s">
        <v>3132</v>
      </c>
      <c r="I774" t="s">
        <v>3134</v>
      </c>
      <c r="J774" t="s">
        <v>3135</v>
      </c>
      <c r="K774" t="s">
        <v>379</v>
      </c>
      <c r="L774"/>
      <c r="M774" t="s">
        <v>4450</v>
      </c>
      <c r="N774" t="s">
        <v>4448</v>
      </c>
      <c r="O774" t="s">
        <v>4464</v>
      </c>
      <c r="P774" t="s">
        <v>3135</v>
      </c>
      <c r="Q774"/>
      <c r="R774" t="s">
        <v>2975</v>
      </c>
      <c r="S774" t="s">
        <v>2976</v>
      </c>
      <c r="T774" t="s">
        <v>66</v>
      </c>
      <c r="U774" t="s">
        <v>2984</v>
      </c>
      <c r="V774" t="s">
        <v>3136</v>
      </c>
      <c r="W774" t="s">
        <v>67</v>
      </c>
      <c r="X774" t="s">
        <v>3137</v>
      </c>
      <c r="Y774" t="s">
        <v>373</v>
      </c>
      <c r="Z774" t="s">
        <v>2971</v>
      </c>
      <c r="AA774" t="s">
        <v>3034</v>
      </c>
      <c r="AB774" t="s">
        <v>2988</v>
      </c>
      <c r="AC774"/>
      <c r="AD774"/>
      <c r="AE774"/>
      <c r="AF774"/>
      <c r="AG774">
        <v>202508</v>
      </c>
      <c r="AH774" t="s">
        <v>4452</v>
      </c>
      <c r="AI774">
        <v>45891.650732141206</v>
      </c>
      <c r="AJ774" t="s">
        <v>3083</v>
      </c>
      <c r="AK774" t="s">
        <v>4453</v>
      </c>
      <c r="AL774" t="s">
        <v>2973</v>
      </c>
      <c r="AM774" t="s">
        <v>374</v>
      </c>
      <c r="AN774">
        <v>0.02</v>
      </c>
      <c r="AO774">
        <v>612</v>
      </c>
      <c r="AP774">
        <v>12.24</v>
      </c>
      <c r="AQ774">
        <v>0</v>
      </c>
      <c r="AR774">
        <v>0</v>
      </c>
      <c r="AS774">
        <v>0</v>
      </c>
      <c r="AT774">
        <v>0</v>
      </c>
      <c r="AU774">
        <v>0</v>
      </c>
      <c r="AV774">
        <v>0</v>
      </c>
      <c r="AW774">
        <v>-532</v>
      </c>
      <c r="AX774">
        <v>-10.64</v>
      </c>
      <c r="AY774">
        <v>0</v>
      </c>
      <c r="AZ774">
        <v>0</v>
      </c>
      <c r="BA774">
        <v>0</v>
      </c>
      <c r="BB774">
        <v>0</v>
      </c>
      <c r="BC774">
        <v>0</v>
      </c>
      <c r="BD774">
        <v>0</v>
      </c>
      <c r="BE774">
        <v>0</v>
      </c>
      <c r="BF774">
        <v>0</v>
      </c>
      <c r="BG774">
        <v>0</v>
      </c>
      <c r="BH774">
        <v>0</v>
      </c>
      <c r="BI774">
        <v>80</v>
      </c>
      <c r="BJ774">
        <v>1.6</v>
      </c>
      <c r="BK774">
        <v>2</v>
      </c>
    </row>
    <row r="775" spans="2:63" x14ac:dyDescent="0.2">
      <c r="B775" t="s">
        <v>2981</v>
      </c>
      <c r="C775"/>
      <c r="D775" t="s">
        <v>2977</v>
      </c>
      <c r="E775" t="s">
        <v>2978</v>
      </c>
      <c r="F775" t="s">
        <v>3029</v>
      </c>
      <c r="G775" t="s">
        <v>5690</v>
      </c>
      <c r="H775" t="s">
        <v>5691</v>
      </c>
      <c r="I775" t="s">
        <v>1703</v>
      </c>
      <c r="J775" t="s">
        <v>5692</v>
      </c>
      <c r="K775" t="s">
        <v>379</v>
      </c>
      <c r="L775"/>
      <c r="M775" t="s">
        <v>4450</v>
      </c>
      <c r="N775" t="s">
        <v>4448</v>
      </c>
      <c r="O775" t="s">
        <v>4464</v>
      </c>
      <c r="P775" t="s">
        <v>5692</v>
      </c>
      <c r="Q775"/>
      <c r="R775" t="s">
        <v>2975</v>
      </c>
      <c r="S775" t="s">
        <v>2976</v>
      </c>
      <c r="T775" t="s">
        <v>4480</v>
      </c>
      <c r="U775" t="s">
        <v>2984</v>
      </c>
      <c r="V775" t="s">
        <v>3007</v>
      </c>
      <c r="W775" t="s">
        <v>68</v>
      </c>
      <c r="X775" t="s">
        <v>3058</v>
      </c>
      <c r="Y775" t="s">
        <v>373</v>
      </c>
      <c r="Z775" t="s">
        <v>2971</v>
      </c>
      <c r="AA775" t="s">
        <v>3034</v>
      </c>
      <c r="AB775" t="s">
        <v>2988</v>
      </c>
      <c r="AC775"/>
      <c r="AD775"/>
      <c r="AE775"/>
      <c r="AF775"/>
      <c r="AG775">
        <v>202508</v>
      </c>
      <c r="AH775" t="s">
        <v>4452</v>
      </c>
      <c r="AI775">
        <v>45891.650732141206</v>
      </c>
      <c r="AJ775" t="s">
        <v>3083</v>
      </c>
      <c r="AK775" t="s">
        <v>4453</v>
      </c>
      <c r="AL775" t="s">
        <v>2973</v>
      </c>
      <c r="AM775" t="s">
        <v>374</v>
      </c>
      <c r="AN775">
        <v>0.02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0</v>
      </c>
      <c r="AY775">
        <v>0</v>
      </c>
      <c r="AZ775">
        <v>0</v>
      </c>
      <c r="BA775">
        <v>0</v>
      </c>
      <c r="BB775">
        <v>0</v>
      </c>
      <c r="BC775">
        <v>0</v>
      </c>
      <c r="BD775">
        <v>0</v>
      </c>
      <c r="BE775">
        <v>0</v>
      </c>
      <c r="BF775">
        <v>0</v>
      </c>
      <c r="BG775">
        <v>0</v>
      </c>
      <c r="BH775">
        <v>0</v>
      </c>
      <c r="BI775">
        <v>0</v>
      </c>
      <c r="BJ775">
        <v>0</v>
      </c>
      <c r="BK775">
        <v>4</v>
      </c>
    </row>
    <row r="776" spans="2:63" x14ac:dyDescent="0.2">
      <c r="B776" t="s">
        <v>2981</v>
      </c>
      <c r="C776"/>
      <c r="D776" t="s">
        <v>2977</v>
      </c>
      <c r="E776" t="s">
        <v>2978</v>
      </c>
      <c r="F776" t="s">
        <v>3029</v>
      </c>
      <c r="G776" t="s">
        <v>4402</v>
      </c>
      <c r="H776" t="s">
        <v>4401</v>
      </c>
      <c r="I776" t="s">
        <v>1357</v>
      </c>
      <c r="J776" t="s">
        <v>4403</v>
      </c>
      <c r="K776" t="s">
        <v>375</v>
      </c>
      <c r="L776"/>
      <c r="M776" t="s">
        <v>4450</v>
      </c>
      <c r="N776" t="s">
        <v>2972</v>
      </c>
      <c r="O776" t="s">
        <v>4464</v>
      </c>
      <c r="P776" t="s">
        <v>4403</v>
      </c>
      <c r="Q776"/>
      <c r="R776" t="s">
        <v>2975</v>
      </c>
      <c r="S776" t="s">
        <v>2976</v>
      </c>
      <c r="T776" t="s">
        <v>66</v>
      </c>
      <c r="U776" t="s">
        <v>2984</v>
      </c>
      <c r="V776" t="s">
        <v>4026</v>
      </c>
      <c r="W776" t="s">
        <v>68</v>
      </c>
      <c r="X776" t="s">
        <v>4189</v>
      </c>
      <c r="Y776" t="s">
        <v>373</v>
      </c>
      <c r="Z776" t="s">
        <v>2971</v>
      </c>
      <c r="AA776" t="s">
        <v>3034</v>
      </c>
      <c r="AB776" t="s">
        <v>2988</v>
      </c>
      <c r="AC776"/>
      <c r="AD776"/>
      <c r="AE776"/>
      <c r="AF776"/>
      <c r="AG776">
        <v>202508</v>
      </c>
      <c r="AH776" t="s">
        <v>4452</v>
      </c>
      <c r="AI776">
        <v>45891.650732141206</v>
      </c>
      <c r="AJ776" t="s">
        <v>3083</v>
      </c>
      <c r="AK776" t="s">
        <v>4453</v>
      </c>
      <c r="AL776" t="s">
        <v>2973</v>
      </c>
      <c r="AM776" t="s">
        <v>374</v>
      </c>
      <c r="AN776">
        <v>0.02</v>
      </c>
      <c r="AO776">
        <v>2779</v>
      </c>
      <c r="AP776">
        <v>55.58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-2346</v>
      </c>
      <c r="AX776">
        <v>-46.92</v>
      </c>
      <c r="AY776">
        <v>0</v>
      </c>
      <c r="AZ776">
        <v>0</v>
      </c>
      <c r="BA776">
        <v>0</v>
      </c>
      <c r="BB776">
        <v>0</v>
      </c>
      <c r="BC776">
        <v>-14</v>
      </c>
      <c r="BD776">
        <v>-0.28000000000000003</v>
      </c>
      <c r="BE776">
        <v>0</v>
      </c>
      <c r="BF776">
        <v>0</v>
      </c>
      <c r="BG776">
        <v>0</v>
      </c>
      <c r="BH776">
        <v>0</v>
      </c>
      <c r="BI776">
        <v>419</v>
      </c>
      <c r="BJ776">
        <v>8.3800000000000008</v>
      </c>
      <c r="BK776">
        <v>1</v>
      </c>
    </row>
    <row r="777" spans="2:63" x14ac:dyDescent="0.2">
      <c r="B777" t="s">
        <v>2981</v>
      </c>
      <c r="C777"/>
      <c r="D777" t="s">
        <v>2977</v>
      </c>
      <c r="E777" t="s">
        <v>2978</v>
      </c>
      <c r="F777" t="s">
        <v>3029</v>
      </c>
      <c r="G777" t="s">
        <v>4405</v>
      </c>
      <c r="H777" t="s">
        <v>4404</v>
      </c>
      <c r="I777" t="s">
        <v>858</v>
      </c>
      <c r="J777" t="s">
        <v>4406</v>
      </c>
      <c r="K777" t="s">
        <v>375</v>
      </c>
      <c r="L777"/>
      <c r="M777" t="s">
        <v>4450</v>
      </c>
      <c r="N777" t="s">
        <v>2972</v>
      </c>
      <c r="O777" t="s">
        <v>4464</v>
      </c>
      <c r="P777" t="s">
        <v>4406</v>
      </c>
      <c r="Q777"/>
      <c r="R777" t="s">
        <v>2975</v>
      </c>
      <c r="S777" t="s">
        <v>2976</v>
      </c>
      <c r="T777" t="s">
        <v>66</v>
      </c>
      <c r="U777" t="s">
        <v>2984</v>
      </c>
      <c r="V777" t="s">
        <v>4120</v>
      </c>
      <c r="W777" t="s">
        <v>67</v>
      </c>
      <c r="X777" t="s">
        <v>4407</v>
      </c>
      <c r="Y777" t="s">
        <v>373</v>
      </c>
      <c r="Z777" t="s">
        <v>2971</v>
      </c>
      <c r="AA777" t="s">
        <v>3034</v>
      </c>
      <c r="AB777" t="s">
        <v>2988</v>
      </c>
      <c r="AC777"/>
      <c r="AD777"/>
      <c r="AE777"/>
      <c r="AF777"/>
      <c r="AG777">
        <v>202508</v>
      </c>
      <c r="AH777" t="s">
        <v>4452</v>
      </c>
      <c r="AI777">
        <v>45891.650732141206</v>
      </c>
      <c r="AJ777" t="s">
        <v>3083</v>
      </c>
      <c r="AK777" t="s">
        <v>4453</v>
      </c>
      <c r="AL777" t="s">
        <v>2973</v>
      </c>
      <c r="AM777" t="s">
        <v>374</v>
      </c>
      <c r="AN777">
        <v>0.02</v>
      </c>
      <c r="AO777">
        <v>1810</v>
      </c>
      <c r="AP777">
        <v>36.200000000000003</v>
      </c>
      <c r="AQ777">
        <v>0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-1549</v>
      </c>
      <c r="AX777">
        <v>-30.98</v>
      </c>
      <c r="AY777">
        <v>0</v>
      </c>
      <c r="AZ777">
        <v>0</v>
      </c>
      <c r="BA777">
        <v>0</v>
      </c>
      <c r="BB777">
        <v>0</v>
      </c>
      <c r="BC777">
        <v>0</v>
      </c>
      <c r="BD777">
        <v>0</v>
      </c>
      <c r="BE777">
        <v>0</v>
      </c>
      <c r="BF777">
        <v>0</v>
      </c>
      <c r="BG777">
        <v>0</v>
      </c>
      <c r="BH777">
        <v>0</v>
      </c>
      <c r="BI777">
        <v>261</v>
      </c>
      <c r="BJ777">
        <v>5.22</v>
      </c>
      <c r="BK777">
        <v>1</v>
      </c>
    </row>
    <row r="778" spans="2:63" x14ac:dyDescent="0.2">
      <c r="B778" t="s">
        <v>2981</v>
      </c>
      <c r="C778"/>
      <c r="D778" t="s">
        <v>2977</v>
      </c>
      <c r="E778" t="s">
        <v>2978</v>
      </c>
      <c r="F778" t="s">
        <v>3029</v>
      </c>
      <c r="G778" t="s">
        <v>4412</v>
      </c>
      <c r="H778" t="s">
        <v>4411</v>
      </c>
      <c r="I778" t="s">
        <v>4413</v>
      </c>
      <c r="J778" t="s">
        <v>4414</v>
      </c>
      <c r="K778" t="s">
        <v>375</v>
      </c>
      <c r="L778"/>
      <c r="M778" t="s">
        <v>4450</v>
      </c>
      <c r="N778" t="s">
        <v>2972</v>
      </c>
      <c r="O778" t="s">
        <v>4464</v>
      </c>
      <c r="P778" t="s">
        <v>4414</v>
      </c>
      <c r="Q778"/>
      <c r="R778" t="s">
        <v>2975</v>
      </c>
      <c r="S778" t="s">
        <v>2976</v>
      </c>
      <c r="T778" t="s">
        <v>66</v>
      </c>
      <c r="U778" t="s">
        <v>2984</v>
      </c>
      <c r="V778" t="s">
        <v>3940</v>
      </c>
      <c r="W778" t="s">
        <v>67</v>
      </c>
      <c r="X778" t="s">
        <v>3930</v>
      </c>
      <c r="Y778" t="s">
        <v>373</v>
      </c>
      <c r="Z778" t="s">
        <v>2971</v>
      </c>
      <c r="AA778" t="s">
        <v>3034</v>
      </c>
      <c r="AB778" t="s">
        <v>2988</v>
      </c>
      <c r="AC778"/>
      <c r="AD778"/>
      <c r="AE778"/>
      <c r="AF778"/>
      <c r="AG778">
        <v>202508</v>
      </c>
      <c r="AH778" t="s">
        <v>4452</v>
      </c>
      <c r="AI778">
        <v>45891.650732141206</v>
      </c>
      <c r="AJ778" t="s">
        <v>3083</v>
      </c>
      <c r="AK778" t="s">
        <v>4453</v>
      </c>
      <c r="AL778" t="s">
        <v>2973</v>
      </c>
      <c r="AM778" t="s">
        <v>374</v>
      </c>
      <c r="AN778">
        <v>0.02</v>
      </c>
      <c r="AO778">
        <v>1773</v>
      </c>
      <c r="AP778">
        <v>35.46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-783</v>
      </c>
      <c r="AX778">
        <v>-15.66</v>
      </c>
      <c r="AY778">
        <v>0</v>
      </c>
      <c r="AZ778">
        <v>0</v>
      </c>
      <c r="BA778">
        <v>0</v>
      </c>
      <c r="BB778">
        <v>0</v>
      </c>
      <c r="BC778">
        <v>0</v>
      </c>
      <c r="BD778">
        <v>0</v>
      </c>
      <c r="BE778">
        <v>0</v>
      </c>
      <c r="BF778">
        <v>0</v>
      </c>
      <c r="BG778">
        <v>0</v>
      </c>
      <c r="BH778">
        <v>0</v>
      </c>
      <c r="BI778">
        <v>990</v>
      </c>
      <c r="BJ778">
        <v>19.8</v>
      </c>
      <c r="BK778">
        <v>1</v>
      </c>
    </row>
    <row r="779" spans="2:63" x14ac:dyDescent="0.2">
      <c r="B779" t="s">
        <v>2981</v>
      </c>
      <c r="C779"/>
      <c r="D779" t="s">
        <v>2977</v>
      </c>
      <c r="E779" t="s">
        <v>2978</v>
      </c>
      <c r="F779" t="s">
        <v>3029</v>
      </c>
      <c r="G779" t="s">
        <v>3145</v>
      </c>
      <c r="H779" t="s">
        <v>3144</v>
      </c>
      <c r="I779" t="s">
        <v>1703</v>
      </c>
      <c r="J779" t="s">
        <v>3146</v>
      </c>
      <c r="K779" t="s">
        <v>379</v>
      </c>
      <c r="L779"/>
      <c r="M779" t="s">
        <v>4450</v>
      </c>
      <c r="N779" t="s">
        <v>4448</v>
      </c>
      <c r="O779" t="s">
        <v>4464</v>
      </c>
      <c r="P779" t="s">
        <v>3146</v>
      </c>
      <c r="Q779"/>
      <c r="R779" t="s">
        <v>2975</v>
      </c>
      <c r="S779" t="s">
        <v>2976</v>
      </c>
      <c r="T779" t="s">
        <v>66</v>
      </c>
      <c r="U779" t="s">
        <v>2984</v>
      </c>
      <c r="V779" t="s">
        <v>3007</v>
      </c>
      <c r="W779" t="s">
        <v>68</v>
      </c>
      <c r="X779" t="s">
        <v>3058</v>
      </c>
      <c r="Y779" t="s">
        <v>373</v>
      </c>
      <c r="Z779" t="s">
        <v>2971</v>
      </c>
      <c r="AA779" t="s">
        <v>3034</v>
      </c>
      <c r="AB779" t="s">
        <v>2988</v>
      </c>
      <c r="AC779"/>
      <c r="AD779"/>
      <c r="AE779"/>
      <c r="AF779"/>
      <c r="AG779">
        <v>202508</v>
      </c>
      <c r="AH779" t="s">
        <v>4452</v>
      </c>
      <c r="AI779">
        <v>45891.650732141206</v>
      </c>
      <c r="AJ779" t="s">
        <v>3083</v>
      </c>
      <c r="AK779" t="s">
        <v>4453</v>
      </c>
      <c r="AL779" t="s">
        <v>2973</v>
      </c>
      <c r="AM779" t="s">
        <v>374</v>
      </c>
      <c r="AN779">
        <v>0.02</v>
      </c>
      <c r="AO779">
        <v>3073</v>
      </c>
      <c r="AP779">
        <v>61.46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-1094</v>
      </c>
      <c r="AX779">
        <v>-21.88</v>
      </c>
      <c r="AY779">
        <v>0</v>
      </c>
      <c r="AZ779">
        <v>0</v>
      </c>
      <c r="BA779">
        <v>0</v>
      </c>
      <c r="BB779">
        <v>0</v>
      </c>
      <c r="BC779">
        <v>0</v>
      </c>
      <c r="BD779">
        <v>0</v>
      </c>
      <c r="BE779">
        <v>0</v>
      </c>
      <c r="BF779">
        <v>0</v>
      </c>
      <c r="BG779">
        <v>0</v>
      </c>
      <c r="BH779">
        <v>0</v>
      </c>
      <c r="BI779">
        <v>1979</v>
      </c>
      <c r="BJ779">
        <v>39.58</v>
      </c>
      <c r="BK779">
        <v>4</v>
      </c>
    </row>
    <row r="780" spans="2:63" x14ac:dyDescent="0.2">
      <c r="B780" t="s">
        <v>2981</v>
      </c>
      <c r="C780"/>
      <c r="D780" t="s">
        <v>2977</v>
      </c>
      <c r="E780" t="s">
        <v>2978</v>
      </c>
      <c r="F780" t="s">
        <v>3029</v>
      </c>
      <c r="G780" t="s">
        <v>4418</v>
      </c>
      <c r="H780" t="s">
        <v>4417</v>
      </c>
      <c r="I780" t="s">
        <v>1540</v>
      </c>
      <c r="J780" t="s">
        <v>4419</v>
      </c>
      <c r="K780" t="s">
        <v>375</v>
      </c>
      <c r="L780"/>
      <c r="M780" t="s">
        <v>4450</v>
      </c>
      <c r="N780" t="s">
        <v>2972</v>
      </c>
      <c r="O780" t="s">
        <v>4464</v>
      </c>
      <c r="P780" t="s">
        <v>4419</v>
      </c>
      <c r="Q780"/>
      <c r="R780" t="s">
        <v>2975</v>
      </c>
      <c r="S780" t="s">
        <v>2976</v>
      </c>
      <c r="T780" t="s">
        <v>66</v>
      </c>
      <c r="U780" t="s">
        <v>2984</v>
      </c>
      <c r="V780" t="s">
        <v>4088</v>
      </c>
      <c r="W780" t="s">
        <v>67</v>
      </c>
      <c r="X780" t="s">
        <v>3930</v>
      </c>
      <c r="Y780" t="s">
        <v>373</v>
      </c>
      <c r="Z780" t="s">
        <v>2971</v>
      </c>
      <c r="AA780" t="s">
        <v>3034</v>
      </c>
      <c r="AB780" t="s">
        <v>2988</v>
      </c>
      <c r="AC780"/>
      <c r="AD780"/>
      <c r="AE780"/>
      <c r="AF780"/>
      <c r="AG780">
        <v>202508</v>
      </c>
      <c r="AH780" t="s">
        <v>4452</v>
      </c>
      <c r="AI780">
        <v>45891.650732141206</v>
      </c>
      <c r="AJ780" t="s">
        <v>3083</v>
      </c>
      <c r="AK780" t="s">
        <v>4453</v>
      </c>
      <c r="AL780" t="s">
        <v>2973</v>
      </c>
      <c r="AM780" t="s">
        <v>374</v>
      </c>
      <c r="AN780">
        <v>0.02</v>
      </c>
      <c r="AO780">
        <v>0</v>
      </c>
      <c r="AP780">
        <v>0</v>
      </c>
      <c r="AQ780">
        <v>1173</v>
      </c>
      <c r="AR780">
        <v>23.46</v>
      </c>
      <c r="AS780">
        <v>0</v>
      </c>
      <c r="AT780">
        <v>0</v>
      </c>
      <c r="AU780">
        <v>0</v>
      </c>
      <c r="AV780">
        <v>0</v>
      </c>
      <c r="AW780">
        <v>-531</v>
      </c>
      <c r="AX780">
        <v>-10.62</v>
      </c>
      <c r="AY780">
        <v>0</v>
      </c>
      <c r="AZ780">
        <v>0</v>
      </c>
      <c r="BA780">
        <v>0</v>
      </c>
      <c r="BB780">
        <v>0</v>
      </c>
      <c r="BC780">
        <v>0</v>
      </c>
      <c r="BD780">
        <v>0</v>
      </c>
      <c r="BE780">
        <v>0</v>
      </c>
      <c r="BF780">
        <v>0</v>
      </c>
      <c r="BG780">
        <v>0</v>
      </c>
      <c r="BH780">
        <v>0</v>
      </c>
      <c r="BI780">
        <v>642</v>
      </c>
      <c r="BJ780">
        <v>12.84</v>
      </c>
      <c r="BK780">
        <v>1</v>
      </c>
    </row>
    <row r="781" spans="2:63" x14ac:dyDescent="0.2">
      <c r="B781" t="s">
        <v>2981</v>
      </c>
      <c r="C781"/>
      <c r="D781" t="s">
        <v>2977</v>
      </c>
      <c r="E781" t="s">
        <v>2978</v>
      </c>
      <c r="F781" t="s">
        <v>3029</v>
      </c>
      <c r="G781" t="s">
        <v>5693</v>
      </c>
      <c r="H781" t="s">
        <v>5694</v>
      </c>
      <c r="I781" t="s">
        <v>846</v>
      </c>
      <c r="J781" t="s">
        <v>5695</v>
      </c>
      <c r="K781" t="s">
        <v>375</v>
      </c>
      <c r="L781"/>
      <c r="M781" t="s">
        <v>4450</v>
      </c>
      <c r="N781" t="s">
        <v>2972</v>
      </c>
      <c r="O781" t="s">
        <v>4464</v>
      </c>
      <c r="P781" t="s">
        <v>5695</v>
      </c>
      <c r="Q781"/>
      <c r="R781" t="s">
        <v>2975</v>
      </c>
      <c r="S781" t="s">
        <v>2976</v>
      </c>
      <c r="T781" t="s">
        <v>5015</v>
      </c>
      <c r="U781" t="s">
        <v>2984</v>
      </c>
      <c r="V781" t="s">
        <v>4209</v>
      </c>
      <c r="W781" t="s">
        <v>68</v>
      </c>
      <c r="X781" t="s">
        <v>4189</v>
      </c>
      <c r="Y781" t="s">
        <v>373</v>
      </c>
      <c r="Z781" t="s">
        <v>2971</v>
      </c>
      <c r="AA781" t="s">
        <v>3034</v>
      </c>
      <c r="AB781" t="s">
        <v>2988</v>
      </c>
      <c r="AC781"/>
      <c r="AD781"/>
      <c r="AE781"/>
      <c r="AF781"/>
      <c r="AG781">
        <v>202508</v>
      </c>
      <c r="AH781" t="s">
        <v>4452</v>
      </c>
      <c r="AI781">
        <v>45891.650732141206</v>
      </c>
      <c r="AJ781" t="s">
        <v>3083</v>
      </c>
      <c r="AK781" t="s">
        <v>4453</v>
      </c>
      <c r="AL781" t="s">
        <v>2973</v>
      </c>
      <c r="AM781" t="s">
        <v>374</v>
      </c>
      <c r="AN781">
        <v>0.02</v>
      </c>
      <c r="AO781">
        <v>0</v>
      </c>
      <c r="AP781">
        <v>0</v>
      </c>
      <c r="AQ781">
        <v>1958</v>
      </c>
      <c r="AR781">
        <v>39.159999999999997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  <c r="BB781">
        <v>0</v>
      </c>
      <c r="BC781">
        <v>0</v>
      </c>
      <c r="BD781">
        <v>0</v>
      </c>
      <c r="BE781">
        <v>0</v>
      </c>
      <c r="BF781">
        <v>0</v>
      </c>
      <c r="BG781">
        <v>0</v>
      </c>
      <c r="BH781">
        <v>0</v>
      </c>
      <c r="BI781">
        <v>1958</v>
      </c>
      <c r="BJ781">
        <v>39.159999999999997</v>
      </c>
      <c r="BK781">
        <v>1</v>
      </c>
    </row>
    <row r="782" spans="2:63" x14ac:dyDescent="0.2">
      <c r="B782" t="s">
        <v>2981</v>
      </c>
      <c r="C782"/>
      <c r="D782" t="s">
        <v>2977</v>
      </c>
      <c r="E782" t="s">
        <v>2978</v>
      </c>
      <c r="F782" t="s">
        <v>4421</v>
      </c>
      <c r="G782" t="s">
        <v>5696</v>
      </c>
      <c r="H782" t="s">
        <v>5697</v>
      </c>
      <c r="I782" t="s">
        <v>5698</v>
      </c>
      <c r="J782" t="s">
        <v>5699</v>
      </c>
      <c r="K782" t="s">
        <v>375</v>
      </c>
      <c r="L782"/>
      <c r="M782" t="s">
        <v>4450</v>
      </c>
      <c r="N782" t="s">
        <v>2972</v>
      </c>
      <c r="O782" t="s">
        <v>5700</v>
      </c>
      <c r="P782" t="s">
        <v>5699</v>
      </c>
      <c r="Q782"/>
      <c r="R782" t="s">
        <v>2975</v>
      </c>
      <c r="S782" t="s">
        <v>2976</v>
      </c>
      <c r="T782" t="s">
        <v>66</v>
      </c>
      <c r="U782" t="s">
        <v>2984</v>
      </c>
      <c r="V782" t="s">
        <v>3508</v>
      </c>
      <c r="W782" t="s">
        <v>68</v>
      </c>
      <c r="X782" t="s">
        <v>3216</v>
      </c>
      <c r="Y782" t="s">
        <v>373</v>
      </c>
      <c r="Z782" t="s">
        <v>2971</v>
      </c>
      <c r="AA782" t="s">
        <v>5477</v>
      </c>
      <c r="AB782" t="s">
        <v>2988</v>
      </c>
      <c r="AC782"/>
      <c r="AD782"/>
      <c r="AE782"/>
      <c r="AF782"/>
      <c r="AG782">
        <v>202508</v>
      </c>
      <c r="AH782" t="s">
        <v>4452</v>
      </c>
      <c r="AI782">
        <v>45891.650732141206</v>
      </c>
      <c r="AJ782" t="s">
        <v>3083</v>
      </c>
      <c r="AK782" t="s">
        <v>4453</v>
      </c>
      <c r="AL782" t="s">
        <v>2973</v>
      </c>
      <c r="AM782" t="s">
        <v>374</v>
      </c>
      <c r="AN782">
        <v>1.8</v>
      </c>
      <c r="AO782">
        <v>297</v>
      </c>
      <c r="AP782">
        <v>534.6</v>
      </c>
      <c r="AQ782">
        <v>0</v>
      </c>
      <c r="AR782">
        <v>0</v>
      </c>
      <c r="AS782">
        <v>0</v>
      </c>
      <c r="AT782">
        <v>0</v>
      </c>
      <c r="AU782">
        <v>0</v>
      </c>
      <c r="AV782">
        <v>0</v>
      </c>
      <c r="AW782">
        <v>0</v>
      </c>
      <c r="AX782">
        <v>0</v>
      </c>
      <c r="AY782">
        <v>0</v>
      </c>
      <c r="AZ782">
        <v>0</v>
      </c>
      <c r="BA782">
        <v>0</v>
      </c>
      <c r="BB782">
        <v>0</v>
      </c>
      <c r="BC782">
        <v>0</v>
      </c>
      <c r="BD782">
        <v>0</v>
      </c>
      <c r="BE782">
        <v>0</v>
      </c>
      <c r="BF782">
        <v>0</v>
      </c>
      <c r="BG782">
        <v>0</v>
      </c>
      <c r="BH782">
        <v>0</v>
      </c>
      <c r="BI782">
        <v>297</v>
      </c>
      <c r="BJ782">
        <v>534.6</v>
      </c>
      <c r="BK782">
        <v>1</v>
      </c>
    </row>
    <row r="783" spans="2:63" x14ac:dyDescent="0.2">
      <c r="B783" t="s">
        <v>2981</v>
      </c>
      <c r="C783"/>
      <c r="D783" t="s">
        <v>2977</v>
      </c>
      <c r="E783" t="s">
        <v>2978</v>
      </c>
      <c r="F783" t="s">
        <v>4421</v>
      </c>
      <c r="G783" t="s">
        <v>5701</v>
      </c>
      <c r="H783" t="s">
        <v>5702</v>
      </c>
      <c r="I783" t="s">
        <v>5703</v>
      </c>
      <c r="J783" t="s">
        <v>5704</v>
      </c>
      <c r="K783" t="s">
        <v>375</v>
      </c>
      <c r="L783"/>
      <c r="M783" t="s">
        <v>4450</v>
      </c>
      <c r="N783" t="s">
        <v>2972</v>
      </c>
      <c r="O783" t="s">
        <v>5700</v>
      </c>
      <c r="P783" t="s">
        <v>5704</v>
      </c>
      <c r="Q783"/>
      <c r="R783" t="s">
        <v>2975</v>
      </c>
      <c r="S783" t="s">
        <v>2976</v>
      </c>
      <c r="T783" t="s">
        <v>66</v>
      </c>
      <c r="U783" t="s">
        <v>2984</v>
      </c>
      <c r="V783" t="s">
        <v>3723</v>
      </c>
      <c r="W783" t="s">
        <v>68</v>
      </c>
      <c r="X783" t="s">
        <v>5705</v>
      </c>
      <c r="Y783" t="s">
        <v>373</v>
      </c>
      <c r="Z783" t="s">
        <v>2971</v>
      </c>
      <c r="AA783" t="s">
        <v>5477</v>
      </c>
      <c r="AB783" t="s">
        <v>2988</v>
      </c>
      <c r="AC783"/>
      <c r="AD783"/>
      <c r="AE783"/>
      <c r="AF783"/>
      <c r="AG783">
        <v>202508</v>
      </c>
      <c r="AH783" t="s">
        <v>4452</v>
      </c>
      <c r="AI783">
        <v>45891.650732141206</v>
      </c>
      <c r="AJ783" t="s">
        <v>3083</v>
      </c>
      <c r="AK783" t="s">
        <v>4453</v>
      </c>
      <c r="AL783" t="s">
        <v>2973</v>
      </c>
      <c r="AM783" t="s">
        <v>374</v>
      </c>
      <c r="AN783">
        <v>1.8</v>
      </c>
      <c r="AO783">
        <v>98</v>
      </c>
      <c r="AP783">
        <v>176.4</v>
      </c>
      <c r="AQ783">
        <v>0</v>
      </c>
      <c r="AR783">
        <v>0</v>
      </c>
      <c r="AS783">
        <v>0</v>
      </c>
      <c r="AT783">
        <v>0</v>
      </c>
      <c r="AU783">
        <v>0</v>
      </c>
      <c r="AV783">
        <v>0</v>
      </c>
      <c r="AW783">
        <v>0</v>
      </c>
      <c r="AX783">
        <v>0</v>
      </c>
      <c r="AY783">
        <v>0</v>
      </c>
      <c r="AZ783">
        <v>0</v>
      </c>
      <c r="BA783">
        <v>0</v>
      </c>
      <c r="BB783">
        <v>0</v>
      </c>
      <c r="BC783">
        <v>0</v>
      </c>
      <c r="BD783">
        <v>0</v>
      </c>
      <c r="BE783">
        <v>0</v>
      </c>
      <c r="BF783">
        <v>0</v>
      </c>
      <c r="BG783">
        <v>0</v>
      </c>
      <c r="BH783">
        <v>0</v>
      </c>
      <c r="BI783">
        <v>98</v>
      </c>
      <c r="BJ783">
        <v>176.4</v>
      </c>
      <c r="BK783">
        <v>1</v>
      </c>
    </row>
    <row r="784" spans="2:63" x14ac:dyDescent="0.2">
      <c r="B784" t="s">
        <v>2981</v>
      </c>
      <c r="C784"/>
      <c r="D784" t="s">
        <v>2977</v>
      </c>
      <c r="E784" t="s">
        <v>2978</v>
      </c>
      <c r="F784" t="s">
        <v>4421</v>
      </c>
      <c r="G784" t="s">
        <v>5706</v>
      </c>
      <c r="H784" t="s">
        <v>5707</v>
      </c>
      <c r="I784" t="s">
        <v>3392</v>
      </c>
      <c r="J784" t="s">
        <v>5708</v>
      </c>
      <c r="K784" t="s">
        <v>375</v>
      </c>
      <c r="L784"/>
      <c r="M784" t="s">
        <v>4450</v>
      </c>
      <c r="N784" t="s">
        <v>2972</v>
      </c>
      <c r="O784" t="s">
        <v>5700</v>
      </c>
      <c r="P784" t="s">
        <v>5708</v>
      </c>
      <c r="Q784"/>
      <c r="R784" t="s">
        <v>2975</v>
      </c>
      <c r="S784" t="s">
        <v>2976</v>
      </c>
      <c r="T784" t="s">
        <v>66</v>
      </c>
      <c r="U784" t="s">
        <v>2984</v>
      </c>
      <c r="V784" t="s">
        <v>3221</v>
      </c>
      <c r="W784" t="s">
        <v>68</v>
      </c>
      <c r="X784" t="s">
        <v>3477</v>
      </c>
      <c r="Y784" t="s">
        <v>373</v>
      </c>
      <c r="Z784" t="s">
        <v>2971</v>
      </c>
      <c r="AA784" t="s">
        <v>4424</v>
      </c>
      <c r="AB784" t="s">
        <v>2988</v>
      </c>
      <c r="AC784"/>
      <c r="AD784"/>
      <c r="AE784"/>
      <c r="AF784"/>
      <c r="AG784">
        <v>202508</v>
      </c>
      <c r="AH784" t="s">
        <v>4452</v>
      </c>
      <c r="AI784">
        <v>45891.650732141206</v>
      </c>
      <c r="AJ784" t="s">
        <v>3083</v>
      </c>
      <c r="AK784" t="s">
        <v>4453</v>
      </c>
      <c r="AL784" t="s">
        <v>2973</v>
      </c>
      <c r="AM784" t="s">
        <v>374</v>
      </c>
      <c r="AN784">
        <v>1.8</v>
      </c>
      <c r="AO784">
        <v>179</v>
      </c>
      <c r="AP784">
        <v>322.2</v>
      </c>
      <c r="AQ784">
        <v>0</v>
      </c>
      <c r="AR784">
        <v>0</v>
      </c>
      <c r="AS784">
        <v>0</v>
      </c>
      <c r="AT784">
        <v>0</v>
      </c>
      <c r="AU784">
        <v>0</v>
      </c>
      <c r="AV784">
        <v>0</v>
      </c>
      <c r="AW784">
        <v>0</v>
      </c>
      <c r="AX784">
        <v>0</v>
      </c>
      <c r="AY784">
        <v>0</v>
      </c>
      <c r="AZ784">
        <v>0</v>
      </c>
      <c r="BA784">
        <v>0</v>
      </c>
      <c r="BB784">
        <v>0</v>
      </c>
      <c r="BC784">
        <v>0</v>
      </c>
      <c r="BD784">
        <v>0</v>
      </c>
      <c r="BE784">
        <v>0</v>
      </c>
      <c r="BF784">
        <v>0</v>
      </c>
      <c r="BG784">
        <v>0</v>
      </c>
      <c r="BH784">
        <v>0</v>
      </c>
      <c r="BI784">
        <v>179</v>
      </c>
      <c r="BJ784">
        <v>322.2</v>
      </c>
      <c r="BK784">
        <v>1</v>
      </c>
    </row>
    <row r="785" spans="2:63" x14ac:dyDescent="0.2">
      <c r="B785" t="s">
        <v>2981</v>
      </c>
      <c r="C785"/>
      <c r="D785" t="s">
        <v>2977</v>
      </c>
      <c r="E785" t="s">
        <v>2978</v>
      </c>
      <c r="F785" t="s">
        <v>4421</v>
      </c>
      <c r="G785" t="s">
        <v>4422</v>
      </c>
      <c r="H785" t="s">
        <v>4420</v>
      </c>
      <c r="I785" t="s">
        <v>1392</v>
      </c>
      <c r="J785" t="s">
        <v>4423</v>
      </c>
      <c r="K785" t="s">
        <v>375</v>
      </c>
      <c r="L785"/>
      <c r="M785" t="s">
        <v>4450</v>
      </c>
      <c r="N785" t="s">
        <v>2972</v>
      </c>
      <c r="O785" t="s">
        <v>5700</v>
      </c>
      <c r="P785" t="s">
        <v>4423</v>
      </c>
      <c r="Q785"/>
      <c r="R785" t="s">
        <v>2975</v>
      </c>
      <c r="S785" t="s">
        <v>2976</v>
      </c>
      <c r="T785" t="s">
        <v>66</v>
      </c>
      <c r="U785" t="s">
        <v>2984</v>
      </c>
      <c r="V785" t="s">
        <v>3262</v>
      </c>
      <c r="W785" t="s">
        <v>68</v>
      </c>
      <c r="X785" t="s">
        <v>4189</v>
      </c>
      <c r="Y785" t="s">
        <v>373</v>
      </c>
      <c r="Z785" t="s">
        <v>2971</v>
      </c>
      <c r="AA785" t="s">
        <v>4424</v>
      </c>
      <c r="AB785" t="s">
        <v>2988</v>
      </c>
      <c r="AC785"/>
      <c r="AD785"/>
      <c r="AE785"/>
      <c r="AF785"/>
      <c r="AG785">
        <v>202508</v>
      </c>
      <c r="AH785" t="s">
        <v>4452</v>
      </c>
      <c r="AI785">
        <v>45891.650732141206</v>
      </c>
      <c r="AJ785" t="s">
        <v>3083</v>
      </c>
      <c r="AK785" t="s">
        <v>4453</v>
      </c>
      <c r="AL785" t="s">
        <v>2973</v>
      </c>
      <c r="AM785" t="s">
        <v>374</v>
      </c>
      <c r="AN785">
        <v>0.02</v>
      </c>
      <c r="AO785">
        <v>1990</v>
      </c>
      <c r="AP785">
        <v>39.799999999999997</v>
      </c>
      <c r="AQ785">
        <v>0</v>
      </c>
      <c r="AR785">
        <v>0</v>
      </c>
      <c r="AS785">
        <v>0</v>
      </c>
      <c r="AT785">
        <v>0</v>
      </c>
      <c r="AU785">
        <v>0</v>
      </c>
      <c r="AV785">
        <v>0</v>
      </c>
      <c r="AW785">
        <v>-1053</v>
      </c>
      <c r="AX785">
        <v>-21.06</v>
      </c>
      <c r="AY785">
        <v>0</v>
      </c>
      <c r="AZ785">
        <v>0</v>
      </c>
      <c r="BA785">
        <v>0</v>
      </c>
      <c r="BB785">
        <v>0</v>
      </c>
      <c r="BC785">
        <v>0</v>
      </c>
      <c r="BD785">
        <v>0</v>
      </c>
      <c r="BE785">
        <v>0</v>
      </c>
      <c r="BF785">
        <v>0</v>
      </c>
      <c r="BG785">
        <v>0</v>
      </c>
      <c r="BH785">
        <v>0</v>
      </c>
      <c r="BI785">
        <v>937</v>
      </c>
      <c r="BJ785">
        <v>18.739999999999998</v>
      </c>
      <c r="BK785">
        <v>1</v>
      </c>
    </row>
    <row r="786" spans="2:63" x14ac:dyDescent="0.2">
      <c r="B786" t="s">
        <v>2981</v>
      </c>
      <c r="C786"/>
      <c r="D786" t="s">
        <v>2977</v>
      </c>
      <c r="E786" t="s">
        <v>2978</v>
      </c>
      <c r="F786" t="s">
        <v>5709</v>
      </c>
      <c r="G786" t="s">
        <v>5710</v>
      </c>
      <c r="H786" t="s">
        <v>5711</v>
      </c>
      <c r="I786" t="s">
        <v>3186</v>
      </c>
      <c r="J786" t="s">
        <v>5712</v>
      </c>
      <c r="K786" t="s">
        <v>375</v>
      </c>
      <c r="L786"/>
      <c r="M786" t="s">
        <v>4450</v>
      </c>
      <c r="N786" t="s">
        <v>2972</v>
      </c>
      <c r="O786" t="s">
        <v>5713</v>
      </c>
      <c r="P786" t="s">
        <v>5712</v>
      </c>
      <c r="Q786"/>
      <c r="R786" t="s">
        <v>2975</v>
      </c>
      <c r="S786" t="s">
        <v>2976</v>
      </c>
      <c r="T786" t="s">
        <v>66</v>
      </c>
      <c r="U786" t="s">
        <v>2984</v>
      </c>
      <c r="V786" t="s">
        <v>3188</v>
      </c>
      <c r="W786" t="s">
        <v>68</v>
      </c>
      <c r="X786" t="s">
        <v>3158</v>
      </c>
      <c r="Y786" t="s">
        <v>373</v>
      </c>
      <c r="Z786" t="s">
        <v>2971</v>
      </c>
      <c r="AA786" t="s">
        <v>5714</v>
      </c>
      <c r="AB786" t="s">
        <v>2988</v>
      </c>
      <c r="AC786"/>
      <c r="AD786"/>
      <c r="AE786"/>
      <c r="AF786"/>
      <c r="AG786">
        <v>202508</v>
      </c>
      <c r="AH786" t="s">
        <v>4452</v>
      </c>
      <c r="AI786">
        <v>45891.650732141206</v>
      </c>
      <c r="AJ786" t="s">
        <v>3083</v>
      </c>
      <c r="AK786" t="s">
        <v>4453</v>
      </c>
      <c r="AL786" t="s">
        <v>2973</v>
      </c>
      <c r="AM786" t="s">
        <v>374</v>
      </c>
      <c r="AN786">
        <v>1.8</v>
      </c>
      <c r="AO786">
        <v>689</v>
      </c>
      <c r="AP786">
        <v>1240.2</v>
      </c>
      <c r="AQ786">
        <v>0</v>
      </c>
      <c r="AR786">
        <v>0</v>
      </c>
      <c r="AS786">
        <v>0</v>
      </c>
      <c r="AT786">
        <v>0</v>
      </c>
      <c r="AU786">
        <v>0</v>
      </c>
      <c r="AV786">
        <v>0</v>
      </c>
      <c r="AW786">
        <v>0</v>
      </c>
      <c r="AX786">
        <v>0</v>
      </c>
      <c r="AY786">
        <v>0</v>
      </c>
      <c r="AZ786">
        <v>0</v>
      </c>
      <c r="BA786">
        <v>0</v>
      </c>
      <c r="BB786">
        <v>0</v>
      </c>
      <c r="BC786">
        <v>10</v>
      </c>
      <c r="BD786">
        <v>18</v>
      </c>
      <c r="BE786">
        <v>0</v>
      </c>
      <c r="BF786">
        <v>0</v>
      </c>
      <c r="BG786">
        <v>0</v>
      </c>
      <c r="BH786">
        <v>0</v>
      </c>
      <c r="BI786">
        <v>699</v>
      </c>
      <c r="BJ786">
        <v>1258.2</v>
      </c>
      <c r="BK786">
        <v>1</v>
      </c>
    </row>
    <row r="787" spans="2:63" x14ac:dyDescent="0.2">
      <c r="B787" t="s">
        <v>2981</v>
      </c>
      <c r="C787"/>
      <c r="D787" t="s">
        <v>2977</v>
      </c>
      <c r="E787" t="s">
        <v>2978</v>
      </c>
      <c r="F787" t="s">
        <v>5709</v>
      </c>
      <c r="G787" t="s">
        <v>5715</v>
      </c>
      <c r="H787" t="s">
        <v>5716</v>
      </c>
      <c r="I787" t="s">
        <v>3303</v>
      </c>
      <c r="J787" t="s">
        <v>5717</v>
      </c>
      <c r="K787" t="s">
        <v>375</v>
      </c>
      <c r="L787"/>
      <c r="M787" t="s">
        <v>4450</v>
      </c>
      <c r="N787" t="s">
        <v>2972</v>
      </c>
      <c r="O787" t="s">
        <v>5713</v>
      </c>
      <c r="P787" t="s">
        <v>5717</v>
      </c>
      <c r="Q787"/>
      <c r="R787" t="s">
        <v>2975</v>
      </c>
      <c r="S787" t="s">
        <v>2976</v>
      </c>
      <c r="T787" t="s">
        <v>66</v>
      </c>
      <c r="U787" t="s">
        <v>2984</v>
      </c>
      <c r="V787" t="s">
        <v>3305</v>
      </c>
      <c r="W787" t="s">
        <v>68</v>
      </c>
      <c r="X787" t="s">
        <v>3158</v>
      </c>
      <c r="Y787" t="s">
        <v>373</v>
      </c>
      <c r="Z787" t="s">
        <v>2971</v>
      </c>
      <c r="AA787" t="s">
        <v>5714</v>
      </c>
      <c r="AB787" t="s">
        <v>2988</v>
      </c>
      <c r="AC787"/>
      <c r="AD787"/>
      <c r="AE787"/>
      <c r="AF787"/>
      <c r="AG787">
        <v>202508</v>
      </c>
      <c r="AH787" t="s">
        <v>4452</v>
      </c>
      <c r="AI787">
        <v>45891.650732141206</v>
      </c>
      <c r="AJ787" t="s">
        <v>3083</v>
      </c>
      <c r="AK787" t="s">
        <v>4453</v>
      </c>
      <c r="AL787" t="s">
        <v>2973</v>
      </c>
      <c r="AM787" t="s">
        <v>374</v>
      </c>
      <c r="AN787">
        <v>1.8</v>
      </c>
      <c r="AO787">
        <v>271</v>
      </c>
      <c r="AP787">
        <v>487.8</v>
      </c>
      <c r="AQ787">
        <v>0</v>
      </c>
      <c r="AR787">
        <v>0</v>
      </c>
      <c r="AS787">
        <v>0</v>
      </c>
      <c r="AT787">
        <v>0</v>
      </c>
      <c r="AU787">
        <v>0</v>
      </c>
      <c r="AV787">
        <v>0</v>
      </c>
      <c r="AW787">
        <v>0</v>
      </c>
      <c r="AX787">
        <v>0</v>
      </c>
      <c r="AY787">
        <v>0</v>
      </c>
      <c r="AZ787">
        <v>0</v>
      </c>
      <c r="BA787">
        <v>0</v>
      </c>
      <c r="BB787">
        <v>0</v>
      </c>
      <c r="BC787">
        <v>0</v>
      </c>
      <c r="BD787">
        <v>0</v>
      </c>
      <c r="BE787">
        <v>0</v>
      </c>
      <c r="BF787">
        <v>0</v>
      </c>
      <c r="BG787">
        <v>0</v>
      </c>
      <c r="BH787">
        <v>0</v>
      </c>
      <c r="BI787">
        <v>271</v>
      </c>
      <c r="BJ787">
        <v>487.8</v>
      </c>
      <c r="BK787">
        <v>1</v>
      </c>
    </row>
    <row r="788" spans="2:63" x14ac:dyDescent="0.2">
      <c r="B788" t="s">
        <v>2981</v>
      </c>
      <c r="C788"/>
      <c r="D788" t="s">
        <v>2977</v>
      </c>
      <c r="E788" t="s">
        <v>2978</v>
      </c>
      <c r="F788" t="s">
        <v>5709</v>
      </c>
      <c r="G788" t="s">
        <v>5718</v>
      </c>
      <c r="H788" t="s">
        <v>5719</v>
      </c>
      <c r="I788" t="s">
        <v>3440</v>
      </c>
      <c r="J788" t="s">
        <v>5720</v>
      </c>
      <c r="K788" t="s">
        <v>375</v>
      </c>
      <c r="L788"/>
      <c r="M788" t="s">
        <v>4450</v>
      </c>
      <c r="N788" t="s">
        <v>2972</v>
      </c>
      <c r="O788" t="s">
        <v>5713</v>
      </c>
      <c r="P788" t="s">
        <v>5720</v>
      </c>
      <c r="Q788"/>
      <c r="R788" t="s">
        <v>2975</v>
      </c>
      <c r="S788" t="s">
        <v>2976</v>
      </c>
      <c r="T788" t="s">
        <v>66</v>
      </c>
      <c r="U788" t="s">
        <v>2984</v>
      </c>
      <c r="V788" t="s">
        <v>3320</v>
      </c>
      <c r="W788" t="s">
        <v>68</v>
      </c>
      <c r="X788" t="s">
        <v>3158</v>
      </c>
      <c r="Y788" t="s">
        <v>373</v>
      </c>
      <c r="Z788" t="s">
        <v>2971</v>
      </c>
      <c r="AA788" t="s">
        <v>5714</v>
      </c>
      <c r="AB788" t="s">
        <v>2988</v>
      </c>
      <c r="AC788"/>
      <c r="AD788"/>
      <c r="AE788"/>
      <c r="AF788"/>
      <c r="AG788">
        <v>202508</v>
      </c>
      <c r="AH788" t="s">
        <v>4452</v>
      </c>
      <c r="AI788">
        <v>45891.650732141206</v>
      </c>
      <c r="AJ788" t="s">
        <v>3083</v>
      </c>
      <c r="AK788" t="s">
        <v>4453</v>
      </c>
      <c r="AL788" t="s">
        <v>2973</v>
      </c>
      <c r="AM788" t="s">
        <v>374</v>
      </c>
      <c r="AN788">
        <v>1.8</v>
      </c>
      <c r="AO788">
        <v>53</v>
      </c>
      <c r="AP788">
        <v>95.4</v>
      </c>
      <c r="AQ788">
        <v>0</v>
      </c>
      <c r="AR788">
        <v>0</v>
      </c>
      <c r="AS788">
        <v>0</v>
      </c>
      <c r="AT788">
        <v>0</v>
      </c>
      <c r="AU788">
        <v>0</v>
      </c>
      <c r="AV788">
        <v>0</v>
      </c>
      <c r="AW788">
        <v>0</v>
      </c>
      <c r="AX788">
        <v>0</v>
      </c>
      <c r="AY788">
        <v>0</v>
      </c>
      <c r="AZ788">
        <v>0</v>
      </c>
      <c r="BA788">
        <v>0</v>
      </c>
      <c r="BB788">
        <v>0</v>
      </c>
      <c r="BC788">
        <v>0</v>
      </c>
      <c r="BD788">
        <v>0</v>
      </c>
      <c r="BE788">
        <v>0</v>
      </c>
      <c r="BF788">
        <v>0</v>
      </c>
      <c r="BG788">
        <v>0</v>
      </c>
      <c r="BH788">
        <v>0</v>
      </c>
      <c r="BI788">
        <v>53</v>
      </c>
      <c r="BJ788">
        <v>95.4</v>
      </c>
      <c r="BK788">
        <v>1</v>
      </c>
    </row>
    <row r="789" spans="2:63" x14ac:dyDescent="0.2">
      <c r="B789" t="s">
        <v>2981</v>
      </c>
      <c r="C789"/>
      <c r="D789" t="s">
        <v>2977</v>
      </c>
      <c r="E789" t="s">
        <v>2978</v>
      </c>
      <c r="F789" t="s">
        <v>5709</v>
      </c>
      <c r="G789" t="s">
        <v>5721</v>
      </c>
      <c r="H789" t="s">
        <v>5722</v>
      </c>
      <c r="I789" t="s">
        <v>3512</v>
      </c>
      <c r="J789" t="s">
        <v>5723</v>
      </c>
      <c r="K789" t="s">
        <v>375</v>
      </c>
      <c r="L789"/>
      <c r="M789" t="s">
        <v>4450</v>
      </c>
      <c r="N789" t="s">
        <v>2972</v>
      </c>
      <c r="O789" t="s">
        <v>5713</v>
      </c>
      <c r="P789" t="s">
        <v>5723</v>
      </c>
      <c r="Q789"/>
      <c r="R789" t="s">
        <v>2975</v>
      </c>
      <c r="S789" t="s">
        <v>2976</v>
      </c>
      <c r="T789" t="s">
        <v>66</v>
      </c>
      <c r="U789" t="s">
        <v>2984</v>
      </c>
      <c r="V789" t="s">
        <v>3514</v>
      </c>
      <c r="W789" t="s">
        <v>68</v>
      </c>
      <c r="X789" t="s">
        <v>3216</v>
      </c>
      <c r="Y789" t="s">
        <v>373</v>
      </c>
      <c r="Z789" t="s">
        <v>2971</v>
      </c>
      <c r="AA789" t="s">
        <v>3034</v>
      </c>
      <c r="AB789" t="s">
        <v>2988</v>
      </c>
      <c r="AC789"/>
      <c r="AD789"/>
      <c r="AE789"/>
      <c r="AF789"/>
      <c r="AG789">
        <v>202508</v>
      </c>
      <c r="AH789" t="s">
        <v>4452</v>
      </c>
      <c r="AI789">
        <v>45891.650732141206</v>
      </c>
      <c r="AJ789" t="s">
        <v>3083</v>
      </c>
      <c r="AK789" t="s">
        <v>4453</v>
      </c>
      <c r="AL789" t="s">
        <v>2973</v>
      </c>
      <c r="AM789" t="s">
        <v>374</v>
      </c>
      <c r="AN789">
        <v>1.8</v>
      </c>
      <c r="AO789">
        <v>826</v>
      </c>
      <c r="AP789">
        <v>1486.8</v>
      </c>
      <c r="AQ789">
        <v>0</v>
      </c>
      <c r="AR789">
        <v>0</v>
      </c>
      <c r="AS789">
        <v>0</v>
      </c>
      <c r="AT789">
        <v>0</v>
      </c>
      <c r="AU789">
        <v>0</v>
      </c>
      <c r="AV789">
        <v>0</v>
      </c>
      <c r="AW789">
        <v>0</v>
      </c>
      <c r="AX789">
        <v>0</v>
      </c>
      <c r="AY789">
        <v>0</v>
      </c>
      <c r="AZ789">
        <v>0</v>
      </c>
      <c r="BA789">
        <v>0</v>
      </c>
      <c r="BB789">
        <v>0</v>
      </c>
      <c r="BC789">
        <v>0</v>
      </c>
      <c r="BD789">
        <v>0</v>
      </c>
      <c r="BE789">
        <v>0</v>
      </c>
      <c r="BF789">
        <v>0</v>
      </c>
      <c r="BG789">
        <v>0</v>
      </c>
      <c r="BH789">
        <v>0</v>
      </c>
      <c r="BI789">
        <v>826</v>
      </c>
      <c r="BJ789">
        <v>1486.8</v>
      </c>
      <c r="BK789">
        <v>1</v>
      </c>
    </row>
    <row r="790" spans="2:63" x14ac:dyDescent="0.2">
      <c r="B790" t="s">
        <v>2981</v>
      </c>
      <c r="C790"/>
      <c r="D790" t="s">
        <v>2977</v>
      </c>
      <c r="E790" t="s">
        <v>2978</v>
      </c>
      <c r="F790" t="s">
        <v>5709</v>
      </c>
      <c r="G790" t="s">
        <v>5724</v>
      </c>
      <c r="H790" t="s">
        <v>5725</v>
      </c>
      <c r="I790" t="s">
        <v>3955</v>
      </c>
      <c r="J790" t="s">
        <v>5726</v>
      </c>
      <c r="K790" t="s">
        <v>375</v>
      </c>
      <c r="L790"/>
      <c r="M790" t="s">
        <v>4450</v>
      </c>
      <c r="N790" t="s">
        <v>2972</v>
      </c>
      <c r="O790" t="s">
        <v>5713</v>
      </c>
      <c r="P790" t="s">
        <v>5726</v>
      </c>
      <c r="Q790"/>
      <c r="R790" t="s">
        <v>2975</v>
      </c>
      <c r="S790" t="s">
        <v>2976</v>
      </c>
      <c r="T790" t="s">
        <v>66</v>
      </c>
      <c r="U790" t="s">
        <v>2984</v>
      </c>
      <c r="V790" t="s">
        <v>3957</v>
      </c>
      <c r="W790" t="s">
        <v>67</v>
      </c>
      <c r="X790" t="s">
        <v>3930</v>
      </c>
      <c r="Y790" t="s">
        <v>373</v>
      </c>
      <c r="Z790" t="s">
        <v>2971</v>
      </c>
      <c r="AA790" t="s">
        <v>3034</v>
      </c>
      <c r="AB790" t="s">
        <v>2988</v>
      </c>
      <c r="AC790"/>
      <c r="AD790"/>
      <c r="AE790"/>
      <c r="AF790"/>
      <c r="AG790">
        <v>202508</v>
      </c>
      <c r="AH790" t="s">
        <v>4452</v>
      </c>
      <c r="AI790">
        <v>45891.650732141206</v>
      </c>
      <c r="AJ790" t="s">
        <v>3083</v>
      </c>
      <c r="AK790" t="s">
        <v>4453</v>
      </c>
      <c r="AL790" t="s">
        <v>2973</v>
      </c>
      <c r="AM790" t="s">
        <v>374</v>
      </c>
      <c r="AN790">
        <v>0.02</v>
      </c>
      <c r="AO790">
        <v>301</v>
      </c>
      <c r="AP790">
        <v>6.02</v>
      </c>
      <c r="AQ790">
        <v>0</v>
      </c>
      <c r="AR790">
        <v>0</v>
      </c>
      <c r="AS790">
        <v>0</v>
      </c>
      <c r="AT790">
        <v>0</v>
      </c>
      <c r="AU790">
        <v>0</v>
      </c>
      <c r="AV790">
        <v>0</v>
      </c>
      <c r="AW790">
        <v>0</v>
      </c>
      <c r="AX790">
        <v>0</v>
      </c>
      <c r="AY790">
        <v>0</v>
      </c>
      <c r="AZ790">
        <v>0</v>
      </c>
      <c r="BA790">
        <v>0</v>
      </c>
      <c r="BB790">
        <v>0</v>
      </c>
      <c r="BC790">
        <v>0</v>
      </c>
      <c r="BD790">
        <v>0</v>
      </c>
      <c r="BE790">
        <v>0</v>
      </c>
      <c r="BF790">
        <v>0</v>
      </c>
      <c r="BG790">
        <v>0</v>
      </c>
      <c r="BH790">
        <v>0</v>
      </c>
      <c r="BI790">
        <v>301</v>
      </c>
      <c r="BJ790">
        <v>6.02</v>
      </c>
      <c r="BK790">
        <v>1</v>
      </c>
    </row>
  </sheetData>
  <phoneticPr fontId="24" type="noConversion"/>
  <pageMargins left="0.7" right="0.7" top="0.75" bottom="0.75" header="0.3" footer="0.3"/>
  <customProperties>
    <customPr name="_pios_id" r:id="rId1"/>
    <customPr name="CofWorksheetType" r:id="rId2"/>
  </customProperties>
  <tableParts count="1">
    <tablePart r:id="rId3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12D94-8F4E-4F39-A1B6-A89E7E5D0B1C}">
  <sheetPr codeName="Sheet58">
    <tabColor theme="4" tint="0.59999389629810485"/>
  </sheetPr>
  <dimension ref="A1:E6"/>
  <sheetViews>
    <sheetView showGridLines="0" workbookViewId="0">
      <pane ySplit="5" topLeftCell="A6" activePane="bottomLeft" state="frozen"/>
      <selection activeCell="B1" sqref="B1"/>
      <selection pane="bottomLeft" activeCell="B1" sqref="B1"/>
    </sheetView>
  </sheetViews>
  <sheetFormatPr baseColWidth="10" defaultColWidth="9.1640625" defaultRowHeight="15" x14ac:dyDescent="0.2"/>
  <cols>
    <col min="1" max="1" width="2.83203125" style="3" customWidth="1"/>
    <col min="2" max="2" width="81.1640625" style="3" bestFit="1" customWidth="1"/>
    <col min="3" max="3" width="13.5" style="3" bestFit="1" customWidth="1"/>
    <col min="4" max="4" width="18.1640625" style="3" bestFit="1" customWidth="1"/>
    <col min="5" max="5" width="12" style="3" bestFit="1" customWidth="1"/>
    <col min="6" max="6" width="16" style="3" bestFit="1" customWidth="1"/>
    <col min="7" max="7" width="18.5" style="3" bestFit="1" customWidth="1"/>
    <col min="8" max="8" width="19.83203125" style="3" bestFit="1" customWidth="1"/>
    <col min="9" max="9" width="21" style="3" bestFit="1" customWidth="1"/>
    <col min="10" max="10" width="22.83203125" style="3" bestFit="1" customWidth="1"/>
    <col min="11" max="11" width="11.1640625" style="3" bestFit="1" customWidth="1"/>
    <col min="12" max="12" width="11.83203125" style="3" bestFit="1" customWidth="1"/>
    <col min="13" max="13" width="14" style="3" bestFit="1" customWidth="1"/>
    <col min="14" max="14" width="14.83203125" style="3" bestFit="1" customWidth="1"/>
    <col min="15" max="15" width="14.5" style="3" bestFit="1" customWidth="1"/>
    <col min="16" max="16" width="13.5" style="3" bestFit="1" customWidth="1"/>
    <col min="17" max="17" width="25" style="3" bestFit="1" customWidth="1"/>
    <col min="18" max="18" width="32.83203125" style="3" bestFit="1" customWidth="1"/>
    <col min="19" max="19" width="24.5" style="3" bestFit="1" customWidth="1"/>
    <col min="20" max="20" width="19.83203125" style="3" bestFit="1" customWidth="1"/>
    <col min="21" max="21" width="24.5" style="3" bestFit="1" customWidth="1"/>
    <col min="22" max="22" width="19.83203125" style="3" bestFit="1" customWidth="1"/>
    <col min="23" max="23" width="13.5" style="3" bestFit="1" customWidth="1"/>
    <col min="24" max="24" width="12.5" style="3" bestFit="1" customWidth="1"/>
    <col min="25" max="25" width="11.1640625" style="3" bestFit="1" customWidth="1"/>
    <col min="26" max="26" width="15.5" style="3" bestFit="1" customWidth="1"/>
    <col min="27" max="27" width="18" style="3" bestFit="1" customWidth="1"/>
    <col min="28" max="28" width="22.1640625" style="3" bestFit="1" customWidth="1"/>
    <col min="29" max="29" width="14.5" style="3" bestFit="1" customWidth="1"/>
    <col min="30" max="30" width="17.5" style="3" bestFit="1" customWidth="1"/>
    <col min="31" max="31" width="13.83203125" style="3" bestFit="1" customWidth="1"/>
    <col min="32" max="32" width="19.5" style="3" bestFit="1" customWidth="1"/>
    <col min="33" max="33" width="8" style="3" bestFit="1" customWidth="1"/>
    <col min="34" max="34" width="8.1640625" style="3" bestFit="1" customWidth="1"/>
    <col min="35" max="35" width="19.1640625" style="3" bestFit="1" customWidth="1"/>
    <col min="36" max="36" width="17.1640625" style="3" bestFit="1" customWidth="1"/>
    <col min="37" max="37" width="14.83203125" style="3" bestFit="1" customWidth="1"/>
    <col min="38" max="38" width="20.1640625" style="3" bestFit="1" customWidth="1"/>
    <col min="39" max="39" width="16.83203125" style="3" bestFit="1" customWidth="1"/>
    <col min="40" max="40" width="15.83203125" style="3" bestFit="1" customWidth="1"/>
    <col min="41" max="41" width="16.83203125" style="3" bestFit="1" customWidth="1"/>
    <col min="42" max="42" width="19.1640625" style="3" bestFit="1" customWidth="1"/>
    <col min="43" max="43" width="27.1640625" style="3" bestFit="1" customWidth="1"/>
    <col min="44" max="44" width="21.83203125" style="3" bestFit="1" customWidth="1"/>
    <col min="45" max="45" width="20.1640625" style="3" bestFit="1" customWidth="1"/>
    <col min="46" max="46" width="27" style="3" bestFit="1" customWidth="1"/>
    <col min="47" max="47" width="12.1640625" style="3" bestFit="1" customWidth="1"/>
    <col min="48" max="48" width="8.5" style="3" bestFit="1" customWidth="1"/>
    <col min="49" max="49" width="13.5" style="3" bestFit="1" customWidth="1"/>
    <col min="50" max="50" width="14.5" style="3" bestFit="1" customWidth="1"/>
    <col min="51" max="51" width="20.1640625" style="3" bestFit="1" customWidth="1"/>
    <col min="52" max="52" width="16.83203125" style="3" bestFit="1" customWidth="1"/>
    <col min="53" max="53" width="18.1640625" style="3" bestFit="1" customWidth="1"/>
    <col min="54" max="54" width="19.83203125" style="3" bestFit="1" customWidth="1"/>
    <col min="55" max="55" width="22" style="3" bestFit="1" customWidth="1"/>
    <col min="56" max="56" width="21.1640625" style="3" bestFit="1" customWidth="1"/>
    <col min="57" max="57" width="23.5" style="3" bestFit="1" customWidth="1"/>
    <col min="58" max="58" width="14" style="3" bestFit="1" customWidth="1"/>
    <col min="59" max="59" width="13.83203125" style="3" bestFit="1" customWidth="1"/>
    <col min="60" max="60" width="18.83203125" style="3" bestFit="1" customWidth="1"/>
    <col min="61" max="61" width="21.1640625" style="3" bestFit="1" customWidth="1"/>
    <col min="62" max="62" width="19.1640625" style="3" bestFit="1" customWidth="1"/>
    <col min="63" max="63" width="21" style="3" bestFit="1" customWidth="1"/>
    <col min="64" max="64" width="17.1640625" style="3" bestFit="1" customWidth="1"/>
    <col min="65" max="65" width="18.83203125" style="3" bestFit="1" customWidth="1"/>
    <col min="66" max="66" width="23.83203125" style="3" bestFit="1" customWidth="1"/>
    <col min="67" max="67" width="25.5" style="3" bestFit="1" customWidth="1"/>
    <col min="68" max="68" width="24.1640625" style="3" bestFit="1" customWidth="1"/>
    <col min="69" max="69" width="25.83203125" style="3" bestFit="1" customWidth="1"/>
    <col min="70" max="70" width="24.1640625" style="3" bestFit="1" customWidth="1"/>
    <col min="71" max="71" width="25.83203125" style="3" bestFit="1" customWidth="1"/>
    <col min="72" max="72" width="19.83203125" style="3" bestFit="1" customWidth="1"/>
    <col min="73" max="73" width="21.5" style="3" bestFit="1" customWidth="1"/>
    <col min="74" max="74" width="12.83203125" style="3" bestFit="1" customWidth="1"/>
    <col min="75" max="75" width="14.5" style="3" bestFit="1" customWidth="1"/>
    <col min="76" max="76" width="14.1640625" style="3" bestFit="1" customWidth="1"/>
    <col min="77" max="77" width="16" style="3" bestFit="1" customWidth="1"/>
    <col min="78" max="78" width="20.1640625" style="3" bestFit="1" customWidth="1"/>
    <col min="79" max="79" width="10.5" style="3" bestFit="1" customWidth="1"/>
    <col min="80" max="16384" width="9.1640625" style="3"/>
  </cols>
  <sheetData>
    <row r="1" spans="1:5" ht="26" x14ac:dyDescent="0.3">
      <c r="A1" s="22" t="str">
        <f ca="1">MID(CELL("filename",A1),FIND("]",CELL("filename",A1))+1,255)</f>
        <v>SR - SKU Charges</v>
      </c>
      <c r="B1" s="22"/>
      <c r="C1" s="22"/>
    </row>
    <row r="2" spans="1:5" ht="15" customHeight="1" x14ac:dyDescent="0.3">
      <c r="E2" s="22"/>
    </row>
    <row r="3" spans="1:5" ht="15" customHeight="1" x14ac:dyDescent="0.3">
      <c r="E3" s="22"/>
    </row>
    <row r="5" spans="1:5" s="23" customFormat="1" x14ac:dyDescent="0.2">
      <c r="B5" t="s">
        <v>109</v>
      </c>
    </row>
    <row r="6" spans="1:5" x14ac:dyDescent="0.2">
      <c r="B6"/>
    </row>
  </sheetData>
  <pageMargins left="0.7" right="0.7" top="0.75" bottom="0.75" header="0.3" footer="0.3"/>
  <customProperties>
    <customPr name="_pios_id" r:id="rId1"/>
    <customPr name="CofWorksheetType" r:id="rId2"/>
  </customProperties>
  <tableParts count="1">
    <tablePart r:id="rId3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3FA28-0A25-48C0-8822-3AF1FB99451B}">
  <sheetPr codeName="Sheet63">
    <tabColor theme="4" tint="0.59999389629810485"/>
  </sheetPr>
  <dimension ref="A1:D6"/>
  <sheetViews>
    <sheetView showGridLines="0" workbookViewId="0">
      <pane ySplit="5" topLeftCell="A6" activePane="bottomLeft" state="frozen"/>
      <selection activeCell="B1" sqref="B1"/>
      <selection pane="bottomLeft" activeCell="B1" sqref="B1"/>
    </sheetView>
  </sheetViews>
  <sheetFormatPr baseColWidth="10" defaultColWidth="9.1640625" defaultRowHeight="15" x14ac:dyDescent="0.2"/>
  <cols>
    <col min="1" max="1" width="2.83203125" style="3" customWidth="1"/>
    <col min="2" max="2" width="11.1640625" style="3" bestFit="1" customWidth="1"/>
    <col min="3" max="3" width="15" style="3" bestFit="1" customWidth="1"/>
    <col min="4" max="4" width="11.1640625" style="3" bestFit="1" customWidth="1"/>
    <col min="5" max="16384" width="9.1640625" style="3"/>
  </cols>
  <sheetData>
    <row r="1" spans="1:4" ht="26" x14ac:dyDescent="0.3">
      <c r="A1" s="22" t="str">
        <f ca="1">MID(CELL("filename",A1),FIND("]",CELL("filename",A1))+1,255)</f>
        <v>SR - Refurbishment</v>
      </c>
      <c r="B1" s="22"/>
    </row>
    <row r="2" spans="1:4" ht="15" customHeight="1" x14ac:dyDescent="0.3">
      <c r="D2" s="22"/>
    </row>
    <row r="3" spans="1:4" ht="15" customHeight="1" x14ac:dyDescent="0.3">
      <c r="D3" s="22"/>
    </row>
    <row r="5" spans="1:4" s="23" customFormat="1" x14ac:dyDescent="0.2">
      <c r="B5" t="s">
        <v>170</v>
      </c>
    </row>
    <row r="6" spans="1:4" x14ac:dyDescent="0.2">
      <c r="B6"/>
    </row>
  </sheetData>
  <pageMargins left="0.7" right="0.7" top="0.75" bottom="0.75" header="0.3" footer="0.3"/>
  <customProperties>
    <customPr name="_pios_id" r:id="rId1"/>
    <customPr name="CofWorksheetType" r:id="rId2"/>
  </customProperties>
  <tableParts count="1">
    <tablePart r:id="rId3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B8637-6F20-4244-89DD-FC969E0F15F3}">
  <sheetPr codeName="Sheet64">
    <tabColor theme="4" tint="0.59999389629810485"/>
  </sheetPr>
  <dimension ref="A1:EC14"/>
  <sheetViews>
    <sheetView showGridLines="0" workbookViewId="0">
      <pane ySplit="5" topLeftCell="A6" activePane="bottomLeft" state="frozen"/>
      <selection activeCell="B1" sqref="B1"/>
      <selection pane="bottomLeft" activeCell="B1" sqref="B1"/>
    </sheetView>
  </sheetViews>
  <sheetFormatPr baseColWidth="10" defaultColWidth="9.1640625" defaultRowHeight="15" x14ac:dyDescent="0.2"/>
  <cols>
    <col min="1" max="1" width="2.83203125" style="3" customWidth="1"/>
    <col min="2" max="2" width="11.1640625" style="3" bestFit="1" customWidth="1"/>
    <col min="3" max="3" width="13.5" style="3" bestFit="1" customWidth="1"/>
    <col min="4" max="4" width="15" style="3" bestFit="1" customWidth="1"/>
    <col min="5" max="5" width="12.1640625" style="3" bestFit="1" customWidth="1"/>
    <col min="6" max="7" width="15" style="3" bestFit="1" customWidth="1"/>
    <col min="8" max="8" width="10.83203125" style="3" bestFit="1" customWidth="1"/>
    <col min="9" max="11" width="15" style="3" bestFit="1" customWidth="1"/>
    <col min="12" max="12" width="11.5" style="3" bestFit="1" customWidth="1"/>
    <col min="13" max="13" width="12" style="3" bestFit="1" customWidth="1"/>
    <col min="14" max="14" width="14.83203125" style="3" bestFit="1" customWidth="1"/>
    <col min="15" max="15" width="14.1640625" style="3" bestFit="1" customWidth="1"/>
    <col min="16" max="16" width="14.83203125" style="3" bestFit="1" customWidth="1"/>
    <col min="17" max="17" width="15" style="3" bestFit="1" customWidth="1"/>
    <col min="18" max="18" width="13.83203125" style="3" bestFit="1" customWidth="1"/>
    <col min="19" max="24" width="15" style="3" bestFit="1" customWidth="1"/>
    <col min="25" max="25" width="13.83203125" style="3" bestFit="1" customWidth="1"/>
    <col min="26" max="27" width="12.83203125" style="3" bestFit="1" customWidth="1"/>
    <col min="28" max="28" width="11.5" style="3" bestFit="1" customWidth="1"/>
    <col min="29" max="31" width="15" style="3" bestFit="1" customWidth="1"/>
    <col min="32" max="32" width="14.83203125" style="3" bestFit="1" customWidth="1"/>
    <col min="33" max="37" width="15" style="3" bestFit="1" customWidth="1"/>
    <col min="38" max="38" width="8.1640625" style="3" bestFit="1" customWidth="1"/>
    <col min="39" max="39" width="12.1640625" style="3" bestFit="1" customWidth="1"/>
    <col min="40" max="40" width="8.83203125" style="3" bestFit="1" customWidth="1"/>
    <col min="41" max="52" width="15" style="3" bestFit="1" customWidth="1"/>
    <col min="53" max="53" width="10" style="3" bestFit="1" customWidth="1"/>
    <col min="54" max="54" width="13.83203125" style="3" bestFit="1" customWidth="1"/>
    <col min="55" max="55" width="14.83203125" style="3" bestFit="1" customWidth="1"/>
    <col min="56" max="62" width="15" style="3" bestFit="1" customWidth="1"/>
    <col min="63" max="63" width="14.1640625" style="3" bestFit="1" customWidth="1"/>
    <col min="64" max="64" width="14" style="3" bestFit="1" customWidth="1"/>
    <col min="65" max="78" width="15" style="3" bestFit="1" customWidth="1"/>
    <col min="79" max="79" width="13" style="3" bestFit="1" customWidth="1"/>
    <col min="80" max="81" width="14.5" style="3" bestFit="1" customWidth="1"/>
    <col min="82" max="83" width="15" style="3" bestFit="1" customWidth="1"/>
    <col min="84" max="84" width="10.5" style="3" bestFit="1" customWidth="1"/>
    <col min="85" max="85" width="21.83203125" style="3" bestFit="1" customWidth="1"/>
    <col min="86" max="86" width="19.1640625" style="3" bestFit="1" customWidth="1"/>
    <col min="87" max="87" width="18" style="3" bestFit="1" customWidth="1"/>
    <col min="88" max="88" width="16.1640625" style="3" bestFit="1" customWidth="1"/>
    <col min="89" max="89" width="21.83203125" style="3" bestFit="1" customWidth="1"/>
    <col min="90" max="90" width="20.83203125" style="3" bestFit="1" customWidth="1"/>
    <col min="91" max="91" width="21.5" style="3" bestFit="1" customWidth="1"/>
    <col min="92" max="92" width="17" style="3" bestFit="1" customWidth="1"/>
    <col min="93" max="93" width="17.5" style="3" bestFit="1" customWidth="1"/>
    <col min="94" max="94" width="22.1640625" style="3" bestFit="1" customWidth="1"/>
    <col min="95" max="95" width="22.83203125" style="3" bestFit="1" customWidth="1"/>
    <col min="96" max="96" width="15.5" style="3" bestFit="1" customWidth="1"/>
    <col min="97" max="97" width="16.1640625" style="3" bestFit="1" customWidth="1"/>
    <col min="98" max="98" width="15.83203125" style="3" bestFit="1" customWidth="1"/>
    <col min="99" max="99" width="16.1640625" style="3" bestFit="1" customWidth="1"/>
    <col min="100" max="100" width="22.1640625" style="3" bestFit="1" customWidth="1"/>
    <col min="101" max="101" width="11.83203125" style="3" bestFit="1" customWidth="1"/>
    <col min="102" max="102" width="22.5" style="3" bestFit="1" customWidth="1"/>
    <col min="103" max="103" width="24.5" style="3" bestFit="1" customWidth="1"/>
    <col min="104" max="104" width="18.83203125" style="3" bestFit="1" customWidth="1"/>
    <col min="105" max="105" width="22.83203125" style="3" bestFit="1" customWidth="1"/>
    <col min="106" max="106" width="18.1640625" style="3" bestFit="1" customWidth="1"/>
    <col min="107" max="107" width="18.83203125" style="3" bestFit="1" customWidth="1"/>
    <col min="108" max="108" width="14.5" style="3" bestFit="1" customWidth="1"/>
    <col min="109" max="109" width="27.5" style="3" bestFit="1" customWidth="1"/>
    <col min="110" max="110" width="28.1640625" style="3" bestFit="1" customWidth="1"/>
    <col min="111" max="111" width="9.83203125" style="3" bestFit="1" customWidth="1"/>
    <col min="112" max="112" width="29.83203125" style="3" bestFit="1" customWidth="1"/>
    <col min="113" max="113" width="30.1640625" style="3" bestFit="1" customWidth="1"/>
    <col min="114" max="114" width="29.83203125" style="3" bestFit="1" customWidth="1"/>
    <col min="115" max="115" width="30.1640625" style="3" bestFit="1" customWidth="1"/>
    <col min="116" max="116" width="29.5" style="3" bestFit="1" customWidth="1"/>
    <col min="117" max="117" width="30.1640625" style="3" bestFit="1" customWidth="1"/>
    <col min="118" max="118" width="27.83203125" style="3" bestFit="1" customWidth="1"/>
    <col min="119" max="119" width="28.5" style="3" bestFit="1" customWidth="1"/>
    <col min="120" max="120" width="26.5" style="3" bestFit="1" customWidth="1"/>
    <col min="121" max="121" width="28.1640625" style="3" bestFit="1" customWidth="1"/>
    <col min="122" max="122" width="23.1640625" style="3" bestFit="1" customWidth="1"/>
    <col min="123" max="123" width="24" style="3" bestFit="1" customWidth="1"/>
    <col min="124" max="124" width="24.5" style="3" bestFit="1" customWidth="1"/>
    <col min="125" max="125" width="20.1640625" style="3" bestFit="1" customWidth="1"/>
    <col min="126" max="126" width="20.83203125" style="3" bestFit="1" customWidth="1"/>
    <col min="127" max="127" width="25.5" style="3" bestFit="1" customWidth="1"/>
    <col min="128" max="128" width="26" style="3" bestFit="1" customWidth="1"/>
    <col min="129" max="129" width="18.5" style="3" bestFit="1" customWidth="1"/>
    <col min="130" max="130" width="19.1640625" style="3" bestFit="1" customWidth="1"/>
    <col min="131" max="131" width="18.83203125" style="3" bestFit="1" customWidth="1"/>
    <col min="132" max="132" width="19.1640625" style="3" bestFit="1" customWidth="1"/>
    <col min="133" max="133" width="21.5" style="3" bestFit="1" customWidth="1"/>
    <col min="134" max="134" width="22" style="3" bestFit="1" customWidth="1"/>
    <col min="135" max="135" width="17.83203125" style="3" bestFit="1" customWidth="1"/>
    <col min="136" max="136" width="22" style="3" bestFit="1" customWidth="1"/>
    <col min="137" max="137" width="17.83203125" style="3" bestFit="1" customWidth="1"/>
    <col min="138" max="138" width="12.83203125" style="3" bestFit="1" customWidth="1"/>
    <col min="139" max="139" width="14" style="3" bestFit="1" customWidth="1"/>
    <col min="140" max="140" width="18.1640625" style="3" bestFit="1" customWidth="1"/>
    <col min="141" max="141" width="11.83203125" style="3" bestFit="1" customWidth="1"/>
    <col min="142" max="142" width="15.5" style="3" bestFit="1" customWidth="1"/>
    <col min="143" max="143" width="14.1640625" style="3" bestFit="1" customWidth="1"/>
    <col min="144" max="144" width="14.83203125" style="3" bestFit="1" customWidth="1"/>
    <col min="145" max="145" width="17" style="3" bestFit="1" customWidth="1"/>
    <col min="146" max="146" width="17.5" style="3" bestFit="1" customWidth="1"/>
    <col min="147" max="147" width="12.83203125" style="3" bestFit="1" customWidth="1"/>
    <col min="148" max="148" width="13.1640625" style="3" bestFit="1" customWidth="1"/>
    <col min="149" max="149" width="18.5" style="3" bestFit="1" customWidth="1"/>
    <col min="150" max="150" width="19" style="3" bestFit="1" customWidth="1"/>
    <col min="151" max="151" width="11.5" style="3" bestFit="1" customWidth="1"/>
    <col min="152" max="152" width="12.1640625" style="3" bestFit="1" customWidth="1"/>
    <col min="153" max="153" width="11.83203125" style="3" bestFit="1" customWidth="1"/>
    <col min="154" max="154" width="12.1640625" style="3" bestFit="1" customWidth="1"/>
    <col min="155" max="155" width="22" style="3" bestFit="1" customWidth="1"/>
    <col min="156" max="156" width="22.5" style="3" bestFit="1" customWidth="1"/>
    <col min="157" max="157" width="24.83203125" style="3" bestFit="1" customWidth="1"/>
    <col min="158" max="158" width="25.1640625" style="3" bestFit="1" customWidth="1"/>
    <col min="159" max="159" width="24.83203125" style="3" bestFit="1" customWidth="1"/>
    <col min="160" max="160" width="25.1640625" style="3" bestFit="1" customWidth="1"/>
    <col min="161" max="161" width="14.1640625" style="3" bestFit="1" customWidth="1"/>
    <col min="162" max="162" width="14.83203125" style="3" bestFit="1" customWidth="1"/>
    <col min="163" max="163" width="14.1640625" style="3" bestFit="1" customWidth="1"/>
    <col min="164" max="164" width="14.83203125" style="3" bestFit="1" customWidth="1"/>
    <col min="165" max="165" width="13.5" style="3" bestFit="1" customWidth="1"/>
    <col min="166" max="166" width="22.1640625" style="3" bestFit="1" customWidth="1"/>
    <col min="167" max="167" width="19.5" style="3" bestFit="1" customWidth="1"/>
    <col min="168" max="168" width="18.83203125" style="3" bestFit="1" customWidth="1"/>
    <col min="169" max="169" width="25.1640625" style="3" bestFit="1" customWidth="1"/>
    <col min="170" max="170" width="22.1640625" style="3" bestFit="1" customWidth="1"/>
    <col min="171" max="171" width="14.83203125" style="3" bestFit="1" customWidth="1"/>
    <col min="172" max="172" width="19.83203125" style="3" bestFit="1" customWidth="1"/>
    <col min="173" max="173" width="24.83203125" style="3" bestFit="1" customWidth="1"/>
    <col min="174" max="174" width="23" style="3" bestFit="1" customWidth="1"/>
    <col min="175" max="175" width="25.1640625" style="3" bestFit="1" customWidth="1"/>
    <col min="176" max="176" width="16.5" style="3" bestFit="1" customWidth="1"/>
    <col min="177" max="177" width="15.5" style="3" bestFit="1" customWidth="1"/>
    <col min="178" max="178" width="19.1640625" style="3" bestFit="1" customWidth="1"/>
    <col min="179" max="179" width="7.83203125" style="3" bestFit="1" customWidth="1"/>
    <col min="180" max="180" width="12" style="3" bestFit="1" customWidth="1"/>
    <col min="181" max="181" width="8.5" style="3" bestFit="1" customWidth="1"/>
    <col min="182" max="182" width="5.83203125" style="3" bestFit="1" customWidth="1"/>
    <col min="183" max="183" width="17.83203125" style="3" bestFit="1" customWidth="1"/>
    <col min="184" max="184" width="15" style="3" bestFit="1" customWidth="1"/>
    <col min="185" max="185" width="16.83203125" style="3" bestFit="1" customWidth="1"/>
    <col min="186" max="186" width="15.1640625" style="3" bestFit="1" customWidth="1"/>
    <col min="187" max="187" width="14.1640625" style="3" bestFit="1" customWidth="1"/>
    <col min="188" max="188" width="14.83203125" style="3" bestFit="1" customWidth="1"/>
    <col min="189" max="189" width="20.5" style="3" bestFit="1" customWidth="1"/>
    <col min="190" max="190" width="16.83203125" style="3" bestFit="1" customWidth="1"/>
    <col min="191" max="191" width="19.83203125" style="3" bestFit="1" customWidth="1"/>
    <col min="192" max="192" width="15.83203125" style="3" bestFit="1" customWidth="1"/>
    <col min="193" max="193" width="11.1640625" style="3" bestFit="1" customWidth="1"/>
    <col min="194" max="194" width="18.5" style="3" bestFit="1" customWidth="1"/>
    <col min="195" max="195" width="23.1640625" style="3" bestFit="1" customWidth="1"/>
    <col min="196" max="196" width="20.83203125" style="3" bestFit="1" customWidth="1"/>
    <col min="197" max="197" width="11.83203125" style="3" bestFit="1" customWidth="1"/>
    <col min="198" max="198" width="18.83203125" style="3" bestFit="1" customWidth="1"/>
    <col min="199" max="199" width="81.1640625" style="3" bestFit="1" customWidth="1"/>
    <col min="200" max="200" width="26" style="3" bestFit="1" customWidth="1"/>
    <col min="201" max="16384" width="9.1640625" style="3"/>
  </cols>
  <sheetData>
    <row r="1" spans="1:133" ht="26" x14ac:dyDescent="0.3">
      <c r="A1" s="22" t="str">
        <f ca="1">MID(CELL("filename",A1),FIND("]",CELL("filename",A1))+1,255)</f>
        <v>SR - Scrap</v>
      </c>
      <c r="B1" s="22"/>
      <c r="C1" s="22"/>
    </row>
    <row r="2" spans="1:133" ht="15" customHeight="1" x14ac:dyDescent="0.3">
      <c r="EC2" s="22"/>
    </row>
    <row r="3" spans="1:133" ht="15" customHeight="1" x14ac:dyDescent="0.3">
      <c r="EC3" s="22"/>
    </row>
    <row r="5" spans="1:133" s="23" customFormat="1" x14ac:dyDescent="0.2">
      <c r="B5" t="s">
        <v>170</v>
      </c>
    </row>
    <row r="6" spans="1:133" x14ac:dyDescent="0.2">
      <c r="B6"/>
    </row>
    <row r="9" spans="1:133" x14ac:dyDescent="0.2">
      <c r="C9"/>
      <c r="D9"/>
      <c r="E9"/>
      <c r="F9"/>
      <c r="G9"/>
      <c r="H9"/>
      <c r="I9"/>
      <c r="J9"/>
      <c r="K9"/>
      <c r="L9"/>
      <c r="M9"/>
      <c r="N9"/>
      <c r="O9"/>
    </row>
    <row r="10" spans="1:133" x14ac:dyDescent="0.2">
      <c r="C10"/>
      <c r="D10"/>
      <c r="E10"/>
      <c r="F10"/>
      <c r="G10"/>
      <c r="H10"/>
      <c r="I10"/>
      <c r="J10"/>
      <c r="K10"/>
      <c r="L10"/>
      <c r="M10"/>
      <c r="N10"/>
      <c r="O10"/>
    </row>
    <row r="11" spans="1:133" x14ac:dyDescent="0.2"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33" x14ac:dyDescent="0.2">
      <c r="C12"/>
      <c r="D12"/>
      <c r="E12"/>
      <c r="F12"/>
      <c r="G12"/>
      <c r="H12"/>
      <c r="I12"/>
      <c r="J12"/>
      <c r="K12"/>
      <c r="L12"/>
      <c r="M12"/>
      <c r="N12"/>
      <c r="O12"/>
    </row>
    <row r="13" spans="1:133" x14ac:dyDescent="0.2">
      <c r="C13"/>
      <c r="D13"/>
      <c r="E13"/>
      <c r="F13"/>
      <c r="G13"/>
      <c r="H13"/>
      <c r="I13"/>
      <c r="J13"/>
      <c r="K13"/>
      <c r="L13"/>
      <c r="M13"/>
      <c r="N13"/>
      <c r="O13"/>
    </row>
    <row r="14" spans="1:133" x14ac:dyDescent="0.2">
      <c r="C14"/>
      <c r="D14"/>
      <c r="E14"/>
      <c r="F14"/>
      <c r="G14"/>
      <c r="H14"/>
      <c r="I14"/>
      <c r="J14"/>
      <c r="K14"/>
      <c r="L14"/>
      <c r="M14"/>
      <c r="N14"/>
      <c r="O14"/>
    </row>
  </sheetData>
  <phoneticPr fontId="24" type="noConversion"/>
  <pageMargins left="0.7" right="0.7" top="0.75" bottom="0.75" header="0.3" footer="0.3"/>
  <customProperties>
    <customPr name="_pios_id" r:id="rId1"/>
    <customPr name="CofWorksheetType" r:id="rId2"/>
  </customProperties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F5D41-8F55-470E-B4A5-EBB6B03D24D1}">
  <sheetPr codeName="Sheet8">
    <tabColor rgb="FF00B050"/>
    <pageSetUpPr fitToPage="1"/>
  </sheetPr>
  <dimension ref="A1:L103"/>
  <sheetViews>
    <sheetView showGridLines="0" zoomScale="90" zoomScaleNormal="90" workbookViewId="0">
      <selection activeCell="H100" sqref="H100:H101"/>
    </sheetView>
  </sheetViews>
  <sheetFormatPr baseColWidth="10" defaultColWidth="8.83203125" defaultRowHeight="15" outlineLevelCol="1" x14ac:dyDescent="0.2"/>
  <cols>
    <col min="1" max="1" width="3.1640625" customWidth="1" outlineLevel="1"/>
    <col min="2" max="2" width="9.83203125" bestFit="1" customWidth="1"/>
    <col min="4" max="4" width="41.83203125" customWidth="1"/>
    <col min="5" max="5" width="16.5" customWidth="1"/>
    <col min="6" max="6" width="12.5" customWidth="1" outlineLevel="1"/>
    <col min="7" max="7" width="9.1640625" customWidth="1" outlineLevel="1"/>
    <col min="8" max="8" width="28.1640625" style="102" customWidth="1"/>
    <col min="10" max="10" width="13" hidden="1" customWidth="1" outlineLevel="1"/>
    <col min="11" max="11" width="9.1640625" hidden="1" customWidth="1" outlineLevel="1"/>
    <col min="12" max="12" width="3.1640625" customWidth="1" collapsed="1"/>
  </cols>
  <sheetData>
    <row r="1" spans="1:12" x14ac:dyDescent="0.2">
      <c r="A1" s="8"/>
      <c r="B1" s="8"/>
      <c r="C1" s="8"/>
      <c r="D1" s="8"/>
      <c r="E1" s="8"/>
      <c r="F1" s="8"/>
      <c r="G1" s="8"/>
      <c r="H1" s="93"/>
      <c r="I1" s="8"/>
      <c r="J1" s="8"/>
      <c r="K1" s="8"/>
      <c r="L1" s="8"/>
    </row>
    <row r="2" spans="1:12" x14ac:dyDescent="0.2">
      <c r="A2" s="8"/>
      <c r="B2" s="4"/>
      <c r="C2" s="4"/>
      <c r="D2" s="4"/>
      <c r="E2" s="4"/>
      <c r="F2" s="4"/>
      <c r="G2" s="4"/>
      <c r="H2" s="94"/>
      <c r="I2" s="4"/>
      <c r="J2" s="4"/>
      <c r="K2" s="4"/>
      <c r="L2" s="8"/>
    </row>
    <row r="3" spans="1:12" x14ac:dyDescent="0.2">
      <c r="A3" s="8"/>
      <c r="B3" s="4"/>
      <c r="C3" s="4"/>
      <c r="D3" s="4"/>
      <c r="E3" s="4"/>
      <c r="F3" s="4"/>
      <c r="G3" s="4"/>
      <c r="H3" s="94"/>
      <c r="I3" s="4"/>
      <c r="J3" s="4"/>
      <c r="K3" s="4"/>
      <c r="L3" s="8"/>
    </row>
    <row r="4" spans="1:12" x14ac:dyDescent="0.2">
      <c r="A4" s="8"/>
      <c r="B4" s="4"/>
      <c r="C4" s="4"/>
      <c r="D4" s="4"/>
      <c r="E4" s="4"/>
      <c r="F4" s="4"/>
      <c r="G4" s="4"/>
      <c r="H4" s="94"/>
      <c r="I4" s="4"/>
      <c r="J4" s="4"/>
      <c r="K4" s="4"/>
      <c r="L4" s="8"/>
    </row>
    <row r="5" spans="1:12" x14ac:dyDescent="0.2">
      <c r="A5" s="8"/>
      <c r="B5" s="4"/>
      <c r="C5" s="4"/>
      <c r="D5" s="4"/>
      <c r="E5" s="4"/>
      <c r="F5" s="4"/>
      <c r="G5" s="4"/>
      <c r="H5" s="94"/>
      <c r="I5" s="4"/>
      <c r="J5" s="4"/>
      <c r="K5" s="4"/>
      <c r="L5" s="8"/>
    </row>
    <row r="6" spans="1:12" x14ac:dyDescent="0.2">
      <c r="A6" s="8"/>
      <c r="B6" s="11" t="s">
        <v>71</v>
      </c>
      <c r="C6" s="4"/>
      <c r="D6" s="4"/>
      <c r="E6" s="4"/>
      <c r="F6" s="4"/>
      <c r="G6" s="4"/>
      <c r="H6" s="94"/>
      <c r="I6" s="4"/>
      <c r="J6" s="4"/>
      <c r="K6" s="4"/>
      <c r="L6" s="8"/>
    </row>
    <row r="7" spans="1:12" x14ac:dyDescent="0.2">
      <c r="A7" s="8"/>
      <c r="B7" s="11" t="s">
        <v>2969</v>
      </c>
      <c r="C7" s="4"/>
      <c r="D7" s="4"/>
      <c r="E7" s="4"/>
      <c r="F7" s="4"/>
      <c r="G7" s="4"/>
      <c r="H7" s="94"/>
      <c r="I7" s="4"/>
      <c r="J7" s="4"/>
      <c r="K7" s="4"/>
      <c r="L7" s="8"/>
    </row>
    <row r="8" spans="1:12" x14ac:dyDescent="0.2">
      <c r="A8" s="8"/>
      <c r="B8" s="11" t="s">
        <v>5808</v>
      </c>
      <c r="C8" s="4"/>
      <c r="D8" s="4"/>
      <c r="E8" s="4"/>
      <c r="F8" s="4"/>
      <c r="G8" s="4"/>
      <c r="H8" s="94"/>
      <c r="I8" s="4"/>
      <c r="J8" s="4"/>
      <c r="K8" s="4"/>
      <c r="L8" s="8"/>
    </row>
    <row r="9" spans="1:12" x14ac:dyDescent="0.2">
      <c r="A9" s="8"/>
      <c r="B9" s="11" t="s">
        <v>5809</v>
      </c>
      <c r="C9" s="4"/>
      <c r="D9" s="4"/>
      <c r="E9" s="4"/>
      <c r="F9" s="4"/>
      <c r="G9" s="4"/>
      <c r="H9" s="94"/>
      <c r="I9" s="4"/>
      <c r="J9" s="4"/>
      <c r="K9" s="4"/>
      <c r="L9" s="8"/>
    </row>
    <row r="10" spans="1:12" x14ac:dyDescent="0.2">
      <c r="A10" s="8"/>
      <c r="B10" s="4"/>
      <c r="C10" s="4"/>
      <c r="D10" s="4"/>
      <c r="E10" s="4"/>
      <c r="F10" s="4"/>
      <c r="G10" s="4"/>
      <c r="H10" s="94"/>
      <c r="I10" s="4"/>
      <c r="J10" s="4"/>
      <c r="K10" s="4"/>
      <c r="L10" s="8"/>
    </row>
    <row r="11" spans="1:12" x14ac:dyDescent="0.2">
      <c r="A11" s="8"/>
      <c r="B11" s="4"/>
      <c r="C11" s="4"/>
      <c r="D11" s="4"/>
      <c r="E11" s="4"/>
      <c r="F11" s="12" t="s">
        <v>72</v>
      </c>
      <c r="G11" s="12"/>
      <c r="H11" s="95" t="s">
        <v>70</v>
      </c>
      <c r="I11" s="12"/>
      <c r="J11" s="12" t="s">
        <v>72</v>
      </c>
      <c r="K11" s="4"/>
      <c r="L11" s="8"/>
    </row>
    <row r="12" spans="1:12" x14ac:dyDescent="0.2">
      <c r="A12" s="8"/>
      <c r="B12" s="4"/>
      <c r="C12" s="4"/>
      <c r="D12" s="4"/>
      <c r="E12" s="4"/>
      <c r="F12" s="13"/>
      <c r="G12" s="12"/>
      <c r="H12" s="84" t="s">
        <v>5807</v>
      </c>
      <c r="I12" s="13"/>
      <c r="J12" s="13"/>
      <c r="K12" s="10"/>
      <c r="L12" s="8"/>
    </row>
    <row r="13" spans="1:12" x14ac:dyDescent="0.2">
      <c r="A13" s="8"/>
      <c r="B13" s="11" t="s">
        <v>25</v>
      </c>
      <c r="C13" s="10"/>
      <c r="D13" s="10"/>
      <c r="E13" s="4"/>
      <c r="F13" s="10"/>
      <c r="G13" s="10"/>
      <c r="H13" s="65"/>
      <c r="I13" s="10"/>
      <c r="J13" s="10"/>
      <c r="K13" s="10"/>
      <c r="L13" s="8"/>
    </row>
    <row r="14" spans="1:12" x14ac:dyDescent="0.2">
      <c r="A14" s="8"/>
      <c r="B14" s="10"/>
      <c r="C14" s="10" t="s">
        <v>26</v>
      </c>
      <c r="D14" s="10"/>
      <c r="E14" s="4"/>
      <c r="F14" s="14">
        <v>0</v>
      </c>
      <c r="G14" s="14"/>
      <c r="H14" s="65">
        <v>241750.53999999998</v>
      </c>
      <c r="I14" s="14"/>
      <c r="J14" s="14">
        <v>241750.53999999998</v>
      </c>
      <c r="K14" s="10"/>
      <c r="L14" s="8"/>
    </row>
    <row r="15" spans="1:12" x14ac:dyDescent="0.2">
      <c r="A15" s="8"/>
      <c r="B15" s="10"/>
      <c r="C15" s="10" t="s">
        <v>27</v>
      </c>
      <c r="D15" s="10"/>
      <c r="E15" s="4"/>
      <c r="F15" s="14">
        <v>0</v>
      </c>
      <c r="G15" s="14"/>
      <c r="H15" s="65">
        <v>-6124.31</v>
      </c>
      <c r="I15" s="14"/>
      <c r="J15" s="14">
        <v>-6124.31</v>
      </c>
      <c r="K15" s="10"/>
      <c r="L15" s="8"/>
    </row>
    <row r="16" spans="1:12" x14ac:dyDescent="0.2">
      <c r="A16" s="8"/>
      <c r="B16" s="10"/>
      <c r="C16" s="10" t="s">
        <v>28</v>
      </c>
      <c r="D16" s="10"/>
      <c r="E16" s="4"/>
      <c r="F16" s="15">
        <v>0</v>
      </c>
      <c r="G16" s="14"/>
      <c r="H16" s="96">
        <v>-14484.24</v>
      </c>
      <c r="I16" s="14"/>
      <c r="J16" s="15">
        <v>-14484.24</v>
      </c>
      <c r="K16" s="10"/>
      <c r="L16" s="8"/>
    </row>
    <row r="17" spans="1:12" x14ac:dyDescent="0.2">
      <c r="A17" s="8"/>
      <c r="B17" s="10"/>
      <c r="C17" s="10"/>
      <c r="D17" s="10" t="s">
        <v>29</v>
      </c>
      <c r="E17" s="4"/>
      <c r="F17" s="14">
        <v>0</v>
      </c>
      <c r="G17" s="14"/>
      <c r="H17" s="65">
        <v>221141.99</v>
      </c>
      <c r="I17" s="14"/>
      <c r="J17" s="14">
        <v>221141.99</v>
      </c>
      <c r="K17" s="10"/>
      <c r="L17" s="8"/>
    </row>
    <row r="18" spans="1:12" x14ac:dyDescent="0.2">
      <c r="A18" s="8"/>
      <c r="B18" s="10"/>
      <c r="C18" s="10"/>
      <c r="D18" s="10"/>
      <c r="E18" s="4"/>
      <c r="F18" s="14"/>
      <c r="G18" s="14"/>
      <c r="H18" s="65"/>
      <c r="I18" s="14"/>
      <c r="J18" s="14"/>
      <c r="K18" s="10"/>
      <c r="L18" s="8"/>
    </row>
    <row r="19" spans="1:12" x14ac:dyDescent="0.2">
      <c r="A19" s="8"/>
      <c r="B19" s="10"/>
      <c r="C19" s="10" t="s">
        <v>5810</v>
      </c>
      <c r="D19" s="10"/>
      <c r="E19" s="4"/>
      <c r="F19" s="14">
        <v>0</v>
      </c>
      <c r="G19" s="14"/>
      <c r="H19" s="65">
        <v>-14920.71</v>
      </c>
      <c r="I19" s="14"/>
      <c r="J19" s="14">
        <v>-14920.71</v>
      </c>
      <c r="K19" s="10"/>
      <c r="L19" s="8"/>
    </row>
    <row r="20" spans="1:12" x14ac:dyDescent="0.2">
      <c r="A20" s="8"/>
      <c r="B20" s="10"/>
      <c r="C20" s="10" t="s">
        <v>89</v>
      </c>
      <c r="D20" s="10"/>
      <c r="E20" s="4"/>
      <c r="F20" s="14">
        <v>0</v>
      </c>
      <c r="G20" s="14"/>
      <c r="H20" s="65">
        <v>3762.13</v>
      </c>
      <c r="I20" s="14"/>
      <c r="J20" s="14">
        <v>3762.13</v>
      </c>
      <c r="K20" s="10"/>
      <c r="L20" s="8"/>
    </row>
    <row r="21" spans="1:12" x14ac:dyDescent="0.2">
      <c r="A21" s="8"/>
      <c r="B21" s="10"/>
      <c r="C21" s="10"/>
      <c r="D21" s="10" t="s">
        <v>30</v>
      </c>
      <c r="E21" s="4"/>
      <c r="F21" s="21">
        <v>0</v>
      </c>
      <c r="G21" s="14"/>
      <c r="H21" s="97">
        <v>209983.41</v>
      </c>
      <c r="I21" s="14"/>
      <c r="J21" s="21">
        <v>209983.41</v>
      </c>
      <c r="K21" s="10"/>
      <c r="L21" s="8"/>
    </row>
    <row r="22" spans="1:12" x14ac:dyDescent="0.2">
      <c r="A22" s="8"/>
      <c r="B22" s="10"/>
      <c r="C22" s="10"/>
      <c r="D22" s="10"/>
      <c r="E22" s="4"/>
      <c r="F22" s="14"/>
      <c r="G22" s="14"/>
      <c r="H22" s="65"/>
      <c r="I22" s="14"/>
      <c r="J22" s="14"/>
      <c r="K22" s="10"/>
      <c r="L22" s="8"/>
    </row>
    <row r="23" spans="1:12" x14ac:dyDescent="0.2">
      <c r="A23" s="8"/>
      <c r="B23" s="10"/>
      <c r="C23" s="10" t="s">
        <v>5811</v>
      </c>
      <c r="D23" s="10"/>
      <c r="E23" s="4"/>
      <c r="F23" s="14">
        <v>0</v>
      </c>
      <c r="G23" s="14"/>
      <c r="H23" s="65">
        <v>-19344.54</v>
      </c>
      <c r="I23" s="20"/>
      <c r="J23" s="14">
        <v>-19344.54</v>
      </c>
      <c r="K23" s="20"/>
      <c r="L23" s="8"/>
    </row>
    <row r="24" spans="1:12" x14ac:dyDescent="0.2">
      <c r="A24" s="8"/>
      <c r="B24" s="10"/>
      <c r="C24" s="10" t="s">
        <v>31</v>
      </c>
      <c r="D24" s="10"/>
      <c r="E24" s="4"/>
      <c r="F24" s="14">
        <v>0</v>
      </c>
      <c r="G24" s="14"/>
      <c r="H24" s="65">
        <v>-2260.7800000000002</v>
      </c>
      <c r="I24" s="20"/>
      <c r="J24" s="14">
        <v>2260.7800000000002</v>
      </c>
      <c r="K24" s="20"/>
      <c r="L24" s="8"/>
    </row>
    <row r="25" spans="1:12" x14ac:dyDescent="0.2">
      <c r="A25" s="8"/>
      <c r="B25" s="10"/>
      <c r="C25" s="10" t="s">
        <v>19</v>
      </c>
      <c r="D25" s="10"/>
      <c r="E25" s="4"/>
      <c r="F25" s="14">
        <v>0</v>
      </c>
      <c r="G25" s="14"/>
      <c r="H25" s="99">
        <v>-571.97</v>
      </c>
      <c r="I25" s="20"/>
      <c r="J25" s="14">
        <v>-571.97</v>
      </c>
      <c r="K25" s="20"/>
      <c r="L25" s="8"/>
    </row>
    <row r="26" spans="1:12" x14ac:dyDescent="0.2">
      <c r="A26" s="8"/>
      <c r="B26" s="10"/>
      <c r="C26" s="10" t="s">
        <v>5812</v>
      </c>
      <c r="D26" s="10"/>
      <c r="E26" s="4"/>
      <c r="F26" s="14">
        <v>0</v>
      </c>
      <c r="G26" s="14"/>
      <c r="H26" s="65">
        <v>0</v>
      </c>
      <c r="I26" s="20"/>
      <c r="J26" s="14">
        <v>0</v>
      </c>
      <c r="K26" s="20"/>
      <c r="L26" s="8"/>
    </row>
    <row r="27" spans="1:12" x14ac:dyDescent="0.2">
      <c r="A27" s="8"/>
      <c r="B27" s="10"/>
      <c r="C27" s="10" t="s">
        <v>61</v>
      </c>
      <c r="D27" s="10"/>
      <c r="E27" s="4"/>
      <c r="F27" s="14">
        <v>0</v>
      </c>
      <c r="G27" s="14"/>
      <c r="H27" s="65">
        <v>0</v>
      </c>
      <c r="I27" s="14"/>
      <c r="J27" s="14">
        <v>0</v>
      </c>
      <c r="K27" s="10"/>
      <c r="L27" s="8"/>
    </row>
    <row r="28" spans="1:12" x14ac:dyDescent="0.2">
      <c r="A28" s="8"/>
      <c r="B28" s="10"/>
      <c r="C28" s="10" t="s">
        <v>60</v>
      </c>
      <c r="D28" s="10"/>
      <c r="E28" s="4"/>
      <c r="F28" s="14">
        <v>0</v>
      </c>
      <c r="G28" s="14"/>
      <c r="H28" s="65">
        <v>0</v>
      </c>
      <c r="I28" s="14"/>
      <c r="J28" s="14">
        <v>0</v>
      </c>
      <c r="K28" s="10"/>
      <c r="L28" s="8"/>
    </row>
    <row r="29" spans="1:12" x14ac:dyDescent="0.2">
      <c r="A29" s="8"/>
      <c r="B29" s="10"/>
      <c r="C29" s="10"/>
      <c r="D29" s="10"/>
      <c r="E29" s="4"/>
      <c r="F29" s="14"/>
      <c r="G29" s="14"/>
      <c r="H29" s="65"/>
      <c r="I29" s="14"/>
      <c r="J29" s="14"/>
      <c r="K29" s="10"/>
      <c r="L29" s="8"/>
    </row>
    <row r="30" spans="1:12" x14ac:dyDescent="0.2">
      <c r="A30" s="8"/>
      <c r="B30" s="10"/>
      <c r="C30" s="10"/>
      <c r="D30" s="10" t="s">
        <v>33</v>
      </c>
      <c r="E30" s="4"/>
      <c r="F30" s="16">
        <v>0</v>
      </c>
      <c r="G30" s="14"/>
      <c r="H30" s="98">
        <f>H21+H23+H24+H25</f>
        <v>187806.12</v>
      </c>
      <c r="I30" s="14"/>
      <c r="J30" s="16">
        <v>192327.67999999999</v>
      </c>
      <c r="K30" s="10"/>
      <c r="L30" s="8"/>
    </row>
    <row r="31" spans="1:12" x14ac:dyDescent="0.2">
      <c r="A31" s="8"/>
      <c r="B31" s="10"/>
      <c r="C31" s="10"/>
      <c r="D31" s="10"/>
      <c r="E31" s="4"/>
      <c r="F31" s="14"/>
      <c r="G31" s="14"/>
      <c r="H31" s="65"/>
      <c r="I31" s="14"/>
      <c r="J31" s="14"/>
      <c r="K31" s="10"/>
      <c r="L31" s="8"/>
    </row>
    <row r="32" spans="1:12" x14ac:dyDescent="0.2">
      <c r="A32" s="8"/>
      <c r="B32" s="10"/>
      <c r="C32" s="10"/>
      <c r="D32" s="10"/>
      <c r="E32" s="4"/>
      <c r="F32" s="14"/>
      <c r="G32" s="14"/>
      <c r="H32" s="65"/>
      <c r="I32" s="14"/>
      <c r="J32" s="14"/>
      <c r="K32" s="10"/>
      <c r="L32" s="8"/>
    </row>
    <row r="33" spans="1:12" x14ac:dyDescent="0.2">
      <c r="A33" s="8"/>
      <c r="B33" s="11" t="s">
        <v>34</v>
      </c>
      <c r="C33" s="10"/>
      <c r="D33" s="10"/>
      <c r="E33" s="4"/>
      <c r="F33" s="14"/>
      <c r="G33" s="14"/>
      <c r="H33" s="65"/>
      <c r="I33" s="14"/>
      <c r="J33" s="14"/>
      <c r="K33" s="10"/>
      <c r="L33" s="8"/>
    </row>
    <row r="34" spans="1:12" x14ac:dyDescent="0.2">
      <c r="A34" s="8"/>
      <c r="B34" s="10"/>
      <c r="C34" s="10" t="s">
        <v>35</v>
      </c>
      <c r="D34" s="10"/>
      <c r="E34" s="4"/>
      <c r="F34" s="14">
        <v>0</v>
      </c>
      <c r="G34" s="14"/>
      <c r="H34" s="65">
        <v>1540.38</v>
      </c>
      <c r="I34" s="14"/>
      <c r="J34" s="14">
        <v>1540.38</v>
      </c>
      <c r="K34" s="10"/>
      <c r="L34" s="8"/>
    </row>
    <row r="35" spans="1:12" x14ac:dyDescent="0.2">
      <c r="A35" s="8"/>
      <c r="B35" s="10"/>
      <c r="C35" s="10" t="s">
        <v>90</v>
      </c>
      <c r="D35" s="10"/>
      <c r="E35" s="4"/>
      <c r="F35" s="14">
        <v>0</v>
      </c>
      <c r="G35" s="14"/>
      <c r="H35" s="65">
        <v>6.2599999999999971</v>
      </c>
      <c r="I35" s="14"/>
      <c r="J35" s="14">
        <v>6.2599999999999971</v>
      </c>
      <c r="K35" s="10"/>
      <c r="L35" s="8"/>
    </row>
    <row r="36" spans="1:12" x14ac:dyDescent="0.2">
      <c r="A36" s="8"/>
      <c r="B36" s="10"/>
      <c r="C36" s="10" t="s">
        <v>5813</v>
      </c>
      <c r="D36" s="10"/>
      <c r="E36" s="4"/>
      <c r="F36" s="14">
        <v>0</v>
      </c>
      <c r="G36" s="14"/>
      <c r="H36" s="65">
        <v>-53.9</v>
      </c>
      <c r="I36" s="20"/>
      <c r="J36" s="14">
        <v>-53.9</v>
      </c>
      <c r="K36" s="20"/>
      <c r="L36" s="8"/>
    </row>
    <row r="37" spans="1:12" x14ac:dyDescent="0.2">
      <c r="A37" s="8"/>
      <c r="B37" s="10"/>
      <c r="C37" s="10" t="s">
        <v>5814</v>
      </c>
      <c r="D37" s="10"/>
      <c r="E37" s="4"/>
      <c r="F37" s="14">
        <v>0</v>
      </c>
      <c r="G37" s="14"/>
      <c r="H37" s="65">
        <v>0</v>
      </c>
      <c r="I37" s="20"/>
      <c r="J37" s="14">
        <v>0</v>
      </c>
      <c r="K37" s="20"/>
      <c r="L37" s="8"/>
    </row>
    <row r="38" spans="1:12" x14ac:dyDescent="0.2">
      <c r="A38" s="8"/>
      <c r="B38" s="10"/>
      <c r="C38" s="10" t="s">
        <v>61</v>
      </c>
      <c r="D38" s="10"/>
      <c r="E38" s="4"/>
      <c r="F38" s="14">
        <v>0</v>
      </c>
      <c r="G38" s="14"/>
      <c r="H38" s="65">
        <v>0</v>
      </c>
      <c r="I38" s="20"/>
      <c r="J38" s="14">
        <v>0</v>
      </c>
      <c r="K38" s="20"/>
      <c r="L38" s="8"/>
    </row>
    <row r="39" spans="1:12" x14ac:dyDescent="0.2">
      <c r="A39" s="8"/>
      <c r="B39" s="10"/>
      <c r="C39" s="10" t="s">
        <v>60</v>
      </c>
      <c r="D39" s="10"/>
      <c r="E39" s="4"/>
      <c r="F39" s="14">
        <v>0</v>
      </c>
      <c r="G39" s="14"/>
      <c r="H39" s="65">
        <v>0</v>
      </c>
      <c r="I39" s="20"/>
      <c r="J39" s="14">
        <v>0</v>
      </c>
      <c r="K39" s="20"/>
      <c r="L39" s="8"/>
    </row>
    <row r="40" spans="1:12" x14ac:dyDescent="0.2">
      <c r="A40" s="8"/>
      <c r="B40" s="10"/>
      <c r="C40" s="10" t="s">
        <v>41</v>
      </c>
      <c r="D40" s="10"/>
      <c r="E40" s="4"/>
      <c r="F40" s="14">
        <v>0</v>
      </c>
      <c r="G40" s="14"/>
      <c r="H40" s="65">
        <v>-0.02</v>
      </c>
      <c r="I40" s="20"/>
      <c r="J40" s="14">
        <v>-0.02</v>
      </c>
      <c r="K40" s="20"/>
      <c r="L40" s="8"/>
    </row>
    <row r="41" spans="1:12" x14ac:dyDescent="0.2">
      <c r="A41" s="8"/>
      <c r="B41" s="11"/>
      <c r="C41" s="10" t="s">
        <v>36</v>
      </c>
      <c r="D41" s="10"/>
      <c r="E41" s="4"/>
      <c r="F41" s="15">
        <v>0</v>
      </c>
      <c r="G41" s="14"/>
      <c r="H41" s="96">
        <v>0</v>
      </c>
      <c r="I41" s="14"/>
      <c r="J41" s="15">
        <v>0</v>
      </c>
      <c r="K41" s="10"/>
      <c r="L41" s="8"/>
    </row>
    <row r="42" spans="1:12" x14ac:dyDescent="0.2">
      <c r="A42" s="8"/>
      <c r="B42" s="10"/>
      <c r="C42" s="10"/>
      <c r="D42" s="10"/>
      <c r="E42" s="4"/>
      <c r="F42" s="14"/>
      <c r="G42" s="14"/>
      <c r="H42" s="65"/>
      <c r="I42" s="14"/>
      <c r="J42" s="14"/>
      <c r="K42" s="10"/>
      <c r="L42" s="8"/>
    </row>
    <row r="43" spans="1:12" x14ac:dyDescent="0.2">
      <c r="A43" s="8"/>
      <c r="B43" s="10"/>
      <c r="C43" s="10"/>
      <c r="D43" s="10" t="s">
        <v>37</v>
      </c>
      <c r="E43" s="4"/>
      <c r="F43" s="15">
        <v>0</v>
      </c>
      <c r="G43" s="14"/>
      <c r="H43" s="96">
        <v>1492.72</v>
      </c>
      <c r="I43" s="14"/>
      <c r="J43" s="15">
        <v>1492.72</v>
      </c>
      <c r="K43" s="10"/>
      <c r="L43" s="8"/>
    </row>
    <row r="44" spans="1:12" x14ac:dyDescent="0.2">
      <c r="A44" s="8"/>
      <c r="B44" s="10"/>
      <c r="C44" s="10"/>
      <c r="D44" s="10"/>
      <c r="E44" s="4"/>
      <c r="F44" s="14"/>
      <c r="G44" s="14"/>
      <c r="H44" s="65"/>
      <c r="I44" s="14"/>
      <c r="J44" s="14"/>
      <c r="K44" s="10"/>
      <c r="L44" s="8"/>
    </row>
    <row r="45" spans="1:12" x14ac:dyDescent="0.2">
      <c r="A45" s="8"/>
      <c r="B45" s="10"/>
      <c r="C45" s="10"/>
      <c r="D45" s="10"/>
      <c r="E45" s="4"/>
      <c r="F45" s="14"/>
      <c r="G45" s="14"/>
      <c r="H45" s="65"/>
      <c r="I45" s="14"/>
      <c r="J45" s="14"/>
      <c r="K45" s="10"/>
      <c r="L45" s="8"/>
    </row>
    <row r="46" spans="1:12" x14ac:dyDescent="0.2">
      <c r="A46" s="8"/>
      <c r="B46" s="11" t="s">
        <v>38</v>
      </c>
      <c r="C46" s="10"/>
      <c r="D46" s="10"/>
      <c r="E46" s="4"/>
      <c r="F46" s="14"/>
      <c r="G46" s="14"/>
      <c r="H46" s="65"/>
      <c r="I46" s="14"/>
      <c r="J46" s="14"/>
      <c r="K46" s="10"/>
      <c r="L46" s="8"/>
    </row>
    <row r="47" spans="1:12" x14ac:dyDescent="0.2">
      <c r="A47" s="8"/>
      <c r="B47" s="10"/>
      <c r="C47" s="10" t="s">
        <v>39</v>
      </c>
      <c r="D47" s="10"/>
      <c r="E47" s="4"/>
      <c r="F47" s="14"/>
      <c r="G47" s="14"/>
      <c r="H47" s="65"/>
      <c r="I47" s="14"/>
      <c r="J47" s="14"/>
      <c r="K47" s="10"/>
      <c r="L47" s="8"/>
    </row>
    <row r="48" spans="1:12" x14ac:dyDescent="0.2">
      <c r="A48" s="8"/>
      <c r="B48" s="10"/>
      <c r="C48" s="10" t="s">
        <v>40</v>
      </c>
      <c r="D48" s="10"/>
      <c r="E48" s="4"/>
      <c r="F48" s="14">
        <v>0</v>
      </c>
      <c r="G48" s="14"/>
      <c r="H48" s="65">
        <v>0</v>
      </c>
      <c r="I48" s="14"/>
      <c r="J48" s="14">
        <v>0</v>
      </c>
      <c r="K48" s="10"/>
      <c r="L48" s="8"/>
    </row>
    <row r="49" spans="1:12" x14ac:dyDescent="0.2">
      <c r="A49" s="8"/>
      <c r="B49" s="10"/>
      <c r="C49" s="10" t="s">
        <v>92</v>
      </c>
      <c r="D49" s="10"/>
      <c r="E49" s="4"/>
      <c r="F49" s="14">
        <v>0</v>
      </c>
      <c r="G49" s="14"/>
      <c r="H49" s="65">
        <v>41.11</v>
      </c>
      <c r="I49" s="14"/>
      <c r="J49" s="14">
        <v>41.11</v>
      </c>
      <c r="K49" s="10"/>
      <c r="L49" s="8"/>
    </row>
    <row r="50" spans="1:12" x14ac:dyDescent="0.2">
      <c r="A50" s="8"/>
      <c r="B50" s="10"/>
      <c r="C50" s="10" t="s">
        <v>5815</v>
      </c>
      <c r="D50" s="10"/>
      <c r="E50" s="4"/>
      <c r="F50" s="14">
        <v>0</v>
      </c>
      <c r="G50" s="14"/>
      <c r="H50" s="65">
        <v>0</v>
      </c>
      <c r="I50" s="14"/>
      <c r="J50" s="14">
        <v>0</v>
      </c>
      <c r="K50" s="10"/>
      <c r="L50" s="8"/>
    </row>
    <row r="51" spans="1:12" x14ac:dyDescent="0.2">
      <c r="A51" s="8"/>
      <c r="B51" s="10"/>
      <c r="C51" s="10" t="s">
        <v>5814</v>
      </c>
      <c r="D51" s="10"/>
      <c r="E51" s="4"/>
      <c r="F51" s="15">
        <v>0</v>
      </c>
      <c r="G51" s="14"/>
      <c r="H51" s="96">
        <v>0</v>
      </c>
      <c r="I51" s="20"/>
      <c r="J51" s="14">
        <v>0</v>
      </c>
      <c r="K51" s="20"/>
      <c r="L51" s="8"/>
    </row>
    <row r="52" spans="1:12" x14ac:dyDescent="0.2">
      <c r="A52" s="8"/>
      <c r="B52" s="11"/>
      <c r="C52" s="10"/>
      <c r="D52" s="10" t="s">
        <v>42</v>
      </c>
      <c r="E52" s="4"/>
      <c r="F52" s="16">
        <v>0</v>
      </c>
      <c r="G52" s="14"/>
      <c r="H52" s="98">
        <v>41.11</v>
      </c>
      <c r="I52" s="14"/>
      <c r="J52" s="16">
        <v>41.11</v>
      </c>
      <c r="K52" s="10"/>
      <c r="L52" s="8"/>
    </row>
    <row r="53" spans="1:12" x14ac:dyDescent="0.2">
      <c r="A53" s="8"/>
      <c r="B53" s="10"/>
      <c r="C53" s="10"/>
      <c r="D53" s="10"/>
      <c r="E53" s="4"/>
      <c r="F53" s="14"/>
      <c r="G53" s="14"/>
      <c r="H53" s="65"/>
      <c r="I53" s="14"/>
      <c r="J53" s="14"/>
      <c r="K53" s="10"/>
      <c r="L53" s="8"/>
    </row>
    <row r="54" spans="1:12" x14ac:dyDescent="0.2">
      <c r="A54" s="8"/>
      <c r="B54" s="10"/>
      <c r="C54" s="10"/>
      <c r="D54" s="10"/>
      <c r="E54" s="4"/>
      <c r="F54" s="14"/>
      <c r="G54" s="14"/>
      <c r="H54" s="65"/>
      <c r="I54" s="14"/>
      <c r="J54" s="14"/>
      <c r="K54" s="10"/>
      <c r="L54" s="8"/>
    </row>
    <row r="55" spans="1:12" x14ac:dyDescent="0.2">
      <c r="A55" s="8"/>
      <c r="B55" s="10"/>
      <c r="C55" s="10" t="s">
        <v>43</v>
      </c>
      <c r="D55" s="10"/>
      <c r="E55" s="4"/>
      <c r="F55" s="14"/>
      <c r="G55" s="14"/>
      <c r="H55" s="65"/>
      <c r="I55" s="14"/>
      <c r="J55" s="14"/>
      <c r="K55" s="10"/>
      <c r="L55" s="8"/>
    </row>
    <row r="56" spans="1:12" x14ac:dyDescent="0.2">
      <c r="A56" s="8"/>
      <c r="B56" s="10"/>
      <c r="C56" s="10" t="s">
        <v>93</v>
      </c>
      <c r="D56" s="10"/>
      <c r="E56" s="4"/>
      <c r="F56" s="14">
        <v>0</v>
      </c>
      <c r="G56" s="14"/>
      <c r="H56" s="65">
        <v>0</v>
      </c>
      <c r="I56" s="14"/>
      <c r="J56" s="14">
        <v>0</v>
      </c>
      <c r="K56" s="10"/>
      <c r="L56" s="8"/>
    </row>
    <row r="57" spans="1:12" x14ac:dyDescent="0.2">
      <c r="A57" s="8"/>
      <c r="B57" s="10"/>
      <c r="C57" s="10" t="s">
        <v>94</v>
      </c>
      <c r="D57" s="10"/>
      <c r="E57" s="4"/>
      <c r="F57" s="14">
        <v>0</v>
      </c>
      <c r="G57" s="14"/>
      <c r="H57" s="65">
        <v>0</v>
      </c>
      <c r="I57" s="14"/>
      <c r="J57" s="14">
        <v>0</v>
      </c>
      <c r="K57" s="10"/>
      <c r="L57" s="8"/>
    </row>
    <row r="58" spans="1:12" x14ac:dyDescent="0.2">
      <c r="A58" s="8"/>
      <c r="B58" s="11"/>
      <c r="C58" s="10" t="s">
        <v>41</v>
      </c>
      <c r="D58" s="10"/>
      <c r="E58" s="4"/>
      <c r="F58" s="15">
        <v>0</v>
      </c>
      <c r="G58" s="14"/>
      <c r="H58" s="96">
        <v>0</v>
      </c>
      <c r="I58" s="20"/>
      <c r="J58" s="14">
        <v>0</v>
      </c>
      <c r="K58" s="20"/>
      <c r="L58" s="8"/>
    </row>
    <row r="59" spans="1:12" x14ac:dyDescent="0.2">
      <c r="A59" s="8"/>
      <c r="B59" s="10"/>
      <c r="C59" s="10"/>
      <c r="D59" s="10" t="s">
        <v>44</v>
      </c>
      <c r="E59" s="4"/>
      <c r="F59" s="16">
        <v>0</v>
      </c>
      <c r="G59" s="14"/>
      <c r="H59" s="98">
        <v>0</v>
      </c>
      <c r="I59" s="14"/>
      <c r="J59" s="16">
        <v>0</v>
      </c>
      <c r="K59" s="10"/>
      <c r="L59" s="8"/>
    </row>
    <row r="60" spans="1:12" x14ac:dyDescent="0.2">
      <c r="A60" s="8"/>
      <c r="B60" s="10"/>
      <c r="C60" s="10"/>
      <c r="D60" s="10"/>
      <c r="E60" s="4"/>
      <c r="F60" s="14"/>
      <c r="G60" s="14"/>
      <c r="H60" s="65"/>
      <c r="I60" s="14"/>
      <c r="J60" s="14"/>
      <c r="K60" s="10"/>
      <c r="L60" s="8"/>
    </row>
    <row r="61" spans="1:12" x14ac:dyDescent="0.2">
      <c r="A61" s="8"/>
      <c r="B61" s="10"/>
      <c r="C61" s="10"/>
      <c r="D61" s="10"/>
      <c r="E61" s="4"/>
      <c r="F61" s="14"/>
      <c r="G61" s="14"/>
      <c r="H61" s="65"/>
      <c r="I61" s="14"/>
      <c r="J61" s="14"/>
      <c r="K61" s="10"/>
      <c r="L61" s="8"/>
    </row>
    <row r="62" spans="1:12" x14ac:dyDescent="0.2">
      <c r="A62" s="8"/>
      <c r="B62" s="11" t="s">
        <v>86</v>
      </c>
      <c r="C62" s="10"/>
      <c r="D62" s="10"/>
      <c r="E62" s="4"/>
      <c r="F62" s="14"/>
      <c r="G62" s="14"/>
      <c r="H62" s="65"/>
      <c r="I62" s="14"/>
      <c r="J62" s="14"/>
      <c r="K62" s="10"/>
      <c r="L62" s="8"/>
    </row>
    <row r="63" spans="1:12" x14ac:dyDescent="0.2">
      <c r="A63" s="8"/>
      <c r="B63" s="10"/>
      <c r="C63" s="10" t="s">
        <v>35</v>
      </c>
      <c r="D63" s="10"/>
      <c r="E63" s="4"/>
      <c r="F63" s="14"/>
      <c r="G63" s="14"/>
      <c r="H63" s="65">
        <v>0</v>
      </c>
      <c r="I63" s="14"/>
      <c r="J63" s="14"/>
      <c r="K63" s="10"/>
      <c r="L63" s="8"/>
    </row>
    <row r="64" spans="1:12" x14ac:dyDescent="0.2">
      <c r="A64" s="8"/>
      <c r="B64" s="10"/>
      <c r="C64" s="10" t="s">
        <v>5816</v>
      </c>
      <c r="D64" s="10"/>
      <c r="E64" s="4"/>
      <c r="F64" s="14"/>
      <c r="G64" s="14"/>
      <c r="H64" s="65">
        <v>0</v>
      </c>
      <c r="I64" s="14"/>
      <c r="J64" s="14"/>
      <c r="K64" s="10"/>
      <c r="L64" s="8"/>
    </row>
    <row r="65" spans="1:12" x14ac:dyDescent="0.2">
      <c r="A65" s="8"/>
      <c r="B65" s="10"/>
      <c r="C65" s="10" t="s">
        <v>31</v>
      </c>
      <c r="D65" s="10"/>
      <c r="E65" s="4"/>
      <c r="F65" s="14"/>
      <c r="G65" s="14"/>
      <c r="H65" s="65">
        <v>0</v>
      </c>
      <c r="I65" s="14"/>
      <c r="J65" s="14"/>
      <c r="K65" s="10"/>
      <c r="L65" s="8"/>
    </row>
    <row r="66" spans="1:12" x14ac:dyDescent="0.2">
      <c r="A66" s="8"/>
      <c r="B66" s="10"/>
      <c r="C66" s="10" t="s">
        <v>19</v>
      </c>
      <c r="D66" s="10"/>
      <c r="E66" s="4"/>
      <c r="F66" s="14"/>
      <c r="G66" s="14"/>
      <c r="H66" s="65">
        <v>0</v>
      </c>
      <c r="I66" s="14"/>
      <c r="J66" s="14"/>
      <c r="K66" s="10"/>
      <c r="L66" s="8"/>
    </row>
    <row r="67" spans="1:12" x14ac:dyDescent="0.2">
      <c r="A67" s="8"/>
      <c r="B67" s="10"/>
      <c r="C67" s="10" t="s">
        <v>32</v>
      </c>
      <c r="D67" s="10"/>
      <c r="E67" s="4"/>
      <c r="F67" s="14"/>
      <c r="G67" s="14"/>
      <c r="H67" s="65">
        <v>0</v>
      </c>
      <c r="I67" s="14"/>
      <c r="J67" s="14"/>
      <c r="K67" s="10"/>
      <c r="L67" s="8"/>
    </row>
    <row r="68" spans="1:12" x14ac:dyDescent="0.2">
      <c r="A68" s="8"/>
      <c r="B68" s="10"/>
      <c r="C68" s="10" t="s">
        <v>87</v>
      </c>
      <c r="D68" s="10"/>
      <c r="E68" s="4"/>
      <c r="F68" s="14"/>
      <c r="G68" s="14"/>
      <c r="H68" s="65">
        <v>0</v>
      </c>
      <c r="I68" s="14"/>
      <c r="J68" s="14"/>
      <c r="K68" s="10"/>
      <c r="L68" s="8"/>
    </row>
    <row r="69" spans="1:12" x14ac:dyDescent="0.2">
      <c r="A69" s="8"/>
      <c r="B69" s="10"/>
      <c r="C69" s="10"/>
      <c r="D69" s="10" t="s">
        <v>88</v>
      </c>
      <c r="E69" s="4"/>
      <c r="F69" s="14"/>
      <c r="G69" s="14"/>
      <c r="H69" s="98">
        <v>0</v>
      </c>
      <c r="I69" s="14"/>
      <c r="J69" s="14"/>
      <c r="K69" s="10"/>
      <c r="L69" s="8"/>
    </row>
    <row r="70" spans="1:12" x14ac:dyDescent="0.2">
      <c r="A70" s="8"/>
      <c r="B70" s="10"/>
      <c r="C70" s="10"/>
      <c r="D70" s="10"/>
      <c r="E70" s="4"/>
      <c r="F70" s="14"/>
      <c r="G70" s="14"/>
      <c r="H70" s="65"/>
      <c r="I70" s="14"/>
      <c r="J70" s="14"/>
      <c r="K70" s="10"/>
      <c r="L70" s="8"/>
    </row>
    <row r="71" spans="1:12" x14ac:dyDescent="0.2">
      <c r="A71" s="8"/>
      <c r="B71" s="10"/>
      <c r="C71" s="10"/>
      <c r="D71" s="10"/>
      <c r="E71" s="4"/>
      <c r="F71" s="14"/>
      <c r="G71" s="14"/>
      <c r="H71" s="65"/>
      <c r="I71" s="14"/>
      <c r="J71" s="14"/>
      <c r="K71" s="10"/>
      <c r="L71" s="8"/>
    </row>
    <row r="72" spans="1:12" x14ac:dyDescent="0.2">
      <c r="A72" s="8"/>
      <c r="B72" s="11" t="s">
        <v>45</v>
      </c>
      <c r="C72" s="10"/>
      <c r="D72" s="10"/>
      <c r="E72" s="4"/>
      <c r="F72" s="14"/>
      <c r="G72" s="14"/>
      <c r="H72" s="65"/>
      <c r="I72" s="14"/>
      <c r="J72" s="14"/>
      <c r="K72" s="10"/>
      <c r="L72" s="8"/>
    </row>
    <row r="73" spans="1:12" x14ac:dyDescent="0.2">
      <c r="A73" s="8"/>
      <c r="B73" s="10"/>
      <c r="C73" s="10" t="s">
        <v>40</v>
      </c>
      <c r="D73" s="10"/>
      <c r="E73" s="4"/>
      <c r="F73" s="14">
        <v>0</v>
      </c>
      <c r="G73" s="14"/>
      <c r="H73" s="65">
        <v>0</v>
      </c>
      <c r="I73" s="14"/>
      <c r="J73" s="14">
        <v>0</v>
      </c>
      <c r="K73" s="10"/>
      <c r="L73" s="8"/>
    </row>
    <row r="74" spans="1:12" x14ac:dyDescent="0.2">
      <c r="A74" s="8"/>
      <c r="B74" s="10"/>
      <c r="C74" s="10" t="s">
        <v>46</v>
      </c>
      <c r="D74" s="10"/>
      <c r="E74" s="4"/>
      <c r="F74" s="15">
        <v>0</v>
      </c>
      <c r="G74" s="14"/>
      <c r="H74" s="96">
        <v>0</v>
      </c>
      <c r="I74" s="20"/>
      <c r="J74" s="14">
        <v>0</v>
      </c>
      <c r="K74" s="20"/>
      <c r="L74" s="8"/>
    </row>
    <row r="75" spans="1:12" x14ac:dyDescent="0.2">
      <c r="A75" s="8"/>
      <c r="B75" s="10"/>
      <c r="C75" s="10"/>
      <c r="D75" s="10" t="s">
        <v>47</v>
      </c>
      <c r="E75" s="4"/>
      <c r="F75" s="16">
        <v>0</v>
      </c>
      <c r="G75" s="14"/>
      <c r="H75" s="98">
        <v>0</v>
      </c>
      <c r="I75" s="14"/>
      <c r="J75" s="16">
        <v>0</v>
      </c>
      <c r="K75" s="10"/>
      <c r="L75" s="8"/>
    </row>
    <row r="76" spans="1:12" x14ac:dyDescent="0.2">
      <c r="A76" s="8"/>
      <c r="B76" s="10"/>
      <c r="C76" s="10"/>
      <c r="D76" s="10"/>
      <c r="E76" s="4"/>
      <c r="F76" s="14"/>
      <c r="G76" s="14"/>
      <c r="H76" s="65"/>
      <c r="I76" s="14"/>
      <c r="J76" s="14"/>
      <c r="K76" s="10"/>
      <c r="L76" s="8"/>
    </row>
    <row r="77" spans="1:12" x14ac:dyDescent="0.2">
      <c r="A77" s="8"/>
      <c r="B77" s="11" t="s">
        <v>48</v>
      </c>
      <c r="C77" s="10"/>
      <c r="D77" s="10"/>
      <c r="E77" s="4"/>
      <c r="F77" s="14"/>
      <c r="G77" s="14"/>
      <c r="H77" s="65"/>
      <c r="I77" s="14"/>
      <c r="J77" s="14"/>
      <c r="K77" s="10"/>
      <c r="L77" s="8"/>
    </row>
    <row r="78" spans="1:12" x14ac:dyDescent="0.2">
      <c r="A78" s="8"/>
      <c r="B78" s="10"/>
      <c r="C78" s="10" t="s">
        <v>49</v>
      </c>
      <c r="D78" s="10"/>
      <c r="E78" s="4"/>
      <c r="F78" s="14">
        <v>0</v>
      </c>
      <c r="G78" s="14"/>
      <c r="H78" s="99">
        <v>-305.72000000000003</v>
      </c>
      <c r="I78" s="14"/>
      <c r="J78" s="14">
        <v>-305.72000000000003</v>
      </c>
      <c r="K78" s="10"/>
      <c r="L78" s="8"/>
    </row>
    <row r="79" spans="1:12" x14ac:dyDescent="0.2">
      <c r="A79" s="8"/>
      <c r="B79" s="10"/>
      <c r="C79" s="10" t="s">
        <v>50</v>
      </c>
      <c r="D79" s="10"/>
      <c r="E79" s="4"/>
      <c r="F79" s="14">
        <v>0</v>
      </c>
      <c r="G79" s="14"/>
      <c r="H79" s="65">
        <v>0</v>
      </c>
      <c r="I79" s="14"/>
      <c r="J79" s="14">
        <v>0</v>
      </c>
      <c r="K79" s="10"/>
      <c r="L79" s="8"/>
    </row>
    <row r="80" spans="1:12" x14ac:dyDescent="0.2">
      <c r="A80" s="8"/>
      <c r="B80" s="10"/>
      <c r="C80" s="10" t="s">
        <v>73</v>
      </c>
      <c r="D80" s="10"/>
      <c r="E80" s="4"/>
      <c r="F80" s="14">
        <v>0</v>
      </c>
      <c r="G80" s="14"/>
      <c r="H80" s="65">
        <v>0</v>
      </c>
      <c r="I80" s="14"/>
      <c r="J80" s="14">
        <v>0</v>
      </c>
      <c r="K80" s="10"/>
      <c r="L80" s="8"/>
    </row>
    <row r="81" spans="1:12" x14ac:dyDescent="0.2">
      <c r="A81" s="8"/>
      <c r="B81" s="10"/>
      <c r="C81" s="10" t="s">
        <v>51</v>
      </c>
      <c r="D81" s="10"/>
      <c r="E81" s="4"/>
      <c r="F81" s="14">
        <v>0</v>
      </c>
      <c r="G81" s="14"/>
      <c r="H81" s="65">
        <v>0</v>
      </c>
      <c r="I81" s="14"/>
      <c r="J81" s="14">
        <v>0</v>
      </c>
      <c r="K81" s="10"/>
      <c r="L81" s="8"/>
    </row>
    <row r="82" spans="1:12" x14ac:dyDescent="0.2">
      <c r="A82" s="8"/>
      <c r="B82" s="10"/>
      <c r="C82" s="10"/>
      <c r="D82" s="10"/>
      <c r="E82" s="4"/>
      <c r="F82" s="14"/>
      <c r="G82" s="14"/>
      <c r="H82" s="65"/>
      <c r="I82" s="14"/>
      <c r="J82" s="14"/>
      <c r="K82" s="10"/>
      <c r="L82" s="8"/>
    </row>
    <row r="83" spans="1:12" x14ac:dyDescent="0.2">
      <c r="A83" s="8"/>
      <c r="B83" s="11" t="s">
        <v>52</v>
      </c>
      <c r="C83" s="10"/>
      <c r="D83" s="10"/>
      <c r="E83" s="4"/>
      <c r="F83" s="17">
        <v>0</v>
      </c>
      <c r="G83" s="18"/>
      <c r="H83" s="100">
        <f>H30+H34+H35+H36+H40+H78+H49</f>
        <v>189034.23</v>
      </c>
      <c r="I83" s="18"/>
      <c r="J83" s="17">
        <v>193555.78999999998</v>
      </c>
      <c r="K83" s="10"/>
      <c r="L83" s="8"/>
    </row>
    <row r="84" spans="1:12" x14ac:dyDescent="0.2">
      <c r="A84" s="8"/>
      <c r="B84" s="10"/>
      <c r="C84" s="10"/>
      <c r="D84" s="10"/>
      <c r="E84" s="4"/>
      <c r="F84" s="14"/>
      <c r="G84" s="14"/>
      <c r="H84" s="65"/>
      <c r="I84" s="14"/>
      <c r="J84" s="14"/>
      <c r="K84" s="10"/>
      <c r="L84" s="8"/>
    </row>
    <row r="85" spans="1:12" x14ac:dyDescent="0.2">
      <c r="A85" s="8"/>
      <c r="B85" s="10"/>
      <c r="C85" s="10"/>
      <c r="D85" s="10"/>
      <c r="E85" s="4"/>
      <c r="F85" s="14"/>
      <c r="G85" s="14"/>
      <c r="H85" s="65"/>
      <c r="I85" s="14"/>
      <c r="J85" s="14"/>
      <c r="K85" s="10"/>
      <c r="L85" s="8"/>
    </row>
    <row r="86" spans="1:12" x14ac:dyDescent="0.2">
      <c r="A86" s="8"/>
      <c r="B86" s="10"/>
      <c r="C86" s="10" t="s">
        <v>74</v>
      </c>
      <c r="D86" s="10"/>
      <c r="E86" s="9"/>
      <c r="F86" s="14">
        <v>0</v>
      </c>
      <c r="G86" s="14"/>
      <c r="H86" s="65">
        <f>H83</f>
        <v>189034.23</v>
      </c>
      <c r="I86" s="14"/>
      <c r="J86" s="14">
        <v>193555.78999999998</v>
      </c>
      <c r="K86" s="10"/>
      <c r="L86" s="8"/>
    </row>
    <row r="87" spans="1:12" x14ac:dyDescent="0.2">
      <c r="A87" s="8"/>
      <c r="B87" s="10"/>
      <c r="C87" s="10" t="s">
        <v>75</v>
      </c>
      <c r="D87" s="10"/>
      <c r="E87" s="4"/>
      <c r="F87" s="14"/>
      <c r="G87" s="14"/>
      <c r="H87" s="65">
        <v>0</v>
      </c>
      <c r="I87" s="14"/>
      <c r="J87" s="14">
        <v>0</v>
      </c>
      <c r="K87" s="10"/>
      <c r="L87" s="8"/>
    </row>
    <row r="88" spans="1:12" x14ac:dyDescent="0.2">
      <c r="A88" s="8"/>
      <c r="B88" s="10"/>
      <c r="C88" s="10" t="s">
        <v>76</v>
      </c>
      <c r="D88" s="10"/>
      <c r="E88" s="4"/>
      <c r="F88" s="14"/>
      <c r="G88" s="14"/>
      <c r="H88" s="65">
        <v>-125258.17</v>
      </c>
      <c r="I88" s="14"/>
      <c r="J88" s="14">
        <v>-125258.17</v>
      </c>
      <c r="K88" s="10"/>
      <c r="L88" s="8"/>
    </row>
    <row r="89" spans="1:12" x14ac:dyDescent="0.2">
      <c r="A89" s="8"/>
      <c r="B89" s="10"/>
      <c r="C89" s="10" t="s">
        <v>77</v>
      </c>
      <c r="D89" s="10"/>
      <c r="E89" s="4"/>
      <c r="F89" s="14"/>
      <c r="G89" s="14"/>
      <c r="H89" s="65">
        <v>125258.17</v>
      </c>
      <c r="I89" s="14"/>
      <c r="J89" s="14">
        <v>125258.17</v>
      </c>
      <c r="K89" s="10"/>
      <c r="L89" s="8"/>
    </row>
    <row r="90" spans="1:12" x14ac:dyDescent="0.2">
      <c r="A90" s="8"/>
      <c r="B90" s="10"/>
      <c r="C90" s="10" t="s">
        <v>78</v>
      </c>
      <c r="D90" s="10"/>
      <c r="E90" s="4"/>
      <c r="F90" s="14"/>
      <c r="G90" s="14"/>
      <c r="H90" s="65">
        <v>0</v>
      </c>
      <c r="I90" s="14"/>
      <c r="J90" s="14">
        <v>0</v>
      </c>
      <c r="K90" s="10"/>
      <c r="L90" s="8"/>
    </row>
    <row r="91" spans="1:12" x14ac:dyDescent="0.2">
      <c r="A91" s="8"/>
      <c r="B91" s="10"/>
      <c r="C91" s="10"/>
      <c r="D91" s="10"/>
      <c r="E91" s="4"/>
      <c r="F91" s="14"/>
      <c r="G91" s="14"/>
      <c r="H91" s="65"/>
      <c r="I91" s="14"/>
      <c r="J91" s="14"/>
      <c r="K91" s="10"/>
      <c r="L91" s="8"/>
    </row>
    <row r="92" spans="1:12" x14ac:dyDescent="0.2">
      <c r="A92" s="8"/>
      <c r="B92" s="11" t="s">
        <v>79</v>
      </c>
      <c r="C92" s="10"/>
      <c r="D92" s="10"/>
      <c r="E92" s="4"/>
      <c r="F92" s="19">
        <v>0</v>
      </c>
      <c r="G92" s="18"/>
      <c r="H92" s="101">
        <f>H86</f>
        <v>189034.23</v>
      </c>
      <c r="I92" s="18"/>
      <c r="J92" s="19">
        <v>193555.78999999998</v>
      </c>
      <c r="K92" s="10"/>
      <c r="L92" s="8"/>
    </row>
    <row r="93" spans="1:12" x14ac:dyDescent="0.2">
      <c r="A93" s="8"/>
      <c r="B93" s="4"/>
      <c r="C93" s="4"/>
      <c r="D93" s="4"/>
      <c r="E93" s="4"/>
      <c r="F93" s="4"/>
      <c r="G93" s="4"/>
      <c r="H93" s="94"/>
      <c r="I93" s="4"/>
      <c r="J93" s="4"/>
      <c r="K93" s="4"/>
      <c r="L93" s="8"/>
    </row>
    <row r="94" spans="1:12" x14ac:dyDescent="0.2">
      <c r="A94" s="8"/>
      <c r="B94" s="8"/>
      <c r="C94" s="8"/>
      <c r="D94" s="8"/>
      <c r="E94" s="8"/>
      <c r="F94" s="8"/>
      <c r="G94" s="8"/>
      <c r="H94" s="93"/>
      <c r="I94" s="8"/>
      <c r="J94" s="8"/>
      <c r="K94" s="8"/>
      <c r="L94" s="8"/>
    </row>
    <row r="100" spans="7:8" x14ac:dyDescent="0.2">
      <c r="G100" s="111" t="s">
        <v>5839</v>
      </c>
      <c r="H100" s="112">
        <f>SUM(H30,H78)</f>
        <v>187500.4</v>
      </c>
    </row>
    <row r="101" spans="7:8" ht="17" x14ac:dyDescent="0.3">
      <c r="G101" s="111" t="s">
        <v>5840</v>
      </c>
      <c r="H101" s="113">
        <f>SUM(H43,H52,H59)</f>
        <v>1533.83</v>
      </c>
    </row>
    <row r="102" spans="7:8" x14ac:dyDescent="0.2">
      <c r="G102" s="111"/>
      <c r="H102" s="112">
        <f>SUM(H100:H101)</f>
        <v>189034.22999999998</v>
      </c>
    </row>
    <row r="103" spans="7:8" x14ac:dyDescent="0.2">
      <c r="H103" s="102">
        <f>+H102-H92</f>
        <v>0</v>
      </c>
    </row>
  </sheetData>
  <conditionalFormatting sqref="I23">
    <cfRule type="expression" dxfId="15" priority="24">
      <formula>$K$8="No"</formula>
    </cfRule>
  </conditionalFormatting>
  <conditionalFormatting sqref="I24:I26">
    <cfRule type="expression" dxfId="14" priority="18">
      <formula>$K$9="No"</formula>
    </cfRule>
  </conditionalFormatting>
  <conditionalFormatting sqref="I36:I38">
    <cfRule type="expression" dxfId="13" priority="15">
      <formula>$K$8="No"</formula>
    </cfRule>
  </conditionalFormatting>
  <conditionalFormatting sqref="I39:I40">
    <cfRule type="expression" dxfId="12" priority="12">
      <formula>$K$9="No"</formula>
    </cfRule>
  </conditionalFormatting>
  <conditionalFormatting sqref="I51">
    <cfRule type="expression" dxfId="11" priority="9">
      <formula>$K$9="No"</formula>
    </cfRule>
  </conditionalFormatting>
  <conditionalFormatting sqref="I58">
    <cfRule type="expression" dxfId="10" priority="5">
      <formula>$K$9="No"</formula>
    </cfRule>
  </conditionalFormatting>
  <conditionalFormatting sqref="I74">
    <cfRule type="expression" dxfId="9" priority="2">
      <formula>$K$9="No"</formula>
    </cfRule>
  </conditionalFormatting>
  <conditionalFormatting sqref="K23">
    <cfRule type="expression" dxfId="8" priority="23">
      <formula>$K$8="No"</formula>
    </cfRule>
  </conditionalFormatting>
  <conditionalFormatting sqref="K24:K26">
    <cfRule type="expression" dxfId="7" priority="17">
      <formula>$K$9="No"</formula>
    </cfRule>
  </conditionalFormatting>
  <conditionalFormatting sqref="K36:K38">
    <cfRule type="expression" dxfId="6" priority="14">
      <formula>$K$8="No"</formula>
    </cfRule>
  </conditionalFormatting>
  <conditionalFormatting sqref="K39:K40">
    <cfRule type="expression" dxfId="5" priority="11">
      <formula>$K$9="No"</formula>
    </cfRule>
  </conditionalFormatting>
  <conditionalFormatting sqref="K51">
    <cfRule type="expression" dxfId="4" priority="8">
      <formula>$K$9="No"</formula>
    </cfRule>
  </conditionalFormatting>
  <conditionalFormatting sqref="K58">
    <cfRule type="expression" dxfId="3" priority="4">
      <formula>$K$9="No"</formula>
    </cfRule>
  </conditionalFormatting>
  <conditionalFormatting sqref="K74">
    <cfRule type="expression" dxfId="2" priority="3">
      <formula>$K$9="No"</formula>
    </cfRule>
  </conditionalFormatting>
  <pageMargins left="0.5" right="0.5" top="0.5" bottom="0.5" header="0.3" footer="0.3"/>
  <pageSetup scale="67" orientation="portrait" r:id="rId1"/>
  <customProperties>
    <customPr name="_pios_id" r:id="rId2"/>
    <customPr name="CofWorksheetType" r:id="rId3"/>
    <customPr name="EpmWorksheetKeyString_GUID" r:id="rId4"/>
  </customPropertie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E71F7-0A56-4EC3-B23D-EDD915E3890B}">
  <sheetPr codeName="Sheet74">
    <tabColor theme="4" tint="0.59999389629810485"/>
  </sheetPr>
  <dimension ref="A1:B5"/>
  <sheetViews>
    <sheetView showGridLines="0" workbookViewId="0">
      <pane ySplit="5" topLeftCell="A6" activePane="bottomLeft" state="frozen"/>
      <selection activeCell="B1" sqref="B1"/>
      <selection pane="bottomLeft" activeCell="B1" sqref="B1"/>
    </sheetView>
  </sheetViews>
  <sheetFormatPr baseColWidth="10" defaultColWidth="8.83203125" defaultRowHeight="15" x14ac:dyDescent="0.2"/>
  <cols>
    <col min="1" max="1" width="2.83203125" customWidth="1"/>
    <col min="2" max="2" width="81.1640625" bestFit="1" customWidth="1"/>
    <col min="3" max="3" width="16.1640625" bestFit="1" customWidth="1"/>
    <col min="4" max="4" width="15.5" bestFit="1" customWidth="1"/>
    <col min="5" max="5" width="14.83203125" bestFit="1" customWidth="1"/>
    <col min="6" max="6" width="17.5" bestFit="1" customWidth="1"/>
    <col min="7" max="7" width="11.5" bestFit="1" customWidth="1"/>
    <col min="8" max="8" width="19.5" bestFit="1" customWidth="1"/>
    <col min="9" max="9" width="8" bestFit="1" customWidth="1"/>
    <col min="10" max="10" width="13.5" bestFit="1" customWidth="1"/>
    <col min="11" max="11" width="20.1640625" bestFit="1" customWidth="1"/>
    <col min="12" max="12" width="20.5" bestFit="1" customWidth="1"/>
    <col min="13" max="13" width="14" bestFit="1" customWidth="1"/>
    <col min="14" max="14" width="18.1640625" bestFit="1" customWidth="1"/>
    <col min="15" max="15" width="20.1640625" bestFit="1" customWidth="1"/>
    <col min="16" max="16" width="17.1640625" bestFit="1" customWidth="1"/>
    <col min="17" max="17" width="16.83203125" bestFit="1" customWidth="1"/>
    <col min="18" max="18" width="14.83203125" bestFit="1" customWidth="1"/>
    <col min="19" max="19" width="16.83203125" bestFit="1" customWidth="1"/>
    <col min="20" max="20" width="14.1640625" bestFit="1" customWidth="1"/>
    <col min="21" max="21" width="15.83203125" bestFit="1" customWidth="1"/>
    <col min="22" max="22" width="16.83203125" bestFit="1" customWidth="1"/>
    <col min="23" max="23" width="14.83203125" bestFit="1" customWidth="1"/>
    <col min="24" max="24" width="18.1640625" bestFit="1" customWidth="1"/>
    <col min="25" max="25" width="21.5" bestFit="1" customWidth="1"/>
    <col min="26" max="26" width="18.83203125" bestFit="1" customWidth="1"/>
    <col min="27" max="27" width="16.5" bestFit="1" customWidth="1"/>
    <col min="28" max="28" width="38.1640625" bestFit="1" customWidth="1"/>
    <col min="29" max="29" width="23.1640625" bestFit="1" customWidth="1"/>
    <col min="30" max="30" width="16.5" bestFit="1" customWidth="1"/>
    <col min="31" max="31" width="14.1640625" bestFit="1" customWidth="1"/>
    <col min="32" max="32" width="22.1640625" bestFit="1" customWidth="1"/>
    <col min="33" max="33" width="10.83203125" bestFit="1" customWidth="1"/>
    <col min="34" max="34" width="13.5" bestFit="1" customWidth="1"/>
    <col min="35" max="35" width="16" bestFit="1" customWidth="1"/>
    <col min="36" max="36" width="29.1640625" bestFit="1" customWidth="1"/>
    <col min="37" max="37" width="29.5" bestFit="1" customWidth="1"/>
    <col min="38" max="38" width="17.1640625" bestFit="1" customWidth="1"/>
    <col min="39" max="39" width="21.83203125" bestFit="1" customWidth="1"/>
    <col min="40" max="40" width="30.1640625" bestFit="1" customWidth="1"/>
    <col min="41" max="41" width="24" bestFit="1" customWidth="1"/>
    <col min="42" max="42" width="17" bestFit="1" customWidth="1"/>
    <col min="43" max="43" width="22" bestFit="1" customWidth="1"/>
    <col min="44" max="45" width="11.5" bestFit="1" customWidth="1"/>
    <col min="46" max="46" width="6.5" bestFit="1" customWidth="1"/>
    <col min="47" max="47" width="16.1640625" bestFit="1" customWidth="1"/>
    <col min="48" max="48" width="28.1640625" bestFit="1" customWidth="1"/>
    <col min="49" max="51" width="14.1640625" bestFit="1" customWidth="1"/>
    <col min="52" max="52" width="17.5" bestFit="1" customWidth="1"/>
    <col min="53" max="53" width="10.5" bestFit="1" customWidth="1"/>
    <col min="54" max="54" width="21" bestFit="1" customWidth="1"/>
    <col min="55" max="55" width="12.83203125" bestFit="1" customWidth="1"/>
    <col min="56" max="56" width="15.5" bestFit="1" customWidth="1"/>
    <col min="57" max="57" width="20.1640625" bestFit="1" customWidth="1"/>
    <col min="58" max="58" width="8.5" bestFit="1" customWidth="1"/>
    <col min="59" max="59" width="14.1640625" bestFit="1" customWidth="1"/>
    <col min="60" max="60" width="11.1640625" bestFit="1" customWidth="1"/>
    <col min="61" max="61" width="13.5" bestFit="1" customWidth="1"/>
    <col min="62" max="63" width="20.1640625" bestFit="1" customWidth="1"/>
    <col min="64" max="64" width="19.1640625" bestFit="1" customWidth="1"/>
    <col min="65" max="65" width="17.5" bestFit="1" customWidth="1"/>
    <col min="66" max="66" width="11.83203125" bestFit="1" customWidth="1"/>
    <col min="67" max="67" width="27.1640625" bestFit="1" customWidth="1"/>
    <col min="68" max="68" width="21.83203125" bestFit="1" customWidth="1"/>
    <col min="69" max="69" width="19.1640625" bestFit="1" customWidth="1"/>
    <col min="70" max="70" width="27" bestFit="1" customWidth="1"/>
    <col min="71" max="71" width="12.1640625" bestFit="1" customWidth="1"/>
    <col min="72" max="72" width="31" bestFit="1" customWidth="1"/>
    <col min="73" max="73" width="24.5" bestFit="1" customWidth="1"/>
    <col min="74" max="74" width="16.1640625" bestFit="1" customWidth="1"/>
    <col min="75" max="75" width="39.1640625" bestFit="1" customWidth="1"/>
    <col min="76" max="76" width="16.83203125" bestFit="1" customWidth="1"/>
    <col min="77" max="77" width="19.5" bestFit="1" customWidth="1"/>
    <col min="78" max="78" width="20.83203125" bestFit="1" customWidth="1"/>
    <col min="79" max="79" width="22.1640625" bestFit="1" customWidth="1"/>
    <col min="80" max="80" width="29.5" bestFit="1" customWidth="1"/>
    <col min="81" max="81" width="25.83203125" bestFit="1" customWidth="1"/>
    <col min="82" max="82" width="35.5" bestFit="1" customWidth="1"/>
    <col min="83" max="83" width="24.83203125" bestFit="1" customWidth="1"/>
    <col min="84" max="84" width="29.5" bestFit="1" customWidth="1"/>
    <col min="85" max="85" width="13.1640625" bestFit="1" customWidth="1"/>
    <col min="86" max="86" width="10.5" bestFit="1" customWidth="1"/>
  </cols>
  <sheetData>
    <row r="1" spans="1:2" ht="26" x14ac:dyDescent="0.3">
      <c r="A1" s="2" t="str">
        <f ca="1">MID(CELL("filename",A1),FIND("]",CELL("filename",A1))+1,255)</f>
        <v>GCH - AIF AIN</v>
      </c>
      <c r="B1" s="2"/>
    </row>
    <row r="5" spans="1:2" x14ac:dyDescent="0.2">
      <c r="B5" t="s">
        <v>109</v>
      </c>
    </row>
  </sheetData>
  <pageMargins left="0.7" right="0.7" top="0.75" bottom="0.75" header="0.3" footer="0.3"/>
  <customProperties>
    <customPr name="_pios_id" r:id="rId1"/>
  </customProperties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E6B4A-A40A-4903-BE0C-C3EE1C542EC7}">
  <sheetPr codeName="Sheet75">
    <tabColor theme="4" tint="0.59999389629810485"/>
  </sheetPr>
  <dimension ref="A1:CH5"/>
  <sheetViews>
    <sheetView showGridLines="0" workbookViewId="0">
      <pane ySplit="5" topLeftCell="A6" activePane="bottomLeft" state="frozen"/>
      <selection activeCell="B1" sqref="B1"/>
      <selection pane="bottomLeft" activeCell="B1" sqref="B1"/>
    </sheetView>
  </sheetViews>
  <sheetFormatPr baseColWidth="10" defaultColWidth="8.83203125" defaultRowHeight="15" x14ac:dyDescent="0.2"/>
  <cols>
    <col min="1" max="1" width="2.83203125" customWidth="1"/>
    <col min="2" max="2" width="81.1640625" bestFit="1" customWidth="1"/>
    <col min="3" max="3" width="16.1640625" bestFit="1" customWidth="1"/>
    <col min="4" max="4" width="15.5" bestFit="1" customWidth="1"/>
    <col min="5" max="5" width="14.83203125" bestFit="1" customWidth="1"/>
    <col min="6" max="6" width="17.5" bestFit="1" customWidth="1"/>
    <col min="7" max="7" width="11.5" bestFit="1" customWidth="1"/>
    <col min="8" max="8" width="19.5" bestFit="1" customWidth="1"/>
    <col min="9" max="9" width="8" bestFit="1" customWidth="1"/>
    <col min="10" max="10" width="13.5" bestFit="1" customWidth="1"/>
    <col min="11" max="11" width="20.1640625" bestFit="1" customWidth="1"/>
    <col min="12" max="12" width="20.5" bestFit="1" customWidth="1"/>
    <col min="13" max="13" width="14" bestFit="1" customWidth="1"/>
    <col min="14" max="14" width="18.1640625" bestFit="1" customWidth="1"/>
    <col min="15" max="15" width="20.1640625" bestFit="1" customWidth="1"/>
    <col min="16" max="16" width="17.1640625" bestFit="1" customWidth="1"/>
    <col min="17" max="17" width="16.83203125" bestFit="1" customWidth="1"/>
    <col min="18" max="18" width="14.83203125" bestFit="1" customWidth="1"/>
    <col min="19" max="19" width="16.83203125" bestFit="1" customWidth="1"/>
    <col min="20" max="20" width="14.1640625" bestFit="1" customWidth="1"/>
    <col min="21" max="21" width="15.83203125" bestFit="1" customWidth="1"/>
    <col min="22" max="22" width="16.83203125" bestFit="1" customWidth="1"/>
    <col min="23" max="23" width="14.83203125" bestFit="1" customWidth="1"/>
    <col min="24" max="24" width="18.1640625" bestFit="1" customWidth="1"/>
    <col min="25" max="25" width="21.5" bestFit="1" customWidth="1"/>
    <col min="26" max="26" width="18.83203125" bestFit="1" customWidth="1"/>
    <col min="27" max="27" width="16.5" bestFit="1" customWidth="1"/>
    <col min="28" max="28" width="38.1640625" bestFit="1" customWidth="1"/>
    <col min="29" max="29" width="23.1640625" bestFit="1" customWidth="1"/>
    <col min="30" max="30" width="16.5" bestFit="1" customWidth="1"/>
    <col min="31" max="31" width="14.1640625" bestFit="1" customWidth="1"/>
    <col min="32" max="32" width="22.1640625" bestFit="1" customWidth="1"/>
    <col min="33" max="33" width="10.83203125" bestFit="1" customWidth="1"/>
    <col min="34" max="34" width="13.5" bestFit="1" customWidth="1"/>
    <col min="35" max="35" width="16" bestFit="1" customWidth="1"/>
    <col min="36" max="36" width="29.1640625" bestFit="1" customWidth="1"/>
    <col min="37" max="37" width="29.5" bestFit="1" customWidth="1"/>
    <col min="38" max="38" width="17.1640625" bestFit="1" customWidth="1"/>
    <col min="39" max="39" width="21.83203125" bestFit="1" customWidth="1"/>
    <col min="40" max="40" width="30.1640625" bestFit="1" customWidth="1"/>
    <col min="41" max="41" width="24" bestFit="1" customWidth="1"/>
    <col min="42" max="42" width="17" bestFit="1" customWidth="1"/>
    <col min="43" max="43" width="22" bestFit="1" customWidth="1"/>
    <col min="44" max="45" width="11.5" bestFit="1" customWidth="1"/>
    <col min="46" max="46" width="6.5" bestFit="1" customWidth="1"/>
    <col min="47" max="47" width="16.1640625" bestFit="1" customWidth="1"/>
    <col min="48" max="48" width="28.1640625" bestFit="1" customWidth="1"/>
    <col min="49" max="51" width="14.1640625" bestFit="1" customWidth="1"/>
    <col min="52" max="52" width="17.5" bestFit="1" customWidth="1"/>
    <col min="53" max="53" width="10.5" bestFit="1" customWidth="1"/>
    <col min="54" max="54" width="21" bestFit="1" customWidth="1"/>
    <col min="55" max="55" width="12.83203125" bestFit="1" customWidth="1"/>
    <col min="56" max="56" width="15.5" bestFit="1" customWidth="1"/>
    <col min="57" max="57" width="20.1640625" bestFit="1" customWidth="1"/>
    <col min="58" max="58" width="8.5" bestFit="1" customWidth="1"/>
    <col min="59" max="59" width="14.1640625" bestFit="1" customWidth="1"/>
    <col min="60" max="60" width="11.1640625" bestFit="1" customWidth="1"/>
    <col min="61" max="61" width="13.5" bestFit="1" customWidth="1"/>
    <col min="62" max="63" width="20.1640625" bestFit="1" customWidth="1"/>
    <col min="64" max="64" width="19.1640625" bestFit="1" customWidth="1"/>
    <col min="65" max="65" width="17.5" bestFit="1" customWidth="1"/>
    <col min="66" max="66" width="11.83203125" bestFit="1" customWidth="1"/>
    <col min="67" max="67" width="27.1640625" bestFit="1" customWidth="1"/>
    <col min="68" max="68" width="21.83203125" bestFit="1" customWidth="1"/>
    <col min="69" max="69" width="19.1640625" bestFit="1" customWidth="1"/>
    <col min="70" max="70" width="27" bestFit="1" customWidth="1"/>
    <col min="71" max="71" width="12.1640625" bestFit="1" customWidth="1"/>
    <col min="72" max="72" width="31" bestFit="1" customWidth="1"/>
    <col min="73" max="73" width="24.5" bestFit="1" customWidth="1"/>
    <col min="74" max="74" width="16.1640625" bestFit="1" customWidth="1"/>
    <col min="75" max="75" width="39.1640625" bestFit="1" customWidth="1"/>
    <col min="76" max="76" width="16.83203125" bestFit="1" customWidth="1"/>
    <col min="77" max="77" width="19.5" bestFit="1" customWidth="1"/>
    <col min="78" max="78" width="20.83203125" bestFit="1" customWidth="1"/>
    <col min="79" max="79" width="22.1640625" bestFit="1" customWidth="1"/>
    <col min="80" max="80" width="29.5" bestFit="1" customWidth="1"/>
    <col min="81" max="81" width="25.83203125" bestFit="1" customWidth="1"/>
    <col min="82" max="82" width="35.5" bestFit="1" customWidth="1"/>
    <col min="83" max="83" width="24.83203125" bestFit="1" customWidth="1"/>
    <col min="84" max="84" width="29.5" bestFit="1" customWidth="1"/>
    <col min="85" max="85" width="13.1640625" bestFit="1" customWidth="1"/>
    <col min="86" max="86" width="10.5" bestFit="1" customWidth="1"/>
    <col min="87" max="87" width="37.83203125" customWidth="1"/>
    <col min="88" max="88" width="9" customWidth="1"/>
    <col min="89" max="89" width="17.5" customWidth="1"/>
  </cols>
  <sheetData>
    <row r="1" spans="1:86" ht="26" x14ac:dyDescent="0.3">
      <c r="A1" s="2" t="str">
        <f ca="1">MID(CELL("filename",A1),FIND("]",CELL("filename",A1))+1,255)</f>
        <v>RDW - AIJ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</row>
    <row r="5" spans="1:86" x14ac:dyDescent="0.2">
      <c r="B5" t="s">
        <v>109</v>
      </c>
    </row>
  </sheetData>
  <pageMargins left="0.7" right="0.7" top="0.75" bottom="0.75" header="0.3" footer="0.3"/>
  <customProperties>
    <customPr name="_pios_id" r:id="rId1"/>
  </customProperties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45FDD-F29B-4FDC-B496-4D537C0B0524}">
  <sheetPr codeName="Sheet76">
    <tabColor theme="4" tint="0.59999389629810485"/>
  </sheetPr>
  <dimension ref="A1:CH5"/>
  <sheetViews>
    <sheetView showGridLines="0" workbookViewId="0">
      <pane ySplit="5" topLeftCell="A6" activePane="bottomLeft" state="frozen"/>
      <selection activeCell="B1" sqref="B1"/>
      <selection pane="bottomLeft" activeCell="B1" sqref="B1"/>
    </sheetView>
  </sheetViews>
  <sheetFormatPr baseColWidth="10" defaultColWidth="8.83203125" defaultRowHeight="15" x14ac:dyDescent="0.2"/>
  <cols>
    <col min="1" max="1" width="2.83203125" customWidth="1"/>
    <col min="2" max="2" width="11.1640625" bestFit="1" customWidth="1"/>
    <col min="3" max="3" width="16.1640625" bestFit="1" customWidth="1"/>
    <col min="4" max="4" width="15.5" bestFit="1" customWidth="1"/>
    <col min="5" max="5" width="14.83203125" bestFit="1" customWidth="1"/>
    <col min="6" max="6" width="17.5" bestFit="1" customWidth="1"/>
    <col min="7" max="7" width="11.5" bestFit="1" customWidth="1"/>
    <col min="8" max="8" width="19.5" bestFit="1" customWidth="1"/>
    <col min="9" max="9" width="8" bestFit="1" customWidth="1"/>
    <col min="10" max="10" width="13.5" bestFit="1" customWidth="1"/>
    <col min="11" max="11" width="20.1640625" bestFit="1" customWidth="1"/>
    <col min="12" max="12" width="20.5" bestFit="1" customWidth="1"/>
    <col min="13" max="13" width="14" bestFit="1" customWidth="1"/>
    <col min="14" max="14" width="18.1640625" bestFit="1" customWidth="1"/>
    <col min="15" max="15" width="20.1640625" bestFit="1" customWidth="1"/>
    <col min="16" max="16" width="17.1640625" bestFit="1" customWidth="1"/>
    <col min="17" max="17" width="16.83203125" bestFit="1" customWidth="1"/>
    <col min="18" max="18" width="14.83203125" bestFit="1" customWidth="1"/>
    <col min="19" max="19" width="16.83203125" bestFit="1" customWidth="1"/>
    <col min="20" max="20" width="14.1640625" bestFit="1" customWidth="1"/>
    <col min="21" max="21" width="15.83203125" bestFit="1" customWidth="1"/>
    <col min="22" max="22" width="16.83203125" bestFit="1" customWidth="1"/>
    <col min="23" max="23" width="14.83203125" bestFit="1" customWidth="1"/>
    <col min="24" max="24" width="18.1640625" bestFit="1" customWidth="1"/>
    <col min="25" max="25" width="21.5" bestFit="1" customWidth="1"/>
    <col min="26" max="26" width="18.83203125" bestFit="1" customWidth="1"/>
    <col min="27" max="27" width="16.5" bestFit="1" customWidth="1"/>
    <col min="28" max="28" width="38.1640625" bestFit="1" customWidth="1"/>
    <col min="29" max="29" width="23.1640625" bestFit="1" customWidth="1"/>
    <col min="30" max="30" width="16.5" bestFit="1" customWidth="1"/>
    <col min="31" max="31" width="14.1640625" bestFit="1" customWidth="1"/>
    <col min="32" max="32" width="22.1640625" bestFit="1" customWidth="1"/>
    <col min="33" max="33" width="10.83203125" bestFit="1" customWidth="1"/>
    <col min="34" max="34" width="13.5" bestFit="1" customWidth="1"/>
    <col min="35" max="35" width="16" bestFit="1" customWidth="1"/>
    <col min="36" max="36" width="29.1640625" bestFit="1" customWidth="1"/>
    <col min="37" max="37" width="29.5" bestFit="1" customWidth="1"/>
    <col min="38" max="38" width="17.1640625" bestFit="1" customWidth="1"/>
    <col min="39" max="39" width="21.83203125" bestFit="1" customWidth="1"/>
    <col min="40" max="40" width="30.1640625" bestFit="1" customWidth="1"/>
    <col min="41" max="41" width="24" bestFit="1" customWidth="1"/>
    <col min="42" max="42" width="17" bestFit="1" customWidth="1"/>
    <col min="43" max="43" width="22" bestFit="1" customWidth="1"/>
    <col min="44" max="45" width="11.5" bestFit="1" customWidth="1"/>
    <col min="46" max="46" width="6.5" bestFit="1" customWidth="1"/>
    <col min="47" max="47" width="16.1640625" bestFit="1" customWidth="1"/>
    <col min="48" max="48" width="28.1640625" bestFit="1" customWidth="1"/>
    <col min="49" max="51" width="14.1640625" bestFit="1" customWidth="1"/>
    <col min="52" max="52" width="17.5" bestFit="1" customWidth="1"/>
    <col min="53" max="53" width="10.5" bestFit="1" customWidth="1"/>
    <col min="54" max="54" width="21" bestFit="1" customWidth="1"/>
    <col min="55" max="55" width="12.83203125" bestFit="1" customWidth="1"/>
    <col min="56" max="56" width="15.5" bestFit="1" customWidth="1"/>
    <col min="57" max="57" width="20.1640625" bestFit="1" customWidth="1"/>
    <col min="58" max="58" width="8.5" bestFit="1" customWidth="1"/>
    <col min="59" max="59" width="14.1640625" bestFit="1" customWidth="1"/>
    <col min="60" max="60" width="11.1640625" bestFit="1" customWidth="1"/>
    <col min="61" max="61" width="13.5" bestFit="1" customWidth="1"/>
    <col min="62" max="63" width="20.1640625" bestFit="1" customWidth="1"/>
    <col min="64" max="64" width="19.1640625" bestFit="1" customWidth="1"/>
    <col min="65" max="65" width="17.5" bestFit="1" customWidth="1"/>
    <col min="66" max="66" width="11.83203125" bestFit="1" customWidth="1"/>
    <col min="67" max="67" width="27.1640625" bestFit="1" customWidth="1"/>
    <col min="68" max="68" width="21.83203125" bestFit="1" customWidth="1"/>
    <col min="69" max="69" width="19.1640625" bestFit="1" customWidth="1"/>
    <col min="70" max="70" width="27" bestFit="1" customWidth="1"/>
    <col min="71" max="71" width="12.1640625" bestFit="1" customWidth="1"/>
    <col min="72" max="72" width="31" bestFit="1" customWidth="1"/>
    <col min="73" max="73" width="24.5" bestFit="1" customWidth="1"/>
    <col min="74" max="74" width="16.1640625" bestFit="1" customWidth="1"/>
    <col min="75" max="75" width="39.1640625" bestFit="1" customWidth="1"/>
    <col min="76" max="76" width="16.83203125" bestFit="1" customWidth="1"/>
    <col min="77" max="77" width="19.5" bestFit="1" customWidth="1"/>
    <col min="78" max="78" width="20.83203125" bestFit="1" customWidth="1"/>
    <col min="79" max="79" width="22.1640625" bestFit="1" customWidth="1"/>
    <col min="80" max="80" width="29.5" bestFit="1" customWidth="1"/>
    <col min="81" max="81" width="25.83203125" bestFit="1" customWidth="1"/>
    <col min="82" max="82" width="35.5" bestFit="1" customWidth="1"/>
    <col min="83" max="83" width="24.83203125" bestFit="1" customWidth="1"/>
    <col min="84" max="84" width="29.5" bestFit="1" customWidth="1"/>
    <col min="85" max="85" width="13.1640625" bestFit="1" customWidth="1"/>
    <col min="86" max="86" width="10.5" bestFit="1" customWidth="1"/>
    <col min="87" max="87" width="46" customWidth="1"/>
    <col min="89" max="89" width="16.5" customWidth="1"/>
  </cols>
  <sheetData>
    <row r="1" spans="1:86" ht="26" x14ac:dyDescent="0.3">
      <c r="A1" s="2" t="str">
        <f ca="1">MID(CELL("filename",A1),FIND("]",CELL("filename",A1))+1,255)</f>
        <v>RDW - PMJ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</row>
    <row r="5" spans="1:86" x14ac:dyDescent="0.2">
      <c r="B5" t="s">
        <v>170</v>
      </c>
    </row>
  </sheetData>
  <pageMargins left="0.7" right="0.7" top="0.75" bottom="0.75" header="0.3" footer="0.3"/>
  <customProperties>
    <customPr name="_pios_id" r:id="rId1"/>
  </customPropertie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D4DC0-0C20-4103-8CCC-47611EC61CBE}">
  <sheetPr codeName="Sheet16" filterMode="1">
    <outlinePr summaryBelow="0"/>
  </sheetPr>
  <dimension ref="A1:AM1751"/>
  <sheetViews>
    <sheetView tabSelected="1" topLeftCell="G1214" workbookViewId="0">
      <selection activeCell="G5" sqref="A5:XFD5"/>
    </sheetView>
  </sheetViews>
  <sheetFormatPr baseColWidth="10" defaultColWidth="8.83203125" defaultRowHeight="15" outlineLevelRow="1" x14ac:dyDescent="0.2"/>
  <cols>
    <col min="1" max="1" width="17.5" bestFit="1" customWidth="1"/>
    <col min="2" max="2" width="7.5" bestFit="1" customWidth="1"/>
    <col min="3" max="3" width="35" bestFit="1" customWidth="1"/>
    <col min="4" max="4" width="10.5" bestFit="1" customWidth="1"/>
    <col min="5" max="5" width="38" bestFit="1" customWidth="1"/>
    <col min="6" max="6" width="14.1640625" bestFit="1" customWidth="1"/>
    <col min="7" max="7" width="56.5" bestFit="1" customWidth="1"/>
    <col min="8" max="8" width="16.1640625" bestFit="1" customWidth="1"/>
    <col min="9" max="9" width="15.1640625" bestFit="1" customWidth="1"/>
    <col min="10" max="10" width="36.1640625" bestFit="1" customWidth="1"/>
    <col min="11" max="11" width="12.1640625" bestFit="1" customWidth="1"/>
    <col min="12" max="12" width="21.1640625" bestFit="1" customWidth="1"/>
    <col min="13" max="13" width="13.5" bestFit="1" customWidth="1"/>
    <col min="14" max="14" width="23" bestFit="1" customWidth="1"/>
    <col min="15" max="15" width="29.5" bestFit="1" customWidth="1"/>
    <col min="16" max="16" width="22.5" bestFit="1" customWidth="1"/>
    <col min="17" max="17" width="20.5" bestFit="1" customWidth="1"/>
    <col min="18" max="18" width="18.1640625" bestFit="1" customWidth="1"/>
    <col min="19" max="19" width="18.83203125" bestFit="1" customWidth="1"/>
    <col min="20" max="20" width="18.1640625" bestFit="1" customWidth="1"/>
    <col min="21" max="26" width="25.83203125" bestFit="1" customWidth="1"/>
    <col min="27" max="32" width="7.5" bestFit="1" customWidth="1"/>
    <col min="33" max="33" width="7.5" customWidth="1"/>
    <col min="34" max="34" width="10.83203125" customWidth="1"/>
    <col min="35" max="35" width="12.5" bestFit="1" customWidth="1"/>
    <col min="36" max="36" width="18.83203125" bestFit="1" customWidth="1"/>
  </cols>
  <sheetData>
    <row r="1" spans="1:39" ht="26" x14ac:dyDescent="0.3">
      <c r="A1" s="2" t="s">
        <v>22</v>
      </c>
    </row>
    <row r="2" spans="1:39" x14ac:dyDescent="0.2">
      <c r="P2">
        <v>1</v>
      </c>
      <c r="Q2">
        <v>2</v>
      </c>
      <c r="R2">
        <v>3</v>
      </c>
      <c r="S2">
        <v>4</v>
      </c>
      <c r="T2">
        <v>5</v>
      </c>
      <c r="U2">
        <v>6</v>
      </c>
      <c r="V2">
        <v>7</v>
      </c>
      <c r="W2">
        <v>8</v>
      </c>
      <c r="X2">
        <v>9</v>
      </c>
      <c r="Y2">
        <v>10</v>
      </c>
      <c r="Z2">
        <v>11</v>
      </c>
      <c r="AA2">
        <v>12</v>
      </c>
      <c r="AB2">
        <v>13</v>
      </c>
      <c r="AC2">
        <v>14</v>
      </c>
      <c r="AD2">
        <v>15</v>
      </c>
      <c r="AE2">
        <v>16</v>
      </c>
      <c r="AF2">
        <v>17</v>
      </c>
      <c r="AG2">
        <v>18</v>
      </c>
    </row>
    <row r="3" spans="1:39" s="1" customForma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10</v>
      </c>
      <c r="F3" s="1" t="s">
        <v>4</v>
      </c>
      <c r="G3" s="1" t="s">
        <v>11</v>
      </c>
      <c r="H3" s="1" t="s">
        <v>168</v>
      </c>
      <c r="I3" s="1" t="s">
        <v>5</v>
      </c>
      <c r="J3" s="1" t="s">
        <v>12</v>
      </c>
      <c r="K3" s="1" t="s">
        <v>6</v>
      </c>
      <c r="L3" s="1" t="s">
        <v>13</v>
      </c>
      <c r="M3" s="1" t="s">
        <v>7</v>
      </c>
      <c r="N3" s="1" t="s">
        <v>14</v>
      </c>
      <c r="O3" s="1" t="s">
        <v>15</v>
      </c>
      <c r="P3" s="1" t="s">
        <v>179</v>
      </c>
      <c r="Q3" s="1" t="s">
        <v>180</v>
      </c>
      <c r="R3" s="1" t="s">
        <v>181</v>
      </c>
      <c r="S3" s="1" t="s">
        <v>182</v>
      </c>
      <c r="T3" s="1" t="s">
        <v>176</v>
      </c>
      <c r="U3" s="1" t="s">
        <v>83</v>
      </c>
      <c r="V3" s="1" t="s">
        <v>183</v>
      </c>
      <c r="W3" s="1" t="s">
        <v>176</v>
      </c>
      <c r="X3" s="1" t="s">
        <v>5817</v>
      </c>
      <c r="Y3" s="1" t="s">
        <v>5818</v>
      </c>
      <c r="Z3" s="1" t="s">
        <v>5819</v>
      </c>
      <c r="AA3" s="1" t="s">
        <v>5820</v>
      </c>
      <c r="AB3" s="1" t="s">
        <v>5821</v>
      </c>
      <c r="AC3" s="1" t="s">
        <v>5822</v>
      </c>
      <c r="AD3" s="1" t="s">
        <v>5823</v>
      </c>
      <c r="AE3" s="1" t="s">
        <v>5824</v>
      </c>
      <c r="AF3" s="1" t="s">
        <v>5825</v>
      </c>
      <c r="AG3" s="1" t="s">
        <v>5826</v>
      </c>
      <c r="AK3"/>
      <c r="AL3"/>
      <c r="AM3"/>
    </row>
    <row r="4" spans="1:39" outlineLevel="1" x14ac:dyDescent="0.2">
      <c r="A4" s="49" t="s">
        <v>173</v>
      </c>
      <c r="B4" s="50" t="s">
        <v>173</v>
      </c>
      <c r="C4" s="50" t="s">
        <v>173</v>
      </c>
      <c r="D4" s="50" t="s">
        <v>173</v>
      </c>
      <c r="E4" s="50" t="s">
        <v>173</v>
      </c>
      <c r="F4" s="50" t="s">
        <v>173</v>
      </c>
      <c r="G4" s="50" t="s">
        <v>173</v>
      </c>
      <c r="H4" s="50" t="s">
        <v>173</v>
      </c>
      <c r="I4" s="50" t="s">
        <v>173</v>
      </c>
      <c r="J4" s="50" t="s">
        <v>173</v>
      </c>
      <c r="K4" s="50" t="s">
        <v>173</v>
      </c>
      <c r="L4" s="50" t="s">
        <v>173</v>
      </c>
      <c r="M4" s="50" t="s">
        <v>173</v>
      </c>
      <c r="N4" s="50" t="s">
        <v>173</v>
      </c>
      <c r="O4" s="51" t="s">
        <v>173</v>
      </c>
      <c r="P4" s="42" t="s">
        <v>175</v>
      </c>
      <c r="Q4" s="42" t="s">
        <v>175</v>
      </c>
      <c r="R4" s="42" t="s">
        <v>175</v>
      </c>
      <c r="S4" s="42" t="s">
        <v>175</v>
      </c>
      <c r="T4" s="42" t="s">
        <v>175</v>
      </c>
      <c r="U4" s="42" t="s">
        <v>177</v>
      </c>
      <c r="V4" s="42" t="s">
        <v>177</v>
      </c>
      <c r="W4" s="52" t="s">
        <v>177</v>
      </c>
    </row>
    <row r="5" spans="1:39" outlineLevel="1" x14ac:dyDescent="0.2">
      <c r="A5" s="53" t="s">
        <v>0</v>
      </c>
      <c r="B5" s="54" t="s">
        <v>1</v>
      </c>
      <c r="C5" s="54" t="s">
        <v>2</v>
      </c>
      <c r="D5" s="54" t="s">
        <v>3</v>
      </c>
      <c r="E5" s="48"/>
      <c r="F5" s="54" t="s">
        <v>4</v>
      </c>
      <c r="G5" s="48"/>
      <c r="H5" s="54" t="s">
        <v>168</v>
      </c>
      <c r="I5" s="54" t="s">
        <v>5</v>
      </c>
      <c r="J5" s="48"/>
      <c r="K5" s="54" t="s">
        <v>6</v>
      </c>
      <c r="L5" s="48"/>
      <c r="M5" s="54" t="s">
        <v>7</v>
      </c>
      <c r="N5" s="48"/>
      <c r="O5" s="55" t="s">
        <v>178</v>
      </c>
      <c r="P5" s="31" t="s">
        <v>179</v>
      </c>
      <c r="Q5" s="31" t="s">
        <v>180</v>
      </c>
      <c r="R5" s="31" t="s">
        <v>181</v>
      </c>
      <c r="S5" s="31" t="s">
        <v>182</v>
      </c>
      <c r="T5" s="56" t="s">
        <v>176</v>
      </c>
      <c r="U5" s="31" t="s">
        <v>83</v>
      </c>
      <c r="V5" s="31" t="s">
        <v>183</v>
      </c>
      <c r="W5" s="57" t="s">
        <v>176</v>
      </c>
    </row>
    <row r="6" spans="1:39" hidden="1" x14ac:dyDescent="0.2">
      <c r="A6" s="28" t="s">
        <v>174</v>
      </c>
      <c r="B6" s="29" t="s">
        <v>375</v>
      </c>
      <c r="C6" s="29" t="s">
        <v>425</v>
      </c>
      <c r="D6" s="29" t="s">
        <v>632</v>
      </c>
      <c r="E6" s="29" t="s">
        <v>480</v>
      </c>
      <c r="F6" s="29" t="s">
        <v>633</v>
      </c>
      <c r="G6" s="29" t="s">
        <v>634</v>
      </c>
      <c r="H6" s="29" t="s">
        <v>635</v>
      </c>
      <c r="I6" s="29" t="s">
        <v>184</v>
      </c>
      <c r="J6" s="29" t="s">
        <v>185</v>
      </c>
      <c r="K6" s="29" t="s">
        <v>186</v>
      </c>
      <c r="L6" s="29" t="s">
        <v>187</v>
      </c>
      <c r="M6" s="29" t="s">
        <v>8</v>
      </c>
      <c r="N6" s="29" t="s">
        <v>188</v>
      </c>
      <c r="O6" s="30" t="s">
        <v>100</v>
      </c>
      <c r="P6" s="36"/>
      <c r="Q6" s="32">
        <v>15</v>
      </c>
      <c r="R6" s="36"/>
      <c r="S6" s="36"/>
      <c r="T6" s="37">
        <v>15</v>
      </c>
      <c r="U6" s="43">
        <v>2</v>
      </c>
      <c r="V6" s="43"/>
      <c r="W6" s="46">
        <v>2</v>
      </c>
      <c r="AI6" t="s">
        <v>16</v>
      </c>
      <c r="AJ6" t="s">
        <v>85</v>
      </c>
    </row>
    <row r="7" spans="1:39" hidden="1" x14ac:dyDescent="0.2">
      <c r="A7" s="28" t="s">
        <v>174</v>
      </c>
      <c r="B7" s="29" t="s">
        <v>375</v>
      </c>
      <c r="C7" s="29" t="s">
        <v>425</v>
      </c>
      <c r="D7" s="29" t="s">
        <v>632</v>
      </c>
      <c r="E7" s="29" t="s">
        <v>480</v>
      </c>
      <c r="F7" s="29" t="s">
        <v>633</v>
      </c>
      <c r="G7" s="29" t="s">
        <v>634</v>
      </c>
      <c r="H7" s="29" t="s">
        <v>635</v>
      </c>
      <c r="I7" s="29" t="s">
        <v>191</v>
      </c>
      <c r="J7" s="29" t="s">
        <v>192</v>
      </c>
      <c r="K7" s="29" t="s">
        <v>186</v>
      </c>
      <c r="L7" s="29" t="s">
        <v>187</v>
      </c>
      <c r="M7" s="29" t="s">
        <v>8</v>
      </c>
      <c r="N7" s="29" t="s">
        <v>188</v>
      </c>
      <c r="O7" s="30" t="s">
        <v>100</v>
      </c>
      <c r="P7" s="36"/>
      <c r="Q7" s="32">
        <v>67.5</v>
      </c>
      <c r="R7" s="36"/>
      <c r="S7" s="32">
        <v>-32.4</v>
      </c>
      <c r="T7" s="37">
        <v>35.1</v>
      </c>
      <c r="U7" s="43">
        <v>9</v>
      </c>
      <c r="V7" s="43"/>
      <c r="W7" s="46">
        <v>9</v>
      </c>
      <c r="AI7" t="s">
        <v>100</v>
      </c>
      <c r="AJ7">
        <v>215793.75000000017</v>
      </c>
    </row>
    <row r="8" spans="1:39" hidden="1" x14ac:dyDescent="0.2">
      <c r="A8" s="28" t="s">
        <v>174</v>
      </c>
      <c r="B8" s="29" t="s">
        <v>375</v>
      </c>
      <c r="C8" s="29" t="s">
        <v>425</v>
      </c>
      <c r="D8" s="29" t="s">
        <v>632</v>
      </c>
      <c r="E8" s="29" t="s">
        <v>480</v>
      </c>
      <c r="F8" s="29" t="s">
        <v>633</v>
      </c>
      <c r="G8" s="29" t="s">
        <v>634</v>
      </c>
      <c r="H8" s="29" t="s">
        <v>635</v>
      </c>
      <c r="I8" s="29" t="s">
        <v>636</v>
      </c>
      <c r="J8" s="29" t="s">
        <v>425</v>
      </c>
      <c r="K8" s="29" t="s">
        <v>195</v>
      </c>
      <c r="L8" s="29" t="s">
        <v>196</v>
      </c>
      <c r="M8" s="29" t="s">
        <v>8</v>
      </c>
      <c r="N8" s="29" t="s">
        <v>188</v>
      </c>
      <c r="O8" s="30" t="s">
        <v>618</v>
      </c>
      <c r="P8" s="36"/>
      <c r="Q8" s="32">
        <v>23.96</v>
      </c>
      <c r="R8" s="36"/>
      <c r="S8" s="36"/>
      <c r="T8" s="37">
        <v>23.96</v>
      </c>
      <c r="U8" s="43">
        <v>2</v>
      </c>
      <c r="V8" s="43"/>
      <c r="W8" s="46">
        <v>2</v>
      </c>
      <c r="AI8" t="s">
        <v>618</v>
      </c>
      <c r="AJ8">
        <v>2487.1899999999996</v>
      </c>
    </row>
    <row r="9" spans="1:39" hidden="1" x14ac:dyDescent="0.2">
      <c r="A9" s="28" t="s">
        <v>174</v>
      </c>
      <c r="B9" s="29" t="s">
        <v>375</v>
      </c>
      <c r="C9" s="29" t="s">
        <v>637</v>
      </c>
      <c r="D9" s="29" t="s">
        <v>638</v>
      </c>
      <c r="E9" s="29" t="s">
        <v>639</v>
      </c>
      <c r="F9" s="29" t="s">
        <v>640</v>
      </c>
      <c r="G9" s="29" t="s">
        <v>641</v>
      </c>
      <c r="H9" s="29" t="s">
        <v>448</v>
      </c>
      <c r="I9" s="29" t="s">
        <v>191</v>
      </c>
      <c r="J9" s="29" t="s">
        <v>192</v>
      </c>
      <c r="K9" s="29" t="s">
        <v>186</v>
      </c>
      <c r="L9" s="29" t="s">
        <v>187</v>
      </c>
      <c r="M9" s="29" t="s">
        <v>8</v>
      </c>
      <c r="N9" s="29" t="s">
        <v>188</v>
      </c>
      <c r="O9" s="30" t="s">
        <v>100</v>
      </c>
      <c r="P9" s="36"/>
      <c r="Q9" s="32">
        <v>9.07</v>
      </c>
      <c r="R9" s="32">
        <v>-7.56</v>
      </c>
      <c r="S9" s="32">
        <v>-1.63</v>
      </c>
      <c r="T9" s="37">
        <v>-0.12</v>
      </c>
      <c r="U9" s="43">
        <v>1</v>
      </c>
      <c r="V9" s="43">
        <v>-1</v>
      </c>
      <c r="W9" s="115">
        <v>-1</v>
      </c>
      <c r="AI9" t="s">
        <v>197</v>
      </c>
      <c r="AJ9">
        <v>2861.0499999999997</v>
      </c>
    </row>
    <row r="10" spans="1:39" hidden="1" x14ac:dyDescent="0.2">
      <c r="A10" s="28" t="s">
        <v>174</v>
      </c>
      <c r="B10" s="29" t="s">
        <v>375</v>
      </c>
      <c r="C10" s="29" t="s">
        <v>642</v>
      </c>
      <c r="D10" s="29" t="s">
        <v>643</v>
      </c>
      <c r="E10" s="29" t="s">
        <v>644</v>
      </c>
      <c r="F10" s="29" t="s">
        <v>645</v>
      </c>
      <c r="G10" s="29" t="s">
        <v>646</v>
      </c>
      <c r="H10" s="29" t="s">
        <v>647</v>
      </c>
      <c r="I10" s="29" t="s">
        <v>184</v>
      </c>
      <c r="J10" s="29" t="s">
        <v>185</v>
      </c>
      <c r="K10" s="29" t="s">
        <v>186</v>
      </c>
      <c r="L10" s="29" t="s">
        <v>187</v>
      </c>
      <c r="M10" s="29" t="s">
        <v>8</v>
      </c>
      <c r="N10" s="29" t="s">
        <v>188</v>
      </c>
      <c r="O10" s="30" t="s">
        <v>100</v>
      </c>
      <c r="P10" s="36"/>
      <c r="Q10" s="32">
        <v>56</v>
      </c>
      <c r="R10" s="36"/>
      <c r="S10" s="36"/>
      <c r="T10" s="37">
        <v>56</v>
      </c>
      <c r="U10" s="43">
        <v>7</v>
      </c>
      <c r="V10" s="43"/>
      <c r="W10" s="46">
        <v>7</v>
      </c>
      <c r="AI10" t="s">
        <v>17</v>
      </c>
      <c r="AJ10">
        <v>221141.99000000017</v>
      </c>
    </row>
    <row r="11" spans="1:39" hidden="1" x14ac:dyDescent="0.2">
      <c r="A11" s="28" t="s">
        <v>174</v>
      </c>
      <c r="B11" s="29" t="s">
        <v>375</v>
      </c>
      <c r="C11" s="29" t="s">
        <v>642</v>
      </c>
      <c r="D11" s="29" t="s">
        <v>643</v>
      </c>
      <c r="E11" s="29" t="s">
        <v>644</v>
      </c>
      <c r="F11" s="29" t="s">
        <v>645</v>
      </c>
      <c r="G11" s="29" t="s">
        <v>646</v>
      </c>
      <c r="H11" s="29" t="s">
        <v>647</v>
      </c>
      <c r="I11" s="29" t="s">
        <v>218</v>
      </c>
      <c r="J11" s="29" t="s">
        <v>219</v>
      </c>
      <c r="K11" s="29" t="s">
        <v>186</v>
      </c>
      <c r="L11" s="29" t="s">
        <v>187</v>
      </c>
      <c r="M11" s="29" t="s">
        <v>8</v>
      </c>
      <c r="N11" s="29" t="s">
        <v>188</v>
      </c>
      <c r="O11" s="30" t="s">
        <v>100</v>
      </c>
      <c r="P11" s="36"/>
      <c r="Q11" s="32">
        <v>8</v>
      </c>
      <c r="R11" s="36"/>
      <c r="S11" s="36"/>
      <c r="T11" s="37">
        <v>8</v>
      </c>
      <c r="U11" s="43">
        <v>1</v>
      </c>
      <c r="V11" s="43"/>
      <c r="W11" s="46">
        <v>1</v>
      </c>
    </row>
    <row r="12" spans="1:39" hidden="1" x14ac:dyDescent="0.2">
      <c r="A12" s="28" t="s">
        <v>174</v>
      </c>
      <c r="B12" s="29" t="s">
        <v>375</v>
      </c>
      <c r="C12" s="29" t="s">
        <v>642</v>
      </c>
      <c r="D12" s="29" t="s">
        <v>643</v>
      </c>
      <c r="E12" s="29" t="s">
        <v>644</v>
      </c>
      <c r="F12" s="29" t="s">
        <v>645</v>
      </c>
      <c r="G12" s="29" t="s">
        <v>646</v>
      </c>
      <c r="H12" s="29" t="s">
        <v>647</v>
      </c>
      <c r="I12" s="29" t="s">
        <v>202</v>
      </c>
      <c r="J12" s="29" t="s">
        <v>203</v>
      </c>
      <c r="K12" s="29" t="s">
        <v>186</v>
      </c>
      <c r="L12" s="29" t="s">
        <v>187</v>
      </c>
      <c r="M12" s="29" t="s">
        <v>8</v>
      </c>
      <c r="N12" s="29" t="s">
        <v>188</v>
      </c>
      <c r="O12" s="30" t="s">
        <v>100</v>
      </c>
      <c r="P12" s="36"/>
      <c r="Q12" s="36"/>
      <c r="R12" s="32">
        <v>-7.65</v>
      </c>
      <c r="S12" s="36"/>
      <c r="T12" s="37">
        <v>-7.65</v>
      </c>
      <c r="U12" s="43"/>
      <c r="V12" s="43">
        <v>-1</v>
      </c>
      <c r="W12" s="46">
        <v>-1</v>
      </c>
    </row>
    <row r="13" spans="1:39" hidden="1" x14ac:dyDescent="0.2">
      <c r="A13" s="28" t="s">
        <v>174</v>
      </c>
      <c r="B13" s="29" t="s">
        <v>375</v>
      </c>
      <c r="C13" s="29" t="s">
        <v>642</v>
      </c>
      <c r="D13" s="29" t="s">
        <v>643</v>
      </c>
      <c r="E13" s="29" t="s">
        <v>644</v>
      </c>
      <c r="F13" s="29" t="s">
        <v>645</v>
      </c>
      <c r="G13" s="29" t="s">
        <v>646</v>
      </c>
      <c r="H13" s="29" t="s">
        <v>647</v>
      </c>
      <c r="I13" s="29" t="s">
        <v>648</v>
      </c>
      <c r="J13" s="29" t="s">
        <v>649</v>
      </c>
      <c r="K13" s="29" t="s">
        <v>186</v>
      </c>
      <c r="L13" s="29" t="s">
        <v>187</v>
      </c>
      <c r="M13" s="29" t="s">
        <v>8</v>
      </c>
      <c r="N13" s="29" t="s">
        <v>188</v>
      </c>
      <c r="O13" s="30" t="s">
        <v>100</v>
      </c>
      <c r="P13" s="36"/>
      <c r="Q13" s="32">
        <v>8</v>
      </c>
      <c r="R13" s="36"/>
      <c r="S13" s="36"/>
      <c r="T13" s="37">
        <v>8</v>
      </c>
      <c r="U13" s="43">
        <v>1</v>
      </c>
      <c r="V13" s="43"/>
      <c r="W13" s="46">
        <v>1</v>
      </c>
    </row>
    <row r="14" spans="1:39" hidden="1" x14ac:dyDescent="0.2">
      <c r="A14" s="28" t="s">
        <v>174</v>
      </c>
      <c r="B14" s="29" t="s">
        <v>375</v>
      </c>
      <c r="C14" s="29" t="s">
        <v>642</v>
      </c>
      <c r="D14" s="29" t="s">
        <v>643</v>
      </c>
      <c r="E14" s="29" t="s">
        <v>644</v>
      </c>
      <c r="F14" s="29" t="s">
        <v>645</v>
      </c>
      <c r="G14" s="29" t="s">
        <v>646</v>
      </c>
      <c r="H14" s="29" t="s">
        <v>647</v>
      </c>
      <c r="I14" s="29" t="s">
        <v>191</v>
      </c>
      <c r="J14" s="29" t="s">
        <v>192</v>
      </c>
      <c r="K14" s="29" t="s">
        <v>186</v>
      </c>
      <c r="L14" s="29" t="s">
        <v>187</v>
      </c>
      <c r="M14" s="29" t="s">
        <v>8</v>
      </c>
      <c r="N14" s="29" t="s">
        <v>188</v>
      </c>
      <c r="O14" s="30" t="s">
        <v>100</v>
      </c>
      <c r="P14" s="36"/>
      <c r="Q14" s="32">
        <v>144</v>
      </c>
      <c r="R14" s="36"/>
      <c r="S14" s="32">
        <v>-25.92</v>
      </c>
      <c r="T14" s="37">
        <v>118.08</v>
      </c>
      <c r="U14" s="43">
        <v>18</v>
      </c>
      <c r="V14" s="43"/>
      <c r="W14" s="46">
        <v>18</v>
      </c>
    </row>
    <row r="15" spans="1:39" hidden="1" x14ac:dyDescent="0.2">
      <c r="A15" s="28" t="s">
        <v>174</v>
      </c>
      <c r="B15" s="29" t="s">
        <v>375</v>
      </c>
      <c r="C15" s="29" t="s">
        <v>642</v>
      </c>
      <c r="D15" s="29" t="s">
        <v>643</v>
      </c>
      <c r="E15" s="29" t="s">
        <v>644</v>
      </c>
      <c r="F15" s="29" t="s">
        <v>650</v>
      </c>
      <c r="G15" s="29" t="s">
        <v>646</v>
      </c>
      <c r="H15" s="29" t="s">
        <v>647</v>
      </c>
      <c r="I15" s="29" t="s">
        <v>184</v>
      </c>
      <c r="J15" s="29" t="s">
        <v>185</v>
      </c>
      <c r="K15" s="29" t="s">
        <v>186</v>
      </c>
      <c r="L15" s="29" t="s">
        <v>187</v>
      </c>
      <c r="M15" s="29" t="s">
        <v>198</v>
      </c>
      <c r="N15" s="29" t="s">
        <v>199</v>
      </c>
      <c r="O15" s="30" t="s">
        <v>100</v>
      </c>
      <c r="P15" s="36"/>
      <c r="Q15" s="32">
        <v>148.1</v>
      </c>
      <c r="R15" s="36"/>
      <c r="S15" s="36"/>
      <c r="T15" s="37">
        <v>148.1</v>
      </c>
      <c r="U15" s="43">
        <v>10</v>
      </c>
      <c r="V15" s="43"/>
      <c r="W15" s="46">
        <v>10</v>
      </c>
    </row>
    <row r="16" spans="1:39" hidden="1" x14ac:dyDescent="0.2">
      <c r="A16" s="28" t="s">
        <v>174</v>
      </c>
      <c r="B16" s="29" t="s">
        <v>375</v>
      </c>
      <c r="C16" s="29" t="s">
        <v>642</v>
      </c>
      <c r="D16" s="29" t="s">
        <v>643</v>
      </c>
      <c r="E16" s="29" t="s">
        <v>644</v>
      </c>
      <c r="F16" s="29" t="s">
        <v>650</v>
      </c>
      <c r="G16" s="29" t="s">
        <v>646</v>
      </c>
      <c r="H16" s="29" t="s">
        <v>647</v>
      </c>
      <c r="I16" s="29" t="s">
        <v>651</v>
      </c>
      <c r="J16" s="29" t="s">
        <v>652</v>
      </c>
      <c r="K16" s="29" t="s">
        <v>186</v>
      </c>
      <c r="L16" s="29" t="s">
        <v>187</v>
      </c>
      <c r="M16" s="29" t="s">
        <v>198</v>
      </c>
      <c r="N16" s="29" t="s">
        <v>199</v>
      </c>
      <c r="O16" s="30" t="s">
        <v>100</v>
      </c>
      <c r="P16" s="36"/>
      <c r="Q16" s="32">
        <v>14.81</v>
      </c>
      <c r="R16" s="36"/>
      <c r="S16" s="36"/>
      <c r="T16" s="37">
        <v>14.81</v>
      </c>
      <c r="U16" s="43">
        <v>1</v>
      </c>
      <c r="V16" s="43"/>
      <c r="W16" s="46">
        <v>1</v>
      </c>
    </row>
    <row r="17" spans="1:23" hidden="1" x14ac:dyDescent="0.2">
      <c r="A17" s="28" t="s">
        <v>174</v>
      </c>
      <c r="B17" s="29" t="s">
        <v>375</v>
      </c>
      <c r="C17" s="29" t="s">
        <v>642</v>
      </c>
      <c r="D17" s="29" t="s">
        <v>643</v>
      </c>
      <c r="E17" s="29" t="s">
        <v>644</v>
      </c>
      <c r="F17" s="29" t="s">
        <v>650</v>
      </c>
      <c r="G17" s="29" t="s">
        <v>646</v>
      </c>
      <c r="H17" s="29" t="s">
        <v>647</v>
      </c>
      <c r="I17" s="29" t="s">
        <v>218</v>
      </c>
      <c r="J17" s="29" t="s">
        <v>219</v>
      </c>
      <c r="K17" s="29" t="s">
        <v>186</v>
      </c>
      <c r="L17" s="29" t="s">
        <v>187</v>
      </c>
      <c r="M17" s="29" t="s">
        <v>198</v>
      </c>
      <c r="N17" s="29" t="s">
        <v>199</v>
      </c>
      <c r="O17" s="30" t="s">
        <v>100</v>
      </c>
      <c r="P17" s="36"/>
      <c r="Q17" s="32">
        <v>29.62</v>
      </c>
      <c r="R17" s="36"/>
      <c r="S17" s="36"/>
      <c r="T17" s="37">
        <v>29.62</v>
      </c>
      <c r="U17" s="43">
        <v>2</v>
      </c>
      <c r="V17" s="43"/>
      <c r="W17" s="46">
        <v>2</v>
      </c>
    </row>
    <row r="18" spans="1:23" hidden="1" x14ac:dyDescent="0.2">
      <c r="A18" s="28" t="s">
        <v>174</v>
      </c>
      <c r="B18" s="29" t="s">
        <v>375</v>
      </c>
      <c r="C18" s="29" t="s">
        <v>642</v>
      </c>
      <c r="D18" s="29" t="s">
        <v>643</v>
      </c>
      <c r="E18" s="29" t="s">
        <v>644</v>
      </c>
      <c r="F18" s="29" t="s">
        <v>650</v>
      </c>
      <c r="G18" s="29" t="s">
        <v>646</v>
      </c>
      <c r="H18" s="29" t="s">
        <v>647</v>
      </c>
      <c r="I18" s="29" t="s">
        <v>250</v>
      </c>
      <c r="J18" s="29" t="s">
        <v>251</v>
      </c>
      <c r="K18" s="29" t="s">
        <v>186</v>
      </c>
      <c r="L18" s="29" t="s">
        <v>187</v>
      </c>
      <c r="M18" s="29" t="s">
        <v>198</v>
      </c>
      <c r="N18" s="29" t="s">
        <v>199</v>
      </c>
      <c r="O18" s="30" t="s">
        <v>100</v>
      </c>
      <c r="P18" s="36"/>
      <c r="Q18" s="32">
        <v>14.81</v>
      </c>
      <c r="R18" s="36"/>
      <c r="S18" s="36"/>
      <c r="T18" s="37">
        <v>14.81</v>
      </c>
      <c r="U18" s="43">
        <v>1</v>
      </c>
      <c r="V18" s="43"/>
      <c r="W18" s="46">
        <v>1</v>
      </c>
    </row>
    <row r="19" spans="1:23" hidden="1" x14ac:dyDescent="0.2">
      <c r="A19" s="28" t="s">
        <v>174</v>
      </c>
      <c r="B19" s="29" t="s">
        <v>375</v>
      </c>
      <c r="C19" s="29" t="s">
        <v>642</v>
      </c>
      <c r="D19" s="29" t="s">
        <v>643</v>
      </c>
      <c r="E19" s="29" t="s">
        <v>644</v>
      </c>
      <c r="F19" s="29" t="s">
        <v>650</v>
      </c>
      <c r="G19" s="29" t="s">
        <v>646</v>
      </c>
      <c r="H19" s="29" t="s">
        <v>647</v>
      </c>
      <c r="I19" s="29" t="s">
        <v>191</v>
      </c>
      <c r="J19" s="29" t="s">
        <v>192</v>
      </c>
      <c r="K19" s="29" t="s">
        <v>186</v>
      </c>
      <c r="L19" s="29" t="s">
        <v>187</v>
      </c>
      <c r="M19" s="29" t="s">
        <v>198</v>
      </c>
      <c r="N19" s="29" t="s">
        <v>199</v>
      </c>
      <c r="O19" s="30" t="s">
        <v>100</v>
      </c>
      <c r="P19" s="36"/>
      <c r="Q19" s="32">
        <v>1555.05</v>
      </c>
      <c r="R19" s="36"/>
      <c r="S19" s="32">
        <v>-93.45</v>
      </c>
      <c r="T19" s="37">
        <v>1461.6</v>
      </c>
      <c r="U19" s="43">
        <v>105</v>
      </c>
      <c r="V19" s="43"/>
      <c r="W19" s="46">
        <v>105</v>
      </c>
    </row>
    <row r="20" spans="1:23" hidden="1" x14ac:dyDescent="0.2">
      <c r="A20" s="28" t="s">
        <v>174</v>
      </c>
      <c r="B20" s="29" t="s">
        <v>375</v>
      </c>
      <c r="C20" s="29" t="s">
        <v>642</v>
      </c>
      <c r="D20" s="29" t="s">
        <v>643</v>
      </c>
      <c r="E20" s="29" t="s">
        <v>644</v>
      </c>
      <c r="F20" s="29" t="s">
        <v>650</v>
      </c>
      <c r="G20" s="29" t="s">
        <v>646</v>
      </c>
      <c r="H20" s="29" t="s">
        <v>647</v>
      </c>
      <c r="I20" s="29" t="s">
        <v>222</v>
      </c>
      <c r="J20" s="29" t="s">
        <v>223</v>
      </c>
      <c r="K20" s="29" t="s">
        <v>186</v>
      </c>
      <c r="L20" s="29" t="s">
        <v>187</v>
      </c>
      <c r="M20" s="29" t="s">
        <v>198</v>
      </c>
      <c r="N20" s="29" t="s">
        <v>199</v>
      </c>
      <c r="O20" s="30" t="s">
        <v>100</v>
      </c>
      <c r="P20" s="36"/>
      <c r="Q20" s="32">
        <v>14.81</v>
      </c>
      <c r="R20" s="36"/>
      <c r="S20" s="36"/>
      <c r="T20" s="37">
        <v>14.81</v>
      </c>
      <c r="U20" s="43">
        <v>1</v>
      </c>
      <c r="V20" s="43"/>
      <c r="W20" s="46">
        <v>1</v>
      </c>
    </row>
    <row r="21" spans="1:23" hidden="1" x14ac:dyDescent="0.2">
      <c r="A21" s="28" t="s">
        <v>174</v>
      </c>
      <c r="B21" s="29" t="s">
        <v>375</v>
      </c>
      <c r="C21" s="29" t="s">
        <v>642</v>
      </c>
      <c r="D21" s="29" t="s">
        <v>643</v>
      </c>
      <c r="E21" s="29" t="s">
        <v>644</v>
      </c>
      <c r="F21" s="29" t="s">
        <v>650</v>
      </c>
      <c r="G21" s="29" t="s">
        <v>646</v>
      </c>
      <c r="H21" s="29" t="s">
        <v>647</v>
      </c>
      <c r="I21" s="29" t="s">
        <v>200</v>
      </c>
      <c r="J21" s="29" t="s">
        <v>201</v>
      </c>
      <c r="K21" s="29" t="s">
        <v>186</v>
      </c>
      <c r="L21" s="29" t="s">
        <v>187</v>
      </c>
      <c r="M21" s="29" t="s">
        <v>198</v>
      </c>
      <c r="N21" s="29" t="s">
        <v>199</v>
      </c>
      <c r="O21" s="30" t="s">
        <v>100</v>
      </c>
      <c r="P21" s="36"/>
      <c r="Q21" s="32">
        <v>222.15</v>
      </c>
      <c r="R21" s="36"/>
      <c r="S21" s="36"/>
      <c r="T21" s="37">
        <v>222.15</v>
      </c>
      <c r="U21" s="43">
        <v>15</v>
      </c>
      <c r="V21" s="43"/>
      <c r="W21" s="46">
        <v>15</v>
      </c>
    </row>
    <row r="22" spans="1:23" hidden="1" x14ac:dyDescent="0.2">
      <c r="A22" s="28" t="s">
        <v>174</v>
      </c>
      <c r="B22" s="29" t="s">
        <v>375</v>
      </c>
      <c r="C22" s="29" t="s">
        <v>642</v>
      </c>
      <c r="D22" s="29" t="s">
        <v>643</v>
      </c>
      <c r="E22" s="29" t="s">
        <v>644</v>
      </c>
      <c r="F22" s="29" t="s">
        <v>653</v>
      </c>
      <c r="G22" s="29" t="s">
        <v>654</v>
      </c>
      <c r="H22" s="29" t="s">
        <v>655</v>
      </c>
      <c r="I22" s="29" t="s">
        <v>184</v>
      </c>
      <c r="J22" s="29" t="s">
        <v>185</v>
      </c>
      <c r="K22" s="29" t="s">
        <v>186</v>
      </c>
      <c r="L22" s="29" t="s">
        <v>187</v>
      </c>
      <c r="M22" s="29" t="s">
        <v>198</v>
      </c>
      <c r="N22" s="29" t="s">
        <v>199</v>
      </c>
      <c r="O22" s="30" t="s">
        <v>100</v>
      </c>
      <c r="P22" s="36"/>
      <c r="Q22" s="32">
        <v>151.9</v>
      </c>
      <c r="R22" s="36"/>
      <c r="S22" s="36"/>
      <c r="T22" s="37">
        <v>151.9</v>
      </c>
      <c r="U22" s="43">
        <v>10</v>
      </c>
      <c r="V22" s="43"/>
      <c r="W22" s="46">
        <v>10</v>
      </c>
    </row>
    <row r="23" spans="1:23" hidden="1" x14ac:dyDescent="0.2">
      <c r="A23" s="28" t="s">
        <v>174</v>
      </c>
      <c r="B23" s="29" t="s">
        <v>375</v>
      </c>
      <c r="C23" s="29" t="s">
        <v>642</v>
      </c>
      <c r="D23" s="29" t="s">
        <v>643</v>
      </c>
      <c r="E23" s="29" t="s">
        <v>644</v>
      </c>
      <c r="F23" s="29" t="s">
        <v>653</v>
      </c>
      <c r="G23" s="29" t="s">
        <v>654</v>
      </c>
      <c r="H23" s="29" t="s">
        <v>655</v>
      </c>
      <c r="I23" s="29" t="s">
        <v>206</v>
      </c>
      <c r="J23" s="29" t="s">
        <v>207</v>
      </c>
      <c r="K23" s="29" t="s">
        <v>186</v>
      </c>
      <c r="L23" s="29" t="s">
        <v>187</v>
      </c>
      <c r="M23" s="29" t="s">
        <v>198</v>
      </c>
      <c r="N23" s="29" t="s">
        <v>199</v>
      </c>
      <c r="O23" s="30" t="s">
        <v>100</v>
      </c>
      <c r="P23" s="36"/>
      <c r="Q23" s="32">
        <v>15.19</v>
      </c>
      <c r="R23" s="36"/>
      <c r="S23" s="36"/>
      <c r="T23" s="37">
        <v>15.19</v>
      </c>
      <c r="U23" s="43">
        <v>1</v>
      </c>
      <c r="V23" s="43"/>
      <c r="W23" s="46">
        <v>1</v>
      </c>
    </row>
    <row r="24" spans="1:23" hidden="1" x14ac:dyDescent="0.2">
      <c r="A24" s="28" t="s">
        <v>174</v>
      </c>
      <c r="B24" s="29" t="s">
        <v>375</v>
      </c>
      <c r="C24" s="29" t="s">
        <v>642</v>
      </c>
      <c r="D24" s="29" t="s">
        <v>643</v>
      </c>
      <c r="E24" s="29" t="s">
        <v>644</v>
      </c>
      <c r="F24" s="29" t="s">
        <v>653</v>
      </c>
      <c r="G24" s="29" t="s">
        <v>654</v>
      </c>
      <c r="H24" s="29" t="s">
        <v>655</v>
      </c>
      <c r="I24" s="29" t="s">
        <v>191</v>
      </c>
      <c r="J24" s="29" t="s">
        <v>192</v>
      </c>
      <c r="K24" s="29" t="s">
        <v>186</v>
      </c>
      <c r="L24" s="29" t="s">
        <v>187</v>
      </c>
      <c r="M24" s="29" t="s">
        <v>198</v>
      </c>
      <c r="N24" s="29" t="s">
        <v>199</v>
      </c>
      <c r="O24" s="30" t="s">
        <v>100</v>
      </c>
      <c r="P24" s="36"/>
      <c r="Q24" s="32">
        <v>182.28</v>
      </c>
      <c r="R24" s="36"/>
      <c r="S24" s="32">
        <v>-10.92</v>
      </c>
      <c r="T24" s="37">
        <v>171.36</v>
      </c>
      <c r="U24" s="43">
        <v>12</v>
      </c>
      <c r="V24" s="43"/>
      <c r="W24" s="46">
        <v>12</v>
      </c>
    </row>
    <row r="25" spans="1:23" hidden="1" x14ac:dyDescent="0.2">
      <c r="A25" s="28" t="s">
        <v>174</v>
      </c>
      <c r="B25" s="29" t="s">
        <v>375</v>
      </c>
      <c r="C25" s="29" t="s">
        <v>642</v>
      </c>
      <c r="D25" s="29" t="s">
        <v>643</v>
      </c>
      <c r="E25" s="29" t="s">
        <v>644</v>
      </c>
      <c r="F25" s="29" t="s">
        <v>656</v>
      </c>
      <c r="G25" s="29" t="s">
        <v>657</v>
      </c>
      <c r="H25" s="29" t="s">
        <v>557</v>
      </c>
      <c r="I25" s="29" t="s">
        <v>658</v>
      </c>
      <c r="J25" s="29" t="s">
        <v>659</v>
      </c>
      <c r="K25" s="29" t="s">
        <v>186</v>
      </c>
      <c r="L25" s="29" t="s">
        <v>187</v>
      </c>
      <c r="M25" s="29" t="s">
        <v>198</v>
      </c>
      <c r="N25" s="29" t="s">
        <v>199</v>
      </c>
      <c r="O25" s="30" t="s">
        <v>100</v>
      </c>
      <c r="P25" s="36"/>
      <c r="Q25" s="32">
        <v>38.729999999999997</v>
      </c>
      <c r="R25" s="36"/>
      <c r="S25" s="36"/>
      <c r="T25" s="37">
        <v>38.729999999999997</v>
      </c>
      <c r="U25" s="43">
        <v>3</v>
      </c>
      <c r="V25" s="43"/>
      <c r="W25" s="46">
        <v>3</v>
      </c>
    </row>
    <row r="26" spans="1:23" hidden="1" x14ac:dyDescent="0.2">
      <c r="A26" s="28" t="s">
        <v>174</v>
      </c>
      <c r="B26" s="29" t="s">
        <v>375</v>
      </c>
      <c r="C26" s="29" t="s">
        <v>642</v>
      </c>
      <c r="D26" s="29" t="s">
        <v>643</v>
      </c>
      <c r="E26" s="29" t="s">
        <v>644</v>
      </c>
      <c r="F26" s="29" t="s">
        <v>656</v>
      </c>
      <c r="G26" s="29" t="s">
        <v>657</v>
      </c>
      <c r="H26" s="29" t="s">
        <v>557</v>
      </c>
      <c r="I26" s="29" t="s">
        <v>660</v>
      </c>
      <c r="J26" s="29" t="s">
        <v>661</v>
      </c>
      <c r="K26" s="29" t="s">
        <v>186</v>
      </c>
      <c r="L26" s="29" t="s">
        <v>187</v>
      </c>
      <c r="M26" s="29" t="s">
        <v>198</v>
      </c>
      <c r="N26" s="29" t="s">
        <v>199</v>
      </c>
      <c r="O26" s="30" t="s">
        <v>100</v>
      </c>
      <c r="P26" s="36"/>
      <c r="Q26" s="32">
        <v>45.57</v>
      </c>
      <c r="R26" s="36"/>
      <c r="S26" s="36"/>
      <c r="T26" s="37">
        <v>45.57</v>
      </c>
      <c r="U26" s="43">
        <v>3</v>
      </c>
      <c r="V26" s="43"/>
      <c r="W26" s="46">
        <v>3</v>
      </c>
    </row>
    <row r="27" spans="1:23" hidden="1" x14ac:dyDescent="0.2">
      <c r="A27" s="28" t="s">
        <v>174</v>
      </c>
      <c r="B27" s="29" t="s">
        <v>375</v>
      </c>
      <c r="C27" s="29" t="s">
        <v>642</v>
      </c>
      <c r="D27" s="29" t="s">
        <v>643</v>
      </c>
      <c r="E27" s="29" t="s">
        <v>644</v>
      </c>
      <c r="F27" s="29" t="s">
        <v>656</v>
      </c>
      <c r="G27" s="29" t="s">
        <v>657</v>
      </c>
      <c r="H27" s="29" t="s">
        <v>557</v>
      </c>
      <c r="I27" s="29" t="s">
        <v>184</v>
      </c>
      <c r="J27" s="29" t="s">
        <v>185</v>
      </c>
      <c r="K27" s="29" t="s">
        <v>186</v>
      </c>
      <c r="L27" s="29" t="s">
        <v>187</v>
      </c>
      <c r="M27" s="29" t="s">
        <v>198</v>
      </c>
      <c r="N27" s="29" t="s">
        <v>199</v>
      </c>
      <c r="O27" s="30" t="s">
        <v>100</v>
      </c>
      <c r="P27" s="36"/>
      <c r="Q27" s="32">
        <v>151.9</v>
      </c>
      <c r="R27" s="36"/>
      <c r="S27" s="36"/>
      <c r="T27" s="37">
        <v>151.9</v>
      </c>
      <c r="U27" s="43">
        <v>10</v>
      </c>
      <c r="V27" s="43"/>
      <c r="W27" s="46">
        <v>10</v>
      </c>
    </row>
    <row r="28" spans="1:23" hidden="1" x14ac:dyDescent="0.2">
      <c r="A28" s="28" t="s">
        <v>174</v>
      </c>
      <c r="B28" s="29" t="s">
        <v>375</v>
      </c>
      <c r="C28" s="29" t="s">
        <v>642</v>
      </c>
      <c r="D28" s="29" t="s">
        <v>643</v>
      </c>
      <c r="E28" s="29" t="s">
        <v>644</v>
      </c>
      <c r="F28" s="29" t="s">
        <v>656</v>
      </c>
      <c r="G28" s="29" t="s">
        <v>657</v>
      </c>
      <c r="H28" s="29" t="s">
        <v>557</v>
      </c>
      <c r="I28" s="29" t="s">
        <v>651</v>
      </c>
      <c r="J28" s="29" t="s">
        <v>652</v>
      </c>
      <c r="K28" s="29" t="s">
        <v>186</v>
      </c>
      <c r="L28" s="29" t="s">
        <v>187</v>
      </c>
      <c r="M28" s="29" t="s">
        <v>198</v>
      </c>
      <c r="N28" s="29" t="s">
        <v>199</v>
      </c>
      <c r="O28" s="30" t="s">
        <v>100</v>
      </c>
      <c r="P28" s="36"/>
      <c r="Q28" s="32">
        <v>30.38</v>
      </c>
      <c r="R28" s="36"/>
      <c r="S28" s="36"/>
      <c r="T28" s="37">
        <v>30.38</v>
      </c>
      <c r="U28" s="43">
        <v>2</v>
      </c>
      <c r="V28" s="43"/>
      <c r="W28" s="46">
        <v>2</v>
      </c>
    </row>
    <row r="29" spans="1:23" hidden="1" x14ac:dyDescent="0.2">
      <c r="A29" s="28" t="s">
        <v>174</v>
      </c>
      <c r="B29" s="29" t="s">
        <v>375</v>
      </c>
      <c r="C29" s="29" t="s">
        <v>642</v>
      </c>
      <c r="D29" s="29" t="s">
        <v>643</v>
      </c>
      <c r="E29" s="29" t="s">
        <v>644</v>
      </c>
      <c r="F29" s="29" t="s">
        <v>656</v>
      </c>
      <c r="G29" s="29" t="s">
        <v>657</v>
      </c>
      <c r="H29" s="29" t="s">
        <v>557</v>
      </c>
      <c r="I29" s="29" t="s">
        <v>218</v>
      </c>
      <c r="J29" s="29" t="s">
        <v>219</v>
      </c>
      <c r="K29" s="29" t="s">
        <v>186</v>
      </c>
      <c r="L29" s="29" t="s">
        <v>187</v>
      </c>
      <c r="M29" s="29" t="s">
        <v>198</v>
      </c>
      <c r="N29" s="29" t="s">
        <v>199</v>
      </c>
      <c r="O29" s="30" t="s">
        <v>100</v>
      </c>
      <c r="P29" s="36"/>
      <c r="Q29" s="32">
        <v>15.19</v>
      </c>
      <c r="R29" s="36"/>
      <c r="S29" s="36"/>
      <c r="T29" s="37">
        <v>15.19</v>
      </c>
      <c r="U29" s="43">
        <v>1</v>
      </c>
      <c r="V29" s="43"/>
      <c r="W29" s="46">
        <v>1</v>
      </c>
    </row>
    <row r="30" spans="1:23" hidden="1" x14ac:dyDescent="0.2">
      <c r="A30" s="28" t="s">
        <v>174</v>
      </c>
      <c r="B30" s="29" t="s">
        <v>375</v>
      </c>
      <c r="C30" s="29" t="s">
        <v>642</v>
      </c>
      <c r="D30" s="29" t="s">
        <v>643</v>
      </c>
      <c r="E30" s="29" t="s">
        <v>644</v>
      </c>
      <c r="F30" s="29" t="s">
        <v>656</v>
      </c>
      <c r="G30" s="29" t="s">
        <v>657</v>
      </c>
      <c r="H30" s="29" t="s">
        <v>557</v>
      </c>
      <c r="I30" s="29" t="s">
        <v>202</v>
      </c>
      <c r="J30" s="29" t="s">
        <v>203</v>
      </c>
      <c r="K30" s="29" t="s">
        <v>186</v>
      </c>
      <c r="L30" s="29" t="s">
        <v>187</v>
      </c>
      <c r="M30" s="29" t="s">
        <v>198</v>
      </c>
      <c r="N30" s="29" t="s">
        <v>199</v>
      </c>
      <c r="O30" s="30" t="s">
        <v>100</v>
      </c>
      <c r="P30" s="36"/>
      <c r="Q30" s="32">
        <v>15.19</v>
      </c>
      <c r="R30" s="36"/>
      <c r="S30" s="36"/>
      <c r="T30" s="37">
        <v>15.19</v>
      </c>
      <c r="U30" s="43">
        <v>1</v>
      </c>
      <c r="V30" s="43"/>
      <c r="W30" s="46">
        <v>1</v>
      </c>
    </row>
    <row r="31" spans="1:23" hidden="1" x14ac:dyDescent="0.2">
      <c r="A31" s="28" t="s">
        <v>174</v>
      </c>
      <c r="B31" s="29" t="s">
        <v>375</v>
      </c>
      <c r="C31" s="29" t="s">
        <v>642</v>
      </c>
      <c r="D31" s="29" t="s">
        <v>643</v>
      </c>
      <c r="E31" s="29" t="s">
        <v>644</v>
      </c>
      <c r="F31" s="29" t="s">
        <v>656</v>
      </c>
      <c r="G31" s="29" t="s">
        <v>657</v>
      </c>
      <c r="H31" s="29" t="s">
        <v>557</v>
      </c>
      <c r="I31" s="29" t="s">
        <v>662</v>
      </c>
      <c r="J31" s="29" t="s">
        <v>663</v>
      </c>
      <c r="K31" s="29" t="s">
        <v>186</v>
      </c>
      <c r="L31" s="29" t="s">
        <v>187</v>
      </c>
      <c r="M31" s="29" t="s">
        <v>198</v>
      </c>
      <c r="N31" s="29" t="s">
        <v>199</v>
      </c>
      <c r="O31" s="30" t="s">
        <v>100</v>
      </c>
      <c r="P31" s="36"/>
      <c r="Q31" s="32">
        <v>154.91999999999999</v>
      </c>
      <c r="R31" s="36"/>
      <c r="S31" s="36"/>
      <c r="T31" s="37">
        <v>154.91999999999999</v>
      </c>
      <c r="U31" s="43">
        <v>12</v>
      </c>
      <c r="V31" s="43"/>
      <c r="W31" s="46">
        <v>12</v>
      </c>
    </row>
    <row r="32" spans="1:23" hidden="1" x14ac:dyDescent="0.2">
      <c r="A32" s="28" t="s">
        <v>174</v>
      </c>
      <c r="B32" s="29" t="s">
        <v>375</v>
      </c>
      <c r="C32" s="29" t="s">
        <v>642</v>
      </c>
      <c r="D32" s="29" t="s">
        <v>643</v>
      </c>
      <c r="E32" s="29" t="s">
        <v>644</v>
      </c>
      <c r="F32" s="29" t="s">
        <v>656</v>
      </c>
      <c r="G32" s="29" t="s">
        <v>657</v>
      </c>
      <c r="H32" s="29" t="s">
        <v>557</v>
      </c>
      <c r="I32" s="29" t="s">
        <v>664</v>
      </c>
      <c r="J32" s="29" t="s">
        <v>665</v>
      </c>
      <c r="K32" s="29" t="s">
        <v>186</v>
      </c>
      <c r="L32" s="29" t="s">
        <v>187</v>
      </c>
      <c r="M32" s="29" t="s">
        <v>198</v>
      </c>
      <c r="N32" s="29" t="s">
        <v>199</v>
      </c>
      <c r="O32" s="30" t="s">
        <v>100</v>
      </c>
      <c r="P32" s="36"/>
      <c r="Q32" s="32">
        <v>15.19</v>
      </c>
      <c r="R32" s="36"/>
      <c r="S32" s="36"/>
      <c r="T32" s="37">
        <v>15.19</v>
      </c>
      <c r="U32" s="43">
        <v>1</v>
      </c>
      <c r="V32" s="43"/>
      <c r="W32" s="46">
        <v>1</v>
      </c>
    </row>
    <row r="33" spans="1:23" hidden="1" x14ac:dyDescent="0.2">
      <c r="A33" s="28" t="s">
        <v>174</v>
      </c>
      <c r="B33" s="29" t="s">
        <v>375</v>
      </c>
      <c r="C33" s="29" t="s">
        <v>642</v>
      </c>
      <c r="D33" s="29" t="s">
        <v>643</v>
      </c>
      <c r="E33" s="29" t="s">
        <v>644</v>
      </c>
      <c r="F33" s="29" t="s">
        <v>656</v>
      </c>
      <c r="G33" s="29" t="s">
        <v>657</v>
      </c>
      <c r="H33" s="29" t="s">
        <v>557</v>
      </c>
      <c r="I33" s="29" t="s">
        <v>191</v>
      </c>
      <c r="J33" s="29" t="s">
        <v>192</v>
      </c>
      <c r="K33" s="29" t="s">
        <v>186</v>
      </c>
      <c r="L33" s="29" t="s">
        <v>187</v>
      </c>
      <c r="M33" s="29" t="s">
        <v>198</v>
      </c>
      <c r="N33" s="29" t="s">
        <v>199</v>
      </c>
      <c r="O33" s="30" t="s">
        <v>100</v>
      </c>
      <c r="P33" s="36"/>
      <c r="Q33" s="32">
        <v>2840.53</v>
      </c>
      <c r="R33" s="36"/>
      <c r="S33" s="32">
        <v>-170.17</v>
      </c>
      <c r="T33" s="37">
        <v>2670.36</v>
      </c>
      <c r="U33" s="43">
        <v>187</v>
      </c>
      <c r="V33" s="43"/>
      <c r="W33" s="46">
        <v>187</v>
      </c>
    </row>
    <row r="34" spans="1:23" hidden="1" x14ac:dyDescent="0.2">
      <c r="A34" s="28" t="s">
        <v>174</v>
      </c>
      <c r="B34" s="29" t="s">
        <v>375</v>
      </c>
      <c r="C34" s="29" t="s">
        <v>642</v>
      </c>
      <c r="D34" s="29" t="s">
        <v>643</v>
      </c>
      <c r="E34" s="29" t="s">
        <v>644</v>
      </c>
      <c r="F34" s="29" t="s">
        <v>656</v>
      </c>
      <c r="G34" s="29" t="s">
        <v>657</v>
      </c>
      <c r="H34" s="29" t="s">
        <v>557</v>
      </c>
      <c r="I34" s="29" t="s">
        <v>666</v>
      </c>
      <c r="J34" s="29" t="s">
        <v>667</v>
      </c>
      <c r="K34" s="29" t="s">
        <v>186</v>
      </c>
      <c r="L34" s="29" t="s">
        <v>187</v>
      </c>
      <c r="M34" s="29" t="s">
        <v>198</v>
      </c>
      <c r="N34" s="29" t="s">
        <v>199</v>
      </c>
      <c r="O34" s="30" t="s">
        <v>100</v>
      </c>
      <c r="P34" s="36"/>
      <c r="Q34" s="32">
        <v>15.19</v>
      </c>
      <c r="R34" s="36"/>
      <c r="S34" s="36"/>
      <c r="T34" s="37">
        <v>15.19</v>
      </c>
      <c r="U34" s="43">
        <v>1</v>
      </c>
      <c r="V34" s="43"/>
      <c r="W34" s="46">
        <v>1</v>
      </c>
    </row>
    <row r="35" spans="1:23" hidden="1" x14ac:dyDescent="0.2">
      <c r="A35" s="28" t="s">
        <v>174</v>
      </c>
      <c r="B35" s="29" t="s">
        <v>375</v>
      </c>
      <c r="C35" s="29" t="s">
        <v>642</v>
      </c>
      <c r="D35" s="29" t="s">
        <v>643</v>
      </c>
      <c r="E35" s="29" t="s">
        <v>644</v>
      </c>
      <c r="F35" s="29" t="s">
        <v>656</v>
      </c>
      <c r="G35" s="29" t="s">
        <v>657</v>
      </c>
      <c r="H35" s="29" t="s">
        <v>557</v>
      </c>
      <c r="I35" s="29" t="s">
        <v>222</v>
      </c>
      <c r="J35" s="29" t="s">
        <v>223</v>
      </c>
      <c r="K35" s="29" t="s">
        <v>186</v>
      </c>
      <c r="L35" s="29" t="s">
        <v>187</v>
      </c>
      <c r="M35" s="29" t="s">
        <v>198</v>
      </c>
      <c r="N35" s="29" t="s">
        <v>199</v>
      </c>
      <c r="O35" s="30" t="s">
        <v>100</v>
      </c>
      <c r="P35" s="36"/>
      <c r="Q35" s="32">
        <v>151.9</v>
      </c>
      <c r="R35" s="36"/>
      <c r="S35" s="36"/>
      <c r="T35" s="37">
        <v>151.9</v>
      </c>
      <c r="U35" s="43">
        <v>10</v>
      </c>
      <c r="V35" s="43"/>
      <c r="W35" s="46">
        <v>10</v>
      </c>
    </row>
    <row r="36" spans="1:23" hidden="1" x14ac:dyDescent="0.2">
      <c r="A36" s="28" t="s">
        <v>174</v>
      </c>
      <c r="B36" s="29" t="s">
        <v>375</v>
      </c>
      <c r="C36" s="29" t="s">
        <v>642</v>
      </c>
      <c r="D36" s="29" t="s">
        <v>643</v>
      </c>
      <c r="E36" s="29" t="s">
        <v>644</v>
      </c>
      <c r="F36" s="29" t="s">
        <v>656</v>
      </c>
      <c r="G36" s="29" t="s">
        <v>657</v>
      </c>
      <c r="H36" s="29" t="s">
        <v>557</v>
      </c>
      <c r="I36" s="29" t="s">
        <v>668</v>
      </c>
      <c r="J36" s="29" t="s">
        <v>669</v>
      </c>
      <c r="K36" s="29" t="s">
        <v>186</v>
      </c>
      <c r="L36" s="29" t="s">
        <v>187</v>
      </c>
      <c r="M36" s="29" t="s">
        <v>198</v>
      </c>
      <c r="N36" s="29" t="s">
        <v>199</v>
      </c>
      <c r="O36" s="30" t="s">
        <v>100</v>
      </c>
      <c r="P36" s="36"/>
      <c r="Q36" s="32">
        <v>15.19</v>
      </c>
      <c r="R36" s="36"/>
      <c r="S36" s="36"/>
      <c r="T36" s="37">
        <v>15.19</v>
      </c>
      <c r="U36" s="43">
        <v>1</v>
      </c>
      <c r="V36" s="43"/>
      <c r="W36" s="46">
        <v>1</v>
      </c>
    </row>
    <row r="37" spans="1:23" hidden="1" x14ac:dyDescent="0.2">
      <c r="A37" s="28" t="s">
        <v>174</v>
      </c>
      <c r="B37" s="29" t="s">
        <v>375</v>
      </c>
      <c r="C37" s="29" t="s">
        <v>642</v>
      </c>
      <c r="D37" s="29" t="s">
        <v>643</v>
      </c>
      <c r="E37" s="29" t="s">
        <v>644</v>
      </c>
      <c r="F37" s="29" t="s">
        <v>656</v>
      </c>
      <c r="G37" s="29" t="s">
        <v>657</v>
      </c>
      <c r="H37" s="29" t="s">
        <v>557</v>
      </c>
      <c r="I37" s="29" t="s">
        <v>224</v>
      </c>
      <c r="J37" s="29" t="s">
        <v>225</v>
      </c>
      <c r="K37" s="29" t="s">
        <v>186</v>
      </c>
      <c r="L37" s="29" t="s">
        <v>187</v>
      </c>
      <c r="M37" s="29" t="s">
        <v>198</v>
      </c>
      <c r="N37" s="29" t="s">
        <v>199</v>
      </c>
      <c r="O37" s="30" t="s">
        <v>100</v>
      </c>
      <c r="P37" s="36"/>
      <c r="Q37" s="32">
        <v>15.19</v>
      </c>
      <c r="R37" s="36"/>
      <c r="S37" s="36"/>
      <c r="T37" s="37">
        <v>15.19</v>
      </c>
      <c r="U37" s="43">
        <v>1</v>
      </c>
      <c r="V37" s="43"/>
      <c r="W37" s="46">
        <v>1</v>
      </c>
    </row>
    <row r="38" spans="1:23" hidden="1" x14ac:dyDescent="0.2">
      <c r="A38" s="28" t="s">
        <v>174</v>
      </c>
      <c r="B38" s="29" t="s">
        <v>375</v>
      </c>
      <c r="C38" s="29" t="s">
        <v>642</v>
      </c>
      <c r="D38" s="29" t="s">
        <v>643</v>
      </c>
      <c r="E38" s="29" t="s">
        <v>644</v>
      </c>
      <c r="F38" s="29" t="s">
        <v>656</v>
      </c>
      <c r="G38" s="29" t="s">
        <v>657</v>
      </c>
      <c r="H38" s="29" t="s">
        <v>557</v>
      </c>
      <c r="I38" s="29" t="s">
        <v>670</v>
      </c>
      <c r="J38" s="29" t="s">
        <v>671</v>
      </c>
      <c r="K38" s="29" t="s">
        <v>186</v>
      </c>
      <c r="L38" s="29" t="s">
        <v>187</v>
      </c>
      <c r="M38" s="29" t="s">
        <v>198</v>
      </c>
      <c r="N38" s="29" t="s">
        <v>199</v>
      </c>
      <c r="O38" s="30" t="s">
        <v>100</v>
      </c>
      <c r="P38" s="36"/>
      <c r="Q38" s="32">
        <v>15.19</v>
      </c>
      <c r="R38" s="36"/>
      <c r="S38" s="36"/>
      <c r="T38" s="37">
        <v>15.19</v>
      </c>
      <c r="U38" s="43">
        <v>1</v>
      </c>
      <c r="V38" s="43"/>
      <c r="W38" s="46">
        <v>1</v>
      </c>
    </row>
    <row r="39" spans="1:23" hidden="1" x14ac:dyDescent="0.2">
      <c r="A39" s="28" t="s">
        <v>174</v>
      </c>
      <c r="B39" s="29" t="s">
        <v>375</v>
      </c>
      <c r="C39" s="29" t="s">
        <v>642</v>
      </c>
      <c r="D39" s="29" t="s">
        <v>643</v>
      </c>
      <c r="E39" s="29" t="s">
        <v>644</v>
      </c>
      <c r="F39" s="29" t="s">
        <v>656</v>
      </c>
      <c r="G39" s="29" t="s">
        <v>657</v>
      </c>
      <c r="H39" s="29" t="s">
        <v>557</v>
      </c>
      <c r="I39" s="29" t="s">
        <v>672</v>
      </c>
      <c r="J39" s="29" t="s">
        <v>673</v>
      </c>
      <c r="K39" s="29" t="s">
        <v>186</v>
      </c>
      <c r="L39" s="29" t="s">
        <v>187</v>
      </c>
      <c r="M39" s="29" t="s">
        <v>198</v>
      </c>
      <c r="N39" s="29" t="s">
        <v>199</v>
      </c>
      <c r="O39" s="30" t="s">
        <v>100</v>
      </c>
      <c r="P39" s="36"/>
      <c r="Q39" s="32">
        <v>379.75</v>
      </c>
      <c r="R39" s="36"/>
      <c r="S39" s="36"/>
      <c r="T39" s="37">
        <v>379.75</v>
      </c>
      <c r="U39" s="43">
        <v>25</v>
      </c>
      <c r="V39" s="43"/>
      <c r="W39" s="46">
        <v>25</v>
      </c>
    </row>
    <row r="40" spans="1:23" hidden="1" x14ac:dyDescent="0.2">
      <c r="A40" s="28" t="s">
        <v>174</v>
      </c>
      <c r="B40" s="29" t="s">
        <v>375</v>
      </c>
      <c r="C40" s="29" t="s">
        <v>642</v>
      </c>
      <c r="D40" s="29" t="s">
        <v>643</v>
      </c>
      <c r="E40" s="29" t="s">
        <v>644</v>
      </c>
      <c r="F40" s="29" t="s">
        <v>674</v>
      </c>
      <c r="G40" s="29" t="s">
        <v>657</v>
      </c>
      <c r="H40" s="29" t="s">
        <v>557</v>
      </c>
      <c r="I40" s="29" t="s">
        <v>226</v>
      </c>
      <c r="J40" s="29" t="s">
        <v>227</v>
      </c>
      <c r="K40" s="29" t="s">
        <v>186</v>
      </c>
      <c r="L40" s="29" t="s">
        <v>187</v>
      </c>
      <c r="M40" s="29" t="s">
        <v>8</v>
      </c>
      <c r="N40" s="29" t="s">
        <v>188</v>
      </c>
      <c r="O40" s="30" t="s">
        <v>100</v>
      </c>
      <c r="P40" s="36"/>
      <c r="Q40" s="32">
        <v>8</v>
      </c>
      <c r="R40" s="36"/>
      <c r="S40" s="36"/>
      <c r="T40" s="37">
        <v>8</v>
      </c>
      <c r="U40" s="43">
        <v>1</v>
      </c>
      <c r="V40" s="43"/>
      <c r="W40" s="46">
        <v>1</v>
      </c>
    </row>
    <row r="41" spans="1:23" hidden="1" x14ac:dyDescent="0.2">
      <c r="A41" s="28" t="s">
        <v>174</v>
      </c>
      <c r="B41" s="29" t="s">
        <v>375</v>
      </c>
      <c r="C41" s="29" t="s">
        <v>642</v>
      </c>
      <c r="D41" s="29" t="s">
        <v>643</v>
      </c>
      <c r="E41" s="29" t="s">
        <v>644</v>
      </c>
      <c r="F41" s="29" t="s">
        <v>674</v>
      </c>
      <c r="G41" s="29" t="s">
        <v>657</v>
      </c>
      <c r="H41" s="29" t="s">
        <v>557</v>
      </c>
      <c r="I41" s="29" t="s">
        <v>204</v>
      </c>
      <c r="J41" s="29" t="s">
        <v>205</v>
      </c>
      <c r="K41" s="29" t="s">
        <v>186</v>
      </c>
      <c r="L41" s="29" t="s">
        <v>187</v>
      </c>
      <c r="M41" s="29" t="s">
        <v>8</v>
      </c>
      <c r="N41" s="29" t="s">
        <v>188</v>
      </c>
      <c r="O41" s="30" t="s">
        <v>100</v>
      </c>
      <c r="P41" s="36"/>
      <c r="Q41" s="32">
        <v>8</v>
      </c>
      <c r="R41" s="36"/>
      <c r="S41" s="36"/>
      <c r="T41" s="37">
        <v>8</v>
      </c>
      <c r="U41" s="43">
        <v>1</v>
      </c>
      <c r="V41" s="43"/>
      <c r="W41" s="46">
        <v>1</v>
      </c>
    </row>
    <row r="42" spans="1:23" hidden="1" x14ac:dyDescent="0.2">
      <c r="A42" s="28" t="s">
        <v>174</v>
      </c>
      <c r="B42" s="29" t="s">
        <v>375</v>
      </c>
      <c r="C42" s="29" t="s">
        <v>642</v>
      </c>
      <c r="D42" s="29" t="s">
        <v>643</v>
      </c>
      <c r="E42" s="29" t="s">
        <v>644</v>
      </c>
      <c r="F42" s="29" t="s">
        <v>674</v>
      </c>
      <c r="G42" s="29" t="s">
        <v>657</v>
      </c>
      <c r="H42" s="29" t="s">
        <v>557</v>
      </c>
      <c r="I42" s="29" t="s">
        <v>660</v>
      </c>
      <c r="J42" s="29" t="s">
        <v>661</v>
      </c>
      <c r="K42" s="29" t="s">
        <v>186</v>
      </c>
      <c r="L42" s="29" t="s">
        <v>187</v>
      </c>
      <c r="M42" s="29" t="s">
        <v>8</v>
      </c>
      <c r="N42" s="29" t="s">
        <v>188</v>
      </c>
      <c r="O42" s="30" t="s">
        <v>100</v>
      </c>
      <c r="P42" s="36"/>
      <c r="Q42" s="32">
        <v>8</v>
      </c>
      <c r="R42" s="36"/>
      <c r="S42" s="36"/>
      <c r="T42" s="37">
        <v>8</v>
      </c>
      <c r="U42" s="43">
        <v>1</v>
      </c>
      <c r="V42" s="43"/>
      <c r="W42" s="46">
        <v>1</v>
      </c>
    </row>
    <row r="43" spans="1:23" hidden="1" x14ac:dyDescent="0.2">
      <c r="A43" s="28" t="s">
        <v>174</v>
      </c>
      <c r="B43" s="29" t="s">
        <v>375</v>
      </c>
      <c r="C43" s="29" t="s">
        <v>642</v>
      </c>
      <c r="D43" s="29" t="s">
        <v>643</v>
      </c>
      <c r="E43" s="29" t="s">
        <v>644</v>
      </c>
      <c r="F43" s="29" t="s">
        <v>674</v>
      </c>
      <c r="G43" s="29" t="s">
        <v>657</v>
      </c>
      <c r="H43" s="29" t="s">
        <v>557</v>
      </c>
      <c r="I43" s="29" t="s">
        <v>184</v>
      </c>
      <c r="J43" s="29" t="s">
        <v>185</v>
      </c>
      <c r="K43" s="29" t="s">
        <v>186</v>
      </c>
      <c r="L43" s="29" t="s">
        <v>187</v>
      </c>
      <c r="M43" s="29" t="s">
        <v>8</v>
      </c>
      <c r="N43" s="29" t="s">
        <v>188</v>
      </c>
      <c r="O43" s="30" t="s">
        <v>100</v>
      </c>
      <c r="P43" s="36"/>
      <c r="Q43" s="32">
        <v>-120</v>
      </c>
      <c r="R43" s="36"/>
      <c r="S43" s="36"/>
      <c r="T43" s="37">
        <v>-120</v>
      </c>
      <c r="U43" s="43">
        <v>-15</v>
      </c>
      <c r="V43" s="43"/>
      <c r="W43" s="46">
        <v>-15</v>
      </c>
    </row>
    <row r="44" spans="1:23" hidden="1" x14ac:dyDescent="0.2">
      <c r="A44" s="28" t="s">
        <v>174</v>
      </c>
      <c r="B44" s="29" t="s">
        <v>375</v>
      </c>
      <c r="C44" s="29" t="s">
        <v>642</v>
      </c>
      <c r="D44" s="29" t="s">
        <v>643</v>
      </c>
      <c r="E44" s="29" t="s">
        <v>644</v>
      </c>
      <c r="F44" s="29" t="s">
        <v>674</v>
      </c>
      <c r="G44" s="29" t="s">
        <v>657</v>
      </c>
      <c r="H44" s="29" t="s">
        <v>557</v>
      </c>
      <c r="I44" s="29" t="s">
        <v>208</v>
      </c>
      <c r="J44" s="29" t="s">
        <v>209</v>
      </c>
      <c r="K44" s="29" t="s">
        <v>186</v>
      </c>
      <c r="L44" s="29" t="s">
        <v>187</v>
      </c>
      <c r="M44" s="29" t="s">
        <v>8</v>
      </c>
      <c r="N44" s="29" t="s">
        <v>188</v>
      </c>
      <c r="O44" s="30" t="s">
        <v>100</v>
      </c>
      <c r="P44" s="36"/>
      <c r="Q44" s="32">
        <v>8</v>
      </c>
      <c r="R44" s="36"/>
      <c r="S44" s="36"/>
      <c r="T44" s="37">
        <v>8</v>
      </c>
      <c r="U44" s="43">
        <v>1</v>
      </c>
      <c r="V44" s="43"/>
      <c r="W44" s="46">
        <v>1</v>
      </c>
    </row>
    <row r="45" spans="1:23" hidden="1" x14ac:dyDescent="0.2">
      <c r="A45" s="28" t="s">
        <v>174</v>
      </c>
      <c r="B45" s="29" t="s">
        <v>375</v>
      </c>
      <c r="C45" s="29" t="s">
        <v>642</v>
      </c>
      <c r="D45" s="29" t="s">
        <v>643</v>
      </c>
      <c r="E45" s="29" t="s">
        <v>644</v>
      </c>
      <c r="F45" s="29" t="s">
        <v>674</v>
      </c>
      <c r="G45" s="29" t="s">
        <v>657</v>
      </c>
      <c r="H45" s="29" t="s">
        <v>557</v>
      </c>
      <c r="I45" s="29" t="s">
        <v>220</v>
      </c>
      <c r="J45" s="29" t="s">
        <v>221</v>
      </c>
      <c r="K45" s="29" t="s">
        <v>186</v>
      </c>
      <c r="L45" s="29" t="s">
        <v>187</v>
      </c>
      <c r="M45" s="29" t="s">
        <v>8</v>
      </c>
      <c r="N45" s="29" t="s">
        <v>188</v>
      </c>
      <c r="O45" s="30" t="s">
        <v>100</v>
      </c>
      <c r="P45" s="36"/>
      <c r="Q45" s="32">
        <v>65</v>
      </c>
      <c r="R45" s="36"/>
      <c r="S45" s="36"/>
      <c r="T45" s="37">
        <v>65</v>
      </c>
      <c r="U45" s="43">
        <v>10</v>
      </c>
      <c r="V45" s="43"/>
      <c r="W45" s="46">
        <v>10</v>
      </c>
    </row>
    <row r="46" spans="1:23" hidden="1" x14ac:dyDescent="0.2">
      <c r="A46" s="28" t="s">
        <v>174</v>
      </c>
      <c r="B46" s="29" t="s">
        <v>375</v>
      </c>
      <c r="C46" s="29" t="s">
        <v>642</v>
      </c>
      <c r="D46" s="29" t="s">
        <v>643</v>
      </c>
      <c r="E46" s="29" t="s">
        <v>644</v>
      </c>
      <c r="F46" s="29" t="s">
        <v>674</v>
      </c>
      <c r="G46" s="29" t="s">
        <v>657</v>
      </c>
      <c r="H46" s="29" t="s">
        <v>557</v>
      </c>
      <c r="I46" s="29" t="s">
        <v>191</v>
      </c>
      <c r="J46" s="29" t="s">
        <v>192</v>
      </c>
      <c r="K46" s="29" t="s">
        <v>186</v>
      </c>
      <c r="L46" s="29" t="s">
        <v>187</v>
      </c>
      <c r="M46" s="29" t="s">
        <v>8</v>
      </c>
      <c r="N46" s="29" t="s">
        <v>188</v>
      </c>
      <c r="O46" s="30" t="s">
        <v>100</v>
      </c>
      <c r="P46" s="36"/>
      <c r="Q46" s="32">
        <v>416</v>
      </c>
      <c r="R46" s="36"/>
      <c r="S46" s="32">
        <v>-74.88</v>
      </c>
      <c r="T46" s="37">
        <v>341.12</v>
      </c>
      <c r="U46" s="43">
        <v>52</v>
      </c>
      <c r="V46" s="43"/>
      <c r="W46" s="46">
        <v>52</v>
      </c>
    </row>
    <row r="47" spans="1:23" hidden="1" x14ac:dyDescent="0.2">
      <c r="A47" s="28" t="s">
        <v>174</v>
      </c>
      <c r="B47" s="29" t="s">
        <v>375</v>
      </c>
      <c r="C47" s="29" t="s">
        <v>642</v>
      </c>
      <c r="D47" s="29" t="s">
        <v>643</v>
      </c>
      <c r="E47" s="29" t="s">
        <v>644</v>
      </c>
      <c r="F47" s="29" t="s">
        <v>674</v>
      </c>
      <c r="G47" s="29" t="s">
        <v>657</v>
      </c>
      <c r="H47" s="29" t="s">
        <v>557</v>
      </c>
      <c r="I47" s="29" t="s">
        <v>222</v>
      </c>
      <c r="J47" s="29" t="s">
        <v>223</v>
      </c>
      <c r="K47" s="29" t="s">
        <v>186</v>
      </c>
      <c r="L47" s="29" t="s">
        <v>187</v>
      </c>
      <c r="M47" s="29" t="s">
        <v>8</v>
      </c>
      <c r="N47" s="29" t="s">
        <v>188</v>
      </c>
      <c r="O47" s="30" t="s">
        <v>100</v>
      </c>
      <c r="P47" s="36"/>
      <c r="Q47" s="32">
        <v>80</v>
      </c>
      <c r="R47" s="36"/>
      <c r="S47" s="36"/>
      <c r="T47" s="37">
        <v>80</v>
      </c>
      <c r="U47" s="43">
        <v>10</v>
      </c>
      <c r="V47" s="43"/>
      <c r="W47" s="46">
        <v>10</v>
      </c>
    </row>
    <row r="48" spans="1:23" hidden="1" x14ac:dyDescent="0.2">
      <c r="A48" s="28" t="s">
        <v>174</v>
      </c>
      <c r="B48" s="29" t="s">
        <v>375</v>
      </c>
      <c r="C48" s="29" t="s">
        <v>642</v>
      </c>
      <c r="D48" s="29" t="s">
        <v>643</v>
      </c>
      <c r="E48" s="29" t="s">
        <v>644</v>
      </c>
      <c r="F48" s="29" t="s">
        <v>674</v>
      </c>
      <c r="G48" s="29" t="s">
        <v>657</v>
      </c>
      <c r="H48" s="29" t="s">
        <v>557</v>
      </c>
      <c r="I48" s="29" t="s">
        <v>200</v>
      </c>
      <c r="J48" s="29" t="s">
        <v>201</v>
      </c>
      <c r="K48" s="29" t="s">
        <v>186</v>
      </c>
      <c r="L48" s="29" t="s">
        <v>187</v>
      </c>
      <c r="M48" s="29" t="s">
        <v>8</v>
      </c>
      <c r="N48" s="29" t="s">
        <v>188</v>
      </c>
      <c r="O48" s="30" t="s">
        <v>100</v>
      </c>
      <c r="P48" s="36"/>
      <c r="Q48" s="32">
        <v>40</v>
      </c>
      <c r="R48" s="36"/>
      <c r="S48" s="36"/>
      <c r="T48" s="37">
        <v>40</v>
      </c>
      <c r="U48" s="43">
        <v>5</v>
      </c>
      <c r="V48" s="43"/>
      <c r="W48" s="46">
        <v>5</v>
      </c>
    </row>
    <row r="49" spans="1:23" hidden="1" x14ac:dyDescent="0.2">
      <c r="A49" s="28" t="s">
        <v>174</v>
      </c>
      <c r="B49" s="29" t="s">
        <v>375</v>
      </c>
      <c r="C49" s="29" t="s">
        <v>675</v>
      </c>
      <c r="D49" s="29" t="s">
        <v>632</v>
      </c>
      <c r="E49" s="29" t="s">
        <v>480</v>
      </c>
      <c r="F49" s="29" t="s">
        <v>676</v>
      </c>
      <c r="G49" s="29" t="s">
        <v>677</v>
      </c>
      <c r="H49" s="29" t="s">
        <v>678</v>
      </c>
      <c r="I49" s="29" t="s">
        <v>184</v>
      </c>
      <c r="J49" s="29" t="s">
        <v>185</v>
      </c>
      <c r="K49" s="29" t="s">
        <v>186</v>
      </c>
      <c r="L49" s="29" t="s">
        <v>187</v>
      </c>
      <c r="M49" s="29" t="s">
        <v>8</v>
      </c>
      <c r="N49" s="29" t="s">
        <v>188</v>
      </c>
      <c r="O49" s="30" t="s">
        <v>100</v>
      </c>
      <c r="P49" s="36"/>
      <c r="Q49" s="32">
        <v>16</v>
      </c>
      <c r="R49" s="36"/>
      <c r="S49" s="36"/>
      <c r="T49" s="37">
        <v>16</v>
      </c>
      <c r="U49" s="43">
        <v>2</v>
      </c>
      <c r="V49" s="43"/>
      <c r="W49" s="46">
        <v>2</v>
      </c>
    </row>
    <row r="50" spans="1:23" hidden="1" x14ac:dyDescent="0.2">
      <c r="A50" s="28" t="s">
        <v>174</v>
      </c>
      <c r="B50" s="29" t="s">
        <v>375</v>
      </c>
      <c r="C50" s="29" t="s">
        <v>675</v>
      </c>
      <c r="D50" s="29" t="s">
        <v>632</v>
      </c>
      <c r="E50" s="29" t="s">
        <v>480</v>
      </c>
      <c r="F50" s="29" t="s">
        <v>676</v>
      </c>
      <c r="G50" s="29" t="s">
        <v>677</v>
      </c>
      <c r="H50" s="29" t="s">
        <v>678</v>
      </c>
      <c r="I50" s="29" t="s">
        <v>191</v>
      </c>
      <c r="J50" s="29" t="s">
        <v>192</v>
      </c>
      <c r="K50" s="29" t="s">
        <v>186</v>
      </c>
      <c r="L50" s="29" t="s">
        <v>187</v>
      </c>
      <c r="M50" s="29" t="s">
        <v>8</v>
      </c>
      <c r="N50" s="29" t="s">
        <v>188</v>
      </c>
      <c r="O50" s="30" t="s">
        <v>100</v>
      </c>
      <c r="P50" s="36"/>
      <c r="Q50" s="32">
        <v>160</v>
      </c>
      <c r="R50" s="36"/>
      <c r="S50" s="32">
        <v>-28.8</v>
      </c>
      <c r="T50" s="37">
        <v>131.19999999999999</v>
      </c>
      <c r="U50" s="43">
        <v>20</v>
      </c>
      <c r="V50" s="43"/>
      <c r="W50" s="46">
        <v>20</v>
      </c>
    </row>
    <row r="51" spans="1:23" hidden="1" x14ac:dyDescent="0.2">
      <c r="A51" s="28" t="s">
        <v>174</v>
      </c>
      <c r="B51" s="29" t="s">
        <v>375</v>
      </c>
      <c r="C51" s="29" t="s">
        <v>675</v>
      </c>
      <c r="D51" s="29" t="s">
        <v>679</v>
      </c>
      <c r="E51" s="29" t="s">
        <v>680</v>
      </c>
      <c r="F51" s="29" t="s">
        <v>681</v>
      </c>
      <c r="G51" s="29" t="s">
        <v>682</v>
      </c>
      <c r="H51" s="29" t="s">
        <v>683</v>
      </c>
      <c r="I51" s="29" t="s">
        <v>204</v>
      </c>
      <c r="J51" s="29" t="s">
        <v>205</v>
      </c>
      <c r="K51" s="29" t="s">
        <v>186</v>
      </c>
      <c r="L51" s="29" t="s">
        <v>187</v>
      </c>
      <c r="M51" s="29" t="s">
        <v>198</v>
      </c>
      <c r="N51" s="29" t="s">
        <v>199</v>
      </c>
      <c r="O51" s="30" t="s">
        <v>100</v>
      </c>
      <c r="P51" s="36"/>
      <c r="Q51" s="32">
        <v>32.380000000000003</v>
      </c>
      <c r="R51" s="36"/>
      <c r="S51" s="36"/>
      <c r="T51" s="37">
        <v>32.380000000000003</v>
      </c>
      <c r="U51" s="43">
        <v>2</v>
      </c>
      <c r="V51" s="43"/>
      <c r="W51" s="46">
        <v>2</v>
      </c>
    </row>
    <row r="52" spans="1:23" hidden="1" x14ac:dyDescent="0.2">
      <c r="A52" s="28" t="s">
        <v>174</v>
      </c>
      <c r="B52" s="29" t="s">
        <v>375</v>
      </c>
      <c r="C52" s="29" t="s">
        <v>675</v>
      </c>
      <c r="D52" s="29" t="s">
        <v>679</v>
      </c>
      <c r="E52" s="29" t="s">
        <v>680</v>
      </c>
      <c r="F52" s="29" t="s">
        <v>681</v>
      </c>
      <c r="G52" s="29" t="s">
        <v>682</v>
      </c>
      <c r="H52" s="29" t="s">
        <v>683</v>
      </c>
      <c r="I52" s="29" t="s">
        <v>660</v>
      </c>
      <c r="J52" s="29" t="s">
        <v>661</v>
      </c>
      <c r="K52" s="29" t="s">
        <v>186</v>
      </c>
      <c r="L52" s="29" t="s">
        <v>187</v>
      </c>
      <c r="M52" s="29" t="s">
        <v>198</v>
      </c>
      <c r="N52" s="29" t="s">
        <v>199</v>
      </c>
      <c r="O52" s="30" t="s">
        <v>100</v>
      </c>
      <c r="P52" s="36"/>
      <c r="Q52" s="32">
        <v>80.95</v>
      </c>
      <c r="R52" s="36"/>
      <c r="S52" s="36"/>
      <c r="T52" s="37">
        <v>80.95</v>
      </c>
      <c r="U52" s="43">
        <v>5</v>
      </c>
      <c r="V52" s="43"/>
      <c r="W52" s="46">
        <v>5</v>
      </c>
    </row>
    <row r="53" spans="1:23" hidden="1" x14ac:dyDescent="0.2">
      <c r="A53" s="28" t="s">
        <v>174</v>
      </c>
      <c r="B53" s="29" t="s">
        <v>375</v>
      </c>
      <c r="C53" s="29" t="s">
        <v>675</v>
      </c>
      <c r="D53" s="29" t="s">
        <v>679</v>
      </c>
      <c r="E53" s="29" t="s">
        <v>680</v>
      </c>
      <c r="F53" s="29" t="s">
        <v>681</v>
      </c>
      <c r="G53" s="29" t="s">
        <v>682</v>
      </c>
      <c r="H53" s="29" t="s">
        <v>683</v>
      </c>
      <c r="I53" s="29" t="s">
        <v>216</v>
      </c>
      <c r="J53" s="29" t="s">
        <v>217</v>
      </c>
      <c r="K53" s="29" t="s">
        <v>186</v>
      </c>
      <c r="L53" s="29" t="s">
        <v>187</v>
      </c>
      <c r="M53" s="29" t="s">
        <v>198</v>
      </c>
      <c r="N53" s="29" t="s">
        <v>199</v>
      </c>
      <c r="O53" s="30" t="s">
        <v>100</v>
      </c>
      <c r="P53" s="36"/>
      <c r="Q53" s="32">
        <v>16.190000000000001</v>
      </c>
      <c r="R53" s="36"/>
      <c r="S53" s="36"/>
      <c r="T53" s="37">
        <v>16.190000000000001</v>
      </c>
      <c r="U53" s="43">
        <v>1</v>
      </c>
      <c r="V53" s="43"/>
      <c r="W53" s="46">
        <v>1</v>
      </c>
    </row>
    <row r="54" spans="1:23" hidden="1" x14ac:dyDescent="0.2">
      <c r="A54" s="28" t="s">
        <v>174</v>
      </c>
      <c r="B54" s="29" t="s">
        <v>375</v>
      </c>
      <c r="C54" s="29" t="s">
        <v>675</v>
      </c>
      <c r="D54" s="29" t="s">
        <v>679</v>
      </c>
      <c r="E54" s="29" t="s">
        <v>680</v>
      </c>
      <c r="F54" s="29" t="s">
        <v>681</v>
      </c>
      <c r="G54" s="29" t="s">
        <v>682</v>
      </c>
      <c r="H54" s="29" t="s">
        <v>683</v>
      </c>
      <c r="I54" s="29" t="s">
        <v>234</v>
      </c>
      <c r="J54" s="29" t="s">
        <v>235</v>
      </c>
      <c r="K54" s="29" t="s">
        <v>186</v>
      </c>
      <c r="L54" s="29" t="s">
        <v>187</v>
      </c>
      <c r="M54" s="29" t="s">
        <v>198</v>
      </c>
      <c r="N54" s="29" t="s">
        <v>199</v>
      </c>
      <c r="O54" s="30" t="s">
        <v>100</v>
      </c>
      <c r="P54" s="36"/>
      <c r="Q54" s="32">
        <v>32.380000000000003</v>
      </c>
      <c r="R54" s="36"/>
      <c r="S54" s="36"/>
      <c r="T54" s="37">
        <v>32.380000000000003</v>
      </c>
      <c r="U54" s="43">
        <v>2</v>
      </c>
      <c r="V54" s="43"/>
      <c r="W54" s="46">
        <v>2</v>
      </c>
    </row>
    <row r="55" spans="1:23" hidden="1" x14ac:dyDescent="0.2">
      <c r="A55" s="28" t="s">
        <v>174</v>
      </c>
      <c r="B55" s="29" t="s">
        <v>375</v>
      </c>
      <c r="C55" s="29" t="s">
        <v>675</v>
      </c>
      <c r="D55" s="29" t="s">
        <v>679</v>
      </c>
      <c r="E55" s="29" t="s">
        <v>680</v>
      </c>
      <c r="F55" s="29" t="s">
        <v>681</v>
      </c>
      <c r="G55" s="29" t="s">
        <v>682</v>
      </c>
      <c r="H55" s="29" t="s">
        <v>683</v>
      </c>
      <c r="I55" s="29" t="s">
        <v>548</v>
      </c>
      <c r="J55" s="29" t="s">
        <v>549</v>
      </c>
      <c r="K55" s="29" t="s">
        <v>186</v>
      </c>
      <c r="L55" s="29" t="s">
        <v>187</v>
      </c>
      <c r="M55" s="29" t="s">
        <v>198</v>
      </c>
      <c r="N55" s="29" t="s">
        <v>199</v>
      </c>
      <c r="O55" s="30" t="s">
        <v>100</v>
      </c>
      <c r="P55" s="36"/>
      <c r="Q55" s="32">
        <v>16.190000000000001</v>
      </c>
      <c r="R55" s="36"/>
      <c r="S55" s="36"/>
      <c r="T55" s="37">
        <v>16.190000000000001</v>
      </c>
      <c r="U55" s="43">
        <v>1</v>
      </c>
      <c r="V55" s="43"/>
      <c r="W55" s="46">
        <v>1</v>
      </c>
    </row>
    <row r="56" spans="1:23" hidden="1" x14ac:dyDescent="0.2">
      <c r="A56" s="28" t="s">
        <v>174</v>
      </c>
      <c r="B56" s="29" t="s">
        <v>375</v>
      </c>
      <c r="C56" s="29" t="s">
        <v>675</v>
      </c>
      <c r="D56" s="29" t="s">
        <v>679</v>
      </c>
      <c r="E56" s="29" t="s">
        <v>680</v>
      </c>
      <c r="F56" s="29" t="s">
        <v>681</v>
      </c>
      <c r="G56" s="29" t="s">
        <v>682</v>
      </c>
      <c r="H56" s="29" t="s">
        <v>683</v>
      </c>
      <c r="I56" s="29" t="s">
        <v>206</v>
      </c>
      <c r="J56" s="29" t="s">
        <v>207</v>
      </c>
      <c r="K56" s="29" t="s">
        <v>186</v>
      </c>
      <c r="L56" s="29" t="s">
        <v>187</v>
      </c>
      <c r="M56" s="29" t="s">
        <v>198</v>
      </c>
      <c r="N56" s="29" t="s">
        <v>199</v>
      </c>
      <c r="O56" s="30" t="s">
        <v>100</v>
      </c>
      <c r="P56" s="36"/>
      <c r="Q56" s="32">
        <v>32.380000000000003</v>
      </c>
      <c r="R56" s="36"/>
      <c r="S56" s="36"/>
      <c r="T56" s="37">
        <v>32.380000000000003</v>
      </c>
      <c r="U56" s="43">
        <v>2</v>
      </c>
      <c r="V56" s="43"/>
      <c r="W56" s="46">
        <v>2</v>
      </c>
    </row>
    <row r="57" spans="1:23" hidden="1" x14ac:dyDescent="0.2">
      <c r="A57" s="28" t="s">
        <v>174</v>
      </c>
      <c r="B57" s="29" t="s">
        <v>375</v>
      </c>
      <c r="C57" s="29" t="s">
        <v>675</v>
      </c>
      <c r="D57" s="29" t="s">
        <v>679</v>
      </c>
      <c r="E57" s="29" t="s">
        <v>680</v>
      </c>
      <c r="F57" s="29" t="s">
        <v>681</v>
      </c>
      <c r="G57" s="29" t="s">
        <v>682</v>
      </c>
      <c r="H57" s="29" t="s">
        <v>683</v>
      </c>
      <c r="I57" s="29" t="s">
        <v>208</v>
      </c>
      <c r="J57" s="29" t="s">
        <v>209</v>
      </c>
      <c r="K57" s="29" t="s">
        <v>186</v>
      </c>
      <c r="L57" s="29" t="s">
        <v>187</v>
      </c>
      <c r="M57" s="29" t="s">
        <v>198</v>
      </c>
      <c r="N57" s="29" t="s">
        <v>199</v>
      </c>
      <c r="O57" s="30" t="s">
        <v>100</v>
      </c>
      <c r="P57" s="36"/>
      <c r="Q57" s="32">
        <v>16.190000000000001</v>
      </c>
      <c r="R57" s="36"/>
      <c r="S57" s="36"/>
      <c r="T57" s="37">
        <v>16.190000000000001</v>
      </c>
      <c r="U57" s="43">
        <v>1</v>
      </c>
      <c r="V57" s="43"/>
      <c r="W57" s="46">
        <v>1</v>
      </c>
    </row>
    <row r="58" spans="1:23" hidden="1" x14ac:dyDescent="0.2">
      <c r="A58" s="28" t="s">
        <v>174</v>
      </c>
      <c r="B58" s="29" t="s">
        <v>375</v>
      </c>
      <c r="C58" s="29" t="s">
        <v>675</v>
      </c>
      <c r="D58" s="29" t="s">
        <v>679</v>
      </c>
      <c r="E58" s="29" t="s">
        <v>680</v>
      </c>
      <c r="F58" s="29" t="s">
        <v>681</v>
      </c>
      <c r="G58" s="29" t="s">
        <v>682</v>
      </c>
      <c r="H58" s="29" t="s">
        <v>683</v>
      </c>
      <c r="I58" s="29" t="s">
        <v>535</v>
      </c>
      <c r="J58" s="29" t="s">
        <v>536</v>
      </c>
      <c r="K58" s="29" t="s">
        <v>186</v>
      </c>
      <c r="L58" s="29" t="s">
        <v>187</v>
      </c>
      <c r="M58" s="29" t="s">
        <v>198</v>
      </c>
      <c r="N58" s="29" t="s">
        <v>199</v>
      </c>
      <c r="O58" s="30" t="s">
        <v>100</v>
      </c>
      <c r="P58" s="36"/>
      <c r="Q58" s="32">
        <v>16.190000000000001</v>
      </c>
      <c r="R58" s="36"/>
      <c r="S58" s="36"/>
      <c r="T58" s="37">
        <v>16.190000000000001</v>
      </c>
      <c r="U58" s="43">
        <v>1</v>
      </c>
      <c r="V58" s="43"/>
      <c r="W58" s="46">
        <v>1</v>
      </c>
    </row>
    <row r="59" spans="1:23" hidden="1" x14ac:dyDescent="0.2">
      <c r="A59" s="28" t="s">
        <v>174</v>
      </c>
      <c r="B59" s="29" t="s">
        <v>375</v>
      </c>
      <c r="C59" s="29" t="s">
        <v>675</v>
      </c>
      <c r="D59" s="29" t="s">
        <v>679</v>
      </c>
      <c r="E59" s="29" t="s">
        <v>680</v>
      </c>
      <c r="F59" s="29" t="s">
        <v>681</v>
      </c>
      <c r="G59" s="29" t="s">
        <v>682</v>
      </c>
      <c r="H59" s="29" t="s">
        <v>683</v>
      </c>
      <c r="I59" s="29" t="s">
        <v>218</v>
      </c>
      <c r="J59" s="29" t="s">
        <v>219</v>
      </c>
      <c r="K59" s="29" t="s">
        <v>186</v>
      </c>
      <c r="L59" s="29" t="s">
        <v>187</v>
      </c>
      <c r="M59" s="29" t="s">
        <v>198</v>
      </c>
      <c r="N59" s="29" t="s">
        <v>199</v>
      </c>
      <c r="O59" s="30" t="s">
        <v>100</v>
      </c>
      <c r="P59" s="36"/>
      <c r="Q59" s="32">
        <v>16.190000000000001</v>
      </c>
      <c r="R59" s="36"/>
      <c r="S59" s="36"/>
      <c r="T59" s="37">
        <v>16.190000000000001</v>
      </c>
      <c r="U59" s="43">
        <v>1</v>
      </c>
      <c r="V59" s="43"/>
      <c r="W59" s="46">
        <v>1</v>
      </c>
    </row>
    <row r="60" spans="1:23" hidden="1" x14ac:dyDescent="0.2">
      <c r="A60" s="28" t="s">
        <v>174</v>
      </c>
      <c r="B60" s="29" t="s">
        <v>375</v>
      </c>
      <c r="C60" s="29" t="s">
        <v>675</v>
      </c>
      <c r="D60" s="29" t="s">
        <v>679</v>
      </c>
      <c r="E60" s="29" t="s">
        <v>680</v>
      </c>
      <c r="F60" s="29" t="s">
        <v>681</v>
      </c>
      <c r="G60" s="29" t="s">
        <v>682</v>
      </c>
      <c r="H60" s="29" t="s">
        <v>683</v>
      </c>
      <c r="I60" s="29" t="s">
        <v>684</v>
      </c>
      <c r="J60" s="29" t="s">
        <v>685</v>
      </c>
      <c r="K60" s="29" t="s">
        <v>186</v>
      </c>
      <c r="L60" s="29" t="s">
        <v>187</v>
      </c>
      <c r="M60" s="29" t="s">
        <v>198</v>
      </c>
      <c r="N60" s="29" t="s">
        <v>199</v>
      </c>
      <c r="O60" s="30" t="s">
        <v>100</v>
      </c>
      <c r="P60" s="36"/>
      <c r="Q60" s="32">
        <v>16.190000000000001</v>
      </c>
      <c r="R60" s="36"/>
      <c r="S60" s="36"/>
      <c r="T60" s="37">
        <v>16.190000000000001</v>
      </c>
      <c r="U60" s="43">
        <v>1</v>
      </c>
      <c r="V60" s="43"/>
      <c r="W60" s="46">
        <v>1</v>
      </c>
    </row>
    <row r="61" spans="1:23" hidden="1" x14ac:dyDescent="0.2">
      <c r="A61" s="28" t="s">
        <v>174</v>
      </c>
      <c r="B61" s="29" t="s">
        <v>375</v>
      </c>
      <c r="C61" s="29" t="s">
        <v>675</v>
      </c>
      <c r="D61" s="29" t="s">
        <v>679</v>
      </c>
      <c r="E61" s="29" t="s">
        <v>680</v>
      </c>
      <c r="F61" s="29" t="s">
        <v>681</v>
      </c>
      <c r="G61" s="29" t="s">
        <v>682</v>
      </c>
      <c r="H61" s="29" t="s">
        <v>683</v>
      </c>
      <c r="I61" s="29" t="s">
        <v>240</v>
      </c>
      <c r="J61" s="29" t="s">
        <v>241</v>
      </c>
      <c r="K61" s="29" t="s">
        <v>186</v>
      </c>
      <c r="L61" s="29" t="s">
        <v>187</v>
      </c>
      <c r="M61" s="29" t="s">
        <v>198</v>
      </c>
      <c r="N61" s="29" t="s">
        <v>199</v>
      </c>
      <c r="O61" s="30" t="s">
        <v>100</v>
      </c>
      <c r="P61" s="36"/>
      <c r="Q61" s="32">
        <v>16.190000000000001</v>
      </c>
      <c r="R61" s="36"/>
      <c r="S61" s="36"/>
      <c r="T61" s="37">
        <v>16.190000000000001</v>
      </c>
      <c r="U61" s="43">
        <v>1</v>
      </c>
      <c r="V61" s="43"/>
      <c r="W61" s="46">
        <v>1</v>
      </c>
    </row>
    <row r="62" spans="1:23" hidden="1" x14ac:dyDescent="0.2">
      <c r="A62" s="28" t="s">
        <v>174</v>
      </c>
      <c r="B62" s="29" t="s">
        <v>375</v>
      </c>
      <c r="C62" s="29" t="s">
        <v>675</v>
      </c>
      <c r="D62" s="29" t="s">
        <v>679</v>
      </c>
      <c r="E62" s="29" t="s">
        <v>680</v>
      </c>
      <c r="F62" s="29" t="s">
        <v>681</v>
      </c>
      <c r="G62" s="29" t="s">
        <v>682</v>
      </c>
      <c r="H62" s="29" t="s">
        <v>683</v>
      </c>
      <c r="I62" s="29" t="s">
        <v>242</v>
      </c>
      <c r="J62" s="29" t="s">
        <v>243</v>
      </c>
      <c r="K62" s="29" t="s">
        <v>186</v>
      </c>
      <c r="L62" s="29" t="s">
        <v>187</v>
      </c>
      <c r="M62" s="29" t="s">
        <v>198</v>
      </c>
      <c r="N62" s="29" t="s">
        <v>199</v>
      </c>
      <c r="O62" s="30" t="s">
        <v>100</v>
      </c>
      <c r="P62" s="36"/>
      <c r="Q62" s="32">
        <v>64.760000000000005</v>
      </c>
      <c r="R62" s="36"/>
      <c r="S62" s="36"/>
      <c r="T62" s="37">
        <v>64.760000000000005</v>
      </c>
      <c r="U62" s="43">
        <v>4</v>
      </c>
      <c r="V62" s="43"/>
      <c r="W62" s="46">
        <v>4</v>
      </c>
    </row>
    <row r="63" spans="1:23" hidden="1" x14ac:dyDescent="0.2">
      <c r="A63" s="28" t="s">
        <v>174</v>
      </c>
      <c r="B63" s="29" t="s">
        <v>375</v>
      </c>
      <c r="C63" s="29" t="s">
        <v>675</v>
      </c>
      <c r="D63" s="29" t="s">
        <v>679</v>
      </c>
      <c r="E63" s="29" t="s">
        <v>680</v>
      </c>
      <c r="F63" s="29" t="s">
        <v>681</v>
      </c>
      <c r="G63" s="29" t="s">
        <v>682</v>
      </c>
      <c r="H63" s="29" t="s">
        <v>683</v>
      </c>
      <c r="I63" s="29" t="s">
        <v>686</v>
      </c>
      <c r="J63" s="29" t="s">
        <v>687</v>
      </c>
      <c r="K63" s="29" t="s">
        <v>186</v>
      </c>
      <c r="L63" s="29" t="s">
        <v>187</v>
      </c>
      <c r="M63" s="29" t="s">
        <v>198</v>
      </c>
      <c r="N63" s="29" t="s">
        <v>199</v>
      </c>
      <c r="O63" s="30" t="s">
        <v>100</v>
      </c>
      <c r="P63" s="36"/>
      <c r="Q63" s="32">
        <v>16.190000000000001</v>
      </c>
      <c r="R63" s="36"/>
      <c r="S63" s="36"/>
      <c r="T63" s="37">
        <v>16.190000000000001</v>
      </c>
      <c r="U63" s="43">
        <v>1</v>
      </c>
      <c r="V63" s="43"/>
      <c r="W63" s="46">
        <v>1</v>
      </c>
    </row>
    <row r="64" spans="1:23" hidden="1" x14ac:dyDescent="0.2">
      <c r="A64" s="28" t="s">
        <v>174</v>
      </c>
      <c r="B64" s="29" t="s">
        <v>375</v>
      </c>
      <c r="C64" s="29" t="s">
        <v>675</v>
      </c>
      <c r="D64" s="29" t="s">
        <v>679</v>
      </c>
      <c r="E64" s="29" t="s">
        <v>680</v>
      </c>
      <c r="F64" s="29" t="s">
        <v>681</v>
      </c>
      <c r="G64" s="29" t="s">
        <v>682</v>
      </c>
      <c r="H64" s="29" t="s">
        <v>683</v>
      </c>
      <c r="I64" s="29" t="s">
        <v>688</v>
      </c>
      <c r="J64" s="29" t="s">
        <v>689</v>
      </c>
      <c r="K64" s="29" t="s">
        <v>186</v>
      </c>
      <c r="L64" s="29" t="s">
        <v>187</v>
      </c>
      <c r="M64" s="29" t="s">
        <v>198</v>
      </c>
      <c r="N64" s="29" t="s">
        <v>199</v>
      </c>
      <c r="O64" s="30" t="s">
        <v>100</v>
      </c>
      <c r="P64" s="36"/>
      <c r="Q64" s="32">
        <v>97.14</v>
      </c>
      <c r="R64" s="36"/>
      <c r="S64" s="36"/>
      <c r="T64" s="37">
        <v>97.14</v>
      </c>
      <c r="U64" s="43">
        <v>6</v>
      </c>
      <c r="V64" s="43"/>
      <c r="W64" s="46">
        <v>6</v>
      </c>
    </row>
    <row r="65" spans="1:23" hidden="1" x14ac:dyDescent="0.2">
      <c r="A65" s="28" t="s">
        <v>174</v>
      </c>
      <c r="B65" s="29" t="s">
        <v>375</v>
      </c>
      <c r="C65" s="29" t="s">
        <v>675</v>
      </c>
      <c r="D65" s="29" t="s">
        <v>679</v>
      </c>
      <c r="E65" s="29" t="s">
        <v>680</v>
      </c>
      <c r="F65" s="29" t="s">
        <v>681</v>
      </c>
      <c r="G65" s="29" t="s">
        <v>682</v>
      </c>
      <c r="H65" s="29" t="s">
        <v>683</v>
      </c>
      <c r="I65" s="29" t="s">
        <v>690</v>
      </c>
      <c r="J65" s="29" t="s">
        <v>691</v>
      </c>
      <c r="K65" s="29" t="s">
        <v>186</v>
      </c>
      <c r="L65" s="29" t="s">
        <v>187</v>
      </c>
      <c r="M65" s="29" t="s">
        <v>198</v>
      </c>
      <c r="N65" s="29" t="s">
        <v>199</v>
      </c>
      <c r="O65" s="30" t="s">
        <v>100</v>
      </c>
      <c r="P65" s="36"/>
      <c r="Q65" s="32">
        <v>16.190000000000001</v>
      </c>
      <c r="R65" s="36"/>
      <c r="S65" s="36"/>
      <c r="T65" s="37">
        <v>16.190000000000001</v>
      </c>
      <c r="U65" s="43">
        <v>1</v>
      </c>
      <c r="V65" s="43"/>
      <c r="W65" s="46">
        <v>1</v>
      </c>
    </row>
    <row r="66" spans="1:23" hidden="1" x14ac:dyDescent="0.2">
      <c r="A66" s="28" t="s">
        <v>174</v>
      </c>
      <c r="B66" s="29" t="s">
        <v>375</v>
      </c>
      <c r="C66" s="29" t="s">
        <v>675</v>
      </c>
      <c r="D66" s="29" t="s">
        <v>679</v>
      </c>
      <c r="E66" s="29" t="s">
        <v>680</v>
      </c>
      <c r="F66" s="29" t="s">
        <v>681</v>
      </c>
      <c r="G66" s="29" t="s">
        <v>682</v>
      </c>
      <c r="H66" s="29" t="s">
        <v>683</v>
      </c>
      <c r="I66" s="29" t="s">
        <v>189</v>
      </c>
      <c r="J66" s="29" t="s">
        <v>190</v>
      </c>
      <c r="K66" s="29" t="s">
        <v>186</v>
      </c>
      <c r="L66" s="29" t="s">
        <v>187</v>
      </c>
      <c r="M66" s="29" t="s">
        <v>198</v>
      </c>
      <c r="N66" s="29" t="s">
        <v>199</v>
      </c>
      <c r="O66" s="30" t="s">
        <v>100</v>
      </c>
      <c r="P66" s="36"/>
      <c r="Q66" s="32">
        <v>64.760000000000005</v>
      </c>
      <c r="R66" s="36"/>
      <c r="S66" s="36"/>
      <c r="T66" s="37">
        <v>64.760000000000005</v>
      </c>
      <c r="U66" s="43">
        <v>4</v>
      </c>
      <c r="V66" s="43"/>
      <c r="W66" s="46">
        <v>4</v>
      </c>
    </row>
    <row r="67" spans="1:23" hidden="1" x14ac:dyDescent="0.2">
      <c r="A67" s="28" t="s">
        <v>174</v>
      </c>
      <c r="B67" s="29" t="s">
        <v>375</v>
      </c>
      <c r="C67" s="29" t="s">
        <v>675</v>
      </c>
      <c r="D67" s="29" t="s">
        <v>679</v>
      </c>
      <c r="E67" s="29" t="s">
        <v>680</v>
      </c>
      <c r="F67" s="29" t="s">
        <v>681</v>
      </c>
      <c r="G67" s="29" t="s">
        <v>682</v>
      </c>
      <c r="H67" s="29" t="s">
        <v>683</v>
      </c>
      <c r="I67" s="29" t="s">
        <v>191</v>
      </c>
      <c r="J67" s="29" t="s">
        <v>192</v>
      </c>
      <c r="K67" s="29" t="s">
        <v>186</v>
      </c>
      <c r="L67" s="29" t="s">
        <v>187</v>
      </c>
      <c r="M67" s="29" t="s">
        <v>198</v>
      </c>
      <c r="N67" s="29" t="s">
        <v>199</v>
      </c>
      <c r="O67" s="30" t="s">
        <v>100</v>
      </c>
      <c r="P67" s="36"/>
      <c r="Q67" s="32">
        <v>1359.96</v>
      </c>
      <c r="R67" s="36"/>
      <c r="S67" s="32">
        <v>-81.48</v>
      </c>
      <c r="T67" s="37">
        <v>1278.48</v>
      </c>
      <c r="U67" s="43">
        <v>84</v>
      </c>
      <c r="V67" s="43"/>
      <c r="W67" s="46">
        <v>84</v>
      </c>
    </row>
    <row r="68" spans="1:23" hidden="1" x14ac:dyDescent="0.2">
      <c r="A68" s="28" t="s">
        <v>174</v>
      </c>
      <c r="B68" s="29" t="s">
        <v>375</v>
      </c>
      <c r="C68" s="29" t="s">
        <v>675</v>
      </c>
      <c r="D68" s="29" t="s">
        <v>679</v>
      </c>
      <c r="E68" s="29" t="s">
        <v>680</v>
      </c>
      <c r="F68" s="29" t="s">
        <v>681</v>
      </c>
      <c r="G68" s="29" t="s">
        <v>682</v>
      </c>
      <c r="H68" s="29" t="s">
        <v>683</v>
      </c>
      <c r="I68" s="29" t="s">
        <v>692</v>
      </c>
      <c r="J68" s="29" t="s">
        <v>693</v>
      </c>
      <c r="K68" s="29" t="s">
        <v>186</v>
      </c>
      <c r="L68" s="29" t="s">
        <v>187</v>
      </c>
      <c r="M68" s="29" t="s">
        <v>198</v>
      </c>
      <c r="N68" s="29" t="s">
        <v>199</v>
      </c>
      <c r="O68" s="30" t="s">
        <v>100</v>
      </c>
      <c r="P68" s="36"/>
      <c r="Q68" s="32">
        <v>32.380000000000003</v>
      </c>
      <c r="R68" s="36"/>
      <c r="S68" s="36"/>
      <c r="T68" s="37">
        <v>32.380000000000003</v>
      </c>
      <c r="U68" s="43">
        <v>2</v>
      </c>
      <c r="V68" s="43"/>
      <c r="W68" s="46">
        <v>2</v>
      </c>
    </row>
    <row r="69" spans="1:23" hidden="1" x14ac:dyDescent="0.2">
      <c r="A69" s="28" t="s">
        <v>174</v>
      </c>
      <c r="B69" s="29" t="s">
        <v>375</v>
      </c>
      <c r="C69" s="29" t="s">
        <v>675</v>
      </c>
      <c r="D69" s="29" t="s">
        <v>679</v>
      </c>
      <c r="E69" s="29" t="s">
        <v>680</v>
      </c>
      <c r="F69" s="29" t="s">
        <v>681</v>
      </c>
      <c r="G69" s="29" t="s">
        <v>682</v>
      </c>
      <c r="H69" s="29" t="s">
        <v>683</v>
      </c>
      <c r="I69" s="29" t="s">
        <v>252</v>
      </c>
      <c r="J69" s="29" t="s">
        <v>253</v>
      </c>
      <c r="K69" s="29" t="s">
        <v>186</v>
      </c>
      <c r="L69" s="29" t="s">
        <v>187</v>
      </c>
      <c r="M69" s="29" t="s">
        <v>198</v>
      </c>
      <c r="N69" s="29" t="s">
        <v>199</v>
      </c>
      <c r="O69" s="30" t="s">
        <v>100</v>
      </c>
      <c r="P69" s="36"/>
      <c r="Q69" s="32">
        <v>32.380000000000003</v>
      </c>
      <c r="R69" s="36"/>
      <c r="S69" s="36"/>
      <c r="T69" s="37">
        <v>32.380000000000003</v>
      </c>
      <c r="U69" s="43">
        <v>2</v>
      </c>
      <c r="V69" s="43"/>
      <c r="W69" s="46">
        <v>2</v>
      </c>
    </row>
    <row r="70" spans="1:23" hidden="1" x14ac:dyDescent="0.2">
      <c r="A70" s="28" t="s">
        <v>174</v>
      </c>
      <c r="B70" s="29" t="s">
        <v>375</v>
      </c>
      <c r="C70" s="29" t="s">
        <v>675</v>
      </c>
      <c r="D70" s="29" t="s">
        <v>679</v>
      </c>
      <c r="E70" s="29" t="s">
        <v>680</v>
      </c>
      <c r="F70" s="29" t="s">
        <v>681</v>
      </c>
      <c r="G70" s="29" t="s">
        <v>682</v>
      </c>
      <c r="H70" s="29" t="s">
        <v>683</v>
      </c>
      <c r="I70" s="29" t="s">
        <v>200</v>
      </c>
      <c r="J70" s="29" t="s">
        <v>201</v>
      </c>
      <c r="K70" s="29" t="s">
        <v>186</v>
      </c>
      <c r="L70" s="29" t="s">
        <v>187</v>
      </c>
      <c r="M70" s="29" t="s">
        <v>198</v>
      </c>
      <c r="N70" s="29" t="s">
        <v>199</v>
      </c>
      <c r="O70" s="30" t="s">
        <v>100</v>
      </c>
      <c r="P70" s="36"/>
      <c r="Q70" s="32">
        <v>323.8</v>
      </c>
      <c r="R70" s="36"/>
      <c r="S70" s="36"/>
      <c r="T70" s="37">
        <v>323.8</v>
      </c>
      <c r="U70" s="43">
        <v>20</v>
      </c>
      <c r="V70" s="43"/>
      <c r="W70" s="46">
        <v>20</v>
      </c>
    </row>
    <row r="71" spans="1:23" hidden="1" x14ac:dyDescent="0.2">
      <c r="A71" s="28" t="s">
        <v>174</v>
      </c>
      <c r="B71" s="29" t="s">
        <v>375</v>
      </c>
      <c r="C71" s="29" t="s">
        <v>675</v>
      </c>
      <c r="D71" s="29" t="s">
        <v>679</v>
      </c>
      <c r="E71" s="29" t="s">
        <v>680</v>
      </c>
      <c r="F71" s="29" t="s">
        <v>694</v>
      </c>
      <c r="G71" s="29" t="s">
        <v>682</v>
      </c>
      <c r="H71" s="29" t="s">
        <v>597</v>
      </c>
      <c r="I71" s="29" t="s">
        <v>226</v>
      </c>
      <c r="J71" s="29" t="s">
        <v>227</v>
      </c>
      <c r="K71" s="29" t="s">
        <v>186</v>
      </c>
      <c r="L71" s="29" t="s">
        <v>187</v>
      </c>
      <c r="M71" s="29" t="s">
        <v>8</v>
      </c>
      <c r="N71" s="29" t="s">
        <v>188</v>
      </c>
      <c r="O71" s="30" t="s">
        <v>100</v>
      </c>
      <c r="P71" s="36"/>
      <c r="Q71" s="32">
        <v>19.5</v>
      </c>
      <c r="R71" s="36"/>
      <c r="S71" s="36"/>
      <c r="T71" s="37">
        <v>19.5</v>
      </c>
      <c r="U71" s="43">
        <v>2</v>
      </c>
      <c r="V71" s="43"/>
      <c r="W71" s="46">
        <v>2</v>
      </c>
    </row>
    <row r="72" spans="1:23" hidden="1" x14ac:dyDescent="0.2">
      <c r="A72" s="28" t="s">
        <v>174</v>
      </c>
      <c r="B72" s="29" t="s">
        <v>375</v>
      </c>
      <c r="C72" s="29" t="s">
        <v>675</v>
      </c>
      <c r="D72" s="29" t="s">
        <v>679</v>
      </c>
      <c r="E72" s="29" t="s">
        <v>680</v>
      </c>
      <c r="F72" s="29" t="s">
        <v>694</v>
      </c>
      <c r="G72" s="29" t="s">
        <v>682</v>
      </c>
      <c r="H72" s="29" t="s">
        <v>597</v>
      </c>
      <c r="I72" s="29" t="s">
        <v>204</v>
      </c>
      <c r="J72" s="29" t="s">
        <v>205</v>
      </c>
      <c r="K72" s="29" t="s">
        <v>186</v>
      </c>
      <c r="L72" s="29" t="s">
        <v>187</v>
      </c>
      <c r="M72" s="29" t="s">
        <v>8</v>
      </c>
      <c r="N72" s="29" t="s">
        <v>188</v>
      </c>
      <c r="O72" s="30" t="s">
        <v>100</v>
      </c>
      <c r="P72" s="36"/>
      <c r="Q72" s="32">
        <v>9.75</v>
      </c>
      <c r="R72" s="36"/>
      <c r="S72" s="36"/>
      <c r="T72" s="37">
        <v>9.75</v>
      </c>
      <c r="U72" s="43">
        <v>1</v>
      </c>
      <c r="V72" s="43"/>
      <c r="W72" s="46">
        <v>1</v>
      </c>
    </row>
    <row r="73" spans="1:23" hidden="1" x14ac:dyDescent="0.2">
      <c r="A73" s="28" t="s">
        <v>174</v>
      </c>
      <c r="B73" s="29" t="s">
        <v>375</v>
      </c>
      <c r="C73" s="29" t="s">
        <v>675</v>
      </c>
      <c r="D73" s="29" t="s">
        <v>679</v>
      </c>
      <c r="E73" s="29" t="s">
        <v>680</v>
      </c>
      <c r="F73" s="29" t="s">
        <v>694</v>
      </c>
      <c r="G73" s="29" t="s">
        <v>682</v>
      </c>
      <c r="H73" s="29" t="s">
        <v>597</v>
      </c>
      <c r="I73" s="29" t="s">
        <v>184</v>
      </c>
      <c r="J73" s="29" t="s">
        <v>185</v>
      </c>
      <c r="K73" s="29" t="s">
        <v>186</v>
      </c>
      <c r="L73" s="29" t="s">
        <v>187</v>
      </c>
      <c r="M73" s="29" t="s">
        <v>8</v>
      </c>
      <c r="N73" s="29" t="s">
        <v>188</v>
      </c>
      <c r="O73" s="30" t="s">
        <v>100</v>
      </c>
      <c r="P73" s="36"/>
      <c r="Q73" s="32">
        <v>48.75</v>
      </c>
      <c r="R73" s="36"/>
      <c r="S73" s="36"/>
      <c r="T73" s="37">
        <v>48.75</v>
      </c>
      <c r="U73" s="43">
        <v>5</v>
      </c>
      <c r="V73" s="43"/>
      <c r="W73" s="46">
        <v>5</v>
      </c>
    </row>
    <row r="74" spans="1:23" hidden="1" x14ac:dyDescent="0.2">
      <c r="A74" s="28" t="s">
        <v>174</v>
      </c>
      <c r="B74" s="29" t="s">
        <v>375</v>
      </c>
      <c r="C74" s="29" t="s">
        <v>675</v>
      </c>
      <c r="D74" s="29" t="s">
        <v>679</v>
      </c>
      <c r="E74" s="29" t="s">
        <v>680</v>
      </c>
      <c r="F74" s="29" t="s">
        <v>694</v>
      </c>
      <c r="G74" s="29" t="s">
        <v>682</v>
      </c>
      <c r="H74" s="29" t="s">
        <v>597</v>
      </c>
      <c r="I74" s="29" t="s">
        <v>189</v>
      </c>
      <c r="J74" s="29" t="s">
        <v>190</v>
      </c>
      <c r="K74" s="29" t="s">
        <v>186</v>
      </c>
      <c r="L74" s="29" t="s">
        <v>187</v>
      </c>
      <c r="M74" s="29" t="s">
        <v>8</v>
      </c>
      <c r="N74" s="29" t="s">
        <v>188</v>
      </c>
      <c r="O74" s="30" t="s">
        <v>100</v>
      </c>
      <c r="P74" s="36"/>
      <c r="Q74" s="32">
        <v>19.5</v>
      </c>
      <c r="R74" s="36"/>
      <c r="S74" s="36"/>
      <c r="T74" s="37">
        <v>19.5</v>
      </c>
      <c r="U74" s="43">
        <v>2</v>
      </c>
      <c r="V74" s="43"/>
      <c r="W74" s="46">
        <v>2</v>
      </c>
    </row>
    <row r="75" spans="1:23" hidden="1" x14ac:dyDescent="0.2">
      <c r="A75" s="28" t="s">
        <v>174</v>
      </c>
      <c r="B75" s="29" t="s">
        <v>375</v>
      </c>
      <c r="C75" s="29" t="s">
        <v>675</v>
      </c>
      <c r="D75" s="29" t="s">
        <v>679</v>
      </c>
      <c r="E75" s="29" t="s">
        <v>680</v>
      </c>
      <c r="F75" s="29" t="s">
        <v>694</v>
      </c>
      <c r="G75" s="29" t="s">
        <v>682</v>
      </c>
      <c r="H75" s="29" t="s">
        <v>597</v>
      </c>
      <c r="I75" s="29" t="s">
        <v>191</v>
      </c>
      <c r="J75" s="29" t="s">
        <v>192</v>
      </c>
      <c r="K75" s="29" t="s">
        <v>186</v>
      </c>
      <c r="L75" s="29" t="s">
        <v>187</v>
      </c>
      <c r="M75" s="29" t="s">
        <v>8</v>
      </c>
      <c r="N75" s="29" t="s">
        <v>188</v>
      </c>
      <c r="O75" s="30" t="s">
        <v>100</v>
      </c>
      <c r="P75" s="36"/>
      <c r="Q75" s="32">
        <v>429</v>
      </c>
      <c r="R75" s="36"/>
      <c r="S75" s="32">
        <v>-77</v>
      </c>
      <c r="T75" s="37">
        <v>352</v>
      </c>
      <c r="U75" s="43">
        <v>44</v>
      </c>
      <c r="V75" s="43"/>
      <c r="W75" s="46">
        <v>44</v>
      </c>
    </row>
    <row r="76" spans="1:23" hidden="1" x14ac:dyDescent="0.2">
      <c r="A76" s="28" t="s">
        <v>174</v>
      </c>
      <c r="B76" s="29" t="s">
        <v>375</v>
      </c>
      <c r="C76" s="29" t="s">
        <v>675</v>
      </c>
      <c r="D76" s="29" t="s">
        <v>679</v>
      </c>
      <c r="E76" s="29" t="s">
        <v>680</v>
      </c>
      <c r="F76" s="29" t="s">
        <v>694</v>
      </c>
      <c r="G76" s="29" t="s">
        <v>682</v>
      </c>
      <c r="H76" s="29" t="s">
        <v>597</v>
      </c>
      <c r="I76" s="29" t="s">
        <v>224</v>
      </c>
      <c r="J76" s="29" t="s">
        <v>225</v>
      </c>
      <c r="K76" s="29" t="s">
        <v>186</v>
      </c>
      <c r="L76" s="29" t="s">
        <v>187</v>
      </c>
      <c r="M76" s="29" t="s">
        <v>8</v>
      </c>
      <c r="N76" s="29" t="s">
        <v>188</v>
      </c>
      <c r="O76" s="30" t="s">
        <v>100</v>
      </c>
      <c r="P76" s="36"/>
      <c r="Q76" s="32">
        <v>9.75</v>
      </c>
      <c r="R76" s="36"/>
      <c r="S76" s="36"/>
      <c r="T76" s="37">
        <v>9.75</v>
      </c>
      <c r="U76" s="43">
        <v>1</v>
      </c>
      <c r="V76" s="43"/>
      <c r="W76" s="46">
        <v>1</v>
      </c>
    </row>
    <row r="77" spans="1:23" hidden="1" x14ac:dyDescent="0.2">
      <c r="A77" s="28" t="s">
        <v>174</v>
      </c>
      <c r="B77" s="29" t="s">
        <v>375</v>
      </c>
      <c r="C77" s="29" t="s">
        <v>675</v>
      </c>
      <c r="D77" s="29" t="s">
        <v>679</v>
      </c>
      <c r="E77" s="29" t="s">
        <v>680</v>
      </c>
      <c r="F77" s="29" t="s">
        <v>694</v>
      </c>
      <c r="G77" s="29" t="s">
        <v>682</v>
      </c>
      <c r="H77" s="29" t="s">
        <v>597</v>
      </c>
      <c r="I77" s="29" t="s">
        <v>200</v>
      </c>
      <c r="J77" s="29" t="s">
        <v>201</v>
      </c>
      <c r="K77" s="29" t="s">
        <v>186</v>
      </c>
      <c r="L77" s="29" t="s">
        <v>187</v>
      </c>
      <c r="M77" s="29" t="s">
        <v>8</v>
      </c>
      <c r="N77" s="29" t="s">
        <v>188</v>
      </c>
      <c r="O77" s="30" t="s">
        <v>100</v>
      </c>
      <c r="P77" s="36"/>
      <c r="Q77" s="32">
        <v>29.25</v>
      </c>
      <c r="R77" s="36"/>
      <c r="S77" s="36"/>
      <c r="T77" s="37">
        <v>29.25</v>
      </c>
      <c r="U77" s="43">
        <v>3</v>
      </c>
      <c r="V77" s="43"/>
      <c r="W77" s="46">
        <v>3</v>
      </c>
    </row>
    <row r="78" spans="1:23" hidden="1" x14ac:dyDescent="0.2">
      <c r="A78" s="28" t="s">
        <v>174</v>
      </c>
      <c r="B78" s="29" t="s">
        <v>375</v>
      </c>
      <c r="C78" s="29" t="s">
        <v>675</v>
      </c>
      <c r="D78" s="29" t="s">
        <v>679</v>
      </c>
      <c r="E78" s="29" t="s">
        <v>680</v>
      </c>
      <c r="F78" s="29" t="s">
        <v>695</v>
      </c>
      <c r="G78" s="29" t="s">
        <v>682</v>
      </c>
      <c r="H78" s="29" t="s">
        <v>597</v>
      </c>
      <c r="I78" s="29" t="s">
        <v>658</v>
      </c>
      <c r="J78" s="29" t="s">
        <v>659</v>
      </c>
      <c r="K78" s="29" t="s">
        <v>186</v>
      </c>
      <c r="L78" s="29" t="s">
        <v>187</v>
      </c>
      <c r="M78" s="29" t="s">
        <v>198</v>
      </c>
      <c r="N78" s="29" t="s">
        <v>199</v>
      </c>
      <c r="O78" s="30" t="s">
        <v>100</v>
      </c>
      <c r="P78" s="36"/>
      <c r="Q78" s="32">
        <v>19.13</v>
      </c>
      <c r="R78" s="36"/>
      <c r="S78" s="36"/>
      <c r="T78" s="37">
        <v>19.13</v>
      </c>
      <c r="U78" s="43">
        <v>1</v>
      </c>
      <c r="V78" s="43"/>
      <c r="W78" s="46">
        <v>1</v>
      </c>
    </row>
    <row r="79" spans="1:23" hidden="1" x14ac:dyDescent="0.2">
      <c r="A79" s="28" t="s">
        <v>174</v>
      </c>
      <c r="B79" s="29" t="s">
        <v>375</v>
      </c>
      <c r="C79" s="29" t="s">
        <v>675</v>
      </c>
      <c r="D79" s="29" t="s">
        <v>679</v>
      </c>
      <c r="E79" s="29" t="s">
        <v>680</v>
      </c>
      <c r="F79" s="29" t="s">
        <v>695</v>
      </c>
      <c r="G79" s="29" t="s">
        <v>682</v>
      </c>
      <c r="H79" s="29" t="s">
        <v>597</v>
      </c>
      <c r="I79" s="29" t="s">
        <v>232</v>
      </c>
      <c r="J79" s="29" t="s">
        <v>233</v>
      </c>
      <c r="K79" s="29" t="s">
        <v>186</v>
      </c>
      <c r="L79" s="29" t="s">
        <v>187</v>
      </c>
      <c r="M79" s="29" t="s">
        <v>198</v>
      </c>
      <c r="N79" s="29" t="s">
        <v>199</v>
      </c>
      <c r="O79" s="30" t="s">
        <v>100</v>
      </c>
      <c r="P79" s="36"/>
      <c r="Q79" s="32">
        <v>45</v>
      </c>
      <c r="R79" s="36"/>
      <c r="S79" s="36"/>
      <c r="T79" s="37">
        <v>45</v>
      </c>
      <c r="U79" s="43">
        <v>2</v>
      </c>
      <c r="V79" s="43"/>
      <c r="W79" s="46">
        <v>2</v>
      </c>
    </row>
    <row r="80" spans="1:23" hidden="1" x14ac:dyDescent="0.2">
      <c r="A80" s="28" t="s">
        <v>174</v>
      </c>
      <c r="B80" s="29" t="s">
        <v>375</v>
      </c>
      <c r="C80" s="29" t="s">
        <v>675</v>
      </c>
      <c r="D80" s="29" t="s">
        <v>679</v>
      </c>
      <c r="E80" s="29" t="s">
        <v>680</v>
      </c>
      <c r="F80" s="29" t="s">
        <v>695</v>
      </c>
      <c r="G80" s="29" t="s">
        <v>682</v>
      </c>
      <c r="H80" s="29" t="s">
        <v>597</v>
      </c>
      <c r="I80" s="29" t="s">
        <v>651</v>
      </c>
      <c r="J80" s="29" t="s">
        <v>652</v>
      </c>
      <c r="K80" s="29" t="s">
        <v>186</v>
      </c>
      <c r="L80" s="29" t="s">
        <v>187</v>
      </c>
      <c r="M80" s="29" t="s">
        <v>198</v>
      </c>
      <c r="N80" s="29" t="s">
        <v>199</v>
      </c>
      <c r="O80" s="30" t="s">
        <v>100</v>
      </c>
      <c r="P80" s="36"/>
      <c r="Q80" s="32">
        <v>45</v>
      </c>
      <c r="R80" s="36"/>
      <c r="S80" s="36"/>
      <c r="T80" s="37">
        <v>45</v>
      </c>
      <c r="U80" s="43">
        <v>2</v>
      </c>
      <c r="V80" s="43"/>
      <c r="W80" s="46">
        <v>2</v>
      </c>
    </row>
    <row r="81" spans="1:23" hidden="1" x14ac:dyDescent="0.2">
      <c r="A81" s="28" t="s">
        <v>174</v>
      </c>
      <c r="B81" s="29" t="s">
        <v>375</v>
      </c>
      <c r="C81" s="29" t="s">
        <v>675</v>
      </c>
      <c r="D81" s="29" t="s">
        <v>679</v>
      </c>
      <c r="E81" s="29" t="s">
        <v>680</v>
      </c>
      <c r="F81" s="29" t="s">
        <v>695</v>
      </c>
      <c r="G81" s="29" t="s">
        <v>682</v>
      </c>
      <c r="H81" s="29" t="s">
        <v>597</v>
      </c>
      <c r="I81" s="29" t="s">
        <v>548</v>
      </c>
      <c r="J81" s="29" t="s">
        <v>549</v>
      </c>
      <c r="K81" s="29" t="s">
        <v>186</v>
      </c>
      <c r="L81" s="29" t="s">
        <v>187</v>
      </c>
      <c r="M81" s="29" t="s">
        <v>198</v>
      </c>
      <c r="N81" s="29" t="s">
        <v>199</v>
      </c>
      <c r="O81" s="30" t="s">
        <v>100</v>
      </c>
      <c r="P81" s="36"/>
      <c r="Q81" s="32">
        <v>22.5</v>
      </c>
      <c r="R81" s="36"/>
      <c r="S81" s="36"/>
      <c r="T81" s="37">
        <v>22.5</v>
      </c>
      <c r="U81" s="43">
        <v>1</v>
      </c>
      <c r="V81" s="43"/>
      <c r="W81" s="46">
        <v>1</v>
      </c>
    </row>
    <row r="82" spans="1:23" hidden="1" x14ac:dyDescent="0.2">
      <c r="A82" s="28" t="s">
        <v>174</v>
      </c>
      <c r="B82" s="29" t="s">
        <v>375</v>
      </c>
      <c r="C82" s="29" t="s">
        <v>675</v>
      </c>
      <c r="D82" s="29" t="s">
        <v>679</v>
      </c>
      <c r="E82" s="29" t="s">
        <v>680</v>
      </c>
      <c r="F82" s="29" t="s">
        <v>695</v>
      </c>
      <c r="G82" s="29" t="s">
        <v>682</v>
      </c>
      <c r="H82" s="29" t="s">
        <v>597</v>
      </c>
      <c r="I82" s="29" t="s">
        <v>208</v>
      </c>
      <c r="J82" s="29" t="s">
        <v>209</v>
      </c>
      <c r="K82" s="29" t="s">
        <v>186</v>
      </c>
      <c r="L82" s="29" t="s">
        <v>187</v>
      </c>
      <c r="M82" s="29" t="s">
        <v>198</v>
      </c>
      <c r="N82" s="29" t="s">
        <v>199</v>
      </c>
      <c r="O82" s="30" t="s">
        <v>100</v>
      </c>
      <c r="P82" s="36"/>
      <c r="Q82" s="32">
        <v>67.5</v>
      </c>
      <c r="R82" s="36"/>
      <c r="S82" s="36"/>
      <c r="T82" s="37">
        <v>67.5</v>
      </c>
      <c r="U82" s="43">
        <v>3</v>
      </c>
      <c r="V82" s="43"/>
      <c r="W82" s="46">
        <v>3</v>
      </c>
    </row>
    <row r="83" spans="1:23" hidden="1" x14ac:dyDescent="0.2">
      <c r="A83" s="28" t="s">
        <v>174</v>
      </c>
      <c r="B83" s="29" t="s">
        <v>375</v>
      </c>
      <c r="C83" s="29" t="s">
        <v>675</v>
      </c>
      <c r="D83" s="29" t="s">
        <v>679</v>
      </c>
      <c r="E83" s="29" t="s">
        <v>680</v>
      </c>
      <c r="F83" s="29" t="s">
        <v>695</v>
      </c>
      <c r="G83" s="29" t="s">
        <v>682</v>
      </c>
      <c r="H83" s="29" t="s">
        <v>597</v>
      </c>
      <c r="I83" s="29" t="s">
        <v>535</v>
      </c>
      <c r="J83" s="29" t="s">
        <v>536</v>
      </c>
      <c r="K83" s="29" t="s">
        <v>186</v>
      </c>
      <c r="L83" s="29" t="s">
        <v>187</v>
      </c>
      <c r="M83" s="29" t="s">
        <v>198</v>
      </c>
      <c r="N83" s="29" t="s">
        <v>199</v>
      </c>
      <c r="O83" s="30" t="s">
        <v>100</v>
      </c>
      <c r="P83" s="36"/>
      <c r="Q83" s="32">
        <v>22.5</v>
      </c>
      <c r="R83" s="36"/>
      <c r="S83" s="36"/>
      <c r="T83" s="37">
        <v>22.5</v>
      </c>
      <c r="U83" s="43">
        <v>1</v>
      </c>
      <c r="V83" s="43"/>
      <c r="W83" s="46">
        <v>1</v>
      </c>
    </row>
    <row r="84" spans="1:23" hidden="1" x14ac:dyDescent="0.2">
      <c r="A84" s="28" t="s">
        <v>174</v>
      </c>
      <c r="B84" s="29" t="s">
        <v>375</v>
      </c>
      <c r="C84" s="29" t="s">
        <v>675</v>
      </c>
      <c r="D84" s="29" t="s">
        <v>679</v>
      </c>
      <c r="E84" s="29" t="s">
        <v>680</v>
      </c>
      <c r="F84" s="29" t="s">
        <v>695</v>
      </c>
      <c r="G84" s="29" t="s">
        <v>682</v>
      </c>
      <c r="H84" s="29" t="s">
        <v>597</v>
      </c>
      <c r="I84" s="29" t="s">
        <v>218</v>
      </c>
      <c r="J84" s="29" t="s">
        <v>219</v>
      </c>
      <c r="K84" s="29" t="s">
        <v>186</v>
      </c>
      <c r="L84" s="29" t="s">
        <v>187</v>
      </c>
      <c r="M84" s="29" t="s">
        <v>198</v>
      </c>
      <c r="N84" s="29" t="s">
        <v>199</v>
      </c>
      <c r="O84" s="30" t="s">
        <v>100</v>
      </c>
      <c r="P84" s="36"/>
      <c r="Q84" s="32">
        <v>22.5</v>
      </c>
      <c r="R84" s="36"/>
      <c r="S84" s="36"/>
      <c r="T84" s="37">
        <v>22.5</v>
      </c>
      <c r="U84" s="43">
        <v>1</v>
      </c>
      <c r="V84" s="43"/>
      <c r="W84" s="46">
        <v>1</v>
      </c>
    </row>
    <row r="85" spans="1:23" hidden="1" x14ac:dyDescent="0.2">
      <c r="A85" s="28" t="s">
        <v>174</v>
      </c>
      <c r="B85" s="29" t="s">
        <v>375</v>
      </c>
      <c r="C85" s="29" t="s">
        <v>675</v>
      </c>
      <c r="D85" s="29" t="s">
        <v>679</v>
      </c>
      <c r="E85" s="29" t="s">
        <v>680</v>
      </c>
      <c r="F85" s="29" t="s">
        <v>695</v>
      </c>
      <c r="G85" s="29" t="s">
        <v>682</v>
      </c>
      <c r="H85" s="29" t="s">
        <v>597</v>
      </c>
      <c r="I85" s="29" t="s">
        <v>242</v>
      </c>
      <c r="J85" s="29" t="s">
        <v>243</v>
      </c>
      <c r="K85" s="29" t="s">
        <v>186</v>
      </c>
      <c r="L85" s="29" t="s">
        <v>187</v>
      </c>
      <c r="M85" s="29" t="s">
        <v>198</v>
      </c>
      <c r="N85" s="29" t="s">
        <v>199</v>
      </c>
      <c r="O85" s="30" t="s">
        <v>100</v>
      </c>
      <c r="P85" s="36"/>
      <c r="Q85" s="32">
        <v>22.5</v>
      </c>
      <c r="R85" s="36"/>
      <c r="S85" s="36"/>
      <c r="T85" s="37">
        <v>22.5</v>
      </c>
      <c r="U85" s="43">
        <v>1</v>
      </c>
      <c r="V85" s="43"/>
      <c r="W85" s="46">
        <v>1</v>
      </c>
    </row>
    <row r="86" spans="1:23" hidden="1" x14ac:dyDescent="0.2">
      <c r="A86" s="28" t="s">
        <v>174</v>
      </c>
      <c r="B86" s="29" t="s">
        <v>375</v>
      </c>
      <c r="C86" s="29" t="s">
        <v>675</v>
      </c>
      <c r="D86" s="29" t="s">
        <v>679</v>
      </c>
      <c r="E86" s="29" t="s">
        <v>680</v>
      </c>
      <c r="F86" s="29" t="s">
        <v>695</v>
      </c>
      <c r="G86" s="29" t="s">
        <v>682</v>
      </c>
      <c r="H86" s="29" t="s">
        <v>597</v>
      </c>
      <c r="I86" s="29" t="s">
        <v>696</v>
      </c>
      <c r="J86" s="29" t="s">
        <v>697</v>
      </c>
      <c r="K86" s="29" t="s">
        <v>186</v>
      </c>
      <c r="L86" s="29" t="s">
        <v>187</v>
      </c>
      <c r="M86" s="29" t="s">
        <v>198</v>
      </c>
      <c r="N86" s="29" t="s">
        <v>199</v>
      </c>
      <c r="O86" s="30" t="s">
        <v>100</v>
      </c>
      <c r="P86" s="36"/>
      <c r="Q86" s="32">
        <v>67.5</v>
      </c>
      <c r="R86" s="36"/>
      <c r="S86" s="36"/>
      <c r="T86" s="37">
        <v>67.5</v>
      </c>
      <c r="U86" s="43">
        <v>3</v>
      </c>
      <c r="V86" s="43"/>
      <c r="W86" s="46">
        <v>3</v>
      </c>
    </row>
    <row r="87" spans="1:23" hidden="1" x14ac:dyDescent="0.2">
      <c r="A87" s="28" t="s">
        <v>174</v>
      </c>
      <c r="B87" s="29" t="s">
        <v>375</v>
      </c>
      <c r="C87" s="29" t="s">
        <v>675</v>
      </c>
      <c r="D87" s="29" t="s">
        <v>679</v>
      </c>
      <c r="E87" s="29" t="s">
        <v>680</v>
      </c>
      <c r="F87" s="29" t="s">
        <v>695</v>
      </c>
      <c r="G87" s="29" t="s">
        <v>682</v>
      </c>
      <c r="H87" s="29" t="s">
        <v>597</v>
      </c>
      <c r="I87" s="29" t="s">
        <v>698</v>
      </c>
      <c r="J87" s="29" t="s">
        <v>699</v>
      </c>
      <c r="K87" s="29" t="s">
        <v>186</v>
      </c>
      <c r="L87" s="29" t="s">
        <v>187</v>
      </c>
      <c r="M87" s="29" t="s">
        <v>198</v>
      </c>
      <c r="N87" s="29" t="s">
        <v>199</v>
      </c>
      <c r="O87" s="30" t="s">
        <v>100</v>
      </c>
      <c r="P87" s="36"/>
      <c r="Q87" s="32">
        <v>22.5</v>
      </c>
      <c r="R87" s="36"/>
      <c r="S87" s="36"/>
      <c r="T87" s="37">
        <v>22.5</v>
      </c>
      <c r="U87" s="43">
        <v>1</v>
      </c>
      <c r="V87" s="43"/>
      <c r="W87" s="46">
        <v>1</v>
      </c>
    </row>
    <row r="88" spans="1:23" hidden="1" x14ac:dyDescent="0.2">
      <c r="A88" s="28" t="s">
        <v>174</v>
      </c>
      <c r="B88" s="29" t="s">
        <v>375</v>
      </c>
      <c r="C88" s="29" t="s">
        <v>675</v>
      </c>
      <c r="D88" s="29" t="s">
        <v>679</v>
      </c>
      <c r="E88" s="29" t="s">
        <v>680</v>
      </c>
      <c r="F88" s="29" t="s">
        <v>695</v>
      </c>
      <c r="G88" s="29" t="s">
        <v>682</v>
      </c>
      <c r="H88" s="29" t="s">
        <v>597</v>
      </c>
      <c r="I88" s="29" t="s">
        <v>700</v>
      </c>
      <c r="J88" s="29" t="s">
        <v>701</v>
      </c>
      <c r="K88" s="29" t="s">
        <v>186</v>
      </c>
      <c r="L88" s="29" t="s">
        <v>187</v>
      </c>
      <c r="M88" s="29" t="s">
        <v>198</v>
      </c>
      <c r="N88" s="29" t="s">
        <v>199</v>
      </c>
      <c r="O88" s="30" t="s">
        <v>100</v>
      </c>
      <c r="P88" s="36"/>
      <c r="Q88" s="32">
        <v>45</v>
      </c>
      <c r="R88" s="36"/>
      <c r="S88" s="36"/>
      <c r="T88" s="37">
        <v>45</v>
      </c>
      <c r="U88" s="43">
        <v>2</v>
      </c>
      <c r="V88" s="43"/>
      <c r="W88" s="46">
        <v>2</v>
      </c>
    </row>
    <row r="89" spans="1:23" hidden="1" x14ac:dyDescent="0.2">
      <c r="A89" s="28" t="s">
        <v>174</v>
      </c>
      <c r="B89" s="29" t="s">
        <v>375</v>
      </c>
      <c r="C89" s="29" t="s">
        <v>675</v>
      </c>
      <c r="D89" s="29" t="s">
        <v>679</v>
      </c>
      <c r="E89" s="29" t="s">
        <v>680</v>
      </c>
      <c r="F89" s="29" t="s">
        <v>695</v>
      </c>
      <c r="G89" s="29" t="s">
        <v>682</v>
      </c>
      <c r="H89" s="29" t="s">
        <v>597</v>
      </c>
      <c r="I89" s="29" t="s">
        <v>191</v>
      </c>
      <c r="J89" s="29" t="s">
        <v>192</v>
      </c>
      <c r="K89" s="29" t="s">
        <v>186</v>
      </c>
      <c r="L89" s="29" t="s">
        <v>187</v>
      </c>
      <c r="M89" s="29" t="s">
        <v>198</v>
      </c>
      <c r="N89" s="29" t="s">
        <v>199</v>
      </c>
      <c r="O89" s="30" t="s">
        <v>100</v>
      </c>
      <c r="P89" s="36"/>
      <c r="Q89" s="32">
        <v>1350</v>
      </c>
      <c r="R89" s="36"/>
      <c r="S89" s="32">
        <v>-81</v>
      </c>
      <c r="T89" s="37">
        <v>1269</v>
      </c>
      <c r="U89" s="43">
        <v>60</v>
      </c>
      <c r="V89" s="43"/>
      <c r="W89" s="46">
        <v>60</v>
      </c>
    </row>
    <row r="90" spans="1:23" hidden="1" x14ac:dyDescent="0.2">
      <c r="A90" s="28" t="s">
        <v>174</v>
      </c>
      <c r="B90" s="29" t="s">
        <v>375</v>
      </c>
      <c r="C90" s="29" t="s">
        <v>675</v>
      </c>
      <c r="D90" s="29" t="s">
        <v>679</v>
      </c>
      <c r="E90" s="29" t="s">
        <v>680</v>
      </c>
      <c r="F90" s="29" t="s">
        <v>695</v>
      </c>
      <c r="G90" s="29" t="s">
        <v>682</v>
      </c>
      <c r="H90" s="29" t="s">
        <v>597</v>
      </c>
      <c r="I90" s="29" t="s">
        <v>476</v>
      </c>
      <c r="J90" s="29" t="s">
        <v>477</v>
      </c>
      <c r="K90" s="29" t="s">
        <v>186</v>
      </c>
      <c r="L90" s="29" t="s">
        <v>187</v>
      </c>
      <c r="M90" s="29" t="s">
        <v>198</v>
      </c>
      <c r="N90" s="29" t="s">
        <v>199</v>
      </c>
      <c r="O90" s="30" t="s">
        <v>100</v>
      </c>
      <c r="P90" s="36"/>
      <c r="Q90" s="32">
        <v>112.5</v>
      </c>
      <c r="R90" s="36"/>
      <c r="S90" s="36"/>
      <c r="T90" s="37">
        <v>112.5</v>
      </c>
      <c r="U90" s="43">
        <v>5</v>
      </c>
      <c r="V90" s="43"/>
      <c r="W90" s="46">
        <v>5</v>
      </c>
    </row>
    <row r="91" spans="1:23" hidden="1" x14ac:dyDescent="0.2">
      <c r="A91" s="28" t="s">
        <v>174</v>
      </c>
      <c r="B91" s="29" t="s">
        <v>375</v>
      </c>
      <c r="C91" s="29" t="s">
        <v>675</v>
      </c>
      <c r="D91" s="29" t="s">
        <v>679</v>
      </c>
      <c r="E91" s="29" t="s">
        <v>680</v>
      </c>
      <c r="F91" s="29" t="s">
        <v>695</v>
      </c>
      <c r="G91" s="29" t="s">
        <v>682</v>
      </c>
      <c r="H91" s="29" t="s">
        <v>597</v>
      </c>
      <c r="I91" s="29" t="s">
        <v>222</v>
      </c>
      <c r="J91" s="29" t="s">
        <v>223</v>
      </c>
      <c r="K91" s="29" t="s">
        <v>186</v>
      </c>
      <c r="L91" s="29" t="s">
        <v>187</v>
      </c>
      <c r="M91" s="29" t="s">
        <v>198</v>
      </c>
      <c r="N91" s="29" t="s">
        <v>199</v>
      </c>
      <c r="O91" s="30" t="s">
        <v>100</v>
      </c>
      <c r="P91" s="36"/>
      <c r="Q91" s="32">
        <v>45</v>
      </c>
      <c r="R91" s="36"/>
      <c r="S91" s="36"/>
      <c r="T91" s="37">
        <v>45</v>
      </c>
      <c r="U91" s="43">
        <v>2</v>
      </c>
      <c r="V91" s="43"/>
      <c r="W91" s="46">
        <v>2</v>
      </c>
    </row>
    <row r="92" spans="1:23" hidden="1" x14ac:dyDescent="0.2">
      <c r="A92" s="28" t="s">
        <v>174</v>
      </c>
      <c r="B92" s="29" t="s">
        <v>375</v>
      </c>
      <c r="C92" s="29" t="s">
        <v>675</v>
      </c>
      <c r="D92" s="29" t="s">
        <v>679</v>
      </c>
      <c r="E92" s="29" t="s">
        <v>680</v>
      </c>
      <c r="F92" s="29" t="s">
        <v>695</v>
      </c>
      <c r="G92" s="29" t="s">
        <v>682</v>
      </c>
      <c r="H92" s="29" t="s">
        <v>597</v>
      </c>
      <c r="I92" s="29" t="s">
        <v>668</v>
      </c>
      <c r="J92" s="29" t="s">
        <v>669</v>
      </c>
      <c r="K92" s="29" t="s">
        <v>186</v>
      </c>
      <c r="L92" s="29" t="s">
        <v>187</v>
      </c>
      <c r="M92" s="29" t="s">
        <v>198</v>
      </c>
      <c r="N92" s="29" t="s">
        <v>199</v>
      </c>
      <c r="O92" s="30" t="s">
        <v>100</v>
      </c>
      <c r="P92" s="36"/>
      <c r="Q92" s="32">
        <v>157.5</v>
      </c>
      <c r="R92" s="36"/>
      <c r="S92" s="36"/>
      <c r="T92" s="37">
        <v>157.5</v>
      </c>
      <c r="U92" s="43">
        <v>7</v>
      </c>
      <c r="V92" s="43"/>
      <c r="W92" s="46">
        <v>7</v>
      </c>
    </row>
    <row r="93" spans="1:23" hidden="1" x14ac:dyDescent="0.2">
      <c r="A93" s="28" t="s">
        <v>174</v>
      </c>
      <c r="B93" s="29" t="s">
        <v>375</v>
      </c>
      <c r="C93" s="29" t="s">
        <v>675</v>
      </c>
      <c r="D93" s="29" t="s">
        <v>679</v>
      </c>
      <c r="E93" s="29" t="s">
        <v>680</v>
      </c>
      <c r="F93" s="29" t="s">
        <v>695</v>
      </c>
      <c r="G93" s="29" t="s">
        <v>682</v>
      </c>
      <c r="H93" s="29" t="s">
        <v>597</v>
      </c>
      <c r="I93" s="29" t="s">
        <v>543</v>
      </c>
      <c r="J93" s="29" t="s">
        <v>544</v>
      </c>
      <c r="K93" s="29" t="s">
        <v>186</v>
      </c>
      <c r="L93" s="29" t="s">
        <v>187</v>
      </c>
      <c r="M93" s="29" t="s">
        <v>198</v>
      </c>
      <c r="N93" s="29" t="s">
        <v>199</v>
      </c>
      <c r="O93" s="30" t="s">
        <v>100</v>
      </c>
      <c r="P93" s="36"/>
      <c r="Q93" s="32">
        <v>67.5</v>
      </c>
      <c r="R93" s="36"/>
      <c r="S93" s="36"/>
      <c r="T93" s="37">
        <v>67.5</v>
      </c>
      <c r="U93" s="43">
        <v>3</v>
      </c>
      <c r="V93" s="43"/>
      <c r="W93" s="46">
        <v>3</v>
      </c>
    </row>
    <row r="94" spans="1:23" hidden="1" x14ac:dyDescent="0.2">
      <c r="A94" s="28" t="s">
        <v>174</v>
      </c>
      <c r="B94" s="29" t="s">
        <v>375</v>
      </c>
      <c r="C94" s="29" t="s">
        <v>675</v>
      </c>
      <c r="D94" s="29" t="s">
        <v>679</v>
      </c>
      <c r="E94" s="29" t="s">
        <v>680</v>
      </c>
      <c r="F94" s="29" t="s">
        <v>695</v>
      </c>
      <c r="G94" s="29" t="s">
        <v>682</v>
      </c>
      <c r="H94" s="29" t="s">
        <v>597</v>
      </c>
      <c r="I94" s="29" t="s">
        <v>224</v>
      </c>
      <c r="J94" s="29" t="s">
        <v>225</v>
      </c>
      <c r="K94" s="29" t="s">
        <v>186</v>
      </c>
      <c r="L94" s="29" t="s">
        <v>187</v>
      </c>
      <c r="M94" s="29" t="s">
        <v>198</v>
      </c>
      <c r="N94" s="29" t="s">
        <v>199</v>
      </c>
      <c r="O94" s="30" t="s">
        <v>100</v>
      </c>
      <c r="P94" s="36"/>
      <c r="Q94" s="32">
        <v>45</v>
      </c>
      <c r="R94" s="36"/>
      <c r="S94" s="36"/>
      <c r="T94" s="37">
        <v>45</v>
      </c>
      <c r="U94" s="43">
        <v>2</v>
      </c>
      <c r="V94" s="43"/>
      <c r="W94" s="46">
        <v>2</v>
      </c>
    </row>
    <row r="95" spans="1:23" hidden="1" x14ac:dyDescent="0.2">
      <c r="A95" s="28" t="s">
        <v>174</v>
      </c>
      <c r="B95" s="29" t="s">
        <v>375</v>
      </c>
      <c r="C95" s="29" t="s">
        <v>675</v>
      </c>
      <c r="D95" s="29" t="s">
        <v>679</v>
      </c>
      <c r="E95" s="29" t="s">
        <v>680</v>
      </c>
      <c r="F95" s="29" t="s">
        <v>695</v>
      </c>
      <c r="G95" s="29" t="s">
        <v>682</v>
      </c>
      <c r="H95" s="29" t="s">
        <v>597</v>
      </c>
      <c r="I95" s="29" t="s">
        <v>670</v>
      </c>
      <c r="J95" s="29" t="s">
        <v>671</v>
      </c>
      <c r="K95" s="29" t="s">
        <v>186</v>
      </c>
      <c r="L95" s="29" t="s">
        <v>187</v>
      </c>
      <c r="M95" s="29" t="s">
        <v>198</v>
      </c>
      <c r="N95" s="29" t="s">
        <v>199</v>
      </c>
      <c r="O95" s="30" t="s">
        <v>100</v>
      </c>
      <c r="P95" s="36"/>
      <c r="Q95" s="32">
        <v>22.5</v>
      </c>
      <c r="R95" s="36"/>
      <c r="S95" s="36"/>
      <c r="T95" s="37">
        <v>22.5</v>
      </c>
      <c r="U95" s="43">
        <v>1</v>
      </c>
      <c r="V95" s="43"/>
      <c r="W95" s="46">
        <v>1</v>
      </c>
    </row>
    <row r="96" spans="1:23" hidden="1" x14ac:dyDescent="0.2">
      <c r="A96" s="28" t="s">
        <v>174</v>
      </c>
      <c r="B96" s="29" t="s">
        <v>375</v>
      </c>
      <c r="C96" s="29" t="s">
        <v>675</v>
      </c>
      <c r="D96" s="29" t="s">
        <v>679</v>
      </c>
      <c r="E96" s="29" t="s">
        <v>680</v>
      </c>
      <c r="F96" s="29" t="s">
        <v>695</v>
      </c>
      <c r="G96" s="29" t="s">
        <v>682</v>
      </c>
      <c r="H96" s="29" t="s">
        <v>597</v>
      </c>
      <c r="I96" s="29" t="s">
        <v>606</v>
      </c>
      <c r="J96" s="29" t="s">
        <v>607</v>
      </c>
      <c r="K96" s="29" t="s">
        <v>195</v>
      </c>
      <c r="L96" s="29" t="s">
        <v>196</v>
      </c>
      <c r="M96" s="29" t="s">
        <v>198</v>
      </c>
      <c r="N96" s="29" t="s">
        <v>199</v>
      </c>
      <c r="O96" s="30" t="s">
        <v>618</v>
      </c>
      <c r="P96" s="36"/>
      <c r="Q96" s="32">
        <v>35.979999999999997</v>
      </c>
      <c r="R96" s="36"/>
      <c r="S96" s="36"/>
      <c r="T96" s="37">
        <v>35.979999999999997</v>
      </c>
      <c r="U96" s="43">
        <v>1</v>
      </c>
      <c r="V96" s="43"/>
      <c r="W96" s="46">
        <v>1</v>
      </c>
    </row>
    <row r="97" spans="1:23" hidden="1" x14ac:dyDescent="0.2">
      <c r="A97" s="28" t="s">
        <v>174</v>
      </c>
      <c r="B97" s="29" t="s">
        <v>375</v>
      </c>
      <c r="C97" s="29" t="s">
        <v>675</v>
      </c>
      <c r="D97" s="29" t="s">
        <v>643</v>
      </c>
      <c r="E97" s="29" t="s">
        <v>644</v>
      </c>
      <c r="F97" s="29" t="s">
        <v>702</v>
      </c>
      <c r="G97" s="29" t="s">
        <v>677</v>
      </c>
      <c r="H97" s="29" t="s">
        <v>703</v>
      </c>
      <c r="I97" s="29" t="s">
        <v>184</v>
      </c>
      <c r="J97" s="29" t="s">
        <v>185</v>
      </c>
      <c r="K97" s="29" t="s">
        <v>186</v>
      </c>
      <c r="L97" s="29" t="s">
        <v>187</v>
      </c>
      <c r="M97" s="29" t="s">
        <v>198</v>
      </c>
      <c r="N97" s="29" t="s">
        <v>199</v>
      </c>
      <c r="O97" s="30" t="s">
        <v>100</v>
      </c>
      <c r="P97" s="36"/>
      <c r="Q97" s="32">
        <v>675</v>
      </c>
      <c r="R97" s="36"/>
      <c r="S97" s="36"/>
      <c r="T97" s="37">
        <v>675</v>
      </c>
      <c r="U97" s="43">
        <v>30</v>
      </c>
      <c r="V97" s="43"/>
      <c r="W97" s="46">
        <v>30</v>
      </c>
    </row>
    <row r="98" spans="1:23" hidden="1" x14ac:dyDescent="0.2">
      <c r="A98" s="28" t="s">
        <v>174</v>
      </c>
      <c r="B98" s="29" t="s">
        <v>375</v>
      </c>
      <c r="C98" s="29" t="s">
        <v>675</v>
      </c>
      <c r="D98" s="29" t="s">
        <v>643</v>
      </c>
      <c r="E98" s="29" t="s">
        <v>644</v>
      </c>
      <c r="F98" s="29" t="s">
        <v>702</v>
      </c>
      <c r="G98" s="29" t="s">
        <v>677</v>
      </c>
      <c r="H98" s="29" t="s">
        <v>703</v>
      </c>
      <c r="I98" s="29" t="s">
        <v>208</v>
      </c>
      <c r="J98" s="29" t="s">
        <v>209</v>
      </c>
      <c r="K98" s="29" t="s">
        <v>186</v>
      </c>
      <c r="L98" s="29" t="s">
        <v>187</v>
      </c>
      <c r="M98" s="29" t="s">
        <v>198</v>
      </c>
      <c r="N98" s="29" t="s">
        <v>199</v>
      </c>
      <c r="O98" s="30" t="s">
        <v>100</v>
      </c>
      <c r="P98" s="36"/>
      <c r="Q98" s="32">
        <v>22.5</v>
      </c>
      <c r="R98" s="36"/>
      <c r="S98" s="36"/>
      <c r="T98" s="37">
        <v>22.5</v>
      </c>
      <c r="U98" s="43">
        <v>1</v>
      </c>
      <c r="V98" s="43"/>
      <c r="W98" s="46">
        <v>1</v>
      </c>
    </row>
    <row r="99" spans="1:23" hidden="1" x14ac:dyDescent="0.2">
      <c r="A99" s="28" t="s">
        <v>174</v>
      </c>
      <c r="B99" s="29" t="s">
        <v>375</v>
      </c>
      <c r="C99" s="29" t="s">
        <v>675</v>
      </c>
      <c r="D99" s="29" t="s">
        <v>643</v>
      </c>
      <c r="E99" s="29" t="s">
        <v>644</v>
      </c>
      <c r="F99" s="29" t="s">
        <v>702</v>
      </c>
      <c r="G99" s="29" t="s">
        <v>677</v>
      </c>
      <c r="H99" s="29" t="s">
        <v>703</v>
      </c>
      <c r="I99" s="29" t="s">
        <v>535</v>
      </c>
      <c r="J99" s="29" t="s">
        <v>536</v>
      </c>
      <c r="K99" s="29" t="s">
        <v>186</v>
      </c>
      <c r="L99" s="29" t="s">
        <v>187</v>
      </c>
      <c r="M99" s="29" t="s">
        <v>198</v>
      </c>
      <c r="N99" s="29" t="s">
        <v>199</v>
      </c>
      <c r="O99" s="30" t="s">
        <v>100</v>
      </c>
      <c r="P99" s="36"/>
      <c r="Q99" s="32">
        <v>22.5</v>
      </c>
      <c r="R99" s="36"/>
      <c r="S99" s="36"/>
      <c r="T99" s="37">
        <v>22.5</v>
      </c>
      <c r="U99" s="43">
        <v>1</v>
      </c>
      <c r="V99" s="43"/>
      <c r="W99" s="46">
        <v>1</v>
      </c>
    </row>
    <row r="100" spans="1:23" hidden="1" x14ac:dyDescent="0.2">
      <c r="A100" s="28" t="s">
        <v>174</v>
      </c>
      <c r="B100" s="29" t="s">
        <v>375</v>
      </c>
      <c r="C100" s="29" t="s">
        <v>675</v>
      </c>
      <c r="D100" s="29" t="s">
        <v>643</v>
      </c>
      <c r="E100" s="29" t="s">
        <v>644</v>
      </c>
      <c r="F100" s="29" t="s">
        <v>702</v>
      </c>
      <c r="G100" s="29" t="s">
        <v>677</v>
      </c>
      <c r="H100" s="29" t="s">
        <v>703</v>
      </c>
      <c r="I100" s="29" t="s">
        <v>218</v>
      </c>
      <c r="J100" s="29" t="s">
        <v>219</v>
      </c>
      <c r="K100" s="29" t="s">
        <v>186</v>
      </c>
      <c r="L100" s="29" t="s">
        <v>187</v>
      </c>
      <c r="M100" s="29" t="s">
        <v>198</v>
      </c>
      <c r="N100" s="29" t="s">
        <v>199</v>
      </c>
      <c r="O100" s="30" t="s">
        <v>100</v>
      </c>
      <c r="P100" s="36"/>
      <c r="Q100" s="32">
        <v>22.5</v>
      </c>
      <c r="R100" s="36"/>
      <c r="S100" s="36"/>
      <c r="T100" s="37">
        <v>22.5</v>
      </c>
      <c r="U100" s="43">
        <v>1</v>
      </c>
      <c r="V100" s="43"/>
      <c r="W100" s="46">
        <v>1</v>
      </c>
    </row>
    <row r="101" spans="1:23" hidden="1" x14ac:dyDescent="0.2">
      <c r="A101" s="28" t="s">
        <v>174</v>
      </c>
      <c r="B101" s="29" t="s">
        <v>375</v>
      </c>
      <c r="C101" s="29" t="s">
        <v>675</v>
      </c>
      <c r="D101" s="29" t="s">
        <v>643</v>
      </c>
      <c r="E101" s="29" t="s">
        <v>644</v>
      </c>
      <c r="F101" s="29" t="s">
        <v>702</v>
      </c>
      <c r="G101" s="29" t="s">
        <v>677</v>
      </c>
      <c r="H101" s="29" t="s">
        <v>703</v>
      </c>
      <c r="I101" s="29" t="s">
        <v>238</v>
      </c>
      <c r="J101" s="29" t="s">
        <v>239</v>
      </c>
      <c r="K101" s="29" t="s">
        <v>186</v>
      </c>
      <c r="L101" s="29" t="s">
        <v>187</v>
      </c>
      <c r="M101" s="29" t="s">
        <v>198</v>
      </c>
      <c r="N101" s="29" t="s">
        <v>199</v>
      </c>
      <c r="O101" s="30" t="s">
        <v>100</v>
      </c>
      <c r="P101" s="36"/>
      <c r="Q101" s="32">
        <v>45</v>
      </c>
      <c r="R101" s="36"/>
      <c r="S101" s="36"/>
      <c r="T101" s="37">
        <v>45</v>
      </c>
      <c r="U101" s="43">
        <v>2</v>
      </c>
      <c r="V101" s="43"/>
      <c r="W101" s="46">
        <v>2</v>
      </c>
    </row>
    <row r="102" spans="1:23" hidden="1" x14ac:dyDescent="0.2">
      <c r="A102" s="28" t="s">
        <v>174</v>
      </c>
      <c r="B102" s="29" t="s">
        <v>375</v>
      </c>
      <c r="C102" s="29" t="s">
        <v>675</v>
      </c>
      <c r="D102" s="29" t="s">
        <v>643</v>
      </c>
      <c r="E102" s="29" t="s">
        <v>644</v>
      </c>
      <c r="F102" s="29" t="s">
        <v>702</v>
      </c>
      <c r="G102" s="29" t="s">
        <v>677</v>
      </c>
      <c r="H102" s="29" t="s">
        <v>703</v>
      </c>
      <c r="I102" s="29" t="s">
        <v>242</v>
      </c>
      <c r="J102" s="29" t="s">
        <v>243</v>
      </c>
      <c r="K102" s="29" t="s">
        <v>186</v>
      </c>
      <c r="L102" s="29" t="s">
        <v>187</v>
      </c>
      <c r="M102" s="29" t="s">
        <v>198</v>
      </c>
      <c r="N102" s="29" t="s">
        <v>199</v>
      </c>
      <c r="O102" s="30" t="s">
        <v>100</v>
      </c>
      <c r="P102" s="36"/>
      <c r="Q102" s="32">
        <v>67.5</v>
      </c>
      <c r="R102" s="36"/>
      <c r="S102" s="36"/>
      <c r="T102" s="37">
        <v>67.5</v>
      </c>
      <c r="U102" s="43">
        <v>3</v>
      </c>
      <c r="V102" s="43"/>
      <c r="W102" s="46">
        <v>3</v>
      </c>
    </row>
    <row r="103" spans="1:23" hidden="1" x14ac:dyDescent="0.2">
      <c r="A103" s="28" t="s">
        <v>174</v>
      </c>
      <c r="B103" s="29" t="s">
        <v>375</v>
      </c>
      <c r="C103" s="29" t="s">
        <v>675</v>
      </c>
      <c r="D103" s="29" t="s">
        <v>643</v>
      </c>
      <c r="E103" s="29" t="s">
        <v>644</v>
      </c>
      <c r="F103" s="29" t="s">
        <v>702</v>
      </c>
      <c r="G103" s="29" t="s">
        <v>677</v>
      </c>
      <c r="H103" s="29" t="s">
        <v>703</v>
      </c>
      <c r="I103" s="29" t="s">
        <v>696</v>
      </c>
      <c r="J103" s="29" t="s">
        <v>697</v>
      </c>
      <c r="K103" s="29" t="s">
        <v>186</v>
      </c>
      <c r="L103" s="29" t="s">
        <v>187</v>
      </c>
      <c r="M103" s="29" t="s">
        <v>198</v>
      </c>
      <c r="N103" s="29" t="s">
        <v>199</v>
      </c>
      <c r="O103" s="30" t="s">
        <v>100</v>
      </c>
      <c r="P103" s="36"/>
      <c r="Q103" s="32">
        <v>45</v>
      </c>
      <c r="R103" s="36"/>
      <c r="S103" s="36"/>
      <c r="T103" s="37">
        <v>45</v>
      </c>
      <c r="U103" s="43">
        <v>2</v>
      </c>
      <c r="V103" s="43"/>
      <c r="W103" s="46">
        <v>2</v>
      </c>
    </row>
    <row r="104" spans="1:23" hidden="1" x14ac:dyDescent="0.2">
      <c r="A104" s="28" t="s">
        <v>174</v>
      </c>
      <c r="B104" s="29" t="s">
        <v>375</v>
      </c>
      <c r="C104" s="29" t="s">
        <v>675</v>
      </c>
      <c r="D104" s="29" t="s">
        <v>643</v>
      </c>
      <c r="E104" s="29" t="s">
        <v>644</v>
      </c>
      <c r="F104" s="29" t="s">
        <v>702</v>
      </c>
      <c r="G104" s="29" t="s">
        <v>677</v>
      </c>
      <c r="H104" s="29" t="s">
        <v>703</v>
      </c>
      <c r="I104" s="29" t="s">
        <v>664</v>
      </c>
      <c r="J104" s="29" t="s">
        <v>665</v>
      </c>
      <c r="K104" s="29" t="s">
        <v>186</v>
      </c>
      <c r="L104" s="29" t="s">
        <v>187</v>
      </c>
      <c r="M104" s="29" t="s">
        <v>198</v>
      </c>
      <c r="N104" s="29" t="s">
        <v>199</v>
      </c>
      <c r="O104" s="30" t="s">
        <v>100</v>
      </c>
      <c r="P104" s="36"/>
      <c r="Q104" s="32">
        <v>22.5</v>
      </c>
      <c r="R104" s="36"/>
      <c r="S104" s="36"/>
      <c r="T104" s="37">
        <v>22.5</v>
      </c>
      <c r="U104" s="43">
        <v>1</v>
      </c>
      <c r="V104" s="43"/>
      <c r="W104" s="46">
        <v>1</v>
      </c>
    </row>
    <row r="105" spans="1:23" hidden="1" x14ac:dyDescent="0.2">
      <c r="A105" s="28" t="s">
        <v>174</v>
      </c>
      <c r="B105" s="29" t="s">
        <v>375</v>
      </c>
      <c r="C105" s="29" t="s">
        <v>675</v>
      </c>
      <c r="D105" s="29" t="s">
        <v>643</v>
      </c>
      <c r="E105" s="29" t="s">
        <v>644</v>
      </c>
      <c r="F105" s="29" t="s">
        <v>702</v>
      </c>
      <c r="G105" s="29" t="s">
        <v>677</v>
      </c>
      <c r="H105" s="29" t="s">
        <v>703</v>
      </c>
      <c r="I105" s="29" t="s">
        <v>704</v>
      </c>
      <c r="J105" s="29" t="s">
        <v>705</v>
      </c>
      <c r="K105" s="29" t="s">
        <v>186</v>
      </c>
      <c r="L105" s="29" t="s">
        <v>187</v>
      </c>
      <c r="M105" s="29" t="s">
        <v>198</v>
      </c>
      <c r="N105" s="29" t="s">
        <v>199</v>
      </c>
      <c r="O105" s="30" t="s">
        <v>100</v>
      </c>
      <c r="P105" s="36"/>
      <c r="Q105" s="32">
        <v>22.5</v>
      </c>
      <c r="R105" s="36"/>
      <c r="S105" s="36"/>
      <c r="T105" s="37">
        <v>22.5</v>
      </c>
      <c r="U105" s="43">
        <v>1</v>
      </c>
      <c r="V105" s="43"/>
      <c r="W105" s="46">
        <v>1</v>
      </c>
    </row>
    <row r="106" spans="1:23" hidden="1" x14ac:dyDescent="0.2">
      <c r="A106" s="28" t="s">
        <v>174</v>
      </c>
      <c r="B106" s="29" t="s">
        <v>375</v>
      </c>
      <c r="C106" s="29" t="s">
        <v>675</v>
      </c>
      <c r="D106" s="29" t="s">
        <v>643</v>
      </c>
      <c r="E106" s="29" t="s">
        <v>644</v>
      </c>
      <c r="F106" s="29" t="s">
        <v>702</v>
      </c>
      <c r="G106" s="29" t="s">
        <v>677</v>
      </c>
      <c r="H106" s="29" t="s">
        <v>703</v>
      </c>
      <c r="I106" s="29" t="s">
        <v>189</v>
      </c>
      <c r="J106" s="29" t="s">
        <v>190</v>
      </c>
      <c r="K106" s="29" t="s">
        <v>186</v>
      </c>
      <c r="L106" s="29" t="s">
        <v>187</v>
      </c>
      <c r="M106" s="29" t="s">
        <v>198</v>
      </c>
      <c r="N106" s="29" t="s">
        <v>199</v>
      </c>
      <c r="O106" s="30" t="s">
        <v>100</v>
      </c>
      <c r="P106" s="36"/>
      <c r="Q106" s="32">
        <v>22.5</v>
      </c>
      <c r="R106" s="36"/>
      <c r="S106" s="36"/>
      <c r="T106" s="37">
        <v>22.5</v>
      </c>
      <c r="U106" s="43">
        <v>1</v>
      </c>
      <c r="V106" s="43"/>
      <c r="W106" s="46">
        <v>1</v>
      </c>
    </row>
    <row r="107" spans="1:23" hidden="1" x14ac:dyDescent="0.2">
      <c r="A107" s="28" t="s">
        <v>174</v>
      </c>
      <c r="B107" s="29" t="s">
        <v>375</v>
      </c>
      <c r="C107" s="29" t="s">
        <v>675</v>
      </c>
      <c r="D107" s="29" t="s">
        <v>643</v>
      </c>
      <c r="E107" s="29" t="s">
        <v>644</v>
      </c>
      <c r="F107" s="29" t="s">
        <v>702</v>
      </c>
      <c r="G107" s="29" t="s">
        <v>677</v>
      </c>
      <c r="H107" s="29" t="s">
        <v>703</v>
      </c>
      <c r="I107" s="29" t="s">
        <v>437</v>
      </c>
      <c r="J107" s="29" t="s">
        <v>438</v>
      </c>
      <c r="K107" s="29" t="s">
        <v>186</v>
      </c>
      <c r="L107" s="29" t="s">
        <v>187</v>
      </c>
      <c r="M107" s="29" t="s">
        <v>198</v>
      </c>
      <c r="N107" s="29" t="s">
        <v>199</v>
      </c>
      <c r="O107" s="30" t="s">
        <v>100</v>
      </c>
      <c r="P107" s="36"/>
      <c r="Q107" s="32">
        <v>67.5</v>
      </c>
      <c r="R107" s="36"/>
      <c r="S107" s="36"/>
      <c r="T107" s="37">
        <v>67.5</v>
      </c>
      <c r="U107" s="43">
        <v>3</v>
      </c>
      <c r="V107" s="43"/>
      <c r="W107" s="46">
        <v>3</v>
      </c>
    </row>
    <row r="108" spans="1:23" hidden="1" x14ac:dyDescent="0.2">
      <c r="A108" s="28" t="s">
        <v>174</v>
      </c>
      <c r="B108" s="29" t="s">
        <v>375</v>
      </c>
      <c r="C108" s="29" t="s">
        <v>675</v>
      </c>
      <c r="D108" s="29" t="s">
        <v>643</v>
      </c>
      <c r="E108" s="29" t="s">
        <v>644</v>
      </c>
      <c r="F108" s="29" t="s">
        <v>702</v>
      </c>
      <c r="G108" s="29" t="s">
        <v>677</v>
      </c>
      <c r="H108" s="29" t="s">
        <v>703</v>
      </c>
      <c r="I108" s="29" t="s">
        <v>191</v>
      </c>
      <c r="J108" s="29" t="s">
        <v>192</v>
      </c>
      <c r="K108" s="29" t="s">
        <v>186</v>
      </c>
      <c r="L108" s="29" t="s">
        <v>187</v>
      </c>
      <c r="M108" s="29" t="s">
        <v>198</v>
      </c>
      <c r="N108" s="29" t="s">
        <v>199</v>
      </c>
      <c r="O108" s="30" t="s">
        <v>100</v>
      </c>
      <c r="P108" s="36"/>
      <c r="Q108" s="32">
        <v>1575</v>
      </c>
      <c r="R108" s="36"/>
      <c r="S108" s="32">
        <v>-94.5</v>
      </c>
      <c r="T108" s="37">
        <v>1480.5</v>
      </c>
      <c r="U108" s="43">
        <v>70</v>
      </c>
      <c r="V108" s="43"/>
      <c r="W108" s="46">
        <v>70</v>
      </c>
    </row>
    <row r="109" spans="1:23" hidden="1" x14ac:dyDescent="0.2">
      <c r="A109" s="28" t="s">
        <v>174</v>
      </c>
      <c r="B109" s="29" t="s">
        <v>375</v>
      </c>
      <c r="C109" s="29" t="s">
        <v>675</v>
      </c>
      <c r="D109" s="29" t="s">
        <v>643</v>
      </c>
      <c r="E109" s="29" t="s">
        <v>644</v>
      </c>
      <c r="F109" s="29" t="s">
        <v>702</v>
      </c>
      <c r="G109" s="29" t="s">
        <v>677</v>
      </c>
      <c r="H109" s="29" t="s">
        <v>703</v>
      </c>
      <c r="I109" s="29" t="s">
        <v>476</v>
      </c>
      <c r="J109" s="29" t="s">
        <v>477</v>
      </c>
      <c r="K109" s="29" t="s">
        <v>186</v>
      </c>
      <c r="L109" s="29" t="s">
        <v>187</v>
      </c>
      <c r="M109" s="29" t="s">
        <v>198</v>
      </c>
      <c r="N109" s="29" t="s">
        <v>199</v>
      </c>
      <c r="O109" s="30" t="s">
        <v>100</v>
      </c>
      <c r="P109" s="36"/>
      <c r="Q109" s="32">
        <v>112.5</v>
      </c>
      <c r="R109" s="36"/>
      <c r="S109" s="36"/>
      <c r="T109" s="37">
        <v>112.5</v>
      </c>
      <c r="U109" s="43">
        <v>5</v>
      </c>
      <c r="V109" s="43"/>
      <c r="W109" s="46">
        <v>5</v>
      </c>
    </row>
    <row r="110" spans="1:23" hidden="1" x14ac:dyDescent="0.2">
      <c r="A110" s="28" t="s">
        <v>174</v>
      </c>
      <c r="B110" s="29" t="s">
        <v>375</v>
      </c>
      <c r="C110" s="29" t="s">
        <v>675</v>
      </c>
      <c r="D110" s="29" t="s">
        <v>643</v>
      </c>
      <c r="E110" s="29" t="s">
        <v>644</v>
      </c>
      <c r="F110" s="29" t="s">
        <v>702</v>
      </c>
      <c r="G110" s="29" t="s">
        <v>677</v>
      </c>
      <c r="H110" s="29" t="s">
        <v>703</v>
      </c>
      <c r="I110" s="29" t="s">
        <v>222</v>
      </c>
      <c r="J110" s="29" t="s">
        <v>223</v>
      </c>
      <c r="K110" s="29" t="s">
        <v>186</v>
      </c>
      <c r="L110" s="29" t="s">
        <v>187</v>
      </c>
      <c r="M110" s="29" t="s">
        <v>198</v>
      </c>
      <c r="N110" s="29" t="s">
        <v>199</v>
      </c>
      <c r="O110" s="30" t="s">
        <v>100</v>
      </c>
      <c r="P110" s="36"/>
      <c r="Q110" s="32">
        <v>45</v>
      </c>
      <c r="R110" s="36"/>
      <c r="S110" s="36"/>
      <c r="T110" s="37">
        <v>45</v>
      </c>
      <c r="U110" s="43">
        <v>2</v>
      </c>
      <c r="V110" s="43"/>
      <c r="W110" s="46">
        <v>2</v>
      </c>
    </row>
    <row r="111" spans="1:23" hidden="1" x14ac:dyDescent="0.2">
      <c r="A111" s="28" t="s">
        <v>174</v>
      </c>
      <c r="B111" s="29" t="s">
        <v>375</v>
      </c>
      <c r="C111" s="29" t="s">
        <v>675</v>
      </c>
      <c r="D111" s="29" t="s">
        <v>643</v>
      </c>
      <c r="E111" s="29" t="s">
        <v>644</v>
      </c>
      <c r="F111" s="29" t="s">
        <v>702</v>
      </c>
      <c r="G111" s="29" t="s">
        <v>677</v>
      </c>
      <c r="H111" s="29" t="s">
        <v>703</v>
      </c>
      <c r="I111" s="29" t="s">
        <v>224</v>
      </c>
      <c r="J111" s="29" t="s">
        <v>225</v>
      </c>
      <c r="K111" s="29" t="s">
        <v>186</v>
      </c>
      <c r="L111" s="29" t="s">
        <v>187</v>
      </c>
      <c r="M111" s="29" t="s">
        <v>198</v>
      </c>
      <c r="N111" s="29" t="s">
        <v>199</v>
      </c>
      <c r="O111" s="30" t="s">
        <v>100</v>
      </c>
      <c r="P111" s="36"/>
      <c r="Q111" s="32">
        <v>45</v>
      </c>
      <c r="R111" s="36"/>
      <c r="S111" s="36"/>
      <c r="T111" s="37">
        <v>45</v>
      </c>
      <c r="U111" s="43">
        <v>2</v>
      </c>
      <c r="V111" s="43"/>
      <c r="W111" s="46">
        <v>2</v>
      </c>
    </row>
    <row r="112" spans="1:23" hidden="1" x14ac:dyDescent="0.2">
      <c r="A112" s="28" t="s">
        <v>174</v>
      </c>
      <c r="B112" s="29" t="s">
        <v>375</v>
      </c>
      <c r="C112" s="29" t="s">
        <v>675</v>
      </c>
      <c r="D112" s="29" t="s">
        <v>643</v>
      </c>
      <c r="E112" s="29" t="s">
        <v>644</v>
      </c>
      <c r="F112" s="29" t="s">
        <v>702</v>
      </c>
      <c r="G112" s="29" t="s">
        <v>677</v>
      </c>
      <c r="H112" s="29" t="s">
        <v>703</v>
      </c>
      <c r="I112" s="29" t="s">
        <v>200</v>
      </c>
      <c r="J112" s="29" t="s">
        <v>201</v>
      </c>
      <c r="K112" s="29" t="s">
        <v>186</v>
      </c>
      <c r="L112" s="29" t="s">
        <v>187</v>
      </c>
      <c r="M112" s="29" t="s">
        <v>198</v>
      </c>
      <c r="N112" s="29" t="s">
        <v>199</v>
      </c>
      <c r="O112" s="30" t="s">
        <v>100</v>
      </c>
      <c r="P112" s="36"/>
      <c r="Q112" s="32">
        <v>157.5</v>
      </c>
      <c r="R112" s="36"/>
      <c r="S112" s="36"/>
      <c r="T112" s="37">
        <v>157.5</v>
      </c>
      <c r="U112" s="43">
        <v>7</v>
      </c>
      <c r="V112" s="43"/>
      <c r="W112" s="46">
        <v>7</v>
      </c>
    </row>
    <row r="113" spans="1:23" hidden="1" x14ac:dyDescent="0.2">
      <c r="A113" s="28" t="s">
        <v>174</v>
      </c>
      <c r="B113" s="29" t="s">
        <v>375</v>
      </c>
      <c r="C113" s="29" t="s">
        <v>675</v>
      </c>
      <c r="D113" s="29" t="s">
        <v>643</v>
      </c>
      <c r="E113" s="29" t="s">
        <v>644</v>
      </c>
      <c r="F113" s="29" t="s">
        <v>706</v>
      </c>
      <c r="G113" s="29" t="s">
        <v>677</v>
      </c>
      <c r="H113" s="29" t="s">
        <v>703</v>
      </c>
      <c r="I113" s="29" t="s">
        <v>184</v>
      </c>
      <c r="J113" s="29" t="s">
        <v>185</v>
      </c>
      <c r="K113" s="29" t="s">
        <v>186</v>
      </c>
      <c r="L113" s="29" t="s">
        <v>187</v>
      </c>
      <c r="M113" s="29" t="s">
        <v>8</v>
      </c>
      <c r="N113" s="29" t="s">
        <v>188</v>
      </c>
      <c r="O113" s="30" t="s">
        <v>100</v>
      </c>
      <c r="P113" s="36"/>
      <c r="Q113" s="32">
        <v>20.64</v>
      </c>
      <c r="R113" s="32">
        <v>-19.62</v>
      </c>
      <c r="S113" s="36"/>
      <c r="T113" s="37">
        <v>1.02</v>
      </c>
      <c r="U113" s="43">
        <v>2</v>
      </c>
      <c r="V113" s="43">
        <v>-2</v>
      </c>
      <c r="W113" s="115">
        <v>2</v>
      </c>
    </row>
    <row r="114" spans="1:23" hidden="1" x14ac:dyDescent="0.2">
      <c r="A114" s="28" t="s">
        <v>174</v>
      </c>
      <c r="B114" s="29" t="s">
        <v>375</v>
      </c>
      <c r="C114" s="29" t="s">
        <v>675</v>
      </c>
      <c r="D114" s="29" t="s">
        <v>643</v>
      </c>
      <c r="E114" s="29" t="s">
        <v>644</v>
      </c>
      <c r="F114" s="29" t="s">
        <v>706</v>
      </c>
      <c r="G114" s="29" t="s">
        <v>677</v>
      </c>
      <c r="H114" s="29" t="s">
        <v>703</v>
      </c>
      <c r="I114" s="29" t="s">
        <v>191</v>
      </c>
      <c r="J114" s="29" t="s">
        <v>192</v>
      </c>
      <c r="K114" s="29" t="s">
        <v>186</v>
      </c>
      <c r="L114" s="29" t="s">
        <v>187</v>
      </c>
      <c r="M114" s="29" t="s">
        <v>8</v>
      </c>
      <c r="N114" s="29" t="s">
        <v>188</v>
      </c>
      <c r="O114" s="30" t="s">
        <v>100</v>
      </c>
      <c r="P114" s="36"/>
      <c r="Q114" s="32">
        <v>92.88</v>
      </c>
      <c r="R114" s="36"/>
      <c r="S114" s="32">
        <v>-16.739999999999998</v>
      </c>
      <c r="T114" s="37">
        <v>76.14</v>
      </c>
      <c r="U114" s="43">
        <v>9</v>
      </c>
      <c r="V114" s="43"/>
      <c r="W114" s="46">
        <v>9</v>
      </c>
    </row>
    <row r="115" spans="1:23" hidden="1" x14ac:dyDescent="0.2">
      <c r="A115" s="28" t="s">
        <v>174</v>
      </c>
      <c r="B115" s="29" t="s">
        <v>375</v>
      </c>
      <c r="C115" s="29" t="s">
        <v>675</v>
      </c>
      <c r="D115" s="29" t="s">
        <v>707</v>
      </c>
      <c r="E115" s="29" t="s">
        <v>708</v>
      </c>
      <c r="F115" s="29" t="s">
        <v>709</v>
      </c>
      <c r="G115" s="29" t="s">
        <v>677</v>
      </c>
      <c r="H115" s="29" t="s">
        <v>600</v>
      </c>
      <c r="I115" s="29" t="s">
        <v>214</v>
      </c>
      <c r="J115" s="29" t="s">
        <v>215</v>
      </c>
      <c r="K115" s="29" t="s">
        <v>186</v>
      </c>
      <c r="L115" s="29" t="s">
        <v>187</v>
      </c>
      <c r="M115" s="29" t="s">
        <v>198</v>
      </c>
      <c r="N115" s="29" t="s">
        <v>199</v>
      </c>
      <c r="O115" s="30" t="s">
        <v>100</v>
      </c>
      <c r="P115" s="36"/>
      <c r="Q115" s="32">
        <v>45.57</v>
      </c>
      <c r="R115" s="36"/>
      <c r="S115" s="36"/>
      <c r="T115" s="37">
        <v>45.57</v>
      </c>
      <c r="U115" s="43">
        <v>3</v>
      </c>
      <c r="V115" s="43"/>
      <c r="W115" s="46">
        <v>3</v>
      </c>
    </row>
    <row r="116" spans="1:23" hidden="1" x14ac:dyDescent="0.2">
      <c r="A116" s="28" t="s">
        <v>174</v>
      </c>
      <c r="B116" s="29" t="s">
        <v>375</v>
      </c>
      <c r="C116" s="29" t="s">
        <v>675</v>
      </c>
      <c r="D116" s="29" t="s">
        <v>707</v>
      </c>
      <c r="E116" s="29" t="s">
        <v>708</v>
      </c>
      <c r="F116" s="29" t="s">
        <v>709</v>
      </c>
      <c r="G116" s="29" t="s">
        <v>677</v>
      </c>
      <c r="H116" s="29" t="s">
        <v>600</v>
      </c>
      <c r="I116" s="29" t="s">
        <v>204</v>
      </c>
      <c r="J116" s="29" t="s">
        <v>205</v>
      </c>
      <c r="K116" s="29" t="s">
        <v>186</v>
      </c>
      <c r="L116" s="29" t="s">
        <v>187</v>
      </c>
      <c r="M116" s="29" t="s">
        <v>198</v>
      </c>
      <c r="N116" s="29" t="s">
        <v>199</v>
      </c>
      <c r="O116" s="30" t="s">
        <v>100</v>
      </c>
      <c r="P116" s="36"/>
      <c r="Q116" s="32">
        <v>30.38</v>
      </c>
      <c r="R116" s="36"/>
      <c r="S116" s="36"/>
      <c r="T116" s="37">
        <v>30.38</v>
      </c>
      <c r="U116" s="43">
        <v>2</v>
      </c>
      <c r="V116" s="43"/>
      <c r="W116" s="46">
        <v>2</v>
      </c>
    </row>
    <row r="117" spans="1:23" hidden="1" x14ac:dyDescent="0.2">
      <c r="A117" s="28" t="s">
        <v>174</v>
      </c>
      <c r="B117" s="29" t="s">
        <v>375</v>
      </c>
      <c r="C117" s="29" t="s">
        <v>675</v>
      </c>
      <c r="D117" s="29" t="s">
        <v>707</v>
      </c>
      <c r="E117" s="29" t="s">
        <v>708</v>
      </c>
      <c r="F117" s="29" t="s">
        <v>709</v>
      </c>
      <c r="G117" s="29" t="s">
        <v>677</v>
      </c>
      <c r="H117" s="29" t="s">
        <v>600</v>
      </c>
      <c r="I117" s="29" t="s">
        <v>232</v>
      </c>
      <c r="J117" s="29" t="s">
        <v>233</v>
      </c>
      <c r="K117" s="29" t="s">
        <v>186</v>
      </c>
      <c r="L117" s="29" t="s">
        <v>187</v>
      </c>
      <c r="M117" s="29" t="s">
        <v>198</v>
      </c>
      <c r="N117" s="29" t="s">
        <v>199</v>
      </c>
      <c r="O117" s="30" t="s">
        <v>100</v>
      </c>
      <c r="P117" s="36"/>
      <c r="Q117" s="32">
        <v>30.38</v>
      </c>
      <c r="R117" s="36"/>
      <c r="S117" s="36"/>
      <c r="T117" s="37">
        <v>30.38</v>
      </c>
      <c r="U117" s="43">
        <v>2</v>
      </c>
      <c r="V117" s="43"/>
      <c r="W117" s="46">
        <v>2</v>
      </c>
    </row>
    <row r="118" spans="1:23" hidden="1" x14ac:dyDescent="0.2">
      <c r="A118" s="28" t="s">
        <v>174</v>
      </c>
      <c r="B118" s="29" t="s">
        <v>375</v>
      </c>
      <c r="C118" s="29" t="s">
        <v>675</v>
      </c>
      <c r="D118" s="29" t="s">
        <v>707</v>
      </c>
      <c r="E118" s="29" t="s">
        <v>708</v>
      </c>
      <c r="F118" s="29" t="s">
        <v>709</v>
      </c>
      <c r="G118" s="29" t="s">
        <v>677</v>
      </c>
      <c r="H118" s="29" t="s">
        <v>600</v>
      </c>
      <c r="I118" s="29" t="s">
        <v>234</v>
      </c>
      <c r="J118" s="29" t="s">
        <v>235</v>
      </c>
      <c r="K118" s="29" t="s">
        <v>186</v>
      </c>
      <c r="L118" s="29" t="s">
        <v>187</v>
      </c>
      <c r="M118" s="29" t="s">
        <v>198</v>
      </c>
      <c r="N118" s="29" t="s">
        <v>199</v>
      </c>
      <c r="O118" s="30" t="s">
        <v>100</v>
      </c>
      <c r="P118" s="36"/>
      <c r="Q118" s="32">
        <v>15.19</v>
      </c>
      <c r="R118" s="36"/>
      <c r="S118" s="36"/>
      <c r="T118" s="37">
        <v>15.19</v>
      </c>
      <c r="U118" s="43">
        <v>1</v>
      </c>
      <c r="V118" s="43"/>
      <c r="W118" s="46">
        <v>1</v>
      </c>
    </row>
    <row r="119" spans="1:23" hidden="1" x14ac:dyDescent="0.2">
      <c r="A119" s="28" t="s">
        <v>174</v>
      </c>
      <c r="B119" s="29" t="s">
        <v>375</v>
      </c>
      <c r="C119" s="29" t="s">
        <v>675</v>
      </c>
      <c r="D119" s="29" t="s">
        <v>707</v>
      </c>
      <c r="E119" s="29" t="s">
        <v>708</v>
      </c>
      <c r="F119" s="29" t="s">
        <v>709</v>
      </c>
      <c r="G119" s="29" t="s">
        <v>677</v>
      </c>
      <c r="H119" s="29" t="s">
        <v>600</v>
      </c>
      <c r="I119" s="29" t="s">
        <v>184</v>
      </c>
      <c r="J119" s="29" t="s">
        <v>185</v>
      </c>
      <c r="K119" s="29" t="s">
        <v>186</v>
      </c>
      <c r="L119" s="29" t="s">
        <v>187</v>
      </c>
      <c r="M119" s="29" t="s">
        <v>198</v>
      </c>
      <c r="N119" s="29" t="s">
        <v>199</v>
      </c>
      <c r="O119" s="30" t="s">
        <v>100</v>
      </c>
      <c r="P119" s="36"/>
      <c r="Q119" s="32">
        <v>151.9</v>
      </c>
      <c r="R119" s="36"/>
      <c r="S119" s="36"/>
      <c r="T119" s="37">
        <v>151.9</v>
      </c>
      <c r="U119" s="43">
        <v>10</v>
      </c>
      <c r="V119" s="43"/>
      <c r="W119" s="46">
        <v>10</v>
      </c>
    </row>
    <row r="120" spans="1:23" hidden="1" x14ac:dyDescent="0.2">
      <c r="A120" s="28" t="s">
        <v>174</v>
      </c>
      <c r="B120" s="29" t="s">
        <v>375</v>
      </c>
      <c r="C120" s="29" t="s">
        <v>675</v>
      </c>
      <c r="D120" s="29" t="s">
        <v>707</v>
      </c>
      <c r="E120" s="29" t="s">
        <v>708</v>
      </c>
      <c r="F120" s="29" t="s">
        <v>709</v>
      </c>
      <c r="G120" s="29" t="s">
        <v>677</v>
      </c>
      <c r="H120" s="29" t="s">
        <v>600</v>
      </c>
      <c r="I120" s="29" t="s">
        <v>710</v>
      </c>
      <c r="J120" s="29" t="s">
        <v>711</v>
      </c>
      <c r="K120" s="29" t="s">
        <v>186</v>
      </c>
      <c r="L120" s="29" t="s">
        <v>187</v>
      </c>
      <c r="M120" s="29" t="s">
        <v>198</v>
      </c>
      <c r="N120" s="29" t="s">
        <v>199</v>
      </c>
      <c r="O120" s="30" t="s">
        <v>100</v>
      </c>
      <c r="P120" s="36"/>
      <c r="Q120" s="32">
        <v>60.76</v>
      </c>
      <c r="R120" s="36"/>
      <c r="S120" s="36"/>
      <c r="T120" s="37">
        <v>60.76</v>
      </c>
      <c r="U120" s="43">
        <v>4</v>
      </c>
      <c r="V120" s="43"/>
      <c r="W120" s="46">
        <v>4</v>
      </c>
    </row>
    <row r="121" spans="1:23" hidden="1" x14ac:dyDescent="0.2">
      <c r="A121" s="28" t="s">
        <v>174</v>
      </c>
      <c r="B121" s="29" t="s">
        <v>375</v>
      </c>
      <c r="C121" s="29" t="s">
        <v>675</v>
      </c>
      <c r="D121" s="29" t="s">
        <v>707</v>
      </c>
      <c r="E121" s="29" t="s">
        <v>708</v>
      </c>
      <c r="F121" s="29" t="s">
        <v>709</v>
      </c>
      <c r="G121" s="29" t="s">
        <v>677</v>
      </c>
      <c r="H121" s="29" t="s">
        <v>600</v>
      </c>
      <c r="I121" s="29" t="s">
        <v>208</v>
      </c>
      <c r="J121" s="29" t="s">
        <v>209</v>
      </c>
      <c r="K121" s="29" t="s">
        <v>186</v>
      </c>
      <c r="L121" s="29" t="s">
        <v>187</v>
      </c>
      <c r="M121" s="29" t="s">
        <v>198</v>
      </c>
      <c r="N121" s="29" t="s">
        <v>199</v>
      </c>
      <c r="O121" s="30" t="s">
        <v>100</v>
      </c>
      <c r="P121" s="36"/>
      <c r="Q121" s="32">
        <v>30.38</v>
      </c>
      <c r="R121" s="36"/>
      <c r="S121" s="36"/>
      <c r="T121" s="37">
        <v>30.38</v>
      </c>
      <c r="U121" s="43">
        <v>2</v>
      </c>
      <c r="V121" s="43"/>
      <c r="W121" s="46">
        <v>2</v>
      </c>
    </row>
    <row r="122" spans="1:23" hidden="1" x14ac:dyDescent="0.2">
      <c r="A122" s="28" t="s">
        <v>174</v>
      </c>
      <c r="B122" s="29" t="s">
        <v>375</v>
      </c>
      <c r="C122" s="29" t="s">
        <v>675</v>
      </c>
      <c r="D122" s="29" t="s">
        <v>707</v>
      </c>
      <c r="E122" s="29" t="s">
        <v>708</v>
      </c>
      <c r="F122" s="29" t="s">
        <v>709</v>
      </c>
      <c r="G122" s="29" t="s">
        <v>677</v>
      </c>
      <c r="H122" s="29" t="s">
        <v>600</v>
      </c>
      <c r="I122" s="29" t="s">
        <v>712</v>
      </c>
      <c r="J122" s="29" t="s">
        <v>713</v>
      </c>
      <c r="K122" s="29" t="s">
        <v>186</v>
      </c>
      <c r="L122" s="29" t="s">
        <v>187</v>
      </c>
      <c r="M122" s="29" t="s">
        <v>198</v>
      </c>
      <c r="N122" s="29" t="s">
        <v>199</v>
      </c>
      <c r="O122" s="30" t="s">
        <v>100</v>
      </c>
      <c r="P122" s="36"/>
      <c r="Q122" s="32">
        <v>15.19</v>
      </c>
      <c r="R122" s="36"/>
      <c r="S122" s="36"/>
      <c r="T122" s="37">
        <v>15.19</v>
      </c>
      <c r="U122" s="43">
        <v>1</v>
      </c>
      <c r="V122" s="43"/>
      <c r="W122" s="46">
        <v>1</v>
      </c>
    </row>
    <row r="123" spans="1:23" hidden="1" x14ac:dyDescent="0.2">
      <c r="A123" s="28" t="s">
        <v>174</v>
      </c>
      <c r="B123" s="29" t="s">
        <v>375</v>
      </c>
      <c r="C123" s="29" t="s">
        <v>675</v>
      </c>
      <c r="D123" s="29" t="s">
        <v>707</v>
      </c>
      <c r="E123" s="29" t="s">
        <v>708</v>
      </c>
      <c r="F123" s="29" t="s">
        <v>709</v>
      </c>
      <c r="G123" s="29" t="s">
        <v>677</v>
      </c>
      <c r="H123" s="29" t="s">
        <v>600</v>
      </c>
      <c r="I123" s="29" t="s">
        <v>535</v>
      </c>
      <c r="J123" s="29" t="s">
        <v>536</v>
      </c>
      <c r="K123" s="29" t="s">
        <v>186</v>
      </c>
      <c r="L123" s="29" t="s">
        <v>187</v>
      </c>
      <c r="M123" s="29" t="s">
        <v>198</v>
      </c>
      <c r="N123" s="29" t="s">
        <v>199</v>
      </c>
      <c r="O123" s="30" t="s">
        <v>100</v>
      </c>
      <c r="P123" s="36"/>
      <c r="Q123" s="32">
        <v>15.19</v>
      </c>
      <c r="R123" s="36"/>
      <c r="S123" s="36"/>
      <c r="T123" s="37">
        <v>15.19</v>
      </c>
      <c r="U123" s="43">
        <v>1</v>
      </c>
      <c r="V123" s="43"/>
      <c r="W123" s="46">
        <v>1</v>
      </c>
    </row>
    <row r="124" spans="1:23" hidden="1" x14ac:dyDescent="0.2">
      <c r="A124" s="28" t="s">
        <v>174</v>
      </c>
      <c r="B124" s="29" t="s">
        <v>375</v>
      </c>
      <c r="C124" s="29" t="s">
        <v>675</v>
      </c>
      <c r="D124" s="29" t="s">
        <v>707</v>
      </c>
      <c r="E124" s="29" t="s">
        <v>708</v>
      </c>
      <c r="F124" s="29" t="s">
        <v>709</v>
      </c>
      <c r="G124" s="29" t="s">
        <v>677</v>
      </c>
      <c r="H124" s="29" t="s">
        <v>600</v>
      </c>
      <c r="I124" s="29" t="s">
        <v>218</v>
      </c>
      <c r="J124" s="29" t="s">
        <v>219</v>
      </c>
      <c r="K124" s="29" t="s">
        <v>186</v>
      </c>
      <c r="L124" s="29" t="s">
        <v>187</v>
      </c>
      <c r="M124" s="29" t="s">
        <v>198</v>
      </c>
      <c r="N124" s="29" t="s">
        <v>199</v>
      </c>
      <c r="O124" s="30" t="s">
        <v>100</v>
      </c>
      <c r="P124" s="36"/>
      <c r="Q124" s="32">
        <v>15.19</v>
      </c>
      <c r="R124" s="36"/>
      <c r="S124" s="36"/>
      <c r="T124" s="37">
        <v>15.19</v>
      </c>
      <c r="U124" s="43">
        <v>1</v>
      </c>
      <c r="V124" s="43"/>
      <c r="W124" s="46">
        <v>1</v>
      </c>
    </row>
    <row r="125" spans="1:23" hidden="1" x14ac:dyDescent="0.2">
      <c r="A125" s="28" t="s">
        <v>174</v>
      </c>
      <c r="B125" s="29" t="s">
        <v>375</v>
      </c>
      <c r="C125" s="29" t="s">
        <v>675</v>
      </c>
      <c r="D125" s="29" t="s">
        <v>707</v>
      </c>
      <c r="E125" s="29" t="s">
        <v>708</v>
      </c>
      <c r="F125" s="29" t="s">
        <v>709</v>
      </c>
      <c r="G125" s="29" t="s">
        <v>677</v>
      </c>
      <c r="H125" s="29" t="s">
        <v>600</v>
      </c>
      <c r="I125" s="29" t="s">
        <v>202</v>
      </c>
      <c r="J125" s="29" t="s">
        <v>203</v>
      </c>
      <c r="K125" s="29" t="s">
        <v>186</v>
      </c>
      <c r="L125" s="29" t="s">
        <v>187</v>
      </c>
      <c r="M125" s="29" t="s">
        <v>198</v>
      </c>
      <c r="N125" s="29" t="s">
        <v>199</v>
      </c>
      <c r="O125" s="30" t="s">
        <v>100</v>
      </c>
      <c r="P125" s="36"/>
      <c r="Q125" s="32">
        <v>15.19</v>
      </c>
      <c r="R125" s="36"/>
      <c r="S125" s="36"/>
      <c r="T125" s="37">
        <v>15.19</v>
      </c>
      <c r="U125" s="43">
        <v>1</v>
      </c>
      <c r="V125" s="43"/>
      <c r="W125" s="46">
        <v>1</v>
      </c>
    </row>
    <row r="126" spans="1:23" hidden="1" x14ac:dyDescent="0.2">
      <c r="A126" s="28" t="s">
        <v>174</v>
      </c>
      <c r="B126" s="29" t="s">
        <v>375</v>
      </c>
      <c r="C126" s="29" t="s">
        <v>675</v>
      </c>
      <c r="D126" s="29" t="s">
        <v>707</v>
      </c>
      <c r="E126" s="29" t="s">
        <v>708</v>
      </c>
      <c r="F126" s="29" t="s">
        <v>709</v>
      </c>
      <c r="G126" s="29" t="s">
        <v>677</v>
      </c>
      <c r="H126" s="29" t="s">
        <v>600</v>
      </c>
      <c r="I126" s="29" t="s">
        <v>240</v>
      </c>
      <c r="J126" s="29" t="s">
        <v>241</v>
      </c>
      <c r="K126" s="29" t="s">
        <v>186</v>
      </c>
      <c r="L126" s="29" t="s">
        <v>187</v>
      </c>
      <c r="M126" s="29" t="s">
        <v>198</v>
      </c>
      <c r="N126" s="29" t="s">
        <v>199</v>
      </c>
      <c r="O126" s="30" t="s">
        <v>100</v>
      </c>
      <c r="P126" s="36"/>
      <c r="Q126" s="32">
        <v>30.38</v>
      </c>
      <c r="R126" s="36"/>
      <c r="S126" s="36"/>
      <c r="T126" s="37">
        <v>30.38</v>
      </c>
      <c r="U126" s="43">
        <v>2</v>
      </c>
      <c r="V126" s="43"/>
      <c r="W126" s="46">
        <v>2</v>
      </c>
    </row>
    <row r="127" spans="1:23" hidden="1" x14ac:dyDescent="0.2">
      <c r="A127" s="28" t="s">
        <v>174</v>
      </c>
      <c r="B127" s="29" t="s">
        <v>375</v>
      </c>
      <c r="C127" s="29" t="s">
        <v>675</v>
      </c>
      <c r="D127" s="29" t="s">
        <v>707</v>
      </c>
      <c r="E127" s="29" t="s">
        <v>708</v>
      </c>
      <c r="F127" s="29" t="s">
        <v>709</v>
      </c>
      <c r="G127" s="29" t="s">
        <v>677</v>
      </c>
      <c r="H127" s="29" t="s">
        <v>600</v>
      </c>
      <c r="I127" s="29" t="s">
        <v>686</v>
      </c>
      <c r="J127" s="29" t="s">
        <v>687</v>
      </c>
      <c r="K127" s="29" t="s">
        <v>186</v>
      </c>
      <c r="L127" s="29" t="s">
        <v>187</v>
      </c>
      <c r="M127" s="29" t="s">
        <v>198</v>
      </c>
      <c r="N127" s="29" t="s">
        <v>199</v>
      </c>
      <c r="O127" s="30" t="s">
        <v>100</v>
      </c>
      <c r="P127" s="36"/>
      <c r="Q127" s="32">
        <v>15.19</v>
      </c>
      <c r="R127" s="36"/>
      <c r="S127" s="36"/>
      <c r="T127" s="37">
        <v>15.19</v>
      </c>
      <c r="U127" s="43">
        <v>1</v>
      </c>
      <c r="V127" s="43"/>
      <c r="W127" s="46">
        <v>1</v>
      </c>
    </row>
    <row r="128" spans="1:23" hidden="1" x14ac:dyDescent="0.2">
      <c r="A128" s="28" t="s">
        <v>174</v>
      </c>
      <c r="B128" s="29" t="s">
        <v>375</v>
      </c>
      <c r="C128" s="29" t="s">
        <v>675</v>
      </c>
      <c r="D128" s="29" t="s">
        <v>707</v>
      </c>
      <c r="E128" s="29" t="s">
        <v>708</v>
      </c>
      <c r="F128" s="29" t="s">
        <v>709</v>
      </c>
      <c r="G128" s="29" t="s">
        <v>677</v>
      </c>
      <c r="H128" s="29" t="s">
        <v>600</v>
      </c>
      <c r="I128" s="29" t="s">
        <v>250</v>
      </c>
      <c r="J128" s="29" t="s">
        <v>251</v>
      </c>
      <c r="K128" s="29" t="s">
        <v>186</v>
      </c>
      <c r="L128" s="29" t="s">
        <v>187</v>
      </c>
      <c r="M128" s="29" t="s">
        <v>198</v>
      </c>
      <c r="N128" s="29" t="s">
        <v>199</v>
      </c>
      <c r="O128" s="30" t="s">
        <v>100</v>
      </c>
      <c r="P128" s="36"/>
      <c r="Q128" s="32">
        <v>15.19</v>
      </c>
      <c r="R128" s="36"/>
      <c r="S128" s="36"/>
      <c r="T128" s="37">
        <v>15.19</v>
      </c>
      <c r="U128" s="43">
        <v>1</v>
      </c>
      <c r="V128" s="43"/>
      <c r="W128" s="46">
        <v>1</v>
      </c>
    </row>
    <row r="129" spans="1:23" hidden="1" x14ac:dyDescent="0.2">
      <c r="A129" s="28" t="s">
        <v>174</v>
      </c>
      <c r="B129" s="29" t="s">
        <v>375</v>
      </c>
      <c r="C129" s="29" t="s">
        <v>675</v>
      </c>
      <c r="D129" s="29" t="s">
        <v>707</v>
      </c>
      <c r="E129" s="29" t="s">
        <v>708</v>
      </c>
      <c r="F129" s="29" t="s">
        <v>709</v>
      </c>
      <c r="G129" s="29" t="s">
        <v>677</v>
      </c>
      <c r="H129" s="29" t="s">
        <v>600</v>
      </c>
      <c r="I129" s="29" t="s">
        <v>690</v>
      </c>
      <c r="J129" s="29" t="s">
        <v>691</v>
      </c>
      <c r="K129" s="29" t="s">
        <v>186</v>
      </c>
      <c r="L129" s="29" t="s">
        <v>187</v>
      </c>
      <c r="M129" s="29" t="s">
        <v>198</v>
      </c>
      <c r="N129" s="29" t="s">
        <v>199</v>
      </c>
      <c r="O129" s="30" t="s">
        <v>100</v>
      </c>
      <c r="P129" s="36"/>
      <c r="Q129" s="32">
        <v>30.38</v>
      </c>
      <c r="R129" s="36"/>
      <c r="S129" s="36"/>
      <c r="T129" s="37">
        <v>30.38</v>
      </c>
      <c r="U129" s="43">
        <v>2</v>
      </c>
      <c r="V129" s="43"/>
      <c r="W129" s="46">
        <v>2</v>
      </c>
    </row>
    <row r="130" spans="1:23" hidden="1" x14ac:dyDescent="0.2">
      <c r="A130" s="28" t="s">
        <v>174</v>
      </c>
      <c r="B130" s="29" t="s">
        <v>375</v>
      </c>
      <c r="C130" s="29" t="s">
        <v>675</v>
      </c>
      <c r="D130" s="29" t="s">
        <v>707</v>
      </c>
      <c r="E130" s="29" t="s">
        <v>708</v>
      </c>
      <c r="F130" s="29" t="s">
        <v>709</v>
      </c>
      <c r="G130" s="29" t="s">
        <v>677</v>
      </c>
      <c r="H130" s="29" t="s">
        <v>600</v>
      </c>
      <c r="I130" s="29" t="s">
        <v>189</v>
      </c>
      <c r="J130" s="29" t="s">
        <v>190</v>
      </c>
      <c r="K130" s="29" t="s">
        <v>186</v>
      </c>
      <c r="L130" s="29" t="s">
        <v>187</v>
      </c>
      <c r="M130" s="29" t="s">
        <v>198</v>
      </c>
      <c r="N130" s="29" t="s">
        <v>199</v>
      </c>
      <c r="O130" s="30" t="s">
        <v>100</v>
      </c>
      <c r="P130" s="36"/>
      <c r="Q130" s="32">
        <v>30.38</v>
      </c>
      <c r="R130" s="36"/>
      <c r="S130" s="36"/>
      <c r="T130" s="37">
        <v>30.38</v>
      </c>
      <c r="U130" s="43">
        <v>2</v>
      </c>
      <c r="V130" s="43"/>
      <c r="W130" s="46">
        <v>2</v>
      </c>
    </row>
    <row r="131" spans="1:23" hidden="1" x14ac:dyDescent="0.2">
      <c r="A131" s="28" t="s">
        <v>174</v>
      </c>
      <c r="B131" s="29" t="s">
        <v>375</v>
      </c>
      <c r="C131" s="29" t="s">
        <v>675</v>
      </c>
      <c r="D131" s="29" t="s">
        <v>707</v>
      </c>
      <c r="E131" s="29" t="s">
        <v>708</v>
      </c>
      <c r="F131" s="29" t="s">
        <v>709</v>
      </c>
      <c r="G131" s="29" t="s">
        <v>677</v>
      </c>
      <c r="H131" s="29" t="s">
        <v>600</v>
      </c>
      <c r="I131" s="29" t="s">
        <v>700</v>
      </c>
      <c r="J131" s="29" t="s">
        <v>701</v>
      </c>
      <c r="K131" s="29" t="s">
        <v>186</v>
      </c>
      <c r="L131" s="29" t="s">
        <v>187</v>
      </c>
      <c r="M131" s="29" t="s">
        <v>198</v>
      </c>
      <c r="N131" s="29" t="s">
        <v>199</v>
      </c>
      <c r="O131" s="30" t="s">
        <v>100</v>
      </c>
      <c r="P131" s="36"/>
      <c r="Q131" s="32">
        <v>15.19</v>
      </c>
      <c r="R131" s="36"/>
      <c r="S131" s="36"/>
      <c r="T131" s="37">
        <v>15.19</v>
      </c>
      <c r="U131" s="43">
        <v>1</v>
      </c>
      <c r="V131" s="43"/>
      <c r="W131" s="46">
        <v>1</v>
      </c>
    </row>
    <row r="132" spans="1:23" hidden="1" x14ac:dyDescent="0.2">
      <c r="A132" s="28" t="s">
        <v>174</v>
      </c>
      <c r="B132" s="29" t="s">
        <v>375</v>
      </c>
      <c r="C132" s="29" t="s">
        <v>675</v>
      </c>
      <c r="D132" s="29" t="s">
        <v>707</v>
      </c>
      <c r="E132" s="29" t="s">
        <v>708</v>
      </c>
      <c r="F132" s="29" t="s">
        <v>709</v>
      </c>
      <c r="G132" s="29" t="s">
        <v>677</v>
      </c>
      <c r="H132" s="29" t="s">
        <v>600</v>
      </c>
      <c r="I132" s="29" t="s">
        <v>191</v>
      </c>
      <c r="J132" s="29" t="s">
        <v>192</v>
      </c>
      <c r="K132" s="29" t="s">
        <v>186</v>
      </c>
      <c r="L132" s="29" t="s">
        <v>187</v>
      </c>
      <c r="M132" s="29" t="s">
        <v>198</v>
      </c>
      <c r="N132" s="29" t="s">
        <v>199</v>
      </c>
      <c r="O132" s="30" t="s">
        <v>100</v>
      </c>
      <c r="P132" s="36"/>
      <c r="Q132" s="32">
        <v>440.51</v>
      </c>
      <c r="R132" s="36"/>
      <c r="S132" s="32">
        <v>-26.39</v>
      </c>
      <c r="T132" s="37">
        <v>414.12</v>
      </c>
      <c r="U132" s="43">
        <v>29</v>
      </c>
      <c r="V132" s="43"/>
      <c r="W132" s="46">
        <v>29</v>
      </c>
    </row>
    <row r="133" spans="1:23" hidden="1" x14ac:dyDescent="0.2">
      <c r="A133" s="28" t="s">
        <v>174</v>
      </c>
      <c r="B133" s="29" t="s">
        <v>375</v>
      </c>
      <c r="C133" s="29" t="s">
        <v>675</v>
      </c>
      <c r="D133" s="29" t="s">
        <v>707</v>
      </c>
      <c r="E133" s="29" t="s">
        <v>708</v>
      </c>
      <c r="F133" s="29" t="s">
        <v>709</v>
      </c>
      <c r="G133" s="29" t="s">
        <v>677</v>
      </c>
      <c r="H133" s="29" t="s">
        <v>600</v>
      </c>
      <c r="I133" s="29" t="s">
        <v>252</v>
      </c>
      <c r="J133" s="29" t="s">
        <v>253</v>
      </c>
      <c r="K133" s="29" t="s">
        <v>186</v>
      </c>
      <c r="L133" s="29" t="s">
        <v>187</v>
      </c>
      <c r="M133" s="29" t="s">
        <v>198</v>
      </c>
      <c r="N133" s="29" t="s">
        <v>199</v>
      </c>
      <c r="O133" s="30" t="s">
        <v>100</v>
      </c>
      <c r="P133" s="36"/>
      <c r="Q133" s="32">
        <v>15.19</v>
      </c>
      <c r="R133" s="36"/>
      <c r="S133" s="36"/>
      <c r="T133" s="37">
        <v>15.19</v>
      </c>
      <c r="U133" s="43">
        <v>1</v>
      </c>
      <c r="V133" s="43"/>
      <c r="W133" s="46">
        <v>1</v>
      </c>
    </row>
    <row r="134" spans="1:23" hidden="1" x14ac:dyDescent="0.2">
      <c r="A134" s="28" t="s">
        <v>174</v>
      </c>
      <c r="B134" s="29" t="s">
        <v>375</v>
      </c>
      <c r="C134" s="29" t="s">
        <v>675</v>
      </c>
      <c r="D134" s="29" t="s">
        <v>707</v>
      </c>
      <c r="E134" s="29" t="s">
        <v>708</v>
      </c>
      <c r="F134" s="29" t="s">
        <v>709</v>
      </c>
      <c r="G134" s="29" t="s">
        <v>677</v>
      </c>
      <c r="H134" s="29" t="s">
        <v>600</v>
      </c>
      <c r="I134" s="29" t="s">
        <v>222</v>
      </c>
      <c r="J134" s="29" t="s">
        <v>223</v>
      </c>
      <c r="K134" s="29" t="s">
        <v>186</v>
      </c>
      <c r="L134" s="29" t="s">
        <v>187</v>
      </c>
      <c r="M134" s="29" t="s">
        <v>198</v>
      </c>
      <c r="N134" s="29" t="s">
        <v>199</v>
      </c>
      <c r="O134" s="30" t="s">
        <v>100</v>
      </c>
      <c r="P134" s="36"/>
      <c r="Q134" s="32">
        <v>45.57</v>
      </c>
      <c r="R134" s="36"/>
      <c r="S134" s="36"/>
      <c r="T134" s="37">
        <v>45.57</v>
      </c>
      <c r="U134" s="43">
        <v>3</v>
      </c>
      <c r="V134" s="43"/>
      <c r="W134" s="46">
        <v>3</v>
      </c>
    </row>
    <row r="135" spans="1:23" hidden="1" x14ac:dyDescent="0.2">
      <c r="A135" s="28" t="s">
        <v>174</v>
      </c>
      <c r="B135" s="29" t="s">
        <v>375</v>
      </c>
      <c r="C135" s="29" t="s">
        <v>675</v>
      </c>
      <c r="D135" s="29" t="s">
        <v>707</v>
      </c>
      <c r="E135" s="29" t="s">
        <v>708</v>
      </c>
      <c r="F135" s="29" t="s">
        <v>709</v>
      </c>
      <c r="G135" s="29" t="s">
        <v>677</v>
      </c>
      <c r="H135" s="29" t="s">
        <v>600</v>
      </c>
      <c r="I135" s="29" t="s">
        <v>224</v>
      </c>
      <c r="J135" s="29" t="s">
        <v>225</v>
      </c>
      <c r="K135" s="29" t="s">
        <v>186</v>
      </c>
      <c r="L135" s="29" t="s">
        <v>187</v>
      </c>
      <c r="M135" s="29" t="s">
        <v>198</v>
      </c>
      <c r="N135" s="29" t="s">
        <v>199</v>
      </c>
      <c r="O135" s="30" t="s">
        <v>100</v>
      </c>
      <c r="P135" s="36"/>
      <c r="Q135" s="32">
        <v>30.38</v>
      </c>
      <c r="R135" s="36"/>
      <c r="S135" s="36"/>
      <c r="T135" s="37">
        <v>30.38</v>
      </c>
      <c r="U135" s="43">
        <v>2</v>
      </c>
      <c r="V135" s="43"/>
      <c r="W135" s="46">
        <v>2</v>
      </c>
    </row>
    <row r="136" spans="1:23" hidden="1" x14ac:dyDescent="0.2">
      <c r="A136" s="28" t="s">
        <v>174</v>
      </c>
      <c r="B136" s="29" t="s">
        <v>375</v>
      </c>
      <c r="C136" s="29" t="s">
        <v>675</v>
      </c>
      <c r="D136" s="29" t="s">
        <v>707</v>
      </c>
      <c r="E136" s="29" t="s">
        <v>708</v>
      </c>
      <c r="F136" s="29" t="s">
        <v>709</v>
      </c>
      <c r="G136" s="29" t="s">
        <v>677</v>
      </c>
      <c r="H136" s="29" t="s">
        <v>600</v>
      </c>
      <c r="I136" s="29" t="s">
        <v>200</v>
      </c>
      <c r="J136" s="29" t="s">
        <v>201</v>
      </c>
      <c r="K136" s="29" t="s">
        <v>186</v>
      </c>
      <c r="L136" s="29" t="s">
        <v>187</v>
      </c>
      <c r="M136" s="29" t="s">
        <v>198</v>
      </c>
      <c r="N136" s="29" t="s">
        <v>199</v>
      </c>
      <c r="O136" s="30" t="s">
        <v>100</v>
      </c>
      <c r="P136" s="36"/>
      <c r="Q136" s="32">
        <v>151.9</v>
      </c>
      <c r="R136" s="36"/>
      <c r="S136" s="36"/>
      <c r="T136" s="37">
        <v>151.9</v>
      </c>
      <c r="U136" s="43">
        <v>10</v>
      </c>
      <c r="V136" s="43"/>
      <c r="W136" s="46">
        <v>10</v>
      </c>
    </row>
    <row r="137" spans="1:23" hidden="1" x14ac:dyDescent="0.2">
      <c r="A137" s="28" t="s">
        <v>174</v>
      </c>
      <c r="B137" s="29" t="s">
        <v>375</v>
      </c>
      <c r="C137" s="29" t="s">
        <v>714</v>
      </c>
      <c r="D137" s="29" t="s">
        <v>715</v>
      </c>
      <c r="E137" s="29" t="s">
        <v>716</v>
      </c>
      <c r="F137" s="29" t="s">
        <v>717</v>
      </c>
      <c r="G137" s="29" t="s">
        <v>718</v>
      </c>
      <c r="H137" s="29" t="s">
        <v>538</v>
      </c>
      <c r="I137" s="29" t="s">
        <v>191</v>
      </c>
      <c r="J137" s="29" t="s">
        <v>192</v>
      </c>
      <c r="K137" s="29" t="s">
        <v>186</v>
      </c>
      <c r="L137" s="29" t="s">
        <v>187</v>
      </c>
      <c r="M137" s="29" t="s">
        <v>198</v>
      </c>
      <c r="N137" s="29" t="s">
        <v>199</v>
      </c>
      <c r="O137" s="30" t="s">
        <v>100</v>
      </c>
      <c r="P137" s="36"/>
      <c r="Q137" s="32">
        <v>79.400000000000006</v>
      </c>
      <c r="R137" s="36"/>
      <c r="S137" s="32">
        <v>-4.76</v>
      </c>
      <c r="T137" s="37">
        <v>74.64</v>
      </c>
      <c r="U137" s="43">
        <v>4</v>
      </c>
      <c r="V137" s="43"/>
      <c r="W137" s="46">
        <v>4</v>
      </c>
    </row>
    <row r="138" spans="1:23" hidden="1" x14ac:dyDescent="0.2">
      <c r="A138" s="28" t="s">
        <v>174</v>
      </c>
      <c r="B138" s="29" t="s">
        <v>375</v>
      </c>
      <c r="C138" s="29" t="s">
        <v>714</v>
      </c>
      <c r="D138" s="29" t="s">
        <v>719</v>
      </c>
      <c r="E138" s="29" t="s">
        <v>720</v>
      </c>
      <c r="F138" s="29" t="s">
        <v>721</v>
      </c>
      <c r="G138" s="29" t="s">
        <v>722</v>
      </c>
      <c r="H138" s="29" t="s">
        <v>723</v>
      </c>
      <c r="I138" s="29" t="s">
        <v>191</v>
      </c>
      <c r="J138" s="29" t="s">
        <v>192</v>
      </c>
      <c r="K138" s="29" t="s">
        <v>186</v>
      </c>
      <c r="L138" s="29" t="s">
        <v>187</v>
      </c>
      <c r="M138" s="29" t="s">
        <v>8</v>
      </c>
      <c r="N138" s="29" t="s">
        <v>188</v>
      </c>
      <c r="O138" s="30" t="s">
        <v>100</v>
      </c>
      <c r="P138" s="36"/>
      <c r="Q138" s="32">
        <v>27.21</v>
      </c>
      <c r="R138" s="36"/>
      <c r="S138" s="32">
        <v>-4.8899999999999997</v>
      </c>
      <c r="T138" s="37">
        <v>22.32</v>
      </c>
      <c r="U138" s="43">
        <v>3</v>
      </c>
      <c r="V138" s="43"/>
      <c r="W138" s="46">
        <v>3</v>
      </c>
    </row>
    <row r="139" spans="1:23" hidden="1" x14ac:dyDescent="0.2">
      <c r="A139" s="28" t="s">
        <v>174</v>
      </c>
      <c r="B139" s="29" t="s">
        <v>375</v>
      </c>
      <c r="C139" s="29" t="s">
        <v>714</v>
      </c>
      <c r="D139" s="29" t="s">
        <v>719</v>
      </c>
      <c r="E139" s="29" t="s">
        <v>720</v>
      </c>
      <c r="F139" s="29" t="s">
        <v>724</v>
      </c>
      <c r="G139" s="29" t="s">
        <v>722</v>
      </c>
      <c r="H139" s="29" t="s">
        <v>538</v>
      </c>
      <c r="I139" s="29" t="s">
        <v>184</v>
      </c>
      <c r="J139" s="29" t="s">
        <v>185</v>
      </c>
      <c r="K139" s="29" t="s">
        <v>186</v>
      </c>
      <c r="L139" s="29" t="s">
        <v>187</v>
      </c>
      <c r="M139" s="29" t="s">
        <v>198</v>
      </c>
      <c r="N139" s="29" t="s">
        <v>199</v>
      </c>
      <c r="O139" s="30" t="s">
        <v>100</v>
      </c>
      <c r="P139" s="36"/>
      <c r="Q139" s="32">
        <v>30.38</v>
      </c>
      <c r="R139" s="36"/>
      <c r="S139" s="36"/>
      <c r="T139" s="37">
        <v>30.38</v>
      </c>
      <c r="U139" s="43">
        <v>2</v>
      </c>
      <c r="V139" s="43"/>
      <c r="W139" s="46">
        <v>2</v>
      </c>
    </row>
    <row r="140" spans="1:23" hidden="1" x14ac:dyDescent="0.2">
      <c r="A140" s="28" t="s">
        <v>174</v>
      </c>
      <c r="B140" s="29" t="s">
        <v>375</v>
      </c>
      <c r="C140" s="29" t="s">
        <v>714</v>
      </c>
      <c r="D140" s="29" t="s">
        <v>719</v>
      </c>
      <c r="E140" s="29" t="s">
        <v>720</v>
      </c>
      <c r="F140" s="29" t="s">
        <v>724</v>
      </c>
      <c r="G140" s="29" t="s">
        <v>722</v>
      </c>
      <c r="H140" s="29" t="s">
        <v>538</v>
      </c>
      <c r="I140" s="29" t="s">
        <v>191</v>
      </c>
      <c r="J140" s="29" t="s">
        <v>192</v>
      </c>
      <c r="K140" s="29" t="s">
        <v>186</v>
      </c>
      <c r="L140" s="29" t="s">
        <v>187</v>
      </c>
      <c r="M140" s="29" t="s">
        <v>198</v>
      </c>
      <c r="N140" s="29" t="s">
        <v>199</v>
      </c>
      <c r="O140" s="30" t="s">
        <v>100</v>
      </c>
      <c r="P140" s="36"/>
      <c r="Q140" s="32">
        <v>729.12</v>
      </c>
      <c r="R140" s="36"/>
      <c r="S140" s="32">
        <v>-43.68</v>
      </c>
      <c r="T140" s="37">
        <v>685.44</v>
      </c>
      <c r="U140" s="43">
        <v>48</v>
      </c>
      <c r="V140" s="43"/>
      <c r="W140" s="46">
        <v>48</v>
      </c>
    </row>
    <row r="141" spans="1:23" hidden="1" x14ac:dyDescent="0.2">
      <c r="A141" s="28" t="s">
        <v>174</v>
      </c>
      <c r="B141" s="29" t="s">
        <v>375</v>
      </c>
      <c r="C141" s="29" t="s">
        <v>714</v>
      </c>
      <c r="D141" s="29" t="s">
        <v>719</v>
      </c>
      <c r="E141" s="29" t="s">
        <v>720</v>
      </c>
      <c r="F141" s="29" t="s">
        <v>724</v>
      </c>
      <c r="G141" s="29" t="s">
        <v>722</v>
      </c>
      <c r="H141" s="29" t="s">
        <v>538</v>
      </c>
      <c r="I141" s="29" t="s">
        <v>222</v>
      </c>
      <c r="J141" s="29" t="s">
        <v>223</v>
      </c>
      <c r="K141" s="29" t="s">
        <v>186</v>
      </c>
      <c r="L141" s="29" t="s">
        <v>187</v>
      </c>
      <c r="M141" s="29" t="s">
        <v>198</v>
      </c>
      <c r="N141" s="29" t="s">
        <v>199</v>
      </c>
      <c r="O141" s="30" t="s">
        <v>100</v>
      </c>
      <c r="P141" s="36"/>
      <c r="Q141" s="32">
        <v>15.19</v>
      </c>
      <c r="R141" s="36"/>
      <c r="S141" s="36"/>
      <c r="T141" s="37">
        <v>15.19</v>
      </c>
      <c r="U141" s="43">
        <v>1</v>
      </c>
      <c r="V141" s="43"/>
      <c r="W141" s="46">
        <v>1</v>
      </c>
    </row>
    <row r="142" spans="1:23" hidden="1" x14ac:dyDescent="0.2">
      <c r="A142" s="28" t="s">
        <v>174</v>
      </c>
      <c r="B142" s="29" t="s">
        <v>375</v>
      </c>
      <c r="C142" s="29" t="s">
        <v>714</v>
      </c>
      <c r="D142" s="29" t="s">
        <v>725</v>
      </c>
      <c r="E142" s="29" t="s">
        <v>726</v>
      </c>
      <c r="F142" s="29" t="s">
        <v>727</v>
      </c>
      <c r="G142" s="29" t="s">
        <v>728</v>
      </c>
      <c r="H142" s="29" t="s">
        <v>729</v>
      </c>
      <c r="I142" s="29" t="s">
        <v>184</v>
      </c>
      <c r="J142" s="29" t="s">
        <v>185</v>
      </c>
      <c r="K142" s="29" t="s">
        <v>186</v>
      </c>
      <c r="L142" s="29" t="s">
        <v>187</v>
      </c>
      <c r="M142" s="29" t="s">
        <v>198</v>
      </c>
      <c r="N142" s="29" t="s">
        <v>199</v>
      </c>
      <c r="O142" s="30" t="s">
        <v>100</v>
      </c>
      <c r="P142" s="36"/>
      <c r="Q142" s="32">
        <v>121.52</v>
      </c>
      <c r="R142" s="36"/>
      <c r="S142" s="36"/>
      <c r="T142" s="37">
        <v>121.52</v>
      </c>
      <c r="U142" s="43">
        <v>8</v>
      </c>
      <c r="V142" s="43"/>
      <c r="W142" s="46">
        <v>8</v>
      </c>
    </row>
    <row r="143" spans="1:23" hidden="1" x14ac:dyDescent="0.2">
      <c r="A143" s="28" t="s">
        <v>174</v>
      </c>
      <c r="B143" s="29" t="s">
        <v>375</v>
      </c>
      <c r="C143" s="29" t="s">
        <v>714</v>
      </c>
      <c r="D143" s="29" t="s">
        <v>725</v>
      </c>
      <c r="E143" s="29" t="s">
        <v>726</v>
      </c>
      <c r="F143" s="29" t="s">
        <v>727</v>
      </c>
      <c r="G143" s="29" t="s">
        <v>728</v>
      </c>
      <c r="H143" s="29" t="s">
        <v>729</v>
      </c>
      <c r="I143" s="29" t="s">
        <v>730</v>
      </c>
      <c r="J143" s="29" t="s">
        <v>731</v>
      </c>
      <c r="K143" s="29" t="s">
        <v>186</v>
      </c>
      <c r="L143" s="29" t="s">
        <v>187</v>
      </c>
      <c r="M143" s="29" t="s">
        <v>198</v>
      </c>
      <c r="N143" s="29" t="s">
        <v>199</v>
      </c>
      <c r="O143" s="30" t="s">
        <v>100</v>
      </c>
      <c r="P143" s="36"/>
      <c r="Q143" s="32">
        <v>15.19</v>
      </c>
      <c r="R143" s="36"/>
      <c r="S143" s="36"/>
      <c r="T143" s="37">
        <v>15.19</v>
      </c>
      <c r="U143" s="43">
        <v>1</v>
      </c>
      <c r="V143" s="43"/>
      <c r="W143" s="46">
        <v>1</v>
      </c>
    </row>
    <row r="144" spans="1:23" hidden="1" x14ac:dyDescent="0.2">
      <c r="A144" s="28" t="s">
        <v>174</v>
      </c>
      <c r="B144" s="29" t="s">
        <v>375</v>
      </c>
      <c r="C144" s="29" t="s">
        <v>714</v>
      </c>
      <c r="D144" s="29" t="s">
        <v>725</v>
      </c>
      <c r="E144" s="29" t="s">
        <v>726</v>
      </c>
      <c r="F144" s="29" t="s">
        <v>727</v>
      </c>
      <c r="G144" s="29" t="s">
        <v>728</v>
      </c>
      <c r="H144" s="29" t="s">
        <v>729</v>
      </c>
      <c r="I144" s="29" t="s">
        <v>242</v>
      </c>
      <c r="J144" s="29" t="s">
        <v>243</v>
      </c>
      <c r="K144" s="29" t="s">
        <v>186</v>
      </c>
      <c r="L144" s="29" t="s">
        <v>187</v>
      </c>
      <c r="M144" s="29" t="s">
        <v>198</v>
      </c>
      <c r="N144" s="29" t="s">
        <v>199</v>
      </c>
      <c r="O144" s="30" t="s">
        <v>100</v>
      </c>
      <c r="P144" s="36"/>
      <c r="Q144" s="32">
        <v>15.19</v>
      </c>
      <c r="R144" s="36"/>
      <c r="S144" s="36"/>
      <c r="T144" s="37">
        <v>15.19</v>
      </c>
      <c r="U144" s="43">
        <v>1</v>
      </c>
      <c r="V144" s="43"/>
      <c r="W144" s="46">
        <v>1</v>
      </c>
    </row>
    <row r="145" spans="1:23" hidden="1" x14ac:dyDescent="0.2">
      <c r="A145" s="28" t="s">
        <v>174</v>
      </c>
      <c r="B145" s="29" t="s">
        <v>375</v>
      </c>
      <c r="C145" s="29" t="s">
        <v>714</v>
      </c>
      <c r="D145" s="29" t="s">
        <v>725</v>
      </c>
      <c r="E145" s="29" t="s">
        <v>726</v>
      </c>
      <c r="F145" s="29" t="s">
        <v>727</v>
      </c>
      <c r="G145" s="29" t="s">
        <v>728</v>
      </c>
      <c r="H145" s="29" t="s">
        <v>729</v>
      </c>
      <c r="I145" s="29" t="s">
        <v>189</v>
      </c>
      <c r="J145" s="29" t="s">
        <v>190</v>
      </c>
      <c r="K145" s="29" t="s">
        <v>186</v>
      </c>
      <c r="L145" s="29" t="s">
        <v>187</v>
      </c>
      <c r="M145" s="29" t="s">
        <v>198</v>
      </c>
      <c r="N145" s="29" t="s">
        <v>199</v>
      </c>
      <c r="O145" s="30" t="s">
        <v>100</v>
      </c>
      <c r="P145" s="36"/>
      <c r="Q145" s="32">
        <v>303.8</v>
      </c>
      <c r="R145" s="36"/>
      <c r="S145" s="36"/>
      <c r="T145" s="37">
        <v>303.8</v>
      </c>
      <c r="U145" s="43">
        <v>20</v>
      </c>
      <c r="V145" s="43"/>
      <c r="W145" s="46">
        <v>20</v>
      </c>
    </row>
    <row r="146" spans="1:23" hidden="1" x14ac:dyDescent="0.2">
      <c r="A146" s="28" t="s">
        <v>174</v>
      </c>
      <c r="B146" s="29" t="s">
        <v>375</v>
      </c>
      <c r="C146" s="29" t="s">
        <v>714</v>
      </c>
      <c r="D146" s="29" t="s">
        <v>725</v>
      </c>
      <c r="E146" s="29" t="s">
        <v>726</v>
      </c>
      <c r="F146" s="29" t="s">
        <v>727</v>
      </c>
      <c r="G146" s="29" t="s">
        <v>728</v>
      </c>
      <c r="H146" s="29" t="s">
        <v>729</v>
      </c>
      <c r="I146" s="29" t="s">
        <v>732</v>
      </c>
      <c r="J146" s="29" t="s">
        <v>733</v>
      </c>
      <c r="K146" s="29" t="s">
        <v>186</v>
      </c>
      <c r="L146" s="29" t="s">
        <v>187</v>
      </c>
      <c r="M146" s="29" t="s">
        <v>198</v>
      </c>
      <c r="N146" s="29" t="s">
        <v>199</v>
      </c>
      <c r="O146" s="30" t="s">
        <v>100</v>
      </c>
      <c r="P146" s="36"/>
      <c r="Q146" s="32">
        <v>15.19</v>
      </c>
      <c r="R146" s="36"/>
      <c r="S146" s="36"/>
      <c r="T146" s="37">
        <v>15.19</v>
      </c>
      <c r="U146" s="43">
        <v>1</v>
      </c>
      <c r="V146" s="43"/>
      <c r="W146" s="46">
        <v>1</v>
      </c>
    </row>
    <row r="147" spans="1:23" hidden="1" x14ac:dyDescent="0.2">
      <c r="A147" s="28" t="s">
        <v>174</v>
      </c>
      <c r="B147" s="29" t="s">
        <v>375</v>
      </c>
      <c r="C147" s="29" t="s">
        <v>714</v>
      </c>
      <c r="D147" s="29" t="s">
        <v>725</v>
      </c>
      <c r="E147" s="29" t="s">
        <v>726</v>
      </c>
      <c r="F147" s="29" t="s">
        <v>727</v>
      </c>
      <c r="G147" s="29" t="s">
        <v>728</v>
      </c>
      <c r="H147" s="29" t="s">
        <v>729</v>
      </c>
      <c r="I147" s="29" t="s">
        <v>200</v>
      </c>
      <c r="J147" s="29" t="s">
        <v>201</v>
      </c>
      <c r="K147" s="29" t="s">
        <v>186</v>
      </c>
      <c r="L147" s="29" t="s">
        <v>187</v>
      </c>
      <c r="M147" s="29" t="s">
        <v>198</v>
      </c>
      <c r="N147" s="29" t="s">
        <v>199</v>
      </c>
      <c r="O147" s="30" t="s">
        <v>100</v>
      </c>
      <c r="P147" s="36"/>
      <c r="Q147" s="32">
        <v>227.85</v>
      </c>
      <c r="R147" s="36"/>
      <c r="S147" s="36"/>
      <c r="T147" s="37">
        <v>227.85</v>
      </c>
      <c r="U147" s="43">
        <v>15</v>
      </c>
      <c r="V147" s="43"/>
      <c r="W147" s="46">
        <v>15</v>
      </c>
    </row>
    <row r="148" spans="1:23" hidden="1" x14ac:dyDescent="0.2">
      <c r="A148" s="28" t="s">
        <v>174</v>
      </c>
      <c r="B148" s="29" t="s">
        <v>375</v>
      </c>
      <c r="C148" s="29" t="s">
        <v>714</v>
      </c>
      <c r="D148" s="29" t="s">
        <v>707</v>
      </c>
      <c r="E148" s="29" t="s">
        <v>708</v>
      </c>
      <c r="F148" s="29" t="s">
        <v>734</v>
      </c>
      <c r="G148" s="29" t="s">
        <v>714</v>
      </c>
      <c r="H148" s="29" t="s">
        <v>600</v>
      </c>
      <c r="I148" s="29" t="s">
        <v>202</v>
      </c>
      <c r="J148" s="29" t="s">
        <v>203</v>
      </c>
      <c r="K148" s="29" t="s">
        <v>186</v>
      </c>
      <c r="L148" s="29" t="s">
        <v>187</v>
      </c>
      <c r="M148" s="29" t="s">
        <v>198</v>
      </c>
      <c r="N148" s="29" t="s">
        <v>199</v>
      </c>
      <c r="O148" s="30" t="s">
        <v>100</v>
      </c>
      <c r="P148" s="36"/>
      <c r="Q148" s="32">
        <v>15.19</v>
      </c>
      <c r="R148" s="36"/>
      <c r="S148" s="36"/>
      <c r="T148" s="37">
        <v>15.19</v>
      </c>
      <c r="U148" s="43">
        <v>1</v>
      </c>
      <c r="V148" s="43"/>
      <c r="W148" s="46">
        <v>1</v>
      </c>
    </row>
    <row r="149" spans="1:23" hidden="1" x14ac:dyDescent="0.2">
      <c r="A149" s="28" t="s">
        <v>174</v>
      </c>
      <c r="B149" s="29" t="s">
        <v>375</v>
      </c>
      <c r="C149" s="29" t="s">
        <v>714</v>
      </c>
      <c r="D149" s="29" t="s">
        <v>707</v>
      </c>
      <c r="E149" s="29" t="s">
        <v>708</v>
      </c>
      <c r="F149" s="29" t="s">
        <v>734</v>
      </c>
      <c r="G149" s="29" t="s">
        <v>714</v>
      </c>
      <c r="H149" s="29" t="s">
        <v>600</v>
      </c>
      <c r="I149" s="29" t="s">
        <v>250</v>
      </c>
      <c r="J149" s="29" t="s">
        <v>251</v>
      </c>
      <c r="K149" s="29" t="s">
        <v>186</v>
      </c>
      <c r="L149" s="29" t="s">
        <v>187</v>
      </c>
      <c r="M149" s="29" t="s">
        <v>198</v>
      </c>
      <c r="N149" s="29" t="s">
        <v>199</v>
      </c>
      <c r="O149" s="30" t="s">
        <v>100</v>
      </c>
      <c r="P149" s="36"/>
      <c r="Q149" s="32">
        <v>15.19</v>
      </c>
      <c r="R149" s="36"/>
      <c r="S149" s="36"/>
      <c r="T149" s="37">
        <v>15.19</v>
      </c>
      <c r="U149" s="43">
        <v>1</v>
      </c>
      <c r="V149" s="43"/>
      <c r="W149" s="46">
        <v>1</v>
      </c>
    </row>
    <row r="150" spans="1:23" hidden="1" x14ac:dyDescent="0.2">
      <c r="A150" s="28" t="s">
        <v>174</v>
      </c>
      <c r="B150" s="29" t="s">
        <v>375</v>
      </c>
      <c r="C150" s="29" t="s">
        <v>714</v>
      </c>
      <c r="D150" s="29" t="s">
        <v>707</v>
      </c>
      <c r="E150" s="29" t="s">
        <v>708</v>
      </c>
      <c r="F150" s="29" t="s">
        <v>734</v>
      </c>
      <c r="G150" s="29" t="s">
        <v>714</v>
      </c>
      <c r="H150" s="29" t="s">
        <v>600</v>
      </c>
      <c r="I150" s="29" t="s">
        <v>191</v>
      </c>
      <c r="J150" s="29" t="s">
        <v>192</v>
      </c>
      <c r="K150" s="29" t="s">
        <v>186</v>
      </c>
      <c r="L150" s="29" t="s">
        <v>187</v>
      </c>
      <c r="M150" s="29" t="s">
        <v>198</v>
      </c>
      <c r="N150" s="29" t="s">
        <v>199</v>
      </c>
      <c r="O150" s="30" t="s">
        <v>100</v>
      </c>
      <c r="P150" s="36"/>
      <c r="Q150" s="32">
        <v>30.38</v>
      </c>
      <c r="R150" s="36"/>
      <c r="S150" s="32">
        <v>-1.82</v>
      </c>
      <c r="T150" s="37">
        <v>28.56</v>
      </c>
      <c r="U150" s="43">
        <v>2</v>
      </c>
      <c r="V150" s="43"/>
      <c r="W150" s="46">
        <v>2</v>
      </c>
    </row>
    <row r="151" spans="1:23" hidden="1" x14ac:dyDescent="0.2">
      <c r="A151" s="28" t="s">
        <v>174</v>
      </c>
      <c r="B151" s="29" t="s">
        <v>375</v>
      </c>
      <c r="C151" s="29" t="s">
        <v>714</v>
      </c>
      <c r="D151" s="29" t="s">
        <v>707</v>
      </c>
      <c r="E151" s="29" t="s">
        <v>708</v>
      </c>
      <c r="F151" s="29" t="s">
        <v>734</v>
      </c>
      <c r="G151" s="29" t="s">
        <v>714</v>
      </c>
      <c r="H151" s="29" t="s">
        <v>600</v>
      </c>
      <c r="I151" s="29" t="s">
        <v>692</v>
      </c>
      <c r="J151" s="29" t="s">
        <v>693</v>
      </c>
      <c r="K151" s="29" t="s">
        <v>186</v>
      </c>
      <c r="L151" s="29" t="s">
        <v>187</v>
      </c>
      <c r="M151" s="29" t="s">
        <v>198</v>
      </c>
      <c r="N151" s="29" t="s">
        <v>199</v>
      </c>
      <c r="O151" s="30" t="s">
        <v>100</v>
      </c>
      <c r="P151" s="36"/>
      <c r="Q151" s="32">
        <v>15.19</v>
      </c>
      <c r="R151" s="36"/>
      <c r="S151" s="36"/>
      <c r="T151" s="37">
        <v>15.19</v>
      </c>
      <c r="U151" s="43">
        <v>1</v>
      </c>
      <c r="V151" s="43"/>
      <c r="W151" s="46">
        <v>1</v>
      </c>
    </row>
    <row r="152" spans="1:23" hidden="1" x14ac:dyDescent="0.2">
      <c r="A152" s="28" t="s">
        <v>174</v>
      </c>
      <c r="B152" s="29" t="s">
        <v>375</v>
      </c>
      <c r="C152" s="29" t="s">
        <v>714</v>
      </c>
      <c r="D152" s="29" t="s">
        <v>707</v>
      </c>
      <c r="E152" s="29" t="s">
        <v>708</v>
      </c>
      <c r="F152" s="29" t="s">
        <v>735</v>
      </c>
      <c r="G152" s="29" t="s">
        <v>736</v>
      </c>
      <c r="H152" s="29" t="s">
        <v>737</v>
      </c>
      <c r="I152" s="29" t="s">
        <v>184</v>
      </c>
      <c r="J152" s="29" t="s">
        <v>185</v>
      </c>
      <c r="K152" s="29" t="s">
        <v>186</v>
      </c>
      <c r="L152" s="29" t="s">
        <v>187</v>
      </c>
      <c r="M152" s="29" t="s">
        <v>198</v>
      </c>
      <c r="N152" s="29" t="s">
        <v>199</v>
      </c>
      <c r="O152" s="30" t="s">
        <v>100</v>
      </c>
      <c r="P152" s="36"/>
      <c r="Q152" s="32">
        <v>26</v>
      </c>
      <c r="R152" s="36"/>
      <c r="S152" s="36"/>
      <c r="T152" s="37">
        <v>26</v>
      </c>
      <c r="U152" s="43">
        <v>2</v>
      </c>
      <c r="V152" s="43"/>
      <c r="W152" s="46">
        <v>2</v>
      </c>
    </row>
    <row r="153" spans="1:23" hidden="1" x14ac:dyDescent="0.2">
      <c r="A153" s="28" t="s">
        <v>174</v>
      </c>
      <c r="B153" s="29" t="s">
        <v>375</v>
      </c>
      <c r="C153" s="29" t="s">
        <v>738</v>
      </c>
      <c r="D153" s="29" t="s">
        <v>739</v>
      </c>
      <c r="E153" s="29" t="s">
        <v>740</v>
      </c>
      <c r="F153" s="29" t="s">
        <v>741</v>
      </c>
      <c r="G153" s="29" t="s">
        <v>742</v>
      </c>
      <c r="H153" s="29" t="s">
        <v>591</v>
      </c>
      <c r="I153" s="29" t="s">
        <v>184</v>
      </c>
      <c r="J153" s="29" t="s">
        <v>185</v>
      </c>
      <c r="K153" s="29" t="s">
        <v>186</v>
      </c>
      <c r="L153" s="29" t="s">
        <v>187</v>
      </c>
      <c r="M153" s="29" t="s">
        <v>198</v>
      </c>
      <c r="N153" s="29" t="s">
        <v>199</v>
      </c>
      <c r="O153" s="30" t="s">
        <v>100</v>
      </c>
      <c r="P153" s="36"/>
      <c r="Q153" s="32">
        <v>75.95</v>
      </c>
      <c r="R153" s="36"/>
      <c r="S153" s="36"/>
      <c r="T153" s="37">
        <v>75.95</v>
      </c>
      <c r="U153" s="43">
        <v>5</v>
      </c>
      <c r="V153" s="43"/>
      <c r="W153" s="46">
        <v>5</v>
      </c>
    </row>
    <row r="154" spans="1:23" hidden="1" x14ac:dyDescent="0.2">
      <c r="A154" s="28" t="s">
        <v>174</v>
      </c>
      <c r="B154" s="29" t="s">
        <v>375</v>
      </c>
      <c r="C154" s="29" t="s">
        <v>738</v>
      </c>
      <c r="D154" s="29" t="s">
        <v>739</v>
      </c>
      <c r="E154" s="29" t="s">
        <v>740</v>
      </c>
      <c r="F154" s="29" t="s">
        <v>741</v>
      </c>
      <c r="G154" s="29" t="s">
        <v>742</v>
      </c>
      <c r="H154" s="29" t="s">
        <v>591</v>
      </c>
      <c r="I154" s="29" t="s">
        <v>238</v>
      </c>
      <c r="J154" s="29" t="s">
        <v>239</v>
      </c>
      <c r="K154" s="29" t="s">
        <v>186</v>
      </c>
      <c r="L154" s="29" t="s">
        <v>187</v>
      </c>
      <c r="M154" s="29" t="s">
        <v>198</v>
      </c>
      <c r="N154" s="29" t="s">
        <v>199</v>
      </c>
      <c r="O154" s="30" t="s">
        <v>100</v>
      </c>
      <c r="P154" s="36"/>
      <c r="Q154" s="32">
        <v>30.38</v>
      </c>
      <c r="R154" s="36"/>
      <c r="S154" s="36"/>
      <c r="T154" s="37">
        <v>30.38</v>
      </c>
      <c r="U154" s="43">
        <v>2</v>
      </c>
      <c r="V154" s="43"/>
      <c r="W154" s="46">
        <v>2</v>
      </c>
    </row>
    <row r="155" spans="1:23" hidden="1" x14ac:dyDescent="0.2">
      <c r="A155" s="28" t="s">
        <v>174</v>
      </c>
      <c r="B155" s="29" t="s">
        <v>375</v>
      </c>
      <c r="C155" s="29" t="s">
        <v>738</v>
      </c>
      <c r="D155" s="29" t="s">
        <v>739</v>
      </c>
      <c r="E155" s="29" t="s">
        <v>740</v>
      </c>
      <c r="F155" s="29" t="s">
        <v>741</v>
      </c>
      <c r="G155" s="29" t="s">
        <v>742</v>
      </c>
      <c r="H155" s="29" t="s">
        <v>591</v>
      </c>
      <c r="I155" s="29" t="s">
        <v>189</v>
      </c>
      <c r="J155" s="29" t="s">
        <v>190</v>
      </c>
      <c r="K155" s="29" t="s">
        <v>186</v>
      </c>
      <c r="L155" s="29" t="s">
        <v>187</v>
      </c>
      <c r="M155" s="29" t="s">
        <v>198</v>
      </c>
      <c r="N155" s="29" t="s">
        <v>199</v>
      </c>
      <c r="O155" s="30" t="s">
        <v>100</v>
      </c>
      <c r="P155" s="36"/>
      <c r="Q155" s="32">
        <v>15.19</v>
      </c>
      <c r="R155" s="36"/>
      <c r="S155" s="36"/>
      <c r="T155" s="37">
        <v>15.19</v>
      </c>
      <c r="U155" s="43">
        <v>1</v>
      </c>
      <c r="V155" s="43"/>
      <c r="W155" s="46">
        <v>1</v>
      </c>
    </row>
    <row r="156" spans="1:23" hidden="1" x14ac:dyDescent="0.2">
      <c r="A156" s="28" t="s">
        <v>174</v>
      </c>
      <c r="B156" s="29" t="s">
        <v>375</v>
      </c>
      <c r="C156" s="29" t="s">
        <v>738</v>
      </c>
      <c r="D156" s="29" t="s">
        <v>739</v>
      </c>
      <c r="E156" s="29" t="s">
        <v>740</v>
      </c>
      <c r="F156" s="29" t="s">
        <v>743</v>
      </c>
      <c r="G156" s="29" t="s">
        <v>744</v>
      </c>
      <c r="H156" s="29" t="s">
        <v>552</v>
      </c>
      <c r="I156" s="29" t="s">
        <v>668</v>
      </c>
      <c r="J156" s="29" t="s">
        <v>669</v>
      </c>
      <c r="K156" s="29" t="s">
        <v>186</v>
      </c>
      <c r="L156" s="29" t="s">
        <v>187</v>
      </c>
      <c r="M156" s="29" t="s">
        <v>8</v>
      </c>
      <c r="N156" s="29" t="s">
        <v>188</v>
      </c>
      <c r="O156" s="30" t="s">
        <v>100</v>
      </c>
      <c r="P156" s="36"/>
      <c r="Q156" s="32">
        <v>8</v>
      </c>
      <c r="R156" s="36"/>
      <c r="S156" s="36"/>
      <c r="T156" s="37">
        <v>8</v>
      </c>
      <c r="U156" s="43">
        <v>1</v>
      </c>
      <c r="V156" s="43"/>
      <c r="W156" s="46">
        <v>1</v>
      </c>
    </row>
    <row r="157" spans="1:23" hidden="1" x14ac:dyDescent="0.2">
      <c r="A157" s="28" t="s">
        <v>174</v>
      </c>
      <c r="B157" s="29" t="s">
        <v>375</v>
      </c>
      <c r="C157" s="29" t="s">
        <v>738</v>
      </c>
      <c r="D157" s="29" t="s">
        <v>739</v>
      </c>
      <c r="E157" s="29" t="s">
        <v>740</v>
      </c>
      <c r="F157" s="29" t="s">
        <v>745</v>
      </c>
      <c r="G157" s="29" t="s">
        <v>746</v>
      </c>
      <c r="H157" s="29" t="s">
        <v>614</v>
      </c>
      <c r="I157" s="29" t="s">
        <v>660</v>
      </c>
      <c r="J157" s="29" t="s">
        <v>661</v>
      </c>
      <c r="K157" s="29" t="s">
        <v>186</v>
      </c>
      <c r="L157" s="29" t="s">
        <v>187</v>
      </c>
      <c r="M157" s="29" t="s">
        <v>198</v>
      </c>
      <c r="N157" s="29" t="s">
        <v>199</v>
      </c>
      <c r="O157" s="30" t="s">
        <v>100</v>
      </c>
      <c r="P157" s="36"/>
      <c r="Q157" s="32">
        <v>45.57</v>
      </c>
      <c r="R157" s="36"/>
      <c r="S157" s="36"/>
      <c r="T157" s="37">
        <v>45.57</v>
      </c>
      <c r="U157" s="43">
        <v>3</v>
      </c>
      <c r="V157" s="43"/>
      <c r="W157" s="46">
        <v>3</v>
      </c>
    </row>
    <row r="158" spans="1:23" hidden="1" x14ac:dyDescent="0.2">
      <c r="A158" s="28" t="s">
        <v>174</v>
      </c>
      <c r="B158" s="29" t="s">
        <v>375</v>
      </c>
      <c r="C158" s="29" t="s">
        <v>738</v>
      </c>
      <c r="D158" s="29" t="s">
        <v>739</v>
      </c>
      <c r="E158" s="29" t="s">
        <v>740</v>
      </c>
      <c r="F158" s="29" t="s">
        <v>745</v>
      </c>
      <c r="G158" s="29" t="s">
        <v>746</v>
      </c>
      <c r="H158" s="29" t="s">
        <v>614</v>
      </c>
      <c r="I158" s="29" t="s">
        <v>184</v>
      </c>
      <c r="J158" s="29" t="s">
        <v>185</v>
      </c>
      <c r="K158" s="29" t="s">
        <v>186</v>
      </c>
      <c r="L158" s="29" t="s">
        <v>187</v>
      </c>
      <c r="M158" s="29" t="s">
        <v>198</v>
      </c>
      <c r="N158" s="29" t="s">
        <v>199</v>
      </c>
      <c r="O158" s="30" t="s">
        <v>100</v>
      </c>
      <c r="P158" s="36"/>
      <c r="Q158" s="32">
        <v>30.38</v>
      </c>
      <c r="R158" s="36"/>
      <c r="S158" s="36"/>
      <c r="T158" s="37">
        <v>30.38</v>
      </c>
      <c r="U158" s="43">
        <v>2</v>
      </c>
      <c r="V158" s="43"/>
      <c r="W158" s="46">
        <v>2</v>
      </c>
    </row>
    <row r="159" spans="1:23" hidden="1" x14ac:dyDescent="0.2">
      <c r="A159" s="28" t="s">
        <v>174</v>
      </c>
      <c r="B159" s="29" t="s">
        <v>375</v>
      </c>
      <c r="C159" s="29" t="s">
        <v>738</v>
      </c>
      <c r="D159" s="29" t="s">
        <v>739</v>
      </c>
      <c r="E159" s="29" t="s">
        <v>740</v>
      </c>
      <c r="F159" s="29" t="s">
        <v>745</v>
      </c>
      <c r="G159" s="29" t="s">
        <v>746</v>
      </c>
      <c r="H159" s="29" t="s">
        <v>614</v>
      </c>
      <c r="I159" s="29" t="s">
        <v>548</v>
      </c>
      <c r="J159" s="29" t="s">
        <v>549</v>
      </c>
      <c r="K159" s="29" t="s">
        <v>186</v>
      </c>
      <c r="L159" s="29" t="s">
        <v>187</v>
      </c>
      <c r="M159" s="29" t="s">
        <v>198</v>
      </c>
      <c r="N159" s="29" t="s">
        <v>199</v>
      </c>
      <c r="O159" s="30" t="s">
        <v>100</v>
      </c>
      <c r="P159" s="36"/>
      <c r="Q159" s="32">
        <v>15.19</v>
      </c>
      <c r="R159" s="36"/>
      <c r="S159" s="36"/>
      <c r="T159" s="37">
        <v>15.19</v>
      </c>
      <c r="U159" s="43">
        <v>1</v>
      </c>
      <c r="V159" s="43"/>
      <c r="W159" s="46">
        <v>1</v>
      </c>
    </row>
    <row r="160" spans="1:23" hidden="1" x14ac:dyDescent="0.2">
      <c r="A160" s="28" t="s">
        <v>174</v>
      </c>
      <c r="B160" s="29" t="s">
        <v>375</v>
      </c>
      <c r="C160" s="29" t="s">
        <v>738</v>
      </c>
      <c r="D160" s="29" t="s">
        <v>739</v>
      </c>
      <c r="E160" s="29" t="s">
        <v>740</v>
      </c>
      <c r="F160" s="29" t="s">
        <v>745</v>
      </c>
      <c r="G160" s="29" t="s">
        <v>746</v>
      </c>
      <c r="H160" s="29" t="s">
        <v>614</v>
      </c>
      <c r="I160" s="29" t="s">
        <v>191</v>
      </c>
      <c r="J160" s="29" t="s">
        <v>192</v>
      </c>
      <c r="K160" s="29" t="s">
        <v>186</v>
      </c>
      <c r="L160" s="29" t="s">
        <v>187</v>
      </c>
      <c r="M160" s="29" t="s">
        <v>198</v>
      </c>
      <c r="N160" s="29" t="s">
        <v>199</v>
      </c>
      <c r="O160" s="30" t="s">
        <v>100</v>
      </c>
      <c r="P160" s="36"/>
      <c r="Q160" s="32">
        <v>136.71</v>
      </c>
      <c r="R160" s="36"/>
      <c r="S160" s="32">
        <v>-8.19</v>
      </c>
      <c r="T160" s="37">
        <v>128.52000000000001</v>
      </c>
      <c r="U160" s="43">
        <v>9</v>
      </c>
      <c r="V160" s="43"/>
      <c r="W160" s="46">
        <v>9</v>
      </c>
    </row>
    <row r="161" spans="1:23" hidden="1" x14ac:dyDescent="0.2">
      <c r="A161" s="28" t="s">
        <v>174</v>
      </c>
      <c r="B161" s="29" t="s">
        <v>375</v>
      </c>
      <c r="C161" s="29" t="s">
        <v>738</v>
      </c>
      <c r="D161" s="29" t="s">
        <v>643</v>
      </c>
      <c r="E161" s="29" t="s">
        <v>644</v>
      </c>
      <c r="F161" s="29" t="s">
        <v>747</v>
      </c>
      <c r="G161" s="29" t="s">
        <v>744</v>
      </c>
      <c r="H161" s="29" t="s">
        <v>748</v>
      </c>
      <c r="I161" s="29" t="s">
        <v>184</v>
      </c>
      <c r="J161" s="29" t="s">
        <v>185</v>
      </c>
      <c r="K161" s="29" t="s">
        <v>186</v>
      </c>
      <c r="L161" s="29" t="s">
        <v>187</v>
      </c>
      <c r="M161" s="29" t="s">
        <v>198</v>
      </c>
      <c r="N161" s="29" t="s">
        <v>199</v>
      </c>
      <c r="O161" s="30" t="s">
        <v>100</v>
      </c>
      <c r="P161" s="36"/>
      <c r="Q161" s="32">
        <v>30.38</v>
      </c>
      <c r="R161" s="36"/>
      <c r="S161" s="36"/>
      <c r="T161" s="37">
        <v>30.38</v>
      </c>
      <c r="U161" s="43">
        <v>2</v>
      </c>
      <c r="V161" s="43"/>
      <c r="W161" s="46">
        <v>2</v>
      </c>
    </row>
    <row r="162" spans="1:23" hidden="1" x14ac:dyDescent="0.2">
      <c r="A162" s="28" t="s">
        <v>174</v>
      </c>
      <c r="B162" s="29" t="s">
        <v>375</v>
      </c>
      <c r="C162" s="29" t="s">
        <v>738</v>
      </c>
      <c r="D162" s="29" t="s">
        <v>749</v>
      </c>
      <c r="E162" s="29" t="s">
        <v>750</v>
      </c>
      <c r="F162" s="29" t="s">
        <v>751</v>
      </c>
      <c r="G162" s="29" t="s">
        <v>752</v>
      </c>
      <c r="H162" s="29" t="s">
        <v>753</v>
      </c>
      <c r="I162" s="29" t="s">
        <v>660</v>
      </c>
      <c r="J162" s="29" t="s">
        <v>661</v>
      </c>
      <c r="K162" s="29" t="s">
        <v>186</v>
      </c>
      <c r="L162" s="29" t="s">
        <v>187</v>
      </c>
      <c r="M162" s="29" t="s">
        <v>198</v>
      </c>
      <c r="N162" s="29" t="s">
        <v>199</v>
      </c>
      <c r="O162" s="30" t="s">
        <v>100</v>
      </c>
      <c r="P162" s="36"/>
      <c r="Q162" s="32">
        <v>30.38</v>
      </c>
      <c r="R162" s="36"/>
      <c r="S162" s="36"/>
      <c r="T162" s="37">
        <v>30.38</v>
      </c>
      <c r="U162" s="43">
        <v>2</v>
      </c>
      <c r="V162" s="43"/>
      <c r="W162" s="46">
        <v>2</v>
      </c>
    </row>
    <row r="163" spans="1:23" hidden="1" x14ac:dyDescent="0.2">
      <c r="A163" s="28" t="s">
        <v>174</v>
      </c>
      <c r="B163" s="29" t="s">
        <v>375</v>
      </c>
      <c r="C163" s="29" t="s">
        <v>738</v>
      </c>
      <c r="D163" s="29" t="s">
        <v>749</v>
      </c>
      <c r="E163" s="29" t="s">
        <v>750</v>
      </c>
      <c r="F163" s="29" t="s">
        <v>751</v>
      </c>
      <c r="G163" s="29" t="s">
        <v>752</v>
      </c>
      <c r="H163" s="29" t="s">
        <v>753</v>
      </c>
      <c r="I163" s="29" t="s">
        <v>184</v>
      </c>
      <c r="J163" s="29" t="s">
        <v>185</v>
      </c>
      <c r="K163" s="29" t="s">
        <v>186</v>
      </c>
      <c r="L163" s="29" t="s">
        <v>187</v>
      </c>
      <c r="M163" s="29" t="s">
        <v>198</v>
      </c>
      <c r="N163" s="29" t="s">
        <v>199</v>
      </c>
      <c r="O163" s="30" t="s">
        <v>100</v>
      </c>
      <c r="P163" s="36"/>
      <c r="Q163" s="32">
        <v>75.95</v>
      </c>
      <c r="R163" s="36"/>
      <c r="S163" s="36"/>
      <c r="T163" s="37">
        <v>75.95</v>
      </c>
      <c r="U163" s="43">
        <v>5</v>
      </c>
      <c r="V163" s="43"/>
      <c r="W163" s="46">
        <v>5</v>
      </c>
    </row>
    <row r="164" spans="1:23" hidden="1" x14ac:dyDescent="0.2">
      <c r="A164" s="28" t="s">
        <v>174</v>
      </c>
      <c r="B164" s="29" t="s">
        <v>375</v>
      </c>
      <c r="C164" s="29" t="s">
        <v>738</v>
      </c>
      <c r="D164" s="29" t="s">
        <v>749</v>
      </c>
      <c r="E164" s="29" t="s">
        <v>750</v>
      </c>
      <c r="F164" s="29" t="s">
        <v>751</v>
      </c>
      <c r="G164" s="29" t="s">
        <v>752</v>
      </c>
      <c r="H164" s="29" t="s">
        <v>753</v>
      </c>
      <c r="I164" s="29" t="s">
        <v>548</v>
      </c>
      <c r="J164" s="29" t="s">
        <v>549</v>
      </c>
      <c r="K164" s="29" t="s">
        <v>186</v>
      </c>
      <c r="L164" s="29" t="s">
        <v>187</v>
      </c>
      <c r="M164" s="29" t="s">
        <v>198</v>
      </c>
      <c r="N164" s="29" t="s">
        <v>199</v>
      </c>
      <c r="O164" s="30" t="s">
        <v>100</v>
      </c>
      <c r="P164" s="36"/>
      <c r="Q164" s="32">
        <v>15.19</v>
      </c>
      <c r="R164" s="36"/>
      <c r="S164" s="36"/>
      <c r="T164" s="37">
        <v>15.19</v>
      </c>
      <c r="U164" s="43">
        <v>1</v>
      </c>
      <c r="V164" s="43"/>
      <c r="W164" s="46">
        <v>1</v>
      </c>
    </row>
    <row r="165" spans="1:23" hidden="1" x14ac:dyDescent="0.2">
      <c r="A165" s="28" t="s">
        <v>174</v>
      </c>
      <c r="B165" s="29" t="s">
        <v>375</v>
      </c>
      <c r="C165" s="29" t="s">
        <v>738</v>
      </c>
      <c r="D165" s="29" t="s">
        <v>749</v>
      </c>
      <c r="E165" s="29" t="s">
        <v>750</v>
      </c>
      <c r="F165" s="29" t="s">
        <v>751</v>
      </c>
      <c r="G165" s="29" t="s">
        <v>752</v>
      </c>
      <c r="H165" s="29" t="s">
        <v>753</v>
      </c>
      <c r="I165" s="29" t="s">
        <v>206</v>
      </c>
      <c r="J165" s="29" t="s">
        <v>207</v>
      </c>
      <c r="K165" s="29" t="s">
        <v>186</v>
      </c>
      <c r="L165" s="29" t="s">
        <v>187</v>
      </c>
      <c r="M165" s="29" t="s">
        <v>198</v>
      </c>
      <c r="N165" s="29" t="s">
        <v>199</v>
      </c>
      <c r="O165" s="30" t="s">
        <v>100</v>
      </c>
      <c r="P165" s="36"/>
      <c r="Q165" s="32">
        <v>15.19</v>
      </c>
      <c r="R165" s="36"/>
      <c r="S165" s="36"/>
      <c r="T165" s="37">
        <v>15.19</v>
      </c>
      <c r="U165" s="43">
        <v>1</v>
      </c>
      <c r="V165" s="43"/>
      <c r="W165" s="46">
        <v>1</v>
      </c>
    </row>
    <row r="166" spans="1:23" hidden="1" x14ac:dyDescent="0.2">
      <c r="A166" s="28" t="s">
        <v>174</v>
      </c>
      <c r="B166" s="29" t="s">
        <v>375</v>
      </c>
      <c r="C166" s="29" t="s">
        <v>738</v>
      </c>
      <c r="D166" s="29" t="s">
        <v>749</v>
      </c>
      <c r="E166" s="29" t="s">
        <v>750</v>
      </c>
      <c r="F166" s="29" t="s">
        <v>751</v>
      </c>
      <c r="G166" s="29" t="s">
        <v>752</v>
      </c>
      <c r="H166" s="29" t="s">
        <v>753</v>
      </c>
      <c r="I166" s="29" t="s">
        <v>189</v>
      </c>
      <c r="J166" s="29" t="s">
        <v>190</v>
      </c>
      <c r="K166" s="29" t="s">
        <v>186</v>
      </c>
      <c r="L166" s="29" t="s">
        <v>187</v>
      </c>
      <c r="M166" s="29" t="s">
        <v>198</v>
      </c>
      <c r="N166" s="29" t="s">
        <v>199</v>
      </c>
      <c r="O166" s="30" t="s">
        <v>100</v>
      </c>
      <c r="P166" s="36"/>
      <c r="Q166" s="32">
        <v>15.19</v>
      </c>
      <c r="R166" s="36"/>
      <c r="S166" s="36"/>
      <c r="T166" s="37">
        <v>15.19</v>
      </c>
      <c r="U166" s="43">
        <v>1</v>
      </c>
      <c r="V166" s="43"/>
      <c r="W166" s="46">
        <v>1</v>
      </c>
    </row>
    <row r="167" spans="1:23" hidden="1" x14ac:dyDescent="0.2">
      <c r="A167" s="28" t="s">
        <v>174</v>
      </c>
      <c r="B167" s="29" t="s">
        <v>375</v>
      </c>
      <c r="C167" s="29" t="s">
        <v>738</v>
      </c>
      <c r="D167" s="29" t="s">
        <v>749</v>
      </c>
      <c r="E167" s="29" t="s">
        <v>750</v>
      </c>
      <c r="F167" s="29" t="s">
        <v>751</v>
      </c>
      <c r="G167" s="29" t="s">
        <v>752</v>
      </c>
      <c r="H167" s="29" t="s">
        <v>753</v>
      </c>
      <c r="I167" s="29" t="s">
        <v>668</v>
      </c>
      <c r="J167" s="29" t="s">
        <v>669</v>
      </c>
      <c r="K167" s="29" t="s">
        <v>186</v>
      </c>
      <c r="L167" s="29" t="s">
        <v>187</v>
      </c>
      <c r="M167" s="29" t="s">
        <v>198</v>
      </c>
      <c r="N167" s="29" t="s">
        <v>199</v>
      </c>
      <c r="O167" s="30" t="s">
        <v>100</v>
      </c>
      <c r="P167" s="36"/>
      <c r="Q167" s="32">
        <v>15.19</v>
      </c>
      <c r="R167" s="36"/>
      <c r="S167" s="36"/>
      <c r="T167" s="37">
        <v>15.19</v>
      </c>
      <c r="U167" s="43">
        <v>1</v>
      </c>
      <c r="V167" s="43"/>
      <c r="W167" s="46">
        <v>1</v>
      </c>
    </row>
    <row r="168" spans="1:23" hidden="1" x14ac:dyDescent="0.2">
      <c r="A168" s="28" t="s">
        <v>174</v>
      </c>
      <c r="B168" s="29" t="s">
        <v>375</v>
      </c>
      <c r="C168" s="29" t="s">
        <v>738</v>
      </c>
      <c r="D168" s="29" t="s">
        <v>749</v>
      </c>
      <c r="E168" s="29" t="s">
        <v>750</v>
      </c>
      <c r="F168" s="29" t="s">
        <v>754</v>
      </c>
      <c r="G168" s="29" t="s">
        <v>752</v>
      </c>
      <c r="H168" s="29" t="s">
        <v>753</v>
      </c>
      <c r="I168" s="29" t="s">
        <v>191</v>
      </c>
      <c r="J168" s="29" t="s">
        <v>192</v>
      </c>
      <c r="K168" s="29" t="s">
        <v>186</v>
      </c>
      <c r="L168" s="29" t="s">
        <v>187</v>
      </c>
      <c r="M168" s="29" t="s">
        <v>8</v>
      </c>
      <c r="N168" s="29" t="s">
        <v>188</v>
      </c>
      <c r="O168" s="30" t="s">
        <v>100</v>
      </c>
      <c r="P168" s="36"/>
      <c r="Q168" s="32">
        <v>16</v>
      </c>
      <c r="R168" s="36"/>
      <c r="S168" s="32">
        <v>-2.88</v>
      </c>
      <c r="T168" s="37">
        <v>13.12</v>
      </c>
      <c r="U168" s="43">
        <v>2</v>
      </c>
      <c r="V168" s="43"/>
      <c r="W168" s="46">
        <v>2</v>
      </c>
    </row>
    <row r="169" spans="1:23" hidden="1" x14ac:dyDescent="0.2">
      <c r="A169" s="28" t="s">
        <v>174</v>
      </c>
      <c r="B169" s="29" t="s">
        <v>375</v>
      </c>
      <c r="C169" s="29" t="s">
        <v>755</v>
      </c>
      <c r="D169" s="29" t="s">
        <v>643</v>
      </c>
      <c r="E169" s="29" t="s">
        <v>644</v>
      </c>
      <c r="F169" s="29" t="s">
        <v>756</v>
      </c>
      <c r="G169" s="29" t="s">
        <v>757</v>
      </c>
      <c r="H169" s="29" t="s">
        <v>369</v>
      </c>
      <c r="I169" s="29" t="s">
        <v>184</v>
      </c>
      <c r="J169" s="29" t="s">
        <v>185</v>
      </c>
      <c r="K169" s="29" t="s">
        <v>186</v>
      </c>
      <c r="L169" s="29" t="s">
        <v>187</v>
      </c>
      <c r="M169" s="29" t="s">
        <v>8</v>
      </c>
      <c r="N169" s="29" t="s">
        <v>188</v>
      </c>
      <c r="O169" s="30" t="s">
        <v>100</v>
      </c>
      <c r="P169" s="36"/>
      <c r="Q169" s="36"/>
      <c r="R169" s="32">
        <v>-15.66</v>
      </c>
      <c r="S169" s="36"/>
      <c r="T169" s="37">
        <v>-15.66</v>
      </c>
      <c r="U169" s="43"/>
      <c r="V169" s="43">
        <v>-2</v>
      </c>
      <c r="W169" s="46">
        <v>-2</v>
      </c>
    </row>
    <row r="170" spans="1:23" hidden="1" x14ac:dyDescent="0.2">
      <c r="A170" s="28" t="s">
        <v>174</v>
      </c>
      <c r="B170" s="29" t="s">
        <v>375</v>
      </c>
      <c r="C170" s="29" t="s">
        <v>755</v>
      </c>
      <c r="D170" s="29" t="s">
        <v>643</v>
      </c>
      <c r="E170" s="29" t="s">
        <v>644</v>
      </c>
      <c r="F170" s="29" t="s">
        <v>758</v>
      </c>
      <c r="G170" s="29" t="s">
        <v>757</v>
      </c>
      <c r="H170" s="29" t="s">
        <v>369</v>
      </c>
      <c r="I170" s="29" t="s">
        <v>191</v>
      </c>
      <c r="J170" s="29" t="s">
        <v>192</v>
      </c>
      <c r="K170" s="29" t="s">
        <v>186</v>
      </c>
      <c r="L170" s="29" t="s">
        <v>187</v>
      </c>
      <c r="M170" s="29" t="s">
        <v>198</v>
      </c>
      <c r="N170" s="29" t="s">
        <v>199</v>
      </c>
      <c r="O170" s="30" t="s">
        <v>100</v>
      </c>
      <c r="P170" s="36"/>
      <c r="Q170" s="32">
        <v>64</v>
      </c>
      <c r="R170" s="36"/>
      <c r="S170" s="32">
        <v>-3.84</v>
      </c>
      <c r="T170" s="37">
        <v>60.16</v>
      </c>
      <c r="U170" s="43">
        <v>4</v>
      </c>
      <c r="V170" s="43"/>
      <c r="W170" s="46">
        <v>4</v>
      </c>
    </row>
    <row r="171" spans="1:23" hidden="1" x14ac:dyDescent="0.2">
      <c r="A171" s="28" t="s">
        <v>174</v>
      </c>
      <c r="B171" s="29" t="s">
        <v>375</v>
      </c>
      <c r="C171" s="29" t="s">
        <v>755</v>
      </c>
      <c r="D171" s="29" t="s">
        <v>749</v>
      </c>
      <c r="E171" s="29" t="s">
        <v>750</v>
      </c>
      <c r="F171" s="29" t="s">
        <v>759</v>
      </c>
      <c r="G171" s="29" t="s">
        <v>760</v>
      </c>
      <c r="H171" s="29" t="s">
        <v>391</v>
      </c>
      <c r="I171" s="29" t="s">
        <v>184</v>
      </c>
      <c r="J171" s="29" t="s">
        <v>185</v>
      </c>
      <c r="K171" s="29" t="s">
        <v>186</v>
      </c>
      <c r="L171" s="29" t="s">
        <v>187</v>
      </c>
      <c r="M171" s="29" t="s">
        <v>8</v>
      </c>
      <c r="N171" s="29" t="s">
        <v>188</v>
      </c>
      <c r="O171" s="30" t="s">
        <v>100</v>
      </c>
      <c r="P171" s="36"/>
      <c r="Q171" s="36"/>
      <c r="R171" s="32">
        <v>-15.58</v>
      </c>
      <c r="S171" s="36"/>
      <c r="T171" s="37">
        <v>-15.58</v>
      </c>
      <c r="U171" s="43"/>
      <c r="V171" s="43">
        <v>-2</v>
      </c>
      <c r="W171" s="46">
        <v>-2</v>
      </c>
    </row>
    <row r="172" spans="1:23" hidden="1" x14ac:dyDescent="0.2">
      <c r="A172" s="28" t="s">
        <v>174</v>
      </c>
      <c r="B172" s="29" t="s">
        <v>375</v>
      </c>
      <c r="C172" s="29" t="s">
        <v>755</v>
      </c>
      <c r="D172" s="29" t="s">
        <v>749</v>
      </c>
      <c r="E172" s="29" t="s">
        <v>750</v>
      </c>
      <c r="F172" s="29" t="s">
        <v>759</v>
      </c>
      <c r="G172" s="29" t="s">
        <v>760</v>
      </c>
      <c r="H172" s="29" t="s">
        <v>391</v>
      </c>
      <c r="I172" s="29" t="s">
        <v>191</v>
      </c>
      <c r="J172" s="29" t="s">
        <v>192</v>
      </c>
      <c r="K172" s="29" t="s">
        <v>186</v>
      </c>
      <c r="L172" s="29" t="s">
        <v>187</v>
      </c>
      <c r="M172" s="29" t="s">
        <v>8</v>
      </c>
      <c r="N172" s="29" t="s">
        <v>188</v>
      </c>
      <c r="O172" s="30" t="s">
        <v>100</v>
      </c>
      <c r="P172" s="36"/>
      <c r="Q172" s="32">
        <v>8</v>
      </c>
      <c r="R172" s="36"/>
      <c r="S172" s="32">
        <v>-1.44</v>
      </c>
      <c r="T172" s="37">
        <v>6.56</v>
      </c>
      <c r="U172" s="43">
        <v>1</v>
      </c>
      <c r="V172" s="43"/>
      <c r="W172" s="46">
        <v>1</v>
      </c>
    </row>
    <row r="173" spans="1:23" hidden="1" x14ac:dyDescent="0.2">
      <c r="A173" s="28" t="s">
        <v>174</v>
      </c>
      <c r="B173" s="29" t="s">
        <v>375</v>
      </c>
      <c r="C173" s="29" t="s">
        <v>755</v>
      </c>
      <c r="D173" s="29" t="s">
        <v>749</v>
      </c>
      <c r="E173" s="29" t="s">
        <v>750</v>
      </c>
      <c r="F173" s="29" t="s">
        <v>761</v>
      </c>
      <c r="G173" s="29" t="s">
        <v>760</v>
      </c>
      <c r="H173" s="29" t="s">
        <v>391</v>
      </c>
      <c r="I173" s="29" t="s">
        <v>191</v>
      </c>
      <c r="J173" s="29" t="s">
        <v>192</v>
      </c>
      <c r="K173" s="29" t="s">
        <v>186</v>
      </c>
      <c r="L173" s="29" t="s">
        <v>187</v>
      </c>
      <c r="M173" s="29" t="s">
        <v>198</v>
      </c>
      <c r="N173" s="29" t="s">
        <v>199</v>
      </c>
      <c r="O173" s="30" t="s">
        <v>100</v>
      </c>
      <c r="P173" s="36"/>
      <c r="Q173" s="32">
        <v>14.81</v>
      </c>
      <c r="R173" s="36"/>
      <c r="S173" s="32">
        <v>-0.89</v>
      </c>
      <c r="T173" s="37">
        <v>13.92</v>
      </c>
      <c r="U173" s="43">
        <v>1</v>
      </c>
      <c r="V173" s="43"/>
      <c r="W173" s="46">
        <v>1</v>
      </c>
    </row>
    <row r="174" spans="1:23" hidden="1" x14ac:dyDescent="0.2">
      <c r="A174" s="28" t="s">
        <v>174</v>
      </c>
      <c r="B174" s="29" t="s">
        <v>375</v>
      </c>
      <c r="C174" s="29" t="s">
        <v>762</v>
      </c>
      <c r="D174" s="29" t="s">
        <v>763</v>
      </c>
      <c r="E174" s="29" t="s">
        <v>764</v>
      </c>
      <c r="F174" s="29" t="s">
        <v>765</v>
      </c>
      <c r="G174" s="29" t="s">
        <v>766</v>
      </c>
      <c r="H174" s="29" t="s">
        <v>499</v>
      </c>
      <c r="I174" s="29" t="s">
        <v>191</v>
      </c>
      <c r="J174" s="29" t="s">
        <v>192</v>
      </c>
      <c r="K174" s="29" t="s">
        <v>186</v>
      </c>
      <c r="L174" s="29" t="s">
        <v>187</v>
      </c>
      <c r="M174" s="29" t="s">
        <v>8</v>
      </c>
      <c r="N174" s="29" t="s">
        <v>188</v>
      </c>
      <c r="O174" s="30" t="s">
        <v>100</v>
      </c>
      <c r="P174" s="36"/>
      <c r="Q174" s="32">
        <v>15</v>
      </c>
      <c r="R174" s="36"/>
      <c r="S174" s="32">
        <v>-7.2</v>
      </c>
      <c r="T174" s="37">
        <v>7.8</v>
      </c>
      <c r="U174" s="43">
        <v>2</v>
      </c>
      <c r="V174" s="43"/>
      <c r="W174" s="46">
        <v>2</v>
      </c>
    </row>
    <row r="175" spans="1:23" hidden="1" x14ac:dyDescent="0.2">
      <c r="A175" s="28" t="s">
        <v>174</v>
      </c>
      <c r="B175" s="29" t="s">
        <v>375</v>
      </c>
      <c r="C175" s="29" t="s">
        <v>767</v>
      </c>
      <c r="D175" s="29" t="s">
        <v>768</v>
      </c>
      <c r="E175" s="29" t="s">
        <v>767</v>
      </c>
      <c r="F175" s="29" t="s">
        <v>769</v>
      </c>
      <c r="G175" s="29" t="s">
        <v>767</v>
      </c>
      <c r="H175" s="29" t="s">
        <v>770</v>
      </c>
      <c r="I175" s="29" t="s">
        <v>184</v>
      </c>
      <c r="J175" s="29" t="s">
        <v>185</v>
      </c>
      <c r="K175" s="29" t="s">
        <v>186</v>
      </c>
      <c r="L175" s="29" t="s">
        <v>187</v>
      </c>
      <c r="M175" s="29" t="s">
        <v>8</v>
      </c>
      <c r="N175" s="29" t="s">
        <v>188</v>
      </c>
      <c r="O175" s="30" t="s">
        <v>100</v>
      </c>
      <c r="P175" s="36"/>
      <c r="Q175" s="36"/>
      <c r="R175" s="32">
        <v>-14.72</v>
      </c>
      <c r="S175" s="36"/>
      <c r="T175" s="37">
        <v>-14.72</v>
      </c>
      <c r="U175" s="43"/>
      <c r="V175" s="43">
        <v>-2</v>
      </c>
      <c r="W175" s="46">
        <v>-2</v>
      </c>
    </row>
    <row r="176" spans="1:23" hidden="1" x14ac:dyDescent="0.2">
      <c r="A176" s="28" t="s">
        <v>174</v>
      </c>
      <c r="B176" s="29" t="s">
        <v>375</v>
      </c>
      <c r="C176" s="29" t="s">
        <v>767</v>
      </c>
      <c r="D176" s="29" t="s">
        <v>768</v>
      </c>
      <c r="E176" s="29" t="s">
        <v>767</v>
      </c>
      <c r="F176" s="29" t="s">
        <v>769</v>
      </c>
      <c r="G176" s="29" t="s">
        <v>767</v>
      </c>
      <c r="H176" s="29" t="s">
        <v>770</v>
      </c>
      <c r="I176" s="29" t="s">
        <v>606</v>
      </c>
      <c r="J176" s="29" t="s">
        <v>607</v>
      </c>
      <c r="K176" s="29" t="s">
        <v>195</v>
      </c>
      <c r="L176" s="29" t="s">
        <v>196</v>
      </c>
      <c r="M176" s="29" t="s">
        <v>8</v>
      </c>
      <c r="N176" s="29" t="s">
        <v>188</v>
      </c>
      <c r="O176" s="30" t="s">
        <v>618</v>
      </c>
      <c r="P176" s="36"/>
      <c r="Q176" s="32">
        <v>11.98</v>
      </c>
      <c r="R176" s="36"/>
      <c r="S176" s="36"/>
      <c r="T176" s="37">
        <v>11.98</v>
      </c>
      <c r="U176" s="43">
        <v>1</v>
      </c>
      <c r="V176" s="43"/>
      <c r="W176" s="46">
        <v>1</v>
      </c>
    </row>
    <row r="177" spans="1:23" hidden="1" x14ac:dyDescent="0.2">
      <c r="A177" s="28" t="s">
        <v>174</v>
      </c>
      <c r="B177" s="29" t="s">
        <v>375</v>
      </c>
      <c r="C177" s="29" t="s">
        <v>767</v>
      </c>
      <c r="D177" s="29" t="s">
        <v>771</v>
      </c>
      <c r="E177" s="29" t="s">
        <v>767</v>
      </c>
      <c r="F177" s="29" t="s">
        <v>772</v>
      </c>
      <c r="G177" s="29" t="s">
        <v>767</v>
      </c>
      <c r="H177" s="29" t="s">
        <v>770</v>
      </c>
      <c r="I177" s="29" t="s">
        <v>773</v>
      </c>
      <c r="J177" s="29" t="s">
        <v>774</v>
      </c>
      <c r="K177" s="29" t="s">
        <v>186</v>
      </c>
      <c r="L177" s="29" t="s">
        <v>187</v>
      </c>
      <c r="M177" s="29" t="s">
        <v>198</v>
      </c>
      <c r="N177" s="29" t="s">
        <v>199</v>
      </c>
      <c r="O177" s="30" t="s">
        <v>100</v>
      </c>
      <c r="P177" s="36"/>
      <c r="Q177" s="32">
        <v>30.38</v>
      </c>
      <c r="R177" s="36"/>
      <c r="S177" s="36"/>
      <c r="T177" s="37">
        <v>30.38</v>
      </c>
      <c r="U177" s="43">
        <v>2</v>
      </c>
      <c r="V177" s="43"/>
      <c r="W177" s="46">
        <v>2</v>
      </c>
    </row>
    <row r="178" spans="1:23" hidden="1" x14ac:dyDescent="0.2">
      <c r="A178" s="28" t="s">
        <v>174</v>
      </c>
      <c r="B178" s="29" t="s">
        <v>375</v>
      </c>
      <c r="C178" s="29" t="s">
        <v>767</v>
      </c>
      <c r="D178" s="29" t="s">
        <v>771</v>
      </c>
      <c r="E178" s="29" t="s">
        <v>767</v>
      </c>
      <c r="F178" s="29" t="s">
        <v>772</v>
      </c>
      <c r="G178" s="29" t="s">
        <v>767</v>
      </c>
      <c r="H178" s="29" t="s">
        <v>770</v>
      </c>
      <c r="I178" s="29" t="s">
        <v>658</v>
      </c>
      <c r="J178" s="29" t="s">
        <v>659</v>
      </c>
      <c r="K178" s="29" t="s">
        <v>186</v>
      </c>
      <c r="L178" s="29" t="s">
        <v>187</v>
      </c>
      <c r="M178" s="29" t="s">
        <v>198</v>
      </c>
      <c r="N178" s="29" t="s">
        <v>199</v>
      </c>
      <c r="O178" s="30" t="s">
        <v>100</v>
      </c>
      <c r="P178" s="36"/>
      <c r="Q178" s="32">
        <v>12.91</v>
      </c>
      <c r="R178" s="36"/>
      <c r="S178" s="36"/>
      <c r="T178" s="37">
        <v>12.91</v>
      </c>
      <c r="U178" s="43">
        <v>1</v>
      </c>
      <c r="V178" s="43"/>
      <c r="W178" s="46">
        <v>1</v>
      </c>
    </row>
    <row r="179" spans="1:23" hidden="1" x14ac:dyDescent="0.2">
      <c r="A179" s="28" t="s">
        <v>174</v>
      </c>
      <c r="B179" s="29" t="s">
        <v>375</v>
      </c>
      <c r="C179" s="29" t="s">
        <v>767</v>
      </c>
      <c r="D179" s="29" t="s">
        <v>771</v>
      </c>
      <c r="E179" s="29" t="s">
        <v>767</v>
      </c>
      <c r="F179" s="29" t="s">
        <v>772</v>
      </c>
      <c r="G179" s="29" t="s">
        <v>767</v>
      </c>
      <c r="H179" s="29" t="s">
        <v>770</v>
      </c>
      <c r="I179" s="29" t="s">
        <v>204</v>
      </c>
      <c r="J179" s="29" t="s">
        <v>205</v>
      </c>
      <c r="K179" s="29" t="s">
        <v>186</v>
      </c>
      <c r="L179" s="29" t="s">
        <v>187</v>
      </c>
      <c r="M179" s="29" t="s">
        <v>198</v>
      </c>
      <c r="N179" s="29" t="s">
        <v>199</v>
      </c>
      <c r="O179" s="30" t="s">
        <v>100</v>
      </c>
      <c r="P179" s="36"/>
      <c r="Q179" s="32">
        <v>106.33</v>
      </c>
      <c r="R179" s="36"/>
      <c r="S179" s="36"/>
      <c r="T179" s="37">
        <v>106.33</v>
      </c>
      <c r="U179" s="43">
        <v>7</v>
      </c>
      <c r="V179" s="43"/>
      <c r="W179" s="46">
        <v>7</v>
      </c>
    </row>
    <row r="180" spans="1:23" hidden="1" x14ac:dyDescent="0.2">
      <c r="A180" s="28" t="s">
        <v>174</v>
      </c>
      <c r="B180" s="29" t="s">
        <v>375</v>
      </c>
      <c r="C180" s="29" t="s">
        <v>767</v>
      </c>
      <c r="D180" s="29" t="s">
        <v>771</v>
      </c>
      <c r="E180" s="29" t="s">
        <v>767</v>
      </c>
      <c r="F180" s="29" t="s">
        <v>772</v>
      </c>
      <c r="G180" s="29" t="s">
        <v>767</v>
      </c>
      <c r="H180" s="29" t="s">
        <v>770</v>
      </c>
      <c r="I180" s="29" t="s">
        <v>230</v>
      </c>
      <c r="J180" s="29" t="s">
        <v>231</v>
      </c>
      <c r="K180" s="29" t="s">
        <v>186</v>
      </c>
      <c r="L180" s="29" t="s">
        <v>187</v>
      </c>
      <c r="M180" s="29" t="s">
        <v>198</v>
      </c>
      <c r="N180" s="29" t="s">
        <v>199</v>
      </c>
      <c r="O180" s="30" t="s">
        <v>100</v>
      </c>
      <c r="P180" s="36"/>
      <c r="Q180" s="32">
        <v>30.38</v>
      </c>
      <c r="R180" s="36"/>
      <c r="S180" s="36"/>
      <c r="T180" s="37">
        <v>30.38</v>
      </c>
      <c r="U180" s="43">
        <v>2</v>
      </c>
      <c r="V180" s="43"/>
      <c r="W180" s="46">
        <v>2</v>
      </c>
    </row>
    <row r="181" spans="1:23" hidden="1" x14ac:dyDescent="0.2">
      <c r="A181" s="28" t="s">
        <v>174</v>
      </c>
      <c r="B181" s="29" t="s">
        <v>375</v>
      </c>
      <c r="C181" s="29" t="s">
        <v>767</v>
      </c>
      <c r="D181" s="29" t="s">
        <v>771</v>
      </c>
      <c r="E181" s="29" t="s">
        <v>767</v>
      </c>
      <c r="F181" s="29" t="s">
        <v>772</v>
      </c>
      <c r="G181" s="29" t="s">
        <v>767</v>
      </c>
      <c r="H181" s="29" t="s">
        <v>770</v>
      </c>
      <c r="I181" s="29" t="s">
        <v>660</v>
      </c>
      <c r="J181" s="29" t="s">
        <v>661</v>
      </c>
      <c r="K181" s="29" t="s">
        <v>186</v>
      </c>
      <c r="L181" s="29" t="s">
        <v>187</v>
      </c>
      <c r="M181" s="29" t="s">
        <v>198</v>
      </c>
      <c r="N181" s="29" t="s">
        <v>199</v>
      </c>
      <c r="O181" s="30" t="s">
        <v>100</v>
      </c>
      <c r="P181" s="36"/>
      <c r="Q181" s="32">
        <v>91.14</v>
      </c>
      <c r="R181" s="36"/>
      <c r="S181" s="36"/>
      <c r="T181" s="37">
        <v>91.14</v>
      </c>
      <c r="U181" s="43">
        <v>6</v>
      </c>
      <c r="V181" s="43"/>
      <c r="W181" s="46">
        <v>6</v>
      </c>
    </row>
    <row r="182" spans="1:23" hidden="1" x14ac:dyDescent="0.2">
      <c r="A182" s="28" t="s">
        <v>174</v>
      </c>
      <c r="B182" s="29" t="s">
        <v>375</v>
      </c>
      <c r="C182" s="29" t="s">
        <v>767</v>
      </c>
      <c r="D182" s="29" t="s">
        <v>771</v>
      </c>
      <c r="E182" s="29" t="s">
        <v>767</v>
      </c>
      <c r="F182" s="29" t="s">
        <v>772</v>
      </c>
      <c r="G182" s="29" t="s">
        <v>767</v>
      </c>
      <c r="H182" s="29" t="s">
        <v>770</v>
      </c>
      <c r="I182" s="29" t="s">
        <v>232</v>
      </c>
      <c r="J182" s="29" t="s">
        <v>233</v>
      </c>
      <c r="K182" s="29" t="s">
        <v>186</v>
      </c>
      <c r="L182" s="29" t="s">
        <v>187</v>
      </c>
      <c r="M182" s="29" t="s">
        <v>198</v>
      </c>
      <c r="N182" s="29" t="s">
        <v>199</v>
      </c>
      <c r="O182" s="30" t="s">
        <v>100</v>
      </c>
      <c r="P182" s="36"/>
      <c r="Q182" s="32">
        <v>15.19</v>
      </c>
      <c r="R182" s="36"/>
      <c r="S182" s="36"/>
      <c r="T182" s="37">
        <v>15.19</v>
      </c>
      <c r="U182" s="43">
        <v>1</v>
      </c>
      <c r="V182" s="43"/>
      <c r="W182" s="46">
        <v>1</v>
      </c>
    </row>
    <row r="183" spans="1:23" hidden="1" x14ac:dyDescent="0.2">
      <c r="A183" s="28" t="s">
        <v>174</v>
      </c>
      <c r="B183" s="29" t="s">
        <v>375</v>
      </c>
      <c r="C183" s="29" t="s">
        <v>767</v>
      </c>
      <c r="D183" s="29" t="s">
        <v>771</v>
      </c>
      <c r="E183" s="29" t="s">
        <v>767</v>
      </c>
      <c r="F183" s="29" t="s">
        <v>772</v>
      </c>
      <c r="G183" s="29" t="s">
        <v>767</v>
      </c>
      <c r="H183" s="29" t="s">
        <v>770</v>
      </c>
      <c r="I183" s="29" t="s">
        <v>775</v>
      </c>
      <c r="J183" s="29" t="s">
        <v>776</v>
      </c>
      <c r="K183" s="29" t="s">
        <v>186</v>
      </c>
      <c r="L183" s="29" t="s">
        <v>187</v>
      </c>
      <c r="M183" s="29" t="s">
        <v>198</v>
      </c>
      <c r="N183" s="29" t="s">
        <v>199</v>
      </c>
      <c r="O183" s="30" t="s">
        <v>100</v>
      </c>
      <c r="P183" s="36"/>
      <c r="Q183" s="32">
        <v>15.19</v>
      </c>
      <c r="R183" s="36"/>
      <c r="S183" s="36"/>
      <c r="T183" s="37">
        <v>15.19</v>
      </c>
      <c r="U183" s="43">
        <v>1</v>
      </c>
      <c r="V183" s="43"/>
      <c r="W183" s="46">
        <v>1</v>
      </c>
    </row>
    <row r="184" spans="1:23" hidden="1" x14ac:dyDescent="0.2">
      <c r="A184" s="28" t="s">
        <v>174</v>
      </c>
      <c r="B184" s="29" t="s">
        <v>375</v>
      </c>
      <c r="C184" s="29" t="s">
        <v>767</v>
      </c>
      <c r="D184" s="29" t="s">
        <v>771</v>
      </c>
      <c r="E184" s="29" t="s">
        <v>767</v>
      </c>
      <c r="F184" s="29" t="s">
        <v>772</v>
      </c>
      <c r="G184" s="29" t="s">
        <v>767</v>
      </c>
      <c r="H184" s="29" t="s">
        <v>770</v>
      </c>
      <c r="I184" s="29" t="s">
        <v>234</v>
      </c>
      <c r="J184" s="29" t="s">
        <v>235</v>
      </c>
      <c r="K184" s="29" t="s">
        <v>186</v>
      </c>
      <c r="L184" s="29" t="s">
        <v>187</v>
      </c>
      <c r="M184" s="29" t="s">
        <v>198</v>
      </c>
      <c r="N184" s="29" t="s">
        <v>199</v>
      </c>
      <c r="O184" s="30" t="s">
        <v>100</v>
      </c>
      <c r="P184" s="36"/>
      <c r="Q184" s="32">
        <v>15.19</v>
      </c>
      <c r="R184" s="36"/>
      <c r="S184" s="36"/>
      <c r="T184" s="37">
        <v>15.19</v>
      </c>
      <c r="U184" s="43">
        <v>1</v>
      </c>
      <c r="V184" s="43"/>
      <c r="W184" s="46">
        <v>1</v>
      </c>
    </row>
    <row r="185" spans="1:23" hidden="1" x14ac:dyDescent="0.2">
      <c r="A185" s="28" t="s">
        <v>174</v>
      </c>
      <c r="B185" s="29" t="s">
        <v>375</v>
      </c>
      <c r="C185" s="29" t="s">
        <v>767</v>
      </c>
      <c r="D185" s="29" t="s">
        <v>771</v>
      </c>
      <c r="E185" s="29" t="s">
        <v>767</v>
      </c>
      <c r="F185" s="29" t="s">
        <v>772</v>
      </c>
      <c r="G185" s="29" t="s">
        <v>767</v>
      </c>
      <c r="H185" s="29" t="s">
        <v>770</v>
      </c>
      <c r="I185" s="29" t="s">
        <v>184</v>
      </c>
      <c r="J185" s="29" t="s">
        <v>185</v>
      </c>
      <c r="K185" s="29" t="s">
        <v>186</v>
      </c>
      <c r="L185" s="29" t="s">
        <v>187</v>
      </c>
      <c r="M185" s="29" t="s">
        <v>198</v>
      </c>
      <c r="N185" s="29" t="s">
        <v>199</v>
      </c>
      <c r="O185" s="30" t="s">
        <v>100</v>
      </c>
      <c r="P185" s="36"/>
      <c r="Q185" s="32">
        <v>911.4</v>
      </c>
      <c r="R185" s="36"/>
      <c r="S185" s="36"/>
      <c r="T185" s="37">
        <v>911.4</v>
      </c>
      <c r="U185" s="43">
        <v>60</v>
      </c>
      <c r="V185" s="43"/>
      <c r="W185" s="46">
        <v>60</v>
      </c>
    </row>
    <row r="186" spans="1:23" hidden="1" x14ac:dyDescent="0.2">
      <c r="A186" s="28" t="s">
        <v>174</v>
      </c>
      <c r="B186" s="29" t="s">
        <v>375</v>
      </c>
      <c r="C186" s="29" t="s">
        <v>767</v>
      </c>
      <c r="D186" s="29" t="s">
        <v>771</v>
      </c>
      <c r="E186" s="29" t="s">
        <v>767</v>
      </c>
      <c r="F186" s="29" t="s">
        <v>772</v>
      </c>
      <c r="G186" s="29" t="s">
        <v>767</v>
      </c>
      <c r="H186" s="29" t="s">
        <v>770</v>
      </c>
      <c r="I186" s="29" t="s">
        <v>208</v>
      </c>
      <c r="J186" s="29" t="s">
        <v>209</v>
      </c>
      <c r="K186" s="29" t="s">
        <v>186</v>
      </c>
      <c r="L186" s="29" t="s">
        <v>187</v>
      </c>
      <c r="M186" s="29" t="s">
        <v>198</v>
      </c>
      <c r="N186" s="29" t="s">
        <v>199</v>
      </c>
      <c r="O186" s="30" t="s">
        <v>100</v>
      </c>
      <c r="P186" s="36"/>
      <c r="Q186" s="32">
        <v>30.38</v>
      </c>
      <c r="R186" s="36"/>
      <c r="S186" s="36"/>
      <c r="T186" s="37">
        <v>30.38</v>
      </c>
      <c r="U186" s="43">
        <v>2</v>
      </c>
      <c r="V186" s="43"/>
      <c r="W186" s="46">
        <v>2</v>
      </c>
    </row>
    <row r="187" spans="1:23" hidden="1" x14ac:dyDescent="0.2">
      <c r="A187" s="28" t="s">
        <v>174</v>
      </c>
      <c r="B187" s="29" t="s">
        <v>375</v>
      </c>
      <c r="C187" s="29" t="s">
        <v>767</v>
      </c>
      <c r="D187" s="29" t="s">
        <v>771</v>
      </c>
      <c r="E187" s="29" t="s">
        <v>767</v>
      </c>
      <c r="F187" s="29" t="s">
        <v>772</v>
      </c>
      <c r="G187" s="29" t="s">
        <v>767</v>
      </c>
      <c r="H187" s="29" t="s">
        <v>770</v>
      </c>
      <c r="I187" s="29" t="s">
        <v>535</v>
      </c>
      <c r="J187" s="29" t="s">
        <v>536</v>
      </c>
      <c r="K187" s="29" t="s">
        <v>186</v>
      </c>
      <c r="L187" s="29" t="s">
        <v>187</v>
      </c>
      <c r="M187" s="29" t="s">
        <v>198</v>
      </c>
      <c r="N187" s="29" t="s">
        <v>199</v>
      </c>
      <c r="O187" s="30" t="s">
        <v>100</v>
      </c>
      <c r="P187" s="36"/>
      <c r="Q187" s="32">
        <v>15.19</v>
      </c>
      <c r="R187" s="36"/>
      <c r="S187" s="36"/>
      <c r="T187" s="37">
        <v>15.19</v>
      </c>
      <c r="U187" s="43">
        <v>1</v>
      </c>
      <c r="V187" s="43"/>
      <c r="W187" s="46">
        <v>1</v>
      </c>
    </row>
    <row r="188" spans="1:23" hidden="1" x14ac:dyDescent="0.2">
      <c r="A188" s="28" t="s">
        <v>174</v>
      </c>
      <c r="B188" s="29" t="s">
        <v>375</v>
      </c>
      <c r="C188" s="29" t="s">
        <v>767</v>
      </c>
      <c r="D188" s="29" t="s">
        <v>771</v>
      </c>
      <c r="E188" s="29" t="s">
        <v>767</v>
      </c>
      <c r="F188" s="29" t="s">
        <v>772</v>
      </c>
      <c r="G188" s="29" t="s">
        <v>767</v>
      </c>
      <c r="H188" s="29" t="s">
        <v>770</v>
      </c>
      <c r="I188" s="29" t="s">
        <v>218</v>
      </c>
      <c r="J188" s="29" t="s">
        <v>219</v>
      </c>
      <c r="K188" s="29" t="s">
        <v>186</v>
      </c>
      <c r="L188" s="29" t="s">
        <v>187</v>
      </c>
      <c r="M188" s="29" t="s">
        <v>198</v>
      </c>
      <c r="N188" s="29" t="s">
        <v>199</v>
      </c>
      <c r="O188" s="30" t="s">
        <v>100</v>
      </c>
      <c r="P188" s="36"/>
      <c r="Q188" s="32">
        <v>30.38</v>
      </c>
      <c r="R188" s="36"/>
      <c r="S188" s="36"/>
      <c r="T188" s="37">
        <v>30.38</v>
      </c>
      <c r="U188" s="43">
        <v>2</v>
      </c>
      <c r="V188" s="43"/>
      <c r="W188" s="46">
        <v>2</v>
      </c>
    </row>
    <row r="189" spans="1:23" hidden="1" x14ac:dyDescent="0.2">
      <c r="A189" s="28" t="s">
        <v>174</v>
      </c>
      <c r="B189" s="29" t="s">
        <v>375</v>
      </c>
      <c r="C189" s="29" t="s">
        <v>767</v>
      </c>
      <c r="D189" s="29" t="s">
        <v>771</v>
      </c>
      <c r="E189" s="29" t="s">
        <v>767</v>
      </c>
      <c r="F189" s="29" t="s">
        <v>772</v>
      </c>
      <c r="G189" s="29" t="s">
        <v>767</v>
      </c>
      <c r="H189" s="29" t="s">
        <v>770</v>
      </c>
      <c r="I189" s="29" t="s">
        <v>435</v>
      </c>
      <c r="J189" s="29" t="s">
        <v>436</v>
      </c>
      <c r="K189" s="29" t="s">
        <v>186</v>
      </c>
      <c r="L189" s="29" t="s">
        <v>187</v>
      </c>
      <c r="M189" s="29" t="s">
        <v>198</v>
      </c>
      <c r="N189" s="29" t="s">
        <v>199</v>
      </c>
      <c r="O189" s="30" t="s">
        <v>100</v>
      </c>
      <c r="P189" s="36"/>
      <c r="Q189" s="32">
        <v>45.57</v>
      </c>
      <c r="R189" s="36"/>
      <c r="S189" s="36"/>
      <c r="T189" s="37">
        <v>45.57</v>
      </c>
      <c r="U189" s="43">
        <v>3</v>
      </c>
      <c r="V189" s="43"/>
      <c r="W189" s="46">
        <v>3</v>
      </c>
    </row>
    <row r="190" spans="1:23" hidden="1" x14ac:dyDescent="0.2">
      <c r="A190" s="28" t="s">
        <v>174</v>
      </c>
      <c r="B190" s="29" t="s">
        <v>375</v>
      </c>
      <c r="C190" s="29" t="s">
        <v>767</v>
      </c>
      <c r="D190" s="29" t="s">
        <v>771</v>
      </c>
      <c r="E190" s="29" t="s">
        <v>767</v>
      </c>
      <c r="F190" s="29" t="s">
        <v>772</v>
      </c>
      <c r="G190" s="29" t="s">
        <v>767</v>
      </c>
      <c r="H190" s="29" t="s">
        <v>770</v>
      </c>
      <c r="I190" s="29" t="s">
        <v>240</v>
      </c>
      <c r="J190" s="29" t="s">
        <v>241</v>
      </c>
      <c r="K190" s="29" t="s">
        <v>186</v>
      </c>
      <c r="L190" s="29" t="s">
        <v>187</v>
      </c>
      <c r="M190" s="29" t="s">
        <v>198</v>
      </c>
      <c r="N190" s="29" t="s">
        <v>199</v>
      </c>
      <c r="O190" s="30" t="s">
        <v>100</v>
      </c>
      <c r="P190" s="36"/>
      <c r="Q190" s="32">
        <v>45.57</v>
      </c>
      <c r="R190" s="36"/>
      <c r="S190" s="36"/>
      <c r="T190" s="37">
        <v>45.57</v>
      </c>
      <c r="U190" s="43">
        <v>3</v>
      </c>
      <c r="V190" s="43"/>
      <c r="W190" s="46">
        <v>3</v>
      </c>
    </row>
    <row r="191" spans="1:23" hidden="1" x14ac:dyDescent="0.2">
      <c r="A191" s="28" t="s">
        <v>174</v>
      </c>
      <c r="B191" s="29" t="s">
        <v>375</v>
      </c>
      <c r="C191" s="29" t="s">
        <v>767</v>
      </c>
      <c r="D191" s="29" t="s">
        <v>771</v>
      </c>
      <c r="E191" s="29" t="s">
        <v>767</v>
      </c>
      <c r="F191" s="29" t="s">
        <v>772</v>
      </c>
      <c r="G191" s="29" t="s">
        <v>767</v>
      </c>
      <c r="H191" s="29" t="s">
        <v>770</v>
      </c>
      <c r="I191" s="29" t="s">
        <v>664</v>
      </c>
      <c r="J191" s="29" t="s">
        <v>665</v>
      </c>
      <c r="K191" s="29" t="s">
        <v>186</v>
      </c>
      <c r="L191" s="29" t="s">
        <v>187</v>
      </c>
      <c r="M191" s="29" t="s">
        <v>198</v>
      </c>
      <c r="N191" s="29" t="s">
        <v>199</v>
      </c>
      <c r="O191" s="30" t="s">
        <v>100</v>
      </c>
      <c r="P191" s="36"/>
      <c r="Q191" s="32">
        <v>15.19</v>
      </c>
      <c r="R191" s="36"/>
      <c r="S191" s="36"/>
      <c r="T191" s="37">
        <v>15.19</v>
      </c>
      <c r="U191" s="43">
        <v>1</v>
      </c>
      <c r="V191" s="43"/>
      <c r="W191" s="46">
        <v>1</v>
      </c>
    </row>
    <row r="192" spans="1:23" hidden="1" x14ac:dyDescent="0.2">
      <c r="A192" s="28" t="s">
        <v>174</v>
      </c>
      <c r="B192" s="29" t="s">
        <v>375</v>
      </c>
      <c r="C192" s="29" t="s">
        <v>767</v>
      </c>
      <c r="D192" s="29" t="s">
        <v>771</v>
      </c>
      <c r="E192" s="29" t="s">
        <v>767</v>
      </c>
      <c r="F192" s="29" t="s">
        <v>772</v>
      </c>
      <c r="G192" s="29" t="s">
        <v>767</v>
      </c>
      <c r="H192" s="29" t="s">
        <v>770</v>
      </c>
      <c r="I192" s="29" t="s">
        <v>777</v>
      </c>
      <c r="J192" s="29" t="s">
        <v>778</v>
      </c>
      <c r="K192" s="29" t="s">
        <v>186</v>
      </c>
      <c r="L192" s="29" t="s">
        <v>187</v>
      </c>
      <c r="M192" s="29" t="s">
        <v>198</v>
      </c>
      <c r="N192" s="29" t="s">
        <v>199</v>
      </c>
      <c r="O192" s="30" t="s">
        <v>100</v>
      </c>
      <c r="P192" s="36"/>
      <c r="Q192" s="32">
        <v>15.19</v>
      </c>
      <c r="R192" s="36"/>
      <c r="S192" s="36"/>
      <c r="T192" s="37">
        <v>15.19</v>
      </c>
      <c r="U192" s="43">
        <v>1</v>
      </c>
      <c r="V192" s="43"/>
      <c r="W192" s="46">
        <v>1</v>
      </c>
    </row>
    <row r="193" spans="1:23" hidden="1" x14ac:dyDescent="0.2">
      <c r="A193" s="28" t="s">
        <v>174</v>
      </c>
      <c r="B193" s="29" t="s">
        <v>375</v>
      </c>
      <c r="C193" s="29" t="s">
        <v>767</v>
      </c>
      <c r="D193" s="29" t="s">
        <v>771</v>
      </c>
      <c r="E193" s="29" t="s">
        <v>767</v>
      </c>
      <c r="F193" s="29" t="s">
        <v>772</v>
      </c>
      <c r="G193" s="29" t="s">
        <v>767</v>
      </c>
      <c r="H193" s="29" t="s">
        <v>770</v>
      </c>
      <c r="I193" s="29" t="s">
        <v>686</v>
      </c>
      <c r="J193" s="29" t="s">
        <v>687</v>
      </c>
      <c r="K193" s="29" t="s">
        <v>186</v>
      </c>
      <c r="L193" s="29" t="s">
        <v>187</v>
      </c>
      <c r="M193" s="29" t="s">
        <v>198</v>
      </c>
      <c r="N193" s="29" t="s">
        <v>199</v>
      </c>
      <c r="O193" s="30" t="s">
        <v>100</v>
      </c>
      <c r="P193" s="36"/>
      <c r="Q193" s="32">
        <v>15.19</v>
      </c>
      <c r="R193" s="36"/>
      <c r="S193" s="36"/>
      <c r="T193" s="37">
        <v>15.19</v>
      </c>
      <c r="U193" s="43">
        <v>1</v>
      </c>
      <c r="V193" s="43"/>
      <c r="W193" s="46">
        <v>1</v>
      </c>
    </row>
    <row r="194" spans="1:23" hidden="1" x14ac:dyDescent="0.2">
      <c r="A194" s="28" t="s">
        <v>174</v>
      </c>
      <c r="B194" s="29" t="s">
        <v>375</v>
      </c>
      <c r="C194" s="29" t="s">
        <v>767</v>
      </c>
      <c r="D194" s="29" t="s">
        <v>771</v>
      </c>
      <c r="E194" s="29" t="s">
        <v>767</v>
      </c>
      <c r="F194" s="29" t="s">
        <v>772</v>
      </c>
      <c r="G194" s="29" t="s">
        <v>767</v>
      </c>
      <c r="H194" s="29" t="s">
        <v>770</v>
      </c>
      <c r="I194" s="29" t="s">
        <v>704</v>
      </c>
      <c r="J194" s="29" t="s">
        <v>705</v>
      </c>
      <c r="K194" s="29" t="s">
        <v>186</v>
      </c>
      <c r="L194" s="29" t="s">
        <v>187</v>
      </c>
      <c r="M194" s="29" t="s">
        <v>198</v>
      </c>
      <c r="N194" s="29" t="s">
        <v>199</v>
      </c>
      <c r="O194" s="30" t="s">
        <v>100</v>
      </c>
      <c r="P194" s="36"/>
      <c r="Q194" s="32">
        <v>15.19</v>
      </c>
      <c r="R194" s="36"/>
      <c r="S194" s="36"/>
      <c r="T194" s="37">
        <v>15.19</v>
      </c>
      <c r="U194" s="43">
        <v>1</v>
      </c>
      <c r="V194" s="43"/>
      <c r="W194" s="46">
        <v>1</v>
      </c>
    </row>
    <row r="195" spans="1:23" hidden="1" x14ac:dyDescent="0.2">
      <c r="A195" s="28" t="s">
        <v>174</v>
      </c>
      <c r="B195" s="29" t="s">
        <v>375</v>
      </c>
      <c r="C195" s="29" t="s">
        <v>767</v>
      </c>
      <c r="D195" s="29" t="s">
        <v>771</v>
      </c>
      <c r="E195" s="29" t="s">
        <v>767</v>
      </c>
      <c r="F195" s="29" t="s">
        <v>772</v>
      </c>
      <c r="G195" s="29" t="s">
        <v>767</v>
      </c>
      <c r="H195" s="29" t="s">
        <v>770</v>
      </c>
      <c r="I195" s="29" t="s">
        <v>250</v>
      </c>
      <c r="J195" s="29" t="s">
        <v>251</v>
      </c>
      <c r="K195" s="29" t="s">
        <v>186</v>
      </c>
      <c r="L195" s="29" t="s">
        <v>187</v>
      </c>
      <c r="M195" s="29" t="s">
        <v>198</v>
      </c>
      <c r="N195" s="29" t="s">
        <v>199</v>
      </c>
      <c r="O195" s="30" t="s">
        <v>100</v>
      </c>
      <c r="P195" s="36"/>
      <c r="Q195" s="32">
        <v>15.19</v>
      </c>
      <c r="R195" s="36"/>
      <c r="S195" s="36"/>
      <c r="T195" s="37">
        <v>15.19</v>
      </c>
      <c r="U195" s="43">
        <v>1</v>
      </c>
      <c r="V195" s="43"/>
      <c r="W195" s="46">
        <v>1</v>
      </c>
    </row>
    <row r="196" spans="1:23" hidden="1" x14ac:dyDescent="0.2">
      <c r="A196" s="28" t="s">
        <v>174</v>
      </c>
      <c r="B196" s="29" t="s">
        <v>375</v>
      </c>
      <c r="C196" s="29" t="s">
        <v>767</v>
      </c>
      <c r="D196" s="29" t="s">
        <v>771</v>
      </c>
      <c r="E196" s="29" t="s">
        <v>767</v>
      </c>
      <c r="F196" s="29" t="s">
        <v>772</v>
      </c>
      <c r="G196" s="29" t="s">
        <v>767</v>
      </c>
      <c r="H196" s="29" t="s">
        <v>770</v>
      </c>
      <c r="I196" s="29" t="s">
        <v>690</v>
      </c>
      <c r="J196" s="29" t="s">
        <v>691</v>
      </c>
      <c r="K196" s="29" t="s">
        <v>186</v>
      </c>
      <c r="L196" s="29" t="s">
        <v>187</v>
      </c>
      <c r="M196" s="29" t="s">
        <v>198</v>
      </c>
      <c r="N196" s="29" t="s">
        <v>199</v>
      </c>
      <c r="O196" s="30" t="s">
        <v>100</v>
      </c>
      <c r="P196" s="36"/>
      <c r="Q196" s="32">
        <v>15.19</v>
      </c>
      <c r="R196" s="36"/>
      <c r="S196" s="36"/>
      <c r="T196" s="37">
        <v>15.19</v>
      </c>
      <c r="U196" s="43">
        <v>1</v>
      </c>
      <c r="V196" s="43"/>
      <c r="W196" s="46">
        <v>1</v>
      </c>
    </row>
    <row r="197" spans="1:23" hidden="1" x14ac:dyDescent="0.2">
      <c r="A197" s="28" t="s">
        <v>174</v>
      </c>
      <c r="B197" s="29" t="s">
        <v>375</v>
      </c>
      <c r="C197" s="29" t="s">
        <v>767</v>
      </c>
      <c r="D197" s="29" t="s">
        <v>771</v>
      </c>
      <c r="E197" s="29" t="s">
        <v>767</v>
      </c>
      <c r="F197" s="29" t="s">
        <v>772</v>
      </c>
      <c r="G197" s="29" t="s">
        <v>767</v>
      </c>
      <c r="H197" s="29" t="s">
        <v>770</v>
      </c>
      <c r="I197" s="29" t="s">
        <v>700</v>
      </c>
      <c r="J197" s="29" t="s">
        <v>701</v>
      </c>
      <c r="K197" s="29" t="s">
        <v>186</v>
      </c>
      <c r="L197" s="29" t="s">
        <v>187</v>
      </c>
      <c r="M197" s="29" t="s">
        <v>198</v>
      </c>
      <c r="N197" s="29" t="s">
        <v>199</v>
      </c>
      <c r="O197" s="30" t="s">
        <v>100</v>
      </c>
      <c r="P197" s="36"/>
      <c r="Q197" s="32">
        <v>45.57</v>
      </c>
      <c r="R197" s="36"/>
      <c r="S197" s="36"/>
      <c r="T197" s="37">
        <v>45.57</v>
      </c>
      <c r="U197" s="43">
        <v>3</v>
      </c>
      <c r="V197" s="43"/>
      <c r="W197" s="46">
        <v>3</v>
      </c>
    </row>
    <row r="198" spans="1:23" hidden="1" x14ac:dyDescent="0.2">
      <c r="A198" s="28" t="s">
        <v>174</v>
      </c>
      <c r="B198" s="29" t="s">
        <v>375</v>
      </c>
      <c r="C198" s="29" t="s">
        <v>767</v>
      </c>
      <c r="D198" s="29" t="s">
        <v>771</v>
      </c>
      <c r="E198" s="29" t="s">
        <v>767</v>
      </c>
      <c r="F198" s="29" t="s">
        <v>772</v>
      </c>
      <c r="G198" s="29" t="s">
        <v>767</v>
      </c>
      <c r="H198" s="29" t="s">
        <v>770</v>
      </c>
      <c r="I198" s="29" t="s">
        <v>191</v>
      </c>
      <c r="J198" s="29" t="s">
        <v>192</v>
      </c>
      <c r="K198" s="29" t="s">
        <v>186</v>
      </c>
      <c r="L198" s="29" t="s">
        <v>187</v>
      </c>
      <c r="M198" s="29" t="s">
        <v>198</v>
      </c>
      <c r="N198" s="29" t="s">
        <v>199</v>
      </c>
      <c r="O198" s="30" t="s">
        <v>100</v>
      </c>
      <c r="P198" s="36"/>
      <c r="Q198" s="32">
        <v>182.28</v>
      </c>
      <c r="R198" s="36"/>
      <c r="S198" s="32">
        <v>-10.92</v>
      </c>
      <c r="T198" s="37">
        <v>171.36</v>
      </c>
      <c r="U198" s="43">
        <v>12</v>
      </c>
      <c r="V198" s="43"/>
      <c r="W198" s="46">
        <v>12</v>
      </c>
    </row>
    <row r="199" spans="1:23" hidden="1" x14ac:dyDescent="0.2">
      <c r="A199" s="28" t="s">
        <v>174</v>
      </c>
      <c r="B199" s="29" t="s">
        <v>375</v>
      </c>
      <c r="C199" s="29" t="s">
        <v>767</v>
      </c>
      <c r="D199" s="29" t="s">
        <v>771</v>
      </c>
      <c r="E199" s="29" t="s">
        <v>767</v>
      </c>
      <c r="F199" s="29" t="s">
        <v>772</v>
      </c>
      <c r="G199" s="29" t="s">
        <v>767</v>
      </c>
      <c r="H199" s="29" t="s">
        <v>770</v>
      </c>
      <c r="I199" s="29" t="s">
        <v>692</v>
      </c>
      <c r="J199" s="29" t="s">
        <v>693</v>
      </c>
      <c r="K199" s="29" t="s">
        <v>186</v>
      </c>
      <c r="L199" s="29" t="s">
        <v>187</v>
      </c>
      <c r="M199" s="29" t="s">
        <v>198</v>
      </c>
      <c r="N199" s="29" t="s">
        <v>199</v>
      </c>
      <c r="O199" s="30" t="s">
        <v>100</v>
      </c>
      <c r="P199" s="36"/>
      <c r="Q199" s="32">
        <v>30.38</v>
      </c>
      <c r="R199" s="36"/>
      <c r="S199" s="36"/>
      <c r="T199" s="37">
        <v>30.38</v>
      </c>
      <c r="U199" s="43">
        <v>2</v>
      </c>
      <c r="V199" s="43"/>
      <c r="W199" s="46">
        <v>2</v>
      </c>
    </row>
    <row r="200" spans="1:23" hidden="1" x14ac:dyDescent="0.2">
      <c r="A200" s="28" t="s">
        <v>174</v>
      </c>
      <c r="B200" s="29" t="s">
        <v>375</v>
      </c>
      <c r="C200" s="29" t="s">
        <v>767</v>
      </c>
      <c r="D200" s="29" t="s">
        <v>771</v>
      </c>
      <c r="E200" s="29" t="s">
        <v>767</v>
      </c>
      <c r="F200" s="29" t="s">
        <v>772</v>
      </c>
      <c r="G200" s="29" t="s">
        <v>767</v>
      </c>
      <c r="H200" s="29" t="s">
        <v>770</v>
      </c>
      <c r="I200" s="29" t="s">
        <v>252</v>
      </c>
      <c r="J200" s="29" t="s">
        <v>253</v>
      </c>
      <c r="K200" s="29" t="s">
        <v>186</v>
      </c>
      <c r="L200" s="29" t="s">
        <v>187</v>
      </c>
      <c r="M200" s="29" t="s">
        <v>198</v>
      </c>
      <c r="N200" s="29" t="s">
        <v>199</v>
      </c>
      <c r="O200" s="30" t="s">
        <v>100</v>
      </c>
      <c r="P200" s="36"/>
      <c r="Q200" s="32">
        <v>30.38</v>
      </c>
      <c r="R200" s="36"/>
      <c r="S200" s="36"/>
      <c r="T200" s="37">
        <v>30.38</v>
      </c>
      <c r="U200" s="43">
        <v>2</v>
      </c>
      <c r="V200" s="43"/>
      <c r="W200" s="46">
        <v>2</v>
      </c>
    </row>
    <row r="201" spans="1:23" hidden="1" x14ac:dyDescent="0.2">
      <c r="A201" s="28" t="s">
        <v>174</v>
      </c>
      <c r="B201" s="29" t="s">
        <v>375</v>
      </c>
      <c r="C201" s="29" t="s">
        <v>767</v>
      </c>
      <c r="D201" s="29" t="s">
        <v>771</v>
      </c>
      <c r="E201" s="29" t="s">
        <v>767</v>
      </c>
      <c r="F201" s="29" t="s">
        <v>772</v>
      </c>
      <c r="G201" s="29" t="s">
        <v>767</v>
      </c>
      <c r="H201" s="29" t="s">
        <v>770</v>
      </c>
      <c r="I201" s="29" t="s">
        <v>668</v>
      </c>
      <c r="J201" s="29" t="s">
        <v>669</v>
      </c>
      <c r="K201" s="29" t="s">
        <v>186</v>
      </c>
      <c r="L201" s="29" t="s">
        <v>187</v>
      </c>
      <c r="M201" s="29" t="s">
        <v>198</v>
      </c>
      <c r="N201" s="29" t="s">
        <v>199</v>
      </c>
      <c r="O201" s="30" t="s">
        <v>100</v>
      </c>
      <c r="P201" s="36"/>
      <c r="Q201" s="32">
        <v>15.19</v>
      </c>
      <c r="R201" s="36"/>
      <c r="S201" s="36"/>
      <c r="T201" s="37">
        <v>15.19</v>
      </c>
      <c r="U201" s="43">
        <v>1</v>
      </c>
      <c r="V201" s="43"/>
      <c r="W201" s="46">
        <v>1</v>
      </c>
    </row>
    <row r="202" spans="1:23" hidden="1" x14ac:dyDescent="0.2">
      <c r="A202" s="28" t="s">
        <v>174</v>
      </c>
      <c r="B202" s="29" t="s">
        <v>375</v>
      </c>
      <c r="C202" s="29" t="s">
        <v>767</v>
      </c>
      <c r="D202" s="29" t="s">
        <v>771</v>
      </c>
      <c r="E202" s="29" t="s">
        <v>767</v>
      </c>
      <c r="F202" s="29" t="s">
        <v>772</v>
      </c>
      <c r="G202" s="29" t="s">
        <v>767</v>
      </c>
      <c r="H202" s="29" t="s">
        <v>770</v>
      </c>
      <c r="I202" s="29" t="s">
        <v>543</v>
      </c>
      <c r="J202" s="29" t="s">
        <v>544</v>
      </c>
      <c r="K202" s="29" t="s">
        <v>186</v>
      </c>
      <c r="L202" s="29" t="s">
        <v>187</v>
      </c>
      <c r="M202" s="29" t="s">
        <v>198</v>
      </c>
      <c r="N202" s="29" t="s">
        <v>199</v>
      </c>
      <c r="O202" s="30" t="s">
        <v>100</v>
      </c>
      <c r="P202" s="36"/>
      <c r="Q202" s="32">
        <v>15.19</v>
      </c>
      <c r="R202" s="36"/>
      <c r="S202" s="36"/>
      <c r="T202" s="37">
        <v>15.19</v>
      </c>
      <c r="U202" s="43">
        <v>1</v>
      </c>
      <c r="V202" s="43"/>
      <c r="W202" s="46">
        <v>1</v>
      </c>
    </row>
    <row r="203" spans="1:23" hidden="1" x14ac:dyDescent="0.2">
      <c r="A203" s="28" t="s">
        <v>174</v>
      </c>
      <c r="B203" s="29" t="s">
        <v>375</v>
      </c>
      <c r="C203" s="29" t="s">
        <v>767</v>
      </c>
      <c r="D203" s="29" t="s">
        <v>771</v>
      </c>
      <c r="E203" s="29" t="s">
        <v>767</v>
      </c>
      <c r="F203" s="29" t="s">
        <v>772</v>
      </c>
      <c r="G203" s="29" t="s">
        <v>767</v>
      </c>
      <c r="H203" s="29" t="s">
        <v>770</v>
      </c>
      <c r="I203" s="29" t="s">
        <v>224</v>
      </c>
      <c r="J203" s="29" t="s">
        <v>225</v>
      </c>
      <c r="K203" s="29" t="s">
        <v>186</v>
      </c>
      <c r="L203" s="29" t="s">
        <v>187</v>
      </c>
      <c r="M203" s="29" t="s">
        <v>198</v>
      </c>
      <c r="N203" s="29" t="s">
        <v>199</v>
      </c>
      <c r="O203" s="30" t="s">
        <v>100</v>
      </c>
      <c r="P203" s="36"/>
      <c r="Q203" s="32">
        <v>15.19</v>
      </c>
      <c r="R203" s="36"/>
      <c r="S203" s="36"/>
      <c r="T203" s="37">
        <v>15.19</v>
      </c>
      <c r="U203" s="43">
        <v>1</v>
      </c>
      <c r="V203" s="43"/>
      <c r="W203" s="46">
        <v>1</v>
      </c>
    </row>
    <row r="204" spans="1:23" hidden="1" x14ac:dyDescent="0.2">
      <c r="A204" s="28" t="s">
        <v>174</v>
      </c>
      <c r="B204" s="29" t="s">
        <v>375</v>
      </c>
      <c r="C204" s="29" t="s">
        <v>767</v>
      </c>
      <c r="D204" s="29" t="s">
        <v>771</v>
      </c>
      <c r="E204" s="29" t="s">
        <v>767</v>
      </c>
      <c r="F204" s="29" t="s">
        <v>772</v>
      </c>
      <c r="G204" s="29" t="s">
        <v>767</v>
      </c>
      <c r="H204" s="29" t="s">
        <v>770</v>
      </c>
      <c r="I204" s="29" t="s">
        <v>200</v>
      </c>
      <c r="J204" s="29" t="s">
        <v>201</v>
      </c>
      <c r="K204" s="29" t="s">
        <v>186</v>
      </c>
      <c r="L204" s="29" t="s">
        <v>187</v>
      </c>
      <c r="M204" s="29" t="s">
        <v>198</v>
      </c>
      <c r="N204" s="29" t="s">
        <v>199</v>
      </c>
      <c r="O204" s="30" t="s">
        <v>100</v>
      </c>
      <c r="P204" s="36"/>
      <c r="Q204" s="32">
        <v>607.6</v>
      </c>
      <c r="R204" s="36"/>
      <c r="S204" s="36"/>
      <c r="T204" s="37">
        <v>607.6</v>
      </c>
      <c r="U204" s="43">
        <v>40</v>
      </c>
      <c r="V204" s="43"/>
      <c r="W204" s="46">
        <v>40</v>
      </c>
    </row>
    <row r="205" spans="1:23" hidden="1" x14ac:dyDescent="0.2">
      <c r="A205" s="28" t="s">
        <v>174</v>
      </c>
      <c r="B205" s="29" t="s">
        <v>375</v>
      </c>
      <c r="C205" s="29" t="s">
        <v>767</v>
      </c>
      <c r="D205" s="29" t="s">
        <v>725</v>
      </c>
      <c r="E205" s="29" t="s">
        <v>726</v>
      </c>
      <c r="F205" s="29" t="s">
        <v>779</v>
      </c>
      <c r="G205" s="29" t="s">
        <v>780</v>
      </c>
      <c r="H205" s="29" t="s">
        <v>781</v>
      </c>
      <c r="I205" s="29" t="s">
        <v>214</v>
      </c>
      <c r="J205" s="29" t="s">
        <v>215</v>
      </c>
      <c r="K205" s="29" t="s">
        <v>186</v>
      </c>
      <c r="L205" s="29" t="s">
        <v>187</v>
      </c>
      <c r="M205" s="29" t="s">
        <v>8</v>
      </c>
      <c r="N205" s="29" t="s">
        <v>188</v>
      </c>
      <c r="O205" s="30" t="s">
        <v>100</v>
      </c>
      <c r="P205" s="36"/>
      <c r="Q205" s="32">
        <v>32</v>
      </c>
      <c r="R205" s="36"/>
      <c r="S205" s="36"/>
      <c r="T205" s="37">
        <v>32</v>
      </c>
      <c r="U205" s="43">
        <v>4</v>
      </c>
      <c r="V205" s="43"/>
      <c r="W205" s="46">
        <v>4</v>
      </c>
    </row>
    <row r="206" spans="1:23" hidden="1" x14ac:dyDescent="0.2">
      <c r="A206" s="28" t="s">
        <v>174</v>
      </c>
      <c r="B206" s="29" t="s">
        <v>375</v>
      </c>
      <c r="C206" s="29" t="s">
        <v>767</v>
      </c>
      <c r="D206" s="29" t="s">
        <v>725</v>
      </c>
      <c r="E206" s="29" t="s">
        <v>726</v>
      </c>
      <c r="F206" s="29" t="s">
        <v>779</v>
      </c>
      <c r="G206" s="29" t="s">
        <v>780</v>
      </c>
      <c r="H206" s="29" t="s">
        <v>781</v>
      </c>
      <c r="I206" s="29" t="s">
        <v>782</v>
      </c>
      <c r="J206" s="29" t="s">
        <v>783</v>
      </c>
      <c r="K206" s="29" t="s">
        <v>186</v>
      </c>
      <c r="L206" s="29" t="s">
        <v>187</v>
      </c>
      <c r="M206" s="29" t="s">
        <v>8</v>
      </c>
      <c r="N206" s="29" t="s">
        <v>188</v>
      </c>
      <c r="O206" s="30" t="s">
        <v>100</v>
      </c>
      <c r="P206" s="36"/>
      <c r="Q206" s="32">
        <v>24</v>
      </c>
      <c r="R206" s="36"/>
      <c r="S206" s="36"/>
      <c r="T206" s="37">
        <v>24</v>
      </c>
      <c r="U206" s="43">
        <v>3</v>
      </c>
      <c r="V206" s="43"/>
      <c r="W206" s="46">
        <v>3</v>
      </c>
    </row>
    <row r="207" spans="1:23" hidden="1" x14ac:dyDescent="0.2">
      <c r="A207" s="28" t="s">
        <v>174</v>
      </c>
      <c r="B207" s="29" t="s">
        <v>375</v>
      </c>
      <c r="C207" s="29" t="s">
        <v>767</v>
      </c>
      <c r="D207" s="29" t="s">
        <v>725</v>
      </c>
      <c r="E207" s="29" t="s">
        <v>726</v>
      </c>
      <c r="F207" s="29" t="s">
        <v>779</v>
      </c>
      <c r="G207" s="29" t="s">
        <v>780</v>
      </c>
      <c r="H207" s="29" t="s">
        <v>781</v>
      </c>
      <c r="I207" s="29" t="s">
        <v>208</v>
      </c>
      <c r="J207" s="29" t="s">
        <v>209</v>
      </c>
      <c r="K207" s="29" t="s">
        <v>186</v>
      </c>
      <c r="L207" s="29" t="s">
        <v>187</v>
      </c>
      <c r="M207" s="29" t="s">
        <v>8</v>
      </c>
      <c r="N207" s="29" t="s">
        <v>188</v>
      </c>
      <c r="O207" s="30" t="s">
        <v>100</v>
      </c>
      <c r="P207" s="36"/>
      <c r="Q207" s="32">
        <v>32</v>
      </c>
      <c r="R207" s="36"/>
      <c r="S207" s="36"/>
      <c r="T207" s="37">
        <v>32</v>
      </c>
      <c r="U207" s="43">
        <v>4</v>
      </c>
      <c r="V207" s="43"/>
      <c r="W207" s="46">
        <v>4</v>
      </c>
    </row>
    <row r="208" spans="1:23" hidden="1" x14ac:dyDescent="0.2">
      <c r="A208" s="28" t="s">
        <v>174</v>
      </c>
      <c r="B208" s="29" t="s">
        <v>375</v>
      </c>
      <c r="C208" s="29" t="s">
        <v>767</v>
      </c>
      <c r="D208" s="29" t="s">
        <v>725</v>
      </c>
      <c r="E208" s="29" t="s">
        <v>726</v>
      </c>
      <c r="F208" s="29" t="s">
        <v>779</v>
      </c>
      <c r="G208" s="29" t="s">
        <v>780</v>
      </c>
      <c r="H208" s="29" t="s">
        <v>781</v>
      </c>
      <c r="I208" s="29" t="s">
        <v>218</v>
      </c>
      <c r="J208" s="29" t="s">
        <v>219</v>
      </c>
      <c r="K208" s="29" t="s">
        <v>186</v>
      </c>
      <c r="L208" s="29" t="s">
        <v>187</v>
      </c>
      <c r="M208" s="29" t="s">
        <v>8</v>
      </c>
      <c r="N208" s="29" t="s">
        <v>188</v>
      </c>
      <c r="O208" s="30" t="s">
        <v>100</v>
      </c>
      <c r="P208" s="36"/>
      <c r="Q208" s="32">
        <v>32</v>
      </c>
      <c r="R208" s="36"/>
      <c r="S208" s="36"/>
      <c r="T208" s="37">
        <v>32</v>
      </c>
      <c r="U208" s="43">
        <v>4</v>
      </c>
      <c r="V208" s="43"/>
      <c r="W208" s="46">
        <v>4</v>
      </c>
    </row>
    <row r="209" spans="1:23" hidden="1" x14ac:dyDescent="0.2">
      <c r="A209" s="28" t="s">
        <v>174</v>
      </c>
      <c r="B209" s="29" t="s">
        <v>375</v>
      </c>
      <c r="C209" s="29" t="s">
        <v>767</v>
      </c>
      <c r="D209" s="29" t="s">
        <v>725</v>
      </c>
      <c r="E209" s="29" t="s">
        <v>726</v>
      </c>
      <c r="F209" s="29" t="s">
        <v>779</v>
      </c>
      <c r="G209" s="29" t="s">
        <v>780</v>
      </c>
      <c r="H209" s="29" t="s">
        <v>781</v>
      </c>
      <c r="I209" s="29" t="s">
        <v>730</v>
      </c>
      <c r="J209" s="29" t="s">
        <v>731</v>
      </c>
      <c r="K209" s="29" t="s">
        <v>186</v>
      </c>
      <c r="L209" s="29" t="s">
        <v>187</v>
      </c>
      <c r="M209" s="29" t="s">
        <v>8</v>
      </c>
      <c r="N209" s="29" t="s">
        <v>188</v>
      </c>
      <c r="O209" s="30" t="s">
        <v>100</v>
      </c>
      <c r="P209" s="36"/>
      <c r="Q209" s="32">
        <v>8</v>
      </c>
      <c r="R209" s="36"/>
      <c r="S209" s="36"/>
      <c r="T209" s="37">
        <v>8</v>
      </c>
      <c r="U209" s="43">
        <v>1</v>
      </c>
      <c r="V209" s="43"/>
      <c r="W209" s="46">
        <v>1</v>
      </c>
    </row>
    <row r="210" spans="1:23" hidden="1" x14ac:dyDescent="0.2">
      <c r="A210" s="28" t="s">
        <v>174</v>
      </c>
      <c r="B210" s="29" t="s">
        <v>375</v>
      </c>
      <c r="C210" s="29" t="s">
        <v>767</v>
      </c>
      <c r="D210" s="29" t="s">
        <v>725</v>
      </c>
      <c r="E210" s="29" t="s">
        <v>726</v>
      </c>
      <c r="F210" s="29" t="s">
        <v>779</v>
      </c>
      <c r="G210" s="29" t="s">
        <v>780</v>
      </c>
      <c r="H210" s="29" t="s">
        <v>781</v>
      </c>
      <c r="I210" s="29" t="s">
        <v>686</v>
      </c>
      <c r="J210" s="29" t="s">
        <v>687</v>
      </c>
      <c r="K210" s="29" t="s">
        <v>186</v>
      </c>
      <c r="L210" s="29" t="s">
        <v>187</v>
      </c>
      <c r="M210" s="29" t="s">
        <v>8</v>
      </c>
      <c r="N210" s="29" t="s">
        <v>188</v>
      </c>
      <c r="O210" s="30" t="s">
        <v>100</v>
      </c>
      <c r="P210" s="36"/>
      <c r="Q210" s="32">
        <v>16</v>
      </c>
      <c r="R210" s="36"/>
      <c r="S210" s="36"/>
      <c r="T210" s="37">
        <v>16</v>
      </c>
      <c r="U210" s="43">
        <v>2</v>
      </c>
      <c r="V210" s="43"/>
      <c r="W210" s="46">
        <v>2</v>
      </c>
    </row>
    <row r="211" spans="1:23" hidden="1" x14ac:dyDescent="0.2">
      <c r="A211" s="28" t="s">
        <v>174</v>
      </c>
      <c r="B211" s="29" t="s">
        <v>375</v>
      </c>
      <c r="C211" s="29" t="s">
        <v>767</v>
      </c>
      <c r="D211" s="29" t="s">
        <v>725</v>
      </c>
      <c r="E211" s="29" t="s">
        <v>726</v>
      </c>
      <c r="F211" s="29" t="s">
        <v>779</v>
      </c>
      <c r="G211" s="29" t="s">
        <v>780</v>
      </c>
      <c r="H211" s="29" t="s">
        <v>781</v>
      </c>
      <c r="I211" s="29" t="s">
        <v>220</v>
      </c>
      <c r="J211" s="29" t="s">
        <v>221</v>
      </c>
      <c r="K211" s="29" t="s">
        <v>186</v>
      </c>
      <c r="L211" s="29" t="s">
        <v>187</v>
      </c>
      <c r="M211" s="29" t="s">
        <v>8</v>
      </c>
      <c r="N211" s="29" t="s">
        <v>188</v>
      </c>
      <c r="O211" s="30" t="s">
        <v>100</v>
      </c>
      <c r="P211" s="36"/>
      <c r="Q211" s="32">
        <v>6.5</v>
      </c>
      <c r="R211" s="36"/>
      <c r="S211" s="36"/>
      <c r="T211" s="37">
        <v>6.5</v>
      </c>
      <c r="U211" s="43">
        <v>1</v>
      </c>
      <c r="V211" s="43"/>
      <c r="W211" s="46">
        <v>1</v>
      </c>
    </row>
    <row r="212" spans="1:23" hidden="1" x14ac:dyDescent="0.2">
      <c r="A212" s="28" t="s">
        <v>174</v>
      </c>
      <c r="B212" s="29" t="s">
        <v>375</v>
      </c>
      <c r="C212" s="29" t="s">
        <v>767</v>
      </c>
      <c r="D212" s="29" t="s">
        <v>725</v>
      </c>
      <c r="E212" s="29" t="s">
        <v>726</v>
      </c>
      <c r="F212" s="29" t="s">
        <v>779</v>
      </c>
      <c r="G212" s="29" t="s">
        <v>780</v>
      </c>
      <c r="H212" s="29" t="s">
        <v>781</v>
      </c>
      <c r="I212" s="29" t="s">
        <v>250</v>
      </c>
      <c r="J212" s="29" t="s">
        <v>251</v>
      </c>
      <c r="K212" s="29" t="s">
        <v>186</v>
      </c>
      <c r="L212" s="29" t="s">
        <v>187</v>
      </c>
      <c r="M212" s="29" t="s">
        <v>8</v>
      </c>
      <c r="N212" s="29" t="s">
        <v>188</v>
      </c>
      <c r="O212" s="30" t="s">
        <v>100</v>
      </c>
      <c r="P212" s="36"/>
      <c r="Q212" s="32">
        <v>16</v>
      </c>
      <c r="R212" s="36"/>
      <c r="S212" s="36"/>
      <c r="T212" s="37">
        <v>16</v>
      </c>
      <c r="U212" s="43">
        <v>2</v>
      </c>
      <c r="V212" s="43"/>
      <c r="W212" s="46">
        <v>2</v>
      </c>
    </row>
    <row r="213" spans="1:23" hidden="1" x14ac:dyDescent="0.2">
      <c r="A213" s="28" t="s">
        <v>174</v>
      </c>
      <c r="B213" s="29" t="s">
        <v>375</v>
      </c>
      <c r="C213" s="29" t="s">
        <v>767</v>
      </c>
      <c r="D213" s="29" t="s">
        <v>725</v>
      </c>
      <c r="E213" s="29" t="s">
        <v>726</v>
      </c>
      <c r="F213" s="29" t="s">
        <v>779</v>
      </c>
      <c r="G213" s="29" t="s">
        <v>780</v>
      </c>
      <c r="H213" s="29" t="s">
        <v>781</v>
      </c>
      <c r="I213" s="29" t="s">
        <v>191</v>
      </c>
      <c r="J213" s="29" t="s">
        <v>192</v>
      </c>
      <c r="K213" s="29" t="s">
        <v>186</v>
      </c>
      <c r="L213" s="29" t="s">
        <v>187</v>
      </c>
      <c r="M213" s="29" t="s">
        <v>8</v>
      </c>
      <c r="N213" s="29" t="s">
        <v>188</v>
      </c>
      <c r="O213" s="30" t="s">
        <v>100</v>
      </c>
      <c r="P213" s="36"/>
      <c r="Q213" s="32">
        <v>288</v>
      </c>
      <c r="R213" s="36"/>
      <c r="S213" s="32">
        <v>-51.84</v>
      </c>
      <c r="T213" s="37">
        <v>236.16</v>
      </c>
      <c r="U213" s="43">
        <v>36</v>
      </c>
      <c r="V213" s="43"/>
      <c r="W213" s="46">
        <v>36</v>
      </c>
    </row>
    <row r="214" spans="1:23" hidden="1" x14ac:dyDescent="0.2">
      <c r="A214" s="28" t="s">
        <v>174</v>
      </c>
      <c r="B214" s="29" t="s">
        <v>375</v>
      </c>
      <c r="C214" s="29" t="s">
        <v>767</v>
      </c>
      <c r="D214" s="29" t="s">
        <v>725</v>
      </c>
      <c r="E214" s="29" t="s">
        <v>726</v>
      </c>
      <c r="F214" s="29" t="s">
        <v>779</v>
      </c>
      <c r="G214" s="29" t="s">
        <v>780</v>
      </c>
      <c r="H214" s="29" t="s">
        <v>781</v>
      </c>
      <c r="I214" s="29" t="s">
        <v>193</v>
      </c>
      <c r="J214" s="29" t="s">
        <v>194</v>
      </c>
      <c r="K214" s="29" t="s">
        <v>186</v>
      </c>
      <c r="L214" s="29" t="s">
        <v>187</v>
      </c>
      <c r="M214" s="29" t="s">
        <v>8</v>
      </c>
      <c r="N214" s="29" t="s">
        <v>188</v>
      </c>
      <c r="O214" s="30" t="s">
        <v>100</v>
      </c>
      <c r="P214" s="36"/>
      <c r="Q214" s="32">
        <v>8</v>
      </c>
      <c r="R214" s="36"/>
      <c r="S214" s="36"/>
      <c r="T214" s="37">
        <v>8</v>
      </c>
      <c r="U214" s="43">
        <v>1</v>
      </c>
      <c r="V214" s="43"/>
      <c r="W214" s="46">
        <v>1</v>
      </c>
    </row>
    <row r="215" spans="1:23" hidden="1" x14ac:dyDescent="0.2">
      <c r="A215" s="28" t="s">
        <v>174</v>
      </c>
      <c r="B215" s="29" t="s">
        <v>375</v>
      </c>
      <c r="C215" s="29" t="s">
        <v>767</v>
      </c>
      <c r="D215" s="29" t="s">
        <v>725</v>
      </c>
      <c r="E215" s="29" t="s">
        <v>726</v>
      </c>
      <c r="F215" s="29" t="s">
        <v>779</v>
      </c>
      <c r="G215" s="29" t="s">
        <v>780</v>
      </c>
      <c r="H215" s="29" t="s">
        <v>781</v>
      </c>
      <c r="I215" s="29" t="s">
        <v>543</v>
      </c>
      <c r="J215" s="29" t="s">
        <v>544</v>
      </c>
      <c r="K215" s="29" t="s">
        <v>186</v>
      </c>
      <c r="L215" s="29" t="s">
        <v>187</v>
      </c>
      <c r="M215" s="29" t="s">
        <v>8</v>
      </c>
      <c r="N215" s="29" t="s">
        <v>188</v>
      </c>
      <c r="O215" s="30" t="s">
        <v>100</v>
      </c>
      <c r="P215" s="36"/>
      <c r="Q215" s="32">
        <v>8</v>
      </c>
      <c r="R215" s="36"/>
      <c r="S215" s="36"/>
      <c r="T215" s="37">
        <v>8</v>
      </c>
      <c r="U215" s="43">
        <v>1</v>
      </c>
      <c r="V215" s="43"/>
      <c r="W215" s="46">
        <v>1</v>
      </c>
    </row>
    <row r="216" spans="1:23" hidden="1" x14ac:dyDescent="0.2">
      <c r="A216" s="28" t="s">
        <v>174</v>
      </c>
      <c r="B216" s="29" t="s">
        <v>375</v>
      </c>
      <c r="C216" s="29" t="s">
        <v>767</v>
      </c>
      <c r="D216" s="29" t="s">
        <v>725</v>
      </c>
      <c r="E216" s="29" t="s">
        <v>726</v>
      </c>
      <c r="F216" s="29" t="s">
        <v>779</v>
      </c>
      <c r="G216" s="29" t="s">
        <v>780</v>
      </c>
      <c r="H216" s="29" t="s">
        <v>781</v>
      </c>
      <c r="I216" s="29" t="s">
        <v>261</v>
      </c>
      <c r="J216" s="29" t="s">
        <v>262</v>
      </c>
      <c r="K216" s="29" t="s">
        <v>186</v>
      </c>
      <c r="L216" s="29" t="s">
        <v>187</v>
      </c>
      <c r="M216" s="29" t="s">
        <v>8</v>
      </c>
      <c r="N216" s="29" t="s">
        <v>188</v>
      </c>
      <c r="O216" s="30" t="s">
        <v>100</v>
      </c>
      <c r="P216" s="36"/>
      <c r="Q216" s="32">
        <v>16</v>
      </c>
      <c r="R216" s="36"/>
      <c r="S216" s="36"/>
      <c r="T216" s="37">
        <v>16</v>
      </c>
      <c r="U216" s="43">
        <v>2</v>
      </c>
      <c r="V216" s="43"/>
      <c r="W216" s="46">
        <v>2</v>
      </c>
    </row>
    <row r="217" spans="1:23" hidden="1" x14ac:dyDescent="0.2">
      <c r="A217" s="28" t="s">
        <v>174</v>
      </c>
      <c r="B217" s="29" t="s">
        <v>375</v>
      </c>
      <c r="C217" s="29" t="s">
        <v>767</v>
      </c>
      <c r="D217" s="29" t="s">
        <v>725</v>
      </c>
      <c r="E217" s="29" t="s">
        <v>726</v>
      </c>
      <c r="F217" s="29" t="s">
        <v>779</v>
      </c>
      <c r="G217" s="29" t="s">
        <v>780</v>
      </c>
      <c r="H217" s="29" t="s">
        <v>781</v>
      </c>
      <c r="I217" s="29" t="s">
        <v>670</v>
      </c>
      <c r="J217" s="29" t="s">
        <v>671</v>
      </c>
      <c r="K217" s="29" t="s">
        <v>186</v>
      </c>
      <c r="L217" s="29" t="s">
        <v>187</v>
      </c>
      <c r="M217" s="29" t="s">
        <v>8</v>
      </c>
      <c r="N217" s="29" t="s">
        <v>188</v>
      </c>
      <c r="O217" s="30" t="s">
        <v>100</v>
      </c>
      <c r="P217" s="36"/>
      <c r="Q217" s="32">
        <v>8</v>
      </c>
      <c r="R217" s="36"/>
      <c r="S217" s="36"/>
      <c r="T217" s="37">
        <v>8</v>
      </c>
      <c r="U217" s="43">
        <v>1</v>
      </c>
      <c r="V217" s="43"/>
      <c r="W217" s="46">
        <v>1</v>
      </c>
    </row>
    <row r="218" spans="1:23" hidden="1" x14ac:dyDescent="0.2">
      <c r="A218" s="28" t="s">
        <v>174</v>
      </c>
      <c r="B218" s="29" t="s">
        <v>375</v>
      </c>
      <c r="C218" s="29" t="s">
        <v>767</v>
      </c>
      <c r="D218" s="29" t="s">
        <v>725</v>
      </c>
      <c r="E218" s="29" t="s">
        <v>726</v>
      </c>
      <c r="F218" s="29" t="s">
        <v>784</v>
      </c>
      <c r="G218" s="29" t="s">
        <v>780</v>
      </c>
      <c r="H218" s="29" t="s">
        <v>781</v>
      </c>
      <c r="I218" s="29" t="s">
        <v>773</v>
      </c>
      <c r="J218" s="29" t="s">
        <v>774</v>
      </c>
      <c r="K218" s="29" t="s">
        <v>186</v>
      </c>
      <c r="L218" s="29" t="s">
        <v>187</v>
      </c>
      <c r="M218" s="29" t="s">
        <v>198</v>
      </c>
      <c r="N218" s="29" t="s">
        <v>199</v>
      </c>
      <c r="O218" s="30" t="s">
        <v>100</v>
      </c>
      <c r="P218" s="36"/>
      <c r="Q218" s="32">
        <v>15.19</v>
      </c>
      <c r="R218" s="36"/>
      <c r="S218" s="36"/>
      <c r="T218" s="37">
        <v>15.19</v>
      </c>
      <c r="U218" s="43">
        <v>1</v>
      </c>
      <c r="V218" s="43"/>
      <c r="W218" s="46">
        <v>1</v>
      </c>
    </row>
    <row r="219" spans="1:23" hidden="1" x14ac:dyDescent="0.2">
      <c r="A219" s="28" t="s">
        <v>174</v>
      </c>
      <c r="B219" s="29" t="s">
        <v>375</v>
      </c>
      <c r="C219" s="29" t="s">
        <v>767</v>
      </c>
      <c r="D219" s="29" t="s">
        <v>725</v>
      </c>
      <c r="E219" s="29" t="s">
        <v>726</v>
      </c>
      <c r="F219" s="29" t="s">
        <v>784</v>
      </c>
      <c r="G219" s="29" t="s">
        <v>780</v>
      </c>
      <c r="H219" s="29" t="s">
        <v>781</v>
      </c>
      <c r="I219" s="29" t="s">
        <v>204</v>
      </c>
      <c r="J219" s="29" t="s">
        <v>205</v>
      </c>
      <c r="K219" s="29" t="s">
        <v>186</v>
      </c>
      <c r="L219" s="29" t="s">
        <v>187</v>
      </c>
      <c r="M219" s="29" t="s">
        <v>198</v>
      </c>
      <c r="N219" s="29" t="s">
        <v>199</v>
      </c>
      <c r="O219" s="30" t="s">
        <v>100</v>
      </c>
      <c r="P219" s="36"/>
      <c r="Q219" s="32">
        <v>30.38</v>
      </c>
      <c r="R219" s="36"/>
      <c r="S219" s="36"/>
      <c r="T219" s="37">
        <v>30.38</v>
      </c>
      <c r="U219" s="43">
        <v>2</v>
      </c>
      <c r="V219" s="43"/>
      <c r="W219" s="46">
        <v>2</v>
      </c>
    </row>
    <row r="220" spans="1:23" hidden="1" x14ac:dyDescent="0.2">
      <c r="A220" s="28" t="s">
        <v>174</v>
      </c>
      <c r="B220" s="29" t="s">
        <v>375</v>
      </c>
      <c r="C220" s="29" t="s">
        <v>767</v>
      </c>
      <c r="D220" s="29" t="s">
        <v>725</v>
      </c>
      <c r="E220" s="29" t="s">
        <v>726</v>
      </c>
      <c r="F220" s="29" t="s">
        <v>784</v>
      </c>
      <c r="G220" s="29" t="s">
        <v>780</v>
      </c>
      <c r="H220" s="29" t="s">
        <v>781</v>
      </c>
      <c r="I220" s="29" t="s">
        <v>230</v>
      </c>
      <c r="J220" s="29" t="s">
        <v>231</v>
      </c>
      <c r="K220" s="29" t="s">
        <v>186</v>
      </c>
      <c r="L220" s="29" t="s">
        <v>187</v>
      </c>
      <c r="M220" s="29" t="s">
        <v>198</v>
      </c>
      <c r="N220" s="29" t="s">
        <v>199</v>
      </c>
      <c r="O220" s="30" t="s">
        <v>100</v>
      </c>
      <c r="P220" s="36"/>
      <c r="Q220" s="32">
        <v>30.38</v>
      </c>
      <c r="R220" s="36"/>
      <c r="S220" s="36"/>
      <c r="T220" s="37">
        <v>30.38</v>
      </c>
      <c r="U220" s="43">
        <v>2</v>
      </c>
      <c r="V220" s="43"/>
      <c r="W220" s="46">
        <v>2</v>
      </c>
    </row>
    <row r="221" spans="1:23" hidden="1" x14ac:dyDescent="0.2">
      <c r="A221" s="28" t="s">
        <v>174</v>
      </c>
      <c r="B221" s="29" t="s">
        <v>375</v>
      </c>
      <c r="C221" s="29" t="s">
        <v>767</v>
      </c>
      <c r="D221" s="29" t="s">
        <v>725</v>
      </c>
      <c r="E221" s="29" t="s">
        <v>726</v>
      </c>
      <c r="F221" s="29" t="s">
        <v>784</v>
      </c>
      <c r="G221" s="29" t="s">
        <v>780</v>
      </c>
      <c r="H221" s="29" t="s">
        <v>781</v>
      </c>
      <c r="I221" s="29" t="s">
        <v>660</v>
      </c>
      <c r="J221" s="29" t="s">
        <v>661</v>
      </c>
      <c r="K221" s="29" t="s">
        <v>186</v>
      </c>
      <c r="L221" s="29" t="s">
        <v>187</v>
      </c>
      <c r="M221" s="29" t="s">
        <v>198</v>
      </c>
      <c r="N221" s="29" t="s">
        <v>199</v>
      </c>
      <c r="O221" s="30" t="s">
        <v>100</v>
      </c>
      <c r="P221" s="36"/>
      <c r="Q221" s="32">
        <v>91.14</v>
      </c>
      <c r="R221" s="36"/>
      <c r="S221" s="36"/>
      <c r="T221" s="37">
        <v>91.14</v>
      </c>
      <c r="U221" s="43">
        <v>6</v>
      </c>
      <c r="V221" s="43"/>
      <c r="W221" s="46">
        <v>6</v>
      </c>
    </row>
    <row r="222" spans="1:23" hidden="1" x14ac:dyDescent="0.2">
      <c r="A222" s="28" t="s">
        <v>174</v>
      </c>
      <c r="B222" s="29" t="s">
        <v>375</v>
      </c>
      <c r="C222" s="29" t="s">
        <v>767</v>
      </c>
      <c r="D222" s="29" t="s">
        <v>725</v>
      </c>
      <c r="E222" s="29" t="s">
        <v>726</v>
      </c>
      <c r="F222" s="29" t="s">
        <v>784</v>
      </c>
      <c r="G222" s="29" t="s">
        <v>780</v>
      </c>
      <c r="H222" s="29" t="s">
        <v>781</v>
      </c>
      <c r="I222" s="29" t="s">
        <v>232</v>
      </c>
      <c r="J222" s="29" t="s">
        <v>233</v>
      </c>
      <c r="K222" s="29" t="s">
        <v>186</v>
      </c>
      <c r="L222" s="29" t="s">
        <v>187</v>
      </c>
      <c r="M222" s="29" t="s">
        <v>198</v>
      </c>
      <c r="N222" s="29" t="s">
        <v>199</v>
      </c>
      <c r="O222" s="30" t="s">
        <v>100</v>
      </c>
      <c r="P222" s="36"/>
      <c r="Q222" s="32">
        <v>15.19</v>
      </c>
      <c r="R222" s="36"/>
      <c r="S222" s="36"/>
      <c r="T222" s="37">
        <v>15.19</v>
      </c>
      <c r="U222" s="43">
        <v>1</v>
      </c>
      <c r="V222" s="43"/>
      <c r="W222" s="46">
        <v>1</v>
      </c>
    </row>
    <row r="223" spans="1:23" hidden="1" x14ac:dyDescent="0.2">
      <c r="A223" s="28" t="s">
        <v>174</v>
      </c>
      <c r="B223" s="29" t="s">
        <v>375</v>
      </c>
      <c r="C223" s="29" t="s">
        <v>767</v>
      </c>
      <c r="D223" s="29" t="s">
        <v>725</v>
      </c>
      <c r="E223" s="29" t="s">
        <v>726</v>
      </c>
      <c r="F223" s="29" t="s">
        <v>784</v>
      </c>
      <c r="G223" s="29" t="s">
        <v>780</v>
      </c>
      <c r="H223" s="29" t="s">
        <v>781</v>
      </c>
      <c r="I223" s="29" t="s">
        <v>775</v>
      </c>
      <c r="J223" s="29" t="s">
        <v>776</v>
      </c>
      <c r="K223" s="29" t="s">
        <v>186</v>
      </c>
      <c r="L223" s="29" t="s">
        <v>187</v>
      </c>
      <c r="M223" s="29" t="s">
        <v>198</v>
      </c>
      <c r="N223" s="29" t="s">
        <v>199</v>
      </c>
      <c r="O223" s="30" t="s">
        <v>100</v>
      </c>
      <c r="P223" s="36"/>
      <c r="Q223" s="32">
        <v>15.19</v>
      </c>
      <c r="R223" s="36"/>
      <c r="S223" s="36"/>
      <c r="T223" s="37">
        <v>15.19</v>
      </c>
      <c r="U223" s="43">
        <v>1</v>
      </c>
      <c r="V223" s="43"/>
      <c r="W223" s="46">
        <v>1</v>
      </c>
    </row>
    <row r="224" spans="1:23" hidden="1" x14ac:dyDescent="0.2">
      <c r="A224" s="28" t="s">
        <v>174</v>
      </c>
      <c r="B224" s="29" t="s">
        <v>375</v>
      </c>
      <c r="C224" s="29" t="s">
        <v>767</v>
      </c>
      <c r="D224" s="29" t="s">
        <v>725</v>
      </c>
      <c r="E224" s="29" t="s">
        <v>726</v>
      </c>
      <c r="F224" s="29" t="s">
        <v>784</v>
      </c>
      <c r="G224" s="29" t="s">
        <v>780</v>
      </c>
      <c r="H224" s="29" t="s">
        <v>781</v>
      </c>
      <c r="I224" s="29" t="s">
        <v>234</v>
      </c>
      <c r="J224" s="29" t="s">
        <v>235</v>
      </c>
      <c r="K224" s="29" t="s">
        <v>186</v>
      </c>
      <c r="L224" s="29" t="s">
        <v>187</v>
      </c>
      <c r="M224" s="29" t="s">
        <v>198</v>
      </c>
      <c r="N224" s="29" t="s">
        <v>199</v>
      </c>
      <c r="O224" s="30" t="s">
        <v>100</v>
      </c>
      <c r="P224" s="36"/>
      <c r="Q224" s="32">
        <v>15.19</v>
      </c>
      <c r="R224" s="36"/>
      <c r="S224" s="36"/>
      <c r="T224" s="37">
        <v>15.19</v>
      </c>
      <c r="U224" s="43">
        <v>1</v>
      </c>
      <c r="V224" s="43"/>
      <c r="W224" s="46">
        <v>1</v>
      </c>
    </row>
    <row r="225" spans="1:23" hidden="1" x14ac:dyDescent="0.2">
      <c r="A225" s="28" t="s">
        <v>174</v>
      </c>
      <c r="B225" s="29" t="s">
        <v>375</v>
      </c>
      <c r="C225" s="29" t="s">
        <v>767</v>
      </c>
      <c r="D225" s="29" t="s">
        <v>725</v>
      </c>
      <c r="E225" s="29" t="s">
        <v>726</v>
      </c>
      <c r="F225" s="29" t="s">
        <v>784</v>
      </c>
      <c r="G225" s="29" t="s">
        <v>780</v>
      </c>
      <c r="H225" s="29" t="s">
        <v>781</v>
      </c>
      <c r="I225" s="29" t="s">
        <v>184</v>
      </c>
      <c r="J225" s="29" t="s">
        <v>185</v>
      </c>
      <c r="K225" s="29" t="s">
        <v>186</v>
      </c>
      <c r="L225" s="29" t="s">
        <v>187</v>
      </c>
      <c r="M225" s="29" t="s">
        <v>198</v>
      </c>
      <c r="N225" s="29" t="s">
        <v>199</v>
      </c>
      <c r="O225" s="30" t="s">
        <v>100</v>
      </c>
      <c r="P225" s="36"/>
      <c r="Q225" s="32">
        <v>1093.68</v>
      </c>
      <c r="R225" s="36"/>
      <c r="S225" s="36"/>
      <c r="T225" s="37">
        <v>1093.68</v>
      </c>
      <c r="U225" s="43">
        <v>72</v>
      </c>
      <c r="V225" s="43"/>
      <c r="W225" s="46">
        <v>72</v>
      </c>
    </row>
    <row r="226" spans="1:23" hidden="1" x14ac:dyDescent="0.2">
      <c r="A226" s="28" t="s">
        <v>174</v>
      </c>
      <c r="B226" s="29" t="s">
        <v>375</v>
      </c>
      <c r="C226" s="29" t="s">
        <v>767</v>
      </c>
      <c r="D226" s="29" t="s">
        <v>725</v>
      </c>
      <c r="E226" s="29" t="s">
        <v>726</v>
      </c>
      <c r="F226" s="29" t="s">
        <v>784</v>
      </c>
      <c r="G226" s="29" t="s">
        <v>780</v>
      </c>
      <c r="H226" s="29" t="s">
        <v>781</v>
      </c>
      <c r="I226" s="29" t="s">
        <v>208</v>
      </c>
      <c r="J226" s="29" t="s">
        <v>209</v>
      </c>
      <c r="K226" s="29" t="s">
        <v>186</v>
      </c>
      <c r="L226" s="29" t="s">
        <v>187</v>
      </c>
      <c r="M226" s="29" t="s">
        <v>198</v>
      </c>
      <c r="N226" s="29" t="s">
        <v>199</v>
      </c>
      <c r="O226" s="30" t="s">
        <v>100</v>
      </c>
      <c r="P226" s="36"/>
      <c r="Q226" s="32">
        <v>30.38</v>
      </c>
      <c r="R226" s="36"/>
      <c r="S226" s="36"/>
      <c r="T226" s="37">
        <v>30.38</v>
      </c>
      <c r="U226" s="43">
        <v>2</v>
      </c>
      <c r="V226" s="43"/>
      <c r="W226" s="46">
        <v>2</v>
      </c>
    </row>
    <row r="227" spans="1:23" hidden="1" x14ac:dyDescent="0.2">
      <c r="A227" s="28" t="s">
        <v>174</v>
      </c>
      <c r="B227" s="29" t="s">
        <v>375</v>
      </c>
      <c r="C227" s="29" t="s">
        <v>767</v>
      </c>
      <c r="D227" s="29" t="s">
        <v>725</v>
      </c>
      <c r="E227" s="29" t="s">
        <v>726</v>
      </c>
      <c r="F227" s="29" t="s">
        <v>784</v>
      </c>
      <c r="G227" s="29" t="s">
        <v>780</v>
      </c>
      <c r="H227" s="29" t="s">
        <v>781</v>
      </c>
      <c r="I227" s="29" t="s">
        <v>435</v>
      </c>
      <c r="J227" s="29" t="s">
        <v>436</v>
      </c>
      <c r="K227" s="29" t="s">
        <v>186</v>
      </c>
      <c r="L227" s="29" t="s">
        <v>187</v>
      </c>
      <c r="M227" s="29" t="s">
        <v>198</v>
      </c>
      <c r="N227" s="29" t="s">
        <v>199</v>
      </c>
      <c r="O227" s="30" t="s">
        <v>100</v>
      </c>
      <c r="P227" s="36"/>
      <c r="Q227" s="32">
        <v>45.57</v>
      </c>
      <c r="R227" s="36"/>
      <c r="S227" s="36"/>
      <c r="T227" s="37">
        <v>45.57</v>
      </c>
      <c r="U227" s="43">
        <v>3</v>
      </c>
      <c r="V227" s="43"/>
      <c r="W227" s="46">
        <v>3</v>
      </c>
    </row>
    <row r="228" spans="1:23" hidden="1" x14ac:dyDescent="0.2">
      <c r="A228" s="28" t="s">
        <v>174</v>
      </c>
      <c r="B228" s="29" t="s">
        <v>375</v>
      </c>
      <c r="C228" s="29" t="s">
        <v>767</v>
      </c>
      <c r="D228" s="29" t="s">
        <v>725</v>
      </c>
      <c r="E228" s="29" t="s">
        <v>726</v>
      </c>
      <c r="F228" s="29" t="s">
        <v>784</v>
      </c>
      <c r="G228" s="29" t="s">
        <v>780</v>
      </c>
      <c r="H228" s="29" t="s">
        <v>781</v>
      </c>
      <c r="I228" s="29" t="s">
        <v>238</v>
      </c>
      <c r="J228" s="29" t="s">
        <v>239</v>
      </c>
      <c r="K228" s="29" t="s">
        <v>186</v>
      </c>
      <c r="L228" s="29" t="s">
        <v>187</v>
      </c>
      <c r="M228" s="29" t="s">
        <v>198</v>
      </c>
      <c r="N228" s="29" t="s">
        <v>199</v>
      </c>
      <c r="O228" s="30" t="s">
        <v>100</v>
      </c>
      <c r="P228" s="36"/>
      <c r="Q228" s="32">
        <v>30.38</v>
      </c>
      <c r="R228" s="36"/>
      <c r="S228" s="36"/>
      <c r="T228" s="37">
        <v>30.38</v>
      </c>
      <c r="U228" s="43">
        <v>2</v>
      </c>
      <c r="V228" s="43"/>
      <c r="W228" s="46">
        <v>2</v>
      </c>
    </row>
    <row r="229" spans="1:23" hidden="1" x14ac:dyDescent="0.2">
      <c r="A229" s="28" t="s">
        <v>174</v>
      </c>
      <c r="B229" s="29" t="s">
        <v>375</v>
      </c>
      <c r="C229" s="29" t="s">
        <v>767</v>
      </c>
      <c r="D229" s="29" t="s">
        <v>725</v>
      </c>
      <c r="E229" s="29" t="s">
        <v>726</v>
      </c>
      <c r="F229" s="29" t="s">
        <v>784</v>
      </c>
      <c r="G229" s="29" t="s">
        <v>780</v>
      </c>
      <c r="H229" s="29" t="s">
        <v>781</v>
      </c>
      <c r="I229" s="29" t="s">
        <v>240</v>
      </c>
      <c r="J229" s="29" t="s">
        <v>241</v>
      </c>
      <c r="K229" s="29" t="s">
        <v>186</v>
      </c>
      <c r="L229" s="29" t="s">
        <v>187</v>
      </c>
      <c r="M229" s="29" t="s">
        <v>198</v>
      </c>
      <c r="N229" s="29" t="s">
        <v>199</v>
      </c>
      <c r="O229" s="30" t="s">
        <v>100</v>
      </c>
      <c r="P229" s="36"/>
      <c r="Q229" s="32">
        <v>15.19</v>
      </c>
      <c r="R229" s="36"/>
      <c r="S229" s="36"/>
      <c r="T229" s="37">
        <v>15.19</v>
      </c>
      <c r="U229" s="43">
        <v>1</v>
      </c>
      <c r="V229" s="43"/>
      <c r="W229" s="46">
        <v>1</v>
      </c>
    </row>
    <row r="230" spans="1:23" hidden="1" x14ac:dyDescent="0.2">
      <c r="A230" s="28" t="s">
        <v>174</v>
      </c>
      <c r="B230" s="29" t="s">
        <v>375</v>
      </c>
      <c r="C230" s="29" t="s">
        <v>767</v>
      </c>
      <c r="D230" s="29" t="s">
        <v>725</v>
      </c>
      <c r="E230" s="29" t="s">
        <v>726</v>
      </c>
      <c r="F230" s="29" t="s">
        <v>784</v>
      </c>
      <c r="G230" s="29" t="s">
        <v>780</v>
      </c>
      <c r="H230" s="29" t="s">
        <v>781</v>
      </c>
      <c r="I230" s="29" t="s">
        <v>242</v>
      </c>
      <c r="J230" s="29" t="s">
        <v>243</v>
      </c>
      <c r="K230" s="29" t="s">
        <v>186</v>
      </c>
      <c r="L230" s="29" t="s">
        <v>187</v>
      </c>
      <c r="M230" s="29" t="s">
        <v>198</v>
      </c>
      <c r="N230" s="29" t="s">
        <v>199</v>
      </c>
      <c r="O230" s="30" t="s">
        <v>100</v>
      </c>
      <c r="P230" s="36"/>
      <c r="Q230" s="32">
        <v>30.38</v>
      </c>
      <c r="R230" s="36"/>
      <c r="S230" s="36"/>
      <c r="T230" s="37">
        <v>30.38</v>
      </c>
      <c r="U230" s="43">
        <v>2</v>
      </c>
      <c r="V230" s="43"/>
      <c r="W230" s="46">
        <v>2</v>
      </c>
    </row>
    <row r="231" spans="1:23" hidden="1" x14ac:dyDescent="0.2">
      <c r="A231" s="28" t="s">
        <v>174</v>
      </c>
      <c r="B231" s="29" t="s">
        <v>375</v>
      </c>
      <c r="C231" s="29" t="s">
        <v>767</v>
      </c>
      <c r="D231" s="29" t="s">
        <v>725</v>
      </c>
      <c r="E231" s="29" t="s">
        <v>726</v>
      </c>
      <c r="F231" s="29" t="s">
        <v>784</v>
      </c>
      <c r="G231" s="29" t="s">
        <v>780</v>
      </c>
      <c r="H231" s="29" t="s">
        <v>781</v>
      </c>
      <c r="I231" s="29" t="s">
        <v>785</v>
      </c>
      <c r="J231" s="29" t="s">
        <v>786</v>
      </c>
      <c r="K231" s="29" t="s">
        <v>186</v>
      </c>
      <c r="L231" s="29" t="s">
        <v>187</v>
      </c>
      <c r="M231" s="29" t="s">
        <v>198</v>
      </c>
      <c r="N231" s="29" t="s">
        <v>199</v>
      </c>
      <c r="O231" s="30" t="s">
        <v>100</v>
      </c>
      <c r="P231" s="36"/>
      <c r="Q231" s="32">
        <v>60.76</v>
      </c>
      <c r="R231" s="36"/>
      <c r="S231" s="36"/>
      <c r="T231" s="37">
        <v>60.76</v>
      </c>
      <c r="U231" s="43">
        <v>4</v>
      </c>
      <c r="V231" s="43"/>
      <c r="W231" s="46">
        <v>4</v>
      </c>
    </row>
    <row r="232" spans="1:23" hidden="1" x14ac:dyDescent="0.2">
      <c r="A232" s="28" t="s">
        <v>174</v>
      </c>
      <c r="B232" s="29" t="s">
        <v>375</v>
      </c>
      <c r="C232" s="29" t="s">
        <v>767</v>
      </c>
      <c r="D232" s="29" t="s">
        <v>725</v>
      </c>
      <c r="E232" s="29" t="s">
        <v>726</v>
      </c>
      <c r="F232" s="29" t="s">
        <v>784</v>
      </c>
      <c r="G232" s="29" t="s">
        <v>780</v>
      </c>
      <c r="H232" s="29" t="s">
        <v>781</v>
      </c>
      <c r="I232" s="29" t="s">
        <v>696</v>
      </c>
      <c r="J232" s="29" t="s">
        <v>697</v>
      </c>
      <c r="K232" s="29" t="s">
        <v>186</v>
      </c>
      <c r="L232" s="29" t="s">
        <v>187</v>
      </c>
      <c r="M232" s="29" t="s">
        <v>198</v>
      </c>
      <c r="N232" s="29" t="s">
        <v>199</v>
      </c>
      <c r="O232" s="30" t="s">
        <v>100</v>
      </c>
      <c r="P232" s="36"/>
      <c r="Q232" s="32">
        <v>15.19</v>
      </c>
      <c r="R232" s="36"/>
      <c r="S232" s="36"/>
      <c r="T232" s="37">
        <v>15.19</v>
      </c>
      <c r="U232" s="43">
        <v>1</v>
      </c>
      <c r="V232" s="43"/>
      <c r="W232" s="46">
        <v>1</v>
      </c>
    </row>
    <row r="233" spans="1:23" hidden="1" x14ac:dyDescent="0.2">
      <c r="A233" s="28" t="s">
        <v>174</v>
      </c>
      <c r="B233" s="29" t="s">
        <v>375</v>
      </c>
      <c r="C233" s="29" t="s">
        <v>767</v>
      </c>
      <c r="D233" s="29" t="s">
        <v>725</v>
      </c>
      <c r="E233" s="29" t="s">
        <v>726</v>
      </c>
      <c r="F233" s="29" t="s">
        <v>784</v>
      </c>
      <c r="G233" s="29" t="s">
        <v>780</v>
      </c>
      <c r="H233" s="29" t="s">
        <v>781</v>
      </c>
      <c r="I233" s="29" t="s">
        <v>787</v>
      </c>
      <c r="J233" s="29" t="s">
        <v>788</v>
      </c>
      <c r="K233" s="29" t="s">
        <v>186</v>
      </c>
      <c r="L233" s="29" t="s">
        <v>187</v>
      </c>
      <c r="M233" s="29" t="s">
        <v>198</v>
      </c>
      <c r="N233" s="29" t="s">
        <v>199</v>
      </c>
      <c r="O233" s="30" t="s">
        <v>100</v>
      </c>
      <c r="P233" s="36"/>
      <c r="Q233" s="32">
        <v>60.76</v>
      </c>
      <c r="R233" s="36"/>
      <c r="S233" s="36"/>
      <c r="T233" s="37">
        <v>60.76</v>
      </c>
      <c r="U233" s="43">
        <v>4</v>
      </c>
      <c r="V233" s="43"/>
      <c r="W233" s="46">
        <v>4</v>
      </c>
    </row>
    <row r="234" spans="1:23" hidden="1" x14ac:dyDescent="0.2">
      <c r="A234" s="28" t="s">
        <v>174</v>
      </c>
      <c r="B234" s="29" t="s">
        <v>375</v>
      </c>
      <c r="C234" s="29" t="s">
        <v>767</v>
      </c>
      <c r="D234" s="29" t="s">
        <v>725</v>
      </c>
      <c r="E234" s="29" t="s">
        <v>726</v>
      </c>
      <c r="F234" s="29" t="s">
        <v>784</v>
      </c>
      <c r="G234" s="29" t="s">
        <v>780</v>
      </c>
      <c r="H234" s="29" t="s">
        <v>781</v>
      </c>
      <c r="I234" s="29" t="s">
        <v>777</v>
      </c>
      <c r="J234" s="29" t="s">
        <v>778</v>
      </c>
      <c r="K234" s="29" t="s">
        <v>186</v>
      </c>
      <c r="L234" s="29" t="s">
        <v>187</v>
      </c>
      <c r="M234" s="29" t="s">
        <v>198</v>
      </c>
      <c r="N234" s="29" t="s">
        <v>199</v>
      </c>
      <c r="O234" s="30" t="s">
        <v>100</v>
      </c>
      <c r="P234" s="36"/>
      <c r="Q234" s="32">
        <v>15.19</v>
      </c>
      <c r="R234" s="36"/>
      <c r="S234" s="36"/>
      <c r="T234" s="37">
        <v>15.19</v>
      </c>
      <c r="U234" s="43">
        <v>1</v>
      </c>
      <c r="V234" s="43"/>
      <c r="W234" s="46">
        <v>1</v>
      </c>
    </row>
    <row r="235" spans="1:23" hidden="1" x14ac:dyDescent="0.2">
      <c r="A235" s="28" t="s">
        <v>174</v>
      </c>
      <c r="B235" s="29" t="s">
        <v>375</v>
      </c>
      <c r="C235" s="29" t="s">
        <v>767</v>
      </c>
      <c r="D235" s="29" t="s">
        <v>725</v>
      </c>
      <c r="E235" s="29" t="s">
        <v>726</v>
      </c>
      <c r="F235" s="29" t="s">
        <v>784</v>
      </c>
      <c r="G235" s="29" t="s">
        <v>780</v>
      </c>
      <c r="H235" s="29" t="s">
        <v>781</v>
      </c>
      <c r="I235" s="29" t="s">
        <v>686</v>
      </c>
      <c r="J235" s="29" t="s">
        <v>687</v>
      </c>
      <c r="K235" s="29" t="s">
        <v>186</v>
      </c>
      <c r="L235" s="29" t="s">
        <v>187</v>
      </c>
      <c r="M235" s="29" t="s">
        <v>198</v>
      </c>
      <c r="N235" s="29" t="s">
        <v>199</v>
      </c>
      <c r="O235" s="30" t="s">
        <v>100</v>
      </c>
      <c r="P235" s="36"/>
      <c r="Q235" s="32">
        <v>15.19</v>
      </c>
      <c r="R235" s="36"/>
      <c r="S235" s="36"/>
      <c r="T235" s="37">
        <v>15.19</v>
      </c>
      <c r="U235" s="43">
        <v>1</v>
      </c>
      <c r="V235" s="43"/>
      <c r="W235" s="46">
        <v>1</v>
      </c>
    </row>
    <row r="236" spans="1:23" hidden="1" x14ac:dyDescent="0.2">
      <c r="A236" s="28" t="s">
        <v>174</v>
      </c>
      <c r="B236" s="29" t="s">
        <v>375</v>
      </c>
      <c r="C236" s="29" t="s">
        <v>767</v>
      </c>
      <c r="D236" s="29" t="s">
        <v>725</v>
      </c>
      <c r="E236" s="29" t="s">
        <v>726</v>
      </c>
      <c r="F236" s="29" t="s">
        <v>784</v>
      </c>
      <c r="G236" s="29" t="s">
        <v>780</v>
      </c>
      <c r="H236" s="29" t="s">
        <v>781</v>
      </c>
      <c r="I236" s="29" t="s">
        <v>690</v>
      </c>
      <c r="J236" s="29" t="s">
        <v>691</v>
      </c>
      <c r="K236" s="29" t="s">
        <v>186</v>
      </c>
      <c r="L236" s="29" t="s">
        <v>187</v>
      </c>
      <c r="M236" s="29" t="s">
        <v>198</v>
      </c>
      <c r="N236" s="29" t="s">
        <v>199</v>
      </c>
      <c r="O236" s="30" t="s">
        <v>100</v>
      </c>
      <c r="P236" s="36"/>
      <c r="Q236" s="32">
        <v>30.38</v>
      </c>
      <c r="R236" s="36"/>
      <c r="S236" s="36"/>
      <c r="T236" s="37">
        <v>30.38</v>
      </c>
      <c r="U236" s="43">
        <v>2</v>
      </c>
      <c r="V236" s="43"/>
      <c r="W236" s="46">
        <v>2</v>
      </c>
    </row>
    <row r="237" spans="1:23" hidden="1" x14ac:dyDescent="0.2">
      <c r="A237" s="28" t="s">
        <v>174</v>
      </c>
      <c r="B237" s="29" t="s">
        <v>375</v>
      </c>
      <c r="C237" s="29" t="s">
        <v>767</v>
      </c>
      <c r="D237" s="29" t="s">
        <v>725</v>
      </c>
      <c r="E237" s="29" t="s">
        <v>726</v>
      </c>
      <c r="F237" s="29" t="s">
        <v>784</v>
      </c>
      <c r="G237" s="29" t="s">
        <v>780</v>
      </c>
      <c r="H237" s="29" t="s">
        <v>781</v>
      </c>
      <c r="I237" s="29" t="s">
        <v>191</v>
      </c>
      <c r="J237" s="29" t="s">
        <v>192</v>
      </c>
      <c r="K237" s="29" t="s">
        <v>186</v>
      </c>
      <c r="L237" s="29" t="s">
        <v>187</v>
      </c>
      <c r="M237" s="29" t="s">
        <v>198</v>
      </c>
      <c r="N237" s="29" t="s">
        <v>199</v>
      </c>
      <c r="O237" s="30" t="s">
        <v>100</v>
      </c>
      <c r="P237" s="36"/>
      <c r="Q237" s="32">
        <v>881.02</v>
      </c>
      <c r="R237" s="36"/>
      <c r="S237" s="32">
        <v>-52.78</v>
      </c>
      <c r="T237" s="37">
        <v>828.24</v>
      </c>
      <c r="U237" s="43">
        <v>58</v>
      </c>
      <c r="V237" s="43"/>
      <c r="W237" s="46">
        <v>58</v>
      </c>
    </row>
    <row r="238" spans="1:23" hidden="1" x14ac:dyDescent="0.2">
      <c r="A238" s="28" t="s">
        <v>174</v>
      </c>
      <c r="B238" s="29" t="s">
        <v>375</v>
      </c>
      <c r="C238" s="29" t="s">
        <v>767</v>
      </c>
      <c r="D238" s="29" t="s">
        <v>725</v>
      </c>
      <c r="E238" s="29" t="s">
        <v>726</v>
      </c>
      <c r="F238" s="29" t="s">
        <v>784</v>
      </c>
      <c r="G238" s="29" t="s">
        <v>780</v>
      </c>
      <c r="H238" s="29" t="s">
        <v>781</v>
      </c>
      <c r="I238" s="29" t="s">
        <v>252</v>
      </c>
      <c r="J238" s="29" t="s">
        <v>253</v>
      </c>
      <c r="K238" s="29" t="s">
        <v>186</v>
      </c>
      <c r="L238" s="29" t="s">
        <v>187</v>
      </c>
      <c r="M238" s="29" t="s">
        <v>198</v>
      </c>
      <c r="N238" s="29" t="s">
        <v>199</v>
      </c>
      <c r="O238" s="30" t="s">
        <v>100</v>
      </c>
      <c r="P238" s="36"/>
      <c r="Q238" s="32">
        <v>75.95</v>
      </c>
      <c r="R238" s="36"/>
      <c r="S238" s="36"/>
      <c r="T238" s="37">
        <v>75.95</v>
      </c>
      <c r="U238" s="43">
        <v>5</v>
      </c>
      <c r="V238" s="43"/>
      <c r="W238" s="46">
        <v>5</v>
      </c>
    </row>
    <row r="239" spans="1:23" hidden="1" x14ac:dyDescent="0.2">
      <c r="A239" s="28" t="s">
        <v>174</v>
      </c>
      <c r="B239" s="29" t="s">
        <v>375</v>
      </c>
      <c r="C239" s="29" t="s">
        <v>767</v>
      </c>
      <c r="D239" s="29" t="s">
        <v>725</v>
      </c>
      <c r="E239" s="29" t="s">
        <v>726</v>
      </c>
      <c r="F239" s="29" t="s">
        <v>784</v>
      </c>
      <c r="G239" s="29" t="s">
        <v>780</v>
      </c>
      <c r="H239" s="29" t="s">
        <v>781</v>
      </c>
      <c r="I239" s="29" t="s">
        <v>222</v>
      </c>
      <c r="J239" s="29" t="s">
        <v>223</v>
      </c>
      <c r="K239" s="29" t="s">
        <v>186</v>
      </c>
      <c r="L239" s="29" t="s">
        <v>187</v>
      </c>
      <c r="M239" s="29" t="s">
        <v>198</v>
      </c>
      <c r="N239" s="29" t="s">
        <v>199</v>
      </c>
      <c r="O239" s="30" t="s">
        <v>100</v>
      </c>
      <c r="P239" s="36"/>
      <c r="Q239" s="32">
        <v>30.38</v>
      </c>
      <c r="R239" s="36"/>
      <c r="S239" s="36"/>
      <c r="T239" s="37">
        <v>30.38</v>
      </c>
      <c r="U239" s="43">
        <v>2</v>
      </c>
      <c r="V239" s="43"/>
      <c r="W239" s="46">
        <v>2</v>
      </c>
    </row>
    <row r="240" spans="1:23" hidden="1" x14ac:dyDescent="0.2">
      <c r="A240" s="28" t="s">
        <v>174</v>
      </c>
      <c r="B240" s="29" t="s">
        <v>375</v>
      </c>
      <c r="C240" s="29" t="s">
        <v>767</v>
      </c>
      <c r="D240" s="29" t="s">
        <v>725</v>
      </c>
      <c r="E240" s="29" t="s">
        <v>726</v>
      </c>
      <c r="F240" s="29" t="s">
        <v>784</v>
      </c>
      <c r="G240" s="29" t="s">
        <v>780</v>
      </c>
      <c r="H240" s="29" t="s">
        <v>781</v>
      </c>
      <c r="I240" s="29" t="s">
        <v>193</v>
      </c>
      <c r="J240" s="29" t="s">
        <v>194</v>
      </c>
      <c r="K240" s="29" t="s">
        <v>186</v>
      </c>
      <c r="L240" s="29" t="s">
        <v>187</v>
      </c>
      <c r="M240" s="29" t="s">
        <v>198</v>
      </c>
      <c r="N240" s="29" t="s">
        <v>199</v>
      </c>
      <c r="O240" s="30" t="s">
        <v>100</v>
      </c>
      <c r="P240" s="36"/>
      <c r="Q240" s="32">
        <v>15.19</v>
      </c>
      <c r="R240" s="36"/>
      <c r="S240" s="36"/>
      <c r="T240" s="37">
        <v>15.19</v>
      </c>
      <c r="U240" s="43">
        <v>1</v>
      </c>
      <c r="V240" s="43"/>
      <c r="W240" s="46">
        <v>1</v>
      </c>
    </row>
    <row r="241" spans="1:23" hidden="1" x14ac:dyDescent="0.2">
      <c r="A241" s="28" t="s">
        <v>174</v>
      </c>
      <c r="B241" s="29" t="s">
        <v>375</v>
      </c>
      <c r="C241" s="29" t="s">
        <v>767</v>
      </c>
      <c r="D241" s="29" t="s">
        <v>725</v>
      </c>
      <c r="E241" s="29" t="s">
        <v>726</v>
      </c>
      <c r="F241" s="29" t="s">
        <v>784</v>
      </c>
      <c r="G241" s="29" t="s">
        <v>780</v>
      </c>
      <c r="H241" s="29" t="s">
        <v>781</v>
      </c>
      <c r="I241" s="29" t="s">
        <v>668</v>
      </c>
      <c r="J241" s="29" t="s">
        <v>669</v>
      </c>
      <c r="K241" s="29" t="s">
        <v>186</v>
      </c>
      <c r="L241" s="29" t="s">
        <v>187</v>
      </c>
      <c r="M241" s="29" t="s">
        <v>198</v>
      </c>
      <c r="N241" s="29" t="s">
        <v>199</v>
      </c>
      <c r="O241" s="30" t="s">
        <v>100</v>
      </c>
      <c r="P241" s="36"/>
      <c r="Q241" s="32">
        <v>15.19</v>
      </c>
      <c r="R241" s="36"/>
      <c r="S241" s="36"/>
      <c r="T241" s="37">
        <v>15.19</v>
      </c>
      <c r="U241" s="43">
        <v>1</v>
      </c>
      <c r="V241" s="43"/>
      <c r="W241" s="46">
        <v>1</v>
      </c>
    </row>
    <row r="242" spans="1:23" hidden="1" x14ac:dyDescent="0.2">
      <c r="A242" s="28" t="s">
        <v>174</v>
      </c>
      <c r="B242" s="29" t="s">
        <v>375</v>
      </c>
      <c r="C242" s="29" t="s">
        <v>767</v>
      </c>
      <c r="D242" s="29" t="s">
        <v>725</v>
      </c>
      <c r="E242" s="29" t="s">
        <v>726</v>
      </c>
      <c r="F242" s="29" t="s">
        <v>784</v>
      </c>
      <c r="G242" s="29" t="s">
        <v>780</v>
      </c>
      <c r="H242" s="29" t="s">
        <v>781</v>
      </c>
      <c r="I242" s="29" t="s">
        <v>543</v>
      </c>
      <c r="J242" s="29" t="s">
        <v>544</v>
      </c>
      <c r="K242" s="29" t="s">
        <v>186</v>
      </c>
      <c r="L242" s="29" t="s">
        <v>187</v>
      </c>
      <c r="M242" s="29" t="s">
        <v>198</v>
      </c>
      <c r="N242" s="29" t="s">
        <v>199</v>
      </c>
      <c r="O242" s="30" t="s">
        <v>100</v>
      </c>
      <c r="P242" s="36"/>
      <c r="Q242" s="32">
        <v>30.38</v>
      </c>
      <c r="R242" s="36"/>
      <c r="S242" s="36"/>
      <c r="T242" s="37">
        <v>30.38</v>
      </c>
      <c r="U242" s="43">
        <v>2</v>
      </c>
      <c r="V242" s="43"/>
      <c r="W242" s="46">
        <v>2</v>
      </c>
    </row>
    <row r="243" spans="1:23" hidden="1" x14ac:dyDescent="0.2">
      <c r="A243" s="28" t="s">
        <v>174</v>
      </c>
      <c r="B243" s="29" t="s">
        <v>375</v>
      </c>
      <c r="C243" s="29" t="s">
        <v>767</v>
      </c>
      <c r="D243" s="29" t="s">
        <v>725</v>
      </c>
      <c r="E243" s="29" t="s">
        <v>726</v>
      </c>
      <c r="F243" s="29" t="s">
        <v>784</v>
      </c>
      <c r="G243" s="29" t="s">
        <v>780</v>
      </c>
      <c r="H243" s="29" t="s">
        <v>781</v>
      </c>
      <c r="I243" s="29" t="s">
        <v>224</v>
      </c>
      <c r="J243" s="29" t="s">
        <v>225</v>
      </c>
      <c r="K243" s="29" t="s">
        <v>186</v>
      </c>
      <c r="L243" s="29" t="s">
        <v>187</v>
      </c>
      <c r="M243" s="29" t="s">
        <v>198</v>
      </c>
      <c r="N243" s="29" t="s">
        <v>199</v>
      </c>
      <c r="O243" s="30" t="s">
        <v>100</v>
      </c>
      <c r="P243" s="36"/>
      <c r="Q243" s="32">
        <v>60.76</v>
      </c>
      <c r="R243" s="36"/>
      <c r="S243" s="36"/>
      <c r="T243" s="37">
        <v>60.76</v>
      </c>
      <c r="U243" s="43">
        <v>4</v>
      </c>
      <c r="V243" s="43"/>
      <c r="W243" s="46">
        <v>4</v>
      </c>
    </row>
    <row r="244" spans="1:23" hidden="1" x14ac:dyDescent="0.2">
      <c r="A244" s="28" t="s">
        <v>174</v>
      </c>
      <c r="B244" s="29" t="s">
        <v>375</v>
      </c>
      <c r="C244" s="29" t="s">
        <v>767</v>
      </c>
      <c r="D244" s="29" t="s">
        <v>725</v>
      </c>
      <c r="E244" s="29" t="s">
        <v>726</v>
      </c>
      <c r="F244" s="29" t="s">
        <v>784</v>
      </c>
      <c r="G244" s="29" t="s">
        <v>780</v>
      </c>
      <c r="H244" s="29" t="s">
        <v>781</v>
      </c>
      <c r="I244" s="29" t="s">
        <v>261</v>
      </c>
      <c r="J244" s="29" t="s">
        <v>262</v>
      </c>
      <c r="K244" s="29" t="s">
        <v>186</v>
      </c>
      <c r="L244" s="29" t="s">
        <v>187</v>
      </c>
      <c r="M244" s="29" t="s">
        <v>198</v>
      </c>
      <c r="N244" s="29" t="s">
        <v>199</v>
      </c>
      <c r="O244" s="30" t="s">
        <v>100</v>
      </c>
      <c r="P244" s="36"/>
      <c r="Q244" s="32">
        <v>15.19</v>
      </c>
      <c r="R244" s="36"/>
      <c r="S244" s="36"/>
      <c r="T244" s="37">
        <v>15.19</v>
      </c>
      <c r="U244" s="43">
        <v>1</v>
      </c>
      <c r="V244" s="43"/>
      <c r="W244" s="46">
        <v>1</v>
      </c>
    </row>
    <row r="245" spans="1:23" hidden="1" x14ac:dyDescent="0.2">
      <c r="A245" s="28" t="s">
        <v>174</v>
      </c>
      <c r="B245" s="29" t="s">
        <v>375</v>
      </c>
      <c r="C245" s="29" t="s">
        <v>767</v>
      </c>
      <c r="D245" s="29" t="s">
        <v>725</v>
      </c>
      <c r="E245" s="29" t="s">
        <v>726</v>
      </c>
      <c r="F245" s="29" t="s">
        <v>784</v>
      </c>
      <c r="G245" s="29" t="s">
        <v>780</v>
      </c>
      <c r="H245" s="29" t="s">
        <v>781</v>
      </c>
      <c r="I245" s="29" t="s">
        <v>200</v>
      </c>
      <c r="J245" s="29" t="s">
        <v>201</v>
      </c>
      <c r="K245" s="29" t="s">
        <v>186</v>
      </c>
      <c r="L245" s="29" t="s">
        <v>187</v>
      </c>
      <c r="M245" s="29" t="s">
        <v>198</v>
      </c>
      <c r="N245" s="29" t="s">
        <v>199</v>
      </c>
      <c r="O245" s="30" t="s">
        <v>100</v>
      </c>
      <c r="P245" s="36"/>
      <c r="Q245" s="32">
        <v>303.8</v>
      </c>
      <c r="R245" s="36"/>
      <c r="S245" s="36"/>
      <c r="T245" s="37">
        <v>303.8</v>
      </c>
      <c r="U245" s="43">
        <v>20</v>
      </c>
      <c r="V245" s="43"/>
      <c r="W245" s="46">
        <v>20</v>
      </c>
    </row>
    <row r="246" spans="1:23" hidden="1" x14ac:dyDescent="0.2">
      <c r="A246" s="28" t="s">
        <v>174</v>
      </c>
      <c r="B246" s="29" t="s">
        <v>375</v>
      </c>
      <c r="C246" s="29" t="s">
        <v>767</v>
      </c>
      <c r="D246" s="29" t="s">
        <v>725</v>
      </c>
      <c r="E246" s="29" t="s">
        <v>726</v>
      </c>
      <c r="F246" s="29" t="s">
        <v>784</v>
      </c>
      <c r="G246" s="29" t="s">
        <v>780</v>
      </c>
      <c r="H246" s="29" t="s">
        <v>781</v>
      </c>
      <c r="I246" s="29" t="s">
        <v>670</v>
      </c>
      <c r="J246" s="29" t="s">
        <v>671</v>
      </c>
      <c r="K246" s="29" t="s">
        <v>186</v>
      </c>
      <c r="L246" s="29" t="s">
        <v>187</v>
      </c>
      <c r="M246" s="29" t="s">
        <v>198</v>
      </c>
      <c r="N246" s="29" t="s">
        <v>199</v>
      </c>
      <c r="O246" s="30" t="s">
        <v>100</v>
      </c>
      <c r="P246" s="36"/>
      <c r="Q246" s="32">
        <v>15.19</v>
      </c>
      <c r="R246" s="36"/>
      <c r="S246" s="36"/>
      <c r="T246" s="37">
        <v>15.19</v>
      </c>
      <c r="U246" s="43">
        <v>1</v>
      </c>
      <c r="V246" s="43"/>
      <c r="W246" s="46">
        <v>1</v>
      </c>
    </row>
    <row r="247" spans="1:23" hidden="1" x14ac:dyDescent="0.2">
      <c r="A247" s="28" t="s">
        <v>174</v>
      </c>
      <c r="B247" s="29" t="s">
        <v>375</v>
      </c>
      <c r="C247" s="29" t="s">
        <v>789</v>
      </c>
      <c r="D247" s="29" t="s">
        <v>632</v>
      </c>
      <c r="E247" s="29" t="s">
        <v>480</v>
      </c>
      <c r="F247" s="29" t="s">
        <v>790</v>
      </c>
      <c r="G247" s="29" t="s">
        <v>791</v>
      </c>
      <c r="H247" s="29" t="s">
        <v>792</v>
      </c>
      <c r="I247" s="29" t="s">
        <v>191</v>
      </c>
      <c r="J247" s="29" t="s">
        <v>192</v>
      </c>
      <c r="K247" s="29" t="s">
        <v>186</v>
      </c>
      <c r="L247" s="29" t="s">
        <v>187</v>
      </c>
      <c r="M247" s="29" t="s">
        <v>8</v>
      </c>
      <c r="N247" s="29" t="s">
        <v>188</v>
      </c>
      <c r="O247" s="30" t="s">
        <v>100</v>
      </c>
      <c r="P247" s="36"/>
      <c r="Q247" s="32">
        <v>52.5</v>
      </c>
      <c r="R247" s="36"/>
      <c r="S247" s="32">
        <v>-25.2</v>
      </c>
      <c r="T247" s="37">
        <v>27.3</v>
      </c>
      <c r="U247" s="43">
        <v>7</v>
      </c>
      <c r="V247" s="43"/>
      <c r="W247" s="46">
        <v>7</v>
      </c>
    </row>
    <row r="248" spans="1:23" hidden="1" x14ac:dyDescent="0.2">
      <c r="A248" s="28" t="s">
        <v>174</v>
      </c>
      <c r="B248" s="29" t="s">
        <v>375</v>
      </c>
      <c r="C248" s="29" t="s">
        <v>789</v>
      </c>
      <c r="D248" s="29" t="s">
        <v>632</v>
      </c>
      <c r="E248" s="29" t="s">
        <v>480</v>
      </c>
      <c r="F248" s="29" t="s">
        <v>790</v>
      </c>
      <c r="G248" s="29" t="s">
        <v>791</v>
      </c>
      <c r="H248" s="29" t="s">
        <v>792</v>
      </c>
      <c r="I248" s="29" t="s">
        <v>222</v>
      </c>
      <c r="J248" s="29" t="s">
        <v>223</v>
      </c>
      <c r="K248" s="29" t="s">
        <v>186</v>
      </c>
      <c r="L248" s="29" t="s">
        <v>187</v>
      </c>
      <c r="M248" s="29" t="s">
        <v>8</v>
      </c>
      <c r="N248" s="29" t="s">
        <v>188</v>
      </c>
      <c r="O248" s="30" t="s">
        <v>100</v>
      </c>
      <c r="P248" s="36"/>
      <c r="Q248" s="32">
        <v>7.5</v>
      </c>
      <c r="R248" s="36"/>
      <c r="S248" s="36"/>
      <c r="T248" s="37">
        <v>7.5</v>
      </c>
      <c r="U248" s="43">
        <v>1</v>
      </c>
      <c r="V248" s="43"/>
      <c r="W248" s="46">
        <v>1</v>
      </c>
    </row>
    <row r="249" spans="1:23" hidden="1" x14ac:dyDescent="0.2">
      <c r="A249" s="28" t="s">
        <v>174</v>
      </c>
      <c r="B249" s="29" t="s">
        <v>375</v>
      </c>
      <c r="C249" s="29" t="s">
        <v>793</v>
      </c>
      <c r="D249" s="29" t="s">
        <v>794</v>
      </c>
      <c r="E249" s="29" t="s">
        <v>795</v>
      </c>
      <c r="F249" s="29" t="s">
        <v>796</v>
      </c>
      <c r="G249" s="29" t="s">
        <v>797</v>
      </c>
      <c r="H249" s="29" t="s">
        <v>542</v>
      </c>
      <c r="I249" s="29" t="s">
        <v>535</v>
      </c>
      <c r="J249" s="29" t="s">
        <v>536</v>
      </c>
      <c r="K249" s="29" t="s">
        <v>186</v>
      </c>
      <c r="L249" s="29" t="s">
        <v>187</v>
      </c>
      <c r="M249" s="29" t="s">
        <v>198</v>
      </c>
      <c r="N249" s="29" t="s">
        <v>199</v>
      </c>
      <c r="O249" s="30" t="s">
        <v>100</v>
      </c>
      <c r="P249" s="36"/>
      <c r="Q249" s="32">
        <v>28</v>
      </c>
      <c r="R249" s="36"/>
      <c r="S249" s="36"/>
      <c r="T249" s="37">
        <v>28</v>
      </c>
      <c r="U249" s="43">
        <v>1</v>
      </c>
      <c r="V249" s="43"/>
      <c r="W249" s="46">
        <v>1</v>
      </c>
    </row>
    <row r="250" spans="1:23" hidden="1" x14ac:dyDescent="0.2">
      <c r="A250" s="28" t="s">
        <v>174</v>
      </c>
      <c r="B250" s="29" t="s">
        <v>375</v>
      </c>
      <c r="C250" s="29" t="s">
        <v>793</v>
      </c>
      <c r="D250" s="29" t="s">
        <v>794</v>
      </c>
      <c r="E250" s="29" t="s">
        <v>795</v>
      </c>
      <c r="F250" s="29" t="s">
        <v>796</v>
      </c>
      <c r="G250" s="29" t="s">
        <v>797</v>
      </c>
      <c r="H250" s="29" t="s">
        <v>542</v>
      </c>
      <c r="I250" s="29" t="s">
        <v>668</v>
      </c>
      <c r="J250" s="29" t="s">
        <v>669</v>
      </c>
      <c r="K250" s="29" t="s">
        <v>186</v>
      </c>
      <c r="L250" s="29" t="s">
        <v>187</v>
      </c>
      <c r="M250" s="29" t="s">
        <v>198</v>
      </c>
      <c r="N250" s="29" t="s">
        <v>199</v>
      </c>
      <c r="O250" s="30" t="s">
        <v>100</v>
      </c>
      <c r="P250" s="36"/>
      <c r="Q250" s="32">
        <v>28</v>
      </c>
      <c r="R250" s="36"/>
      <c r="S250" s="36"/>
      <c r="T250" s="37">
        <v>28</v>
      </c>
      <c r="U250" s="43">
        <v>1</v>
      </c>
      <c r="V250" s="43"/>
      <c r="W250" s="46">
        <v>1</v>
      </c>
    </row>
    <row r="251" spans="1:23" hidden="1" x14ac:dyDescent="0.2">
      <c r="A251" s="28" t="s">
        <v>174</v>
      </c>
      <c r="B251" s="29" t="s">
        <v>375</v>
      </c>
      <c r="C251" s="29" t="s">
        <v>793</v>
      </c>
      <c r="D251" s="29" t="s">
        <v>794</v>
      </c>
      <c r="E251" s="29" t="s">
        <v>795</v>
      </c>
      <c r="F251" s="29" t="s">
        <v>798</v>
      </c>
      <c r="G251" s="29" t="s">
        <v>797</v>
      </c>
      <c r="H251" s="29" t="s">
        <v>542</v>
      </c>
      <c r="I251" s="29" t="s">
        <v>184</v>
      </c>
      <c r="J251" s="29" t="s">
        <v>185</v>
      </c>
      <c r="K251" s="29" t="s">
        <v>186</v>
      </c>
      <c r="L251" s="29" t="s">
        <v>187</v>
      </c>
      <c r="M251" s="29" t="s">
        <v>8</v>
      </c>
      <c r="N251" s="29" t="s">
        <v>188</v>
      </c>
      <c r="O251" s="30" t="s">
        <v>100</v>
      </c>
      <c r="P251" s="36"/>
      <c r="Q251" s="32">
        <v>20.64</v>
      </c>
      <c r="R251" s="32">
        <v>-60.84</v>
      </c>
      <c r="S251" s="36"/>
      <c r="T251" s="37">
        <v>-40.200000000000003</v>
      </c>
      <c r="U251" s="43">
        <v>2</v>
      </c>
      <c r="V251" s="43">
        <v>-6</v>
      </c>
      <c r="W251" s="46">
        <v>-4</v>
      </c>
    </row>
    <row r="252" spans="1:23" hidden="1" x14ac:dyDescent="0.2">
      <c r="A252" s="28" t="s">
        <v>174</v>
      </c>
      <c r="B252" s="29" t="s">
        <v>375</v>
      </c>
      <c r="C252" s="29" t="s">
        <v>793</v>
      </c>
      <c r="D252" s="29" t="s">
        <v>794</v>
      </c>
      <c r="E252" s="29" t="s">
        <v>795</v>
      </c>
      <c r="F252" s="29" t="s">
        <v>798</v>
      </c>
      <c r="G252" s="29" t="s">
        <v>797</v>
      </c>
      <c r="H252" s="29" t="s">
        <v>542</v>
      </c>
      <c r="I252" s="29" t="s">
        <v>240</v>
      </c>
      <c r="J252" s="29" t="s">
        <v>241</v>
      </c>
      <c r="K252" s="29" t="s">
        <v>186</v>
      </c>
      <c r="L252" s="29" t="s">
        <v>187</v>
      </c>
      <c r="M252" s="29" t="s">
        <v>8</v>
      </c>
      <c r="N252" s="29" t="s">
        <v>188</v>
      </c>
      <c r="O252" s="30" t="s">
        <v>100</v>
      </c>
      <c r="P252" s="36"/>
      <c r="Q252" s="36"/>
      <c r="R252" s="32">
        <v>-19.940000000000001</v>
      </c>
      <c r="S252" s="36"/>
      <c r="T252" s="37">
        <v>-19.940000000000001</v>
      </c>
      <c r="U252" s="43"/>
      <c r="V252" s="43">
        <v>-2</v>
      </c>
      <c r="W252" s="46">
        <v>-2</v>
      </c>
    </row>
    <row r="253" spans="1:23" hidden="1" x14ac:dyDescent="0.2">
      <c r="A253" s="28" t="s">
        <v>174</v>
      </c>
      <c r="B253" s="29" t="s">
        <v>375</v>
      </c>
      <c r="C253" s="29" t="s">
        <v>793</v>
      </c>
      <c r="D253" s="29" t="s">
        <v>794</v>
      </c>
      <c r="E253" s="29" t="s">
        <v>795</v>
      </c>
      <c r="F253" s="29" t="s">
        <v>798</v>
      </c>
      <c r="G253" s="29" t="s">
        <v>797</v>
      </c>
      <c r="H253" s="29" t="s">
        <v>542</v>
      </c>
      <c r="I253" s="29" t="s">
        <v>220</v>
      </c>
      <c r="J253" s="29" t="s">
        <v>221</v>
      </c>
      <c r="K253" s="29" t="s">
        <v>186</v>
      </c>
      <c r="L253" s="29" t="s">
        <v>187</v>
      </c>
      <c r="M253" s="29" t="s">
        <v>8</v>
      </c>
      <c r="N253" s="29" t="s">
        <v>188</v>
      </c>
      <c r="O253" s="30" t="s">
        <v>100</v>
      </c>
      <c r="P253" s="36"/>
      <c r="Q253" s="32">
        <v>8.5</v>
      </c>
      <c r="R253" s="36"/>
      <c r="S253" s="36"/>
      <c r="T253" s="37">
        <v>8.5</v>
      </c>
      <c r="U253" s="43">
        <v>1</v>
      </c>
      <c r="V253" s="43"/>
      <c r="W253" s="46">
        <v>1</v>
      </c>
    </row>
    <row r="254" spans="1:23" hidden="1" x14ac:dyDescent="0.2">
      <c r="A254" s="28" t="s">
        <v>174</v>
      </c>
      <c r="B254" s="29" t="s">
        <v>375</v>
      </c>
      <c r="C254" s="29" t="s">
        <v>793</v>
      </c>
      <c r="D254" s="29" t="s">
        <v>794</v>
      </c>
      <c r="E254" s="29" t="s">
        <v>795</v>
      </c>
      <c r="F254" s="29" t="s">
        <v>798</v>
      </c>
      <c r="G254" s="29" t="s">
        <v>797</v>
      </c>
      <c r="H254" s="29" t="s">
        <v>542</v>
      </c>
      <c r="I254" s="29" t="s">
        <v>191</v>
      </c>
      <c r="J254" s="29" t="s">
        <v>192</v>
      </c>
      <c r="K254" s="29" t="s">
        <v>186</v>
      </c>
      <c r="L254" s="29" t="s">
        <v>187</v>
      </c>
      <c r="M254" s="29" t="s">
        <v>8</v>
      </c>
      <c r="N254" s="29" t="s">
        <v>188</v>
      </c>
      <c r="O254" s="30" t="s">
        <v>100</v>
      </c>
      <c r="P254" s="36"/>
      <c r="Q254" s="36"/>
      <c r="R254" s="32">
        <v>-25.38</v>
      </c>
      <c r="S254" s="36"/>
      <c r="T254" s="37">
        <v>-25.38</v>
      </c>
      <c r="U254" s="43"/>
      <c r="V254" s="43">
        <v>-3</v>
      </c>
      <c r="W254" s="46">
        <v>-3</v>
      </c>
    </row>
    <row r="255" spans="1:23" hidden="1" x14ac:dyDescent="0.2">
      <c r="A255" s="28" t="s">
        <v>174</v>
      </c>
      <c r="B255" s="29" t="s">
        <v>375</v>
      </c>
      <c r="C255" s="29" t="s">
        <v>793</v>
      </c>
      <c r="D255" s="29" t="s">
        <v>799</v>
      </c>
      <c r="E255" s="29" t="s">
        <v>793</v>
      </c>
      <c r="F255" s="29" t="s">
        <v>800</v>
      </c>
      <c r="G255" s="29" t="s">
        <v>793</v>
      </c>
      <c r="H255" s="29" t="s">
        <v>801</v>
      </c>
      <c r="I255" s="29" t="s">
        <v>184</v>
      </c>
      <c r="J255" s="29" t="s">
        <v>185</v>
      </c>
      <c r="K255" s="29" t="s">
        <v>186</v>
      </c>
      <c r="L255" s="29" t="s">
        <v>187</v>
      </c>
      <c r="M255" s="29" t="s">
        <v>8</v>
      </c>
      <c r="N255" s="29" t="s">
        <v>188</v>
      </c>
      <c r="O255" s="30" t="s">
        <v>100</v>
      </c>
      <c r="P255" s="36"/>
      <c r="Q255" s="32">
        <v>15</v>
      </c>
      <c r="R255" s="36"/>
      <c r="S255" s="36"/>
      <c r="T255" s="37">
        <v>15</v>
      </c>
      <c r="U255" s="43">
        <v>2</v>
      </c>
      <c r="V255" s="43"/>
      <c r="W255" s="46">
        <v>2</v>
      </c>
    </row>
    <row r="256" spans="1:23" hidden="1" x14ac:dyDescent="0.2">
      <c r="A256" s="28" t="s">
        <v>174</v>
      </c>
      <c r="B256" s="29" t="s">
        <v>375</v>
      </c>
      <c r="C256" s="29" t="s">
        <v>793</v>
      </c>
      <c r="D256" s="29" t="s">
        <v>799</v>
      </c>
      <c r="E256" s="29" t="s">
        <v>793</v>
      </c>
      <c r="F256" s="29" t="s">
        <v>800</v>
      </c>
      <c r="G256" s="29" t="s">
        <v>793</v>
      </c>
      <c r="H256" s="29" t="s">
        <v>801</v>
      </c>
      <c r="I256" s="29" t="s">
        <v>535</v>
      </c>
      <c r="J256" s="29" t="s">
        <v>536</v>
      </c>
      <c r="K256" s="29" t="s">
        <v>186</v>
      </c>
      <c r="L256" s="29" t="s">
        <v>187</v>
      </c>
      <c r="M256" s="29" t="s">
        <v>8</v>
      </c>
      <c r="N256" s="29" t="s">
        <v>188</v>
      </c>
      <c r="O256" s="30" t="s">
        <v>100</v>
      </c>
      <c r="P256" s="36"/>
      <c r="Q256" s="32">
        <v>15</v>
      </c>
      <c r="R256" s="36"/>
      <c r="S256" s="36"/>
      <c r="T256" s="37">
        <v>15</v>
      </c>
      <c r="U256" s="43">
        <v>2</v>
      </c>
      <c r="V256" s="43"/>
      <c r="W256" s="46">
        <v>2</v>
      </c>
    </row>
    <row r="257" spans="1:23" hidden="1" x14ac:dyDescent="0.2">
      <c r="A257" s="28" t="s">
        <v>174</v>
      </c>
      <c r="B257" s="29" t="s">
        <v>375</v>
      </c>
      <c r="C257" s="29" t="s">
        <v>793</v>
      </c>
      <c r="D257" s="29" t="s">
        <v>799</v>
      </c>
      <c r="E257" s="29" t="s">
        <v>793</v>
      </c>
      <c r="F257" s="29" t="s">
        <v>800</v>
      </c>
      <c r="G257" s="29" t="s">
        <v>793</v>
      </c>
      <c r="H257" s="29" t="s">
        <v>801</v>
      </c>
      <c r="I257" s="29" t="s">
        <v>189</v>
      </c>
      <c r="J257" s="29" t="s">
        <v>190</v>
      </c>
      <c r="K257" s="29" t="s">
        <v>186</v>
      </c>
      <c r="L257" s="29" t="s">
        <v>187</v>
      </c>
      <c r="M257" s="29" t="s">
        <v>8</v>
      </c>
      <c r="N257" s="29" t="s">
        <v>188</v>
      </c>
      <c r="O257" s="30" t="s">
        <v>100</v>
      </c>
      <c r="P257" s="36"/>
      <c r="Q257" s="32">
        <v>7.5</v>
      </c>
      <c r="R257" s="36"/>
      <c r="S257" s="36"/>
      <c r="T257" s="37">
        <v>7.5</v>
      </c>
      <c r="U257" s="43">
        <v>1</v>
      </c>
      <c r="V257" s="43"/>
      <c r="W257" s="46">
        <v>1</v>
      </c>
    </row>
    <row r="258" spans="1:23" hidden="1" x14ac:dyDescent="0.2">
      <c r="A258" s="28" t="s">
        <v>174</v>
      </c>
      <c r="B258" s="29" t="s">
        <v>375</v>
      </c>
      <c r="C258" s="29" t="s">
        <v>793</v>
      </c>
      <c r="D258" s="29" t="s">
        <v>799</v>
      </c>
      <c r="E258" s="29" t="s">
        <v>793</v>
      </c>
      <c r="F258" s="29" t="s">
        <v>800</v>
      </c>
      <c r="G258" s="29" t="s">
        <v>793</v>
      </c>
      <c r="H258" s="29" t="s">
        <v>801</v>
      </c>
      <c r="I258" s="29" t="s">
        <v>191</v>
      </c>
      <c r="J258" s="29" t="s">
        <v>192</v>
      </c>
      <c r="K258" s="29" t="s">
        <v>186</v>
      </c>
      <c r="L258" s="29" t="s">
        <v>187</v>
      </c>
      <c r="M258" s="29" t="s">
        <v>8</v>
      </c>
      <c r="N258" s="29" t="s">
        <v>188</v>
      </c>
      <c r="O258" s="30" t="s">
        <v>100</v>
      </c>
      <c r="P258" s="36"/>
      <c r="Q258" s="32">
        <v>7.5</v>
      </c>
      <c r="R258" s="36"/>
      <c r="S258" s="32">
        <v>-3.6</v>
      </c>
      <c r="T258" s="37">
        <v>3.9</v>
      </c>
      <c r="U258" s="43">
        <v>1</v>
      </c>
      <c r="V258" s="43"/>
      <c r="W258" s="46">
        <v>1</v>
      </c>
    </row>
    <row r="259" spans="1:23" hidden="1" x14ac:dyDescent="0.2">
      <c r="A259" s="28" t="s">
        <v>174</v>
      </c>
      <c r="B259" s="29" t="s">
        <v>375</v>
      </c>
      <c r="C259" s="29" t="s">
        <v>793</v>
      </c>
      <c r="D259" s="29" t="s">
        <v>802</v>
      </c>
      <c r="E259" s="29" t="s">
        <v>793</v>
      </c>
      <c r="F259" s="29" t="s">
        <v>803</v>
      </c>
      <c r="G259" s="29" t="s">
        <v>793</v>
      </c>
      <c r="H259" s="29" t="s">
        <v>801</v>
      </c>
      <c r="I259" s="29" t="s">
        <v>658</v>
      </c>
      <c r="J259" s="29" t="s">
        <v>659</v>
      </c>
      <c r="K259" s="29" t="s">
        <v>186</v>
      </c>
      <c r="L259" s="29" t="s">
        <v>187</v>
      </c>
      <c r="M259" s="29" t="s">
        <v>198</v>
      </c>
      <c r="N259" s="29" t="s">
        <v>199</v>
      </c>
      <c r="O259" s="30" t="s">
        <v>100</v>
      </c>
      <c r="P259" s="36"/>
      <c r="Q259" s="32">
        <v>13.17</v>
      </c>
      <c r="R259" s="36"/>
      <c r="S259" s="36"/>
      <c r="T259" s="37">
        <v>13.17</v>
      </c>
      <c r="U259" s="43">
        <v>1</v>
      </c>
      <c r="V259" s="43"/>
      <c r="W259" s="46">
        <v>1</v>
      </c>
    </row>
    <row r="260" spans="1:23" hidden="1" x14ac:dyDescent="0.2">
      <c r="A260" s="28" t="s">
        <v>174</v>
      </c>
      <c r="B260" s="29" t="s">
        <v>375</v>
      </c>
      <c r="C260" s="29" t="s">
        <v>793</v>
      </c>
      <c r="D260" s="29" t="s">
        <v>802</v>
      </c>
      <c r="E260" s="29" t="s">
        <v>793</v>
      </c>
      <c r="F260" s="29" t="s">
        <v>803</v>
      </c>
      <c r="G260" s="29" t="s">
        <v>793</v>
      </c>
      <c r="H260" s="29" t="s">
        <v>801</v>
      </c>
      <c r="I260" s="29" t="s">
        <v>660</v>
      </c>
      <c r="J260" s="29" t="s">
        <v>661</v>
      </c>
      <c r="K260" s="29" t="s">
        <v>186</v>
      </c>
      <c r="L260" s="29" t="s">
        <v>187</v>
      </c>
      <c r="M260" s="29" t="s">
        <v>198</v>
      </c>
      <c r="N260" s="29" t="s">
        <v>199</v>
      </c>
      <c r="O260" s="30" t="s">
        <v>100</v>
      </c>
      <c r="P260" s="36"/>
      <c r="Q260" s="32">
        <v>46.47</v>
      </c>
      <c r="R260" s="36"/>
      <c r="S260" s="36"/>
      <c r="T260" s="37">
        <v>46.47</v>
      </c>
      <c r="U260" s="43">
        <v>3</v>
      </c>
      <c r="V260" s="43"/>
      <c r="W260" s="46">
        <v>3</v>
      </c>
    </row>
    <row r="261" spans="1:23" hidden="1" x14ac:dyDescent="0.2">
      <c r="A261" s="28" t="s">
        <v>174</v>
      </c>
      <c r="B261" s="29" t="s">
        <v>375</v>
      </c>
      <c r="C261" s="29" t="s">
        <v>793</v>
      </c>
      <c r="D261" s="29" t="s">
        <v>802</v>
      </c>
      <c r="E261" s="29" t="s">
        <v>793</v>
      </c>
      <c r="F261" s="29" t="s">
        <v>803</v>
      </c>
      <c r="G261" s="29" t="s">
        <v>793</v>
      </c>
      <c r="H261" s="29" t="s">
        <v>801</v>
      </c>
      <c r="I261" s="29" t="s">
        <v>234</v>
      </c>
      <c r="J261" s="29" t="s">
        <v>235</v>
      </c>
      <c r="K261" s="29" t="s">
        <v>186</v>
      </c>
      <c r="L261" s="29" t="s">
        <v>187</v>
      </c>
      <c r="M261" s="29" t="s">
        <v>198</v>
      </c>
      <c r="N261" s="29" t="s">
        <v>199</v>
      </c>
      <c r="O261" s="30" t="s">
        <v>100</v>
      </c>
      <c r="P261" s="36"/>
      <c r="Q261" s="32">
        <v>15.49</v>
      </c>
      <c r="R261" s="36"/>
      <c r="S261" s="36"/>
      <c r="T261" s="37">
        <v>15.49</v>
      </c>
      <c r="U261" s="43">
        <v>1</v>
      </c>
      <c r="V261" s="43"/>
      <c r="W261" s="46">
        <v>1</v>
      </c>
    </row>
    <row r="262" spans="1:23" hidden="1" x14ac:dyDescent="0.2">
      <c r="A262" s="28" t="s">
        <v>174</v>
      </c>
      <c r="B262" s="29" t="s">
        <v>375</v>
      </c>
      <c r="C262" s="29" t="s">
        <v>793</v>
      </c>
      <c r="D262" s="29" t="s">
        <v>802</v>
      </c>
      <c r="E262" s="29" t="s">
        <v>793</v>
      </c>
      <c r="F262" s="29" t="s">
        <v>803</v>
      </c>
      <c r="G262" s="29" t="s">
        <v>793</v>
      </c>
      <c r="H262" s="29" t="s">
        <v>801</v>
      </c>
      <c r="I262" s="29" t="s">
        <v>184</v>
      </c>
      <c r="J262" s="29" t="s">
        <v>185</v>
      </c>
      <c r="K262" s="29" t="s">
        <v>186</v>
      </c>
      <c r="L262" s="29" t="s">
        <v>187</v>
      </c>
      <c r="M262" s="29" t="s">
        <v>198</v>
      </c>
      <c r="N262" s="29" t="s">
        <v>199</v>
      </c>
      <c r="O262" s="30" t="s">
        <v>100</v>
      </c>
      <c r="P262" s="36"/>
      <c r="Q262" s="32">
        <v>557.64</v>
      </c>
      <c r="R262" s="36"/>
      <c r="S262" s="36"/>
      <c r="T262" s="37">
        <v>557.64</v>
      </c>
      <c r="U262" s="43">
        <v>36</v>
      </c>
      <c r="V262" s="43"/>
      <c r="W262" s="46">
        <v>36</v>
      </c>
    </row>
    <row r="263" spans="1:23" hidden="1" x14ac:dyDescent="0.2">
      <c r="A263" s="28" t="s">
        <v>174</v>
      </c>
      <c r="B263" s="29" t="s">
        <v>375</v>
      </c>
      <c r="C263" s="29" t="s">
        <v>793</v>
      </c>
      <c r="D263" s="29" t="s">
        <v>802</v>
      </c>
      <c r="E263" s="29" t="s">
        <v>793</v>
      </c>
      <c r="F263" s="29" t="s">
        <v>803</v>
      </c>
      <c r="G263" s="29" t="s">
        <v>793</v>
      </c>
      <c r="H263" s="29" t="s">
        <v>801</v>
      </c>
      <c r="I263" s="29" t="s">
        <v>548</v>
      </c>
      <c r="J263" s="29" t="s">
        <v>549</v>
      </c>
      <c r="K263" s="29" t="s">
        <v>186</v>
      </c>
      <c r="L263" s="29" t="s">
        <v>187</v>
      </c>
      <c r="M263" s="29" t="s">
        <v>198</v>
      </c>
      <c r="N263" s="29" t="s">
        <v>199</v>
      </c>
      <c r="O263" s="30" t="s">
        <v>100</v>
      </c>
      <c r="P263" s="36"/>
      <c r="Q263" s="32">
        <v>15.49</v>
      </c>
      <c r="R263" s="36"/>
      <c r="S263" s="36"/>
      <c r="T263" s="37">
        <v>15.49</v>
      </c>
      <c r="U263" s="43">
        <v>1</v>
      </c>
      <c r="V263" s="43"/>
      <c r="W263" s="46">
        <v>1</v>
      </c>
    </row>
    <row r="264" spans="1:23" hidden="1" x14ac:dyDescent="0.2">
      <c r="A264" s="28" t="s">
        <v>174</v>
      </c>
      <c r="B264" s="29" t="s">
        <v>375</v>
      </c>
      <c r="C264" s="29" t="s">
        <v>793</v>
      </c>
      <c r="D264" s="29" t="s">
        <v>802</v>
      </c>
      <c r="E264" s="29" t="s">
        <v>793</v>
      </c>
      <c r="F264" s="29" t="s">
        <v>803</v>
      </c>
      <c r="G264" s="29" t="s">
        <v>793</v>
      </c>
      <c r="H264" s="29" t="s">
        <v>801</v>
      </c>
      <c r="I264" s="29" t="s">
        <v>208</v>
      </c>
      <c r="J264" s="29" t="s">
        <v>209</v>
      </c>
      <c r="K264" s="29" t="s">
        <v>186</v>
      </c>
      <c r="L264" s="29" t="s">
        <v>187</v>
      </c>
      <c r="M264" s="29" t="s">
        <v>198</v>
      </c>
      <c r="N264" s="29" t="s">
        <v>199</v>
      </c>
      <c r="O264" s="30" t="s">
        <v>100</v>
      </c>
      <c r="P264" s="36"/>
      <c r="Q264" s="32">
        <v>15.49</v>
      </c>
      <c r="R264" s="36"/>
      <c r="S264" s="36"/>
      <c r="T264" s="37">
        <v>15.49</v>
      </c>
      <c r="U264" s="43">
        <v>1</v>
      </c>
      <c r="V264" s="43"/>
      <c r="W264" s="46">
        <v>1</v>
      </c>
    </row>
    <row r="265" spans="1:23" hidden="1" x14ac:dyDescent="0.2">
      <c r="A265" s="28" t="s">
        <v>174</v>
      </c>
      <c r="B265" s="29" t="s">
        <v>375</v>
      </c>
      <c r="C265" s="29" t="s">
        <v>793</v>
      </c>
      <c r="D265" s="29" t="s">
        <v>802</v>
      </c>
      <c r="E265" s="29" t="s">
        <v>793</v>
      </c>
      <c r="F265" s="29" t="s">
        <v>803</v>
      </c>
      <c r="G265" s="29" t="s">
        <v>793</v>
      </c>
      <c r="H265" s="29" t="s">
        <v>801</v>
      </c>
      <c r="I265" s="29" t="s">
        <v>218</v>
      </c>
      <c r="J265" s="29" t="s">
        <v>219</v>
      </c>
      <c r="K265" s="29" t="s">
        <v>186</v>
      </c>
      <c r="L265" s="29" t="s">
        <v>187</v>
      </c>
      <c r="M265" s="29" t="s">
        <v>198</v>
      </c>
      <c r="N265" s="29" t="s">
        <v>199</v>
      </c>
      <c r="O265" s="30" t="s">
        <v>100</v>
      </c>
      <c r="P265" s="36"/>
      <c r="Q265" s="32">
        <v>15.49</v>
      </c>
      <c r="R265" s="36"/>
      <c r="S265" s="36"/>
      <c r="T265" s="37">
        <v>15.49</v>
      </c>
      <c r="U265" s="43">
        <v>1</v>
      </c>
      <c r="V265" s="43"/>
      <c r="W265" s="46">
        <v>1</v>
      </c>
    </row>
    <row r="266" spans="1:23" hidden="1" x14ac:dyDescent="0.2">
      <c r="A266" s="28" t="s">
        <v>174</v>
      </c>
      <c r="B266" s="29" t="s">
        <v>375</v>
      </c>
      <c r="C266" s="29" t="s">
        <v>793</v>
      </c>
      <c r="D266" s="29" t="s">
        <v>802</v>
      </c>
      <c r="E266" s="29" t="s">
        <v>793</v>
      </c>
      <c r="F266" s="29" t="s">
        <v>803</v>
      </c>
      <c r="G266" s="29" t="s">
        <v>793</v>
      </c>
      <c r="H266" s="29" t="s">
        <v>801</v>
      </c>
      <c r="I266" s="29" t="s">
        <v>730</v>
      </c>
      <c r="J266" s="29" t="s">
        <v>731</v>
      </c>
      <c r="K266" s="29" t="s">
        <v>186</v>
      </c>
      <c r="L266" s="29" t="s">
        <v>187</v>
      </c>
      <c r="M266" s="29" t="s">
        <v>198</v>
      </c>
      <c r="N266" s="29" t="s">
        <v>199</v>
      </c>
      <c r="O266" s="30" t="s">
        <v>100</v>
      </c>
      <c r="P266" s="36"/>
      <c r="Q266" s="32">
        <v>15.49</v>
      </c>
      <c r="R266" s="36"/>
      <c r="S266" s="36"/>
      <c r="T266" s="37">
        <v>15.49</v>
      </c>
      <c r="U266" s="43">
        <v>1</v>
      </c>
      <c r="V266" s="43"/>
      <c r="W266" s="46">
        <v>1</v>
      </c>
    </row>
    <row r="267" spans="1:23" hidden="1" x14ac:dyDescent="0.2">
      <c r="A267" s="28" t="s">
        <v>174</v>
      </c>
      <c r="B267" s="29" t="s">
        <v>375</v>
      </c>
      <c r="C267" s="29" t="s">
        <v>793</v>
      </c>
      <c r="D267" s="29" t="s">
        <v>802</v>
      </c>
      <c r="E267" s="29" t="s">
        <v>793</v>
      </c>
      <c r="F267" s="29" t="s">
        <v>803</v>
      </c>
      <c r="G267" s="29" t="s">
        <v>793</v>
      </c>
      <c r="H267" s="29" t="s">
        <v>801</v>
      </c>
      <c r="I267" s="29" t="s">
        <v>684</v>
      </c>
      <c r="J267" s="29" t="s">
        <v>685</v>
      </c>
      <c r="K267" s="29" t="s">
        <v>186</v>
      </c>
      <c r="L267" s="29" t="s">
        <v>187</v>
      </c>
      <c r="M267" s="29" t="s">
        <v>198</v>
      </c>
      <c r="N267" s="29" t="s">
        <v>199</v>
      </c>
      <c r="O267" s="30" t="s">
        <v>100</v>
      </c>
      <c r="P267" s="36"/>
      <c r="Q267" s="32">
        <v>15.49</v>
      </c>
      <c r="R267" s="36"/>
      <c r="S267" s="36"/>
      <c r="T267" s="37">
        <v>15.49</v>
      </c>
      <c r="U267" s="43">
        <v>1</v>
      </c>
      <c r="V267" s="43"/>
      <c r="W267" s="46">
        <v>1</v>
      </c>
    </row>
    <row r="268" spans="1:23" hidden="1" x14ac:dyDescent="0.2">
      <c r="A268" s="28" t="s">
        <v>174</v>
      </c>
      <c r="B268" s="29" t="s">
        <v>375</v>
      </c>
      <c r="C268" s="29" t="s">
        <v>793</v>
      </c>
      <c r="D268" s="29" t="s">
        <v>802</v>
      </c>
      <c r="E268" s="29" t="s">
        <v>793</v>
      </c>
      <c r="F268" s="29" t="s">
        <v>803</v>
      </c>
      <c r="G268" s="29" t="s">
        <v>793</v>
      </c>
      <c r="H268" s="29" t="s">
        <v>801</v>
      </c>
      <c r="I268" s="29" t="s">
        <v>238</v>
      </c>
      <c r="J268" s="29" t="s">
        <v>239</v>
      </c>
      <c r="K268" s="29" t="s">
        <v>186</v>
      </c>
      <c r="L268" s="29" t="s">
        <v>187</v>
      </c>
      <c r="M268" s="29" t="s">
        <v>198</v>
      </c>
      <c r="N268" s="29" t="s">
        <v>199</v>
      </c>
      <c r="O268" s="30" t="s">
        <v>100</v>
      </c>
      <c r="P268" s="36"/>
      <c r="Q268" s="32">
        <v>30.98</v>
      </c>
      <c r="R268" s="36"/>
      <c r="S268" s="36"/>
      <c r="T268" s="37">
        <v>30.98</v>
      </c>
      <c r="U268" s="43">
        <v>2</v>
      </c>
      <c r="V268" s="43"/>
      <c r="W268" s="46">
        <v>2</v>
      </c>
    </row>
    <row r="269" spans="1:23" hidden="1" x14ac:dyDescent="0.2">
      <c r="A269" s="28" t="s">
        <v>174</v>
      </c>
      <c r="B269" s="29" t="s">
        <v>375</v>
      </c>
      <c r="C269" s="29" t="s">
        <v>793</v>
      </c>
      <c r="D269" s="29" t="s">
        <v>802</v>
      </c>
      <c r="E269" s="29" t="s">
        <v>793</v>
      </c>
      <c r="F269" s="29" t="s">
        <v>803</v>
      </c>
      <c r="G269" s="29" t="s">
        <v>793</v>
      </c>
      <c r="H269" s="29" t="s">
        <v>801</v>
      </c>
      <c r="I269" s="29" t="s">
        <v>242</v>
      </c>
      <c r="J269" s="29" t="s">
        <v>243</v>
      </c>
      <c r="K269" s="29" t="s">
        <v>186</v>
      </c>
      <c r="L269" s="29" t="s">
        <v>187</v>
      </c>
      <c r="M269" s="29" t="s">
        <v>198</v>
      </c>
      <c r="N269" s="29" t="s">
        <v>199</v>
      </c>
      <c r="O269" s="30" t="s">
        <v>100</v>
      </c>
      <c r="P269" s="36"/>
      <c r="Q269" s="32">
        <v>15.49</v>
      </c>
      <c r="R269" s="36"/>
      <c r="S269" s="36"/>
      <c r="T269" s="37">
        <v>15.49</v>
      </c>
      <c r="U269" s="43">
        <v>1</v>
      </c>
      <c r="V269" s="43"/>
      <c r="W269" s="46">
        <v>1</v>
      </c>
    </row>
    <row r="270" spans="1:23" hidden="1" x14ac:dyDescent="0.2">
      <c r="A270" s="28" t="s">
        <v>174</v>
      </c>
      <c r="B270" s="29" t="s">
        <v>375</v>
      </c>
      <c r="C270" s="29" t="s">
        <v>793</v>
      </c>
      <c r="D270" s="29" t="s">
        <v>802</v>
      </c>
      <c r="E270" s="29" t="s">
        <v>793</v>
      </c>
      <c r="F270" s="29" t="s">
        <v>803</v>
      </c>
      <c r="G270" s="29" t="s">
        <v>793</v>
      </c>
      <c r="H270" s="29" t="s">
        <v>801</v>
      </c>
      <c r="I270" s="29" t="s">
        <v>688</v>
      </c>
      <c r="J270" s="29" t="s">
        <v>689</v>
      </c>
      <c r="K270" s="29" t="s">
        <v>186</v>
      </c>
      <c r="L270" s="29" t="s">
        <v>187</v>
      </c>
      <c r="M270" s="29" t="s">
        <v>198</v>
      </c>
      <c r="N270" s="29" t="s">
        <v>199</v>
      </c>
      <c r="O270" s="30" t="s">
        <v>100</v>
      </c>
      <c r="P270" s="36"/>
      <c r="Q270" s="32">
        <v>15.49</v>
      </c>
      <c r="R270" s="36"/>
      <c r="S270" s="36"/>
      <c r="T270" s="37">
        <v>15.49</v>
      </c>
      <c r="U270" s="43">
        <v>1</v>
      </c>
      <c r="V270" s="43"/>
      <c r="W270" s="46">
        <v>1</v>
      </c>
    </row>
    <row r="271" spans="1:23" hidden="1" x14ac:dyDescent="0.2">
      <c r="A271" s="28" t="s">
        <v>174</v>
      </c>
      <c r="B271" s="29" t="s">
        <v>375</v>
      </c>
      <c r="C271" s="29" t="s">
        <v>793</v>
      </c>
      <c r="D271" s="29" t="s">
        <v>802</v>
      </c>
      <c r="E271" s="29" t="s">
        <v>793</v>
      </c>
      <c r="F271" s="29" t="s">
        <v>803</v>
      </c>
      <c r="G271" s="29" t="s">
        <v>793</v>
      </c>
      <c r="H271" s="29" t="s">
        <v>801</v>
      </c>
      <c r="I271" s="29" t="s">
        <v>250</v>
      </c>
      <c r="J271" s="29" t="s">
        <v>251</v>
      </c>
      <c r="K271" s="29" t="s">
        <v>186</v>
      </c>
      <c r="L271" s="29" t="s">
        <v>187</v>
      </c>
      <c r="M271" s="29" t="s">
        <v>198</v>
      </c>
      <c r="N271" s="29" t="s">
        <v>199</v>
      </c>
      <c r="O271" s="30" t="s">
        <v>100</v>
      </c>
      <c r="P271" s="36"/>
      <c r="Q271" s="32">
        <v>15.49</v>
      </c>
      <c r="R271" s="36"/>
      <c r="S271" s="36"/>
      <c r="T271" s="37">
        <v>15.49</v>
      </c>
      <c r="U271" s="43">
        <v>1</v>
      </c>
      <c r="V271" s="43"/>
      <c r="W271" s="46">
        <v>1</v>
      </c>
    </row>
    <row r="272" spans="1:23" hidden="1" x14ac:dyDescent="0.2">
      <c r="A272" s="28" t="s">
        <v>174</v>
      </c>
      <c r="B272" s="29" t="s">
        <v>375</v>
      </c>
      <c r="C272" s="29" t="s">
        <v>793</v>
      </c>
      <c r="D272" s="29" t="s">
        <v>802</v>
      </c>
      <c r="E272" s="29" t="s">
        <v>793</v>
      </c>
      <c r="F272" s="29" t="s">
        <v>803</v>
      </c>
      <c r="G272" s="29" t="s">
        <v>793</v>
      </c>
      <c r="H272" s="29" t="s">
        <v>801</v>
      </c>
      <c r="I272" s="29" t="s">
        <v>189</v>
      </c>
      <c r="J272" s="29" t="s">
        <v>190</v>
      </c>
      <c r="K272" s="29" t="s">
        <v>186</v>
      </c>
      <c r="L272" s="29" t="s">
        <v>187</v>
      </c>
      <c r="M272" s="29" t="s">
        <v>198</v>
      </c>
      <c r="N272" s="29" t="s">
        <v>199</v>
      </c>
      <c r="O272" s="30" t="s">
        <v>100</v>
      </c>
      <c r="P272" s="36"/>
      <c r="Q272" s="32">
        <v>30.98</v>
      </c>
      <c r="R272" s="36"/>
      <c r="S272" s="36"/>
      <c r="T272" s="37">
        <v>30.98</v>
      </c>
      <c r="U272" s="43">
        <v>2</v>
      </c>
      <c r="V272" s="43"/>
      <c r="W272" s="46">
        <v>2</v>
      </c>
    </row>
    <row r="273" spans="1:23" hidden="1" x14ac:dyDescent="0.2">
      <c r="A273" s="28" t="s">
        <v>174</v>
      </c>
      <c r="B273" s="29" t="s">
        <v>375</v>
      </c>
      <c r="C273" s="29" t="s">
        <v>793</v>
      </c>
      <c r="D273" s="29" t="s">
        <v>802</v>
      </c>
      <c r="E273" s="29" t="s">
        <v>793</v>
      </c>
      <c r="F273" s="29" t="s">
        <v>803</v>
      </c>
      <c r="G273" s="29" t="s">
        <v>793</v>
      </c>
      <c r="H273" s="29" t="s">
        <v>801</v>
      </c>
      <c r="I273" s="29" t="s">
        <v>437</v>
      </c>
      <c r="J273" s="29" t="s">
        <v>438</v>
      </c>
      <c r="K273" s="29" t="s">
        <v>186</v>
      </c>
      <c r="L273" s="29" t="s">
        <v>187</v>
      </c>
      <c r="M273" s="29" t="s">
        <v>198</v>
      </c>
      <c r="N273" s="29" t="s">
        <v>199</v>
      </c>
      <c r="O273" s="30" t="s">
        <v>100</v>
      </c>
      <c r="P273" s="36"/>
      <c r="Q273" s="32">
        <v>15.49</v>
      </c>
      <c r="R273" s="36"/>
      <c r="S273" s="36"/>
      <c r="T273" s="37">
        <v>15.49</v>
      </c>
      <c r="U273" s="43">
        <v>1</v>
      </c>
      <c r="V273" s="43"/>
      <c r="W273" s="46">
        <v>1</v>
      </c>
    </row>
    <row r="274" spans="1:23" hidden="1" x14ac:dyDescent="0.2">
      <c r="A274" s="28" t="s">
        <v>174</v>
      </c>
      <c r="B274" s="29" t="s">
        <v>375</v>
      </c>
      <c r="C274" s="29" t="s">
        <v>793</v>
      </c>
      <c r="D274" s="29" t="s">
        <v>802</v>
      </c>
      <c r="E274" s="29" t="s">
        <v>793</v>
      </c>
      <c r="F274" s="29" t="s">
        <v>803</v>
      </c>
      <c r="G274" s="29" t="s">
        <v>793</v>
      </c>
      <c r="H274" s="29" t="s">
        <v>801</v>
      </c>
      <c r="I274" s="29" t="s">
        <v>804</v>
      </c>
      <c r="J274" s="29" t="s">
        <v>805</v>
      </c>
      <c r="K274" s="29" t="s">
        <v>186</v>
      </c>
      <c r="L274" s="29" t="s">
        <v>187</v>
      </c>
      <c r="M274" s="29" t="s">
        <v>198</v>
      </c>
      <c r="N274" s="29" t="s">
        <v>199</v>
      </c>
      <c r="O274" s="30" t="s">
        <v>100</v>
      </c>
      <c r="P274" s="36"/>
      <c r="Q274" s="32">
        <v>15.49</v>
      </c>
      <c r="R274" s="36"/>
      <c r="S274" s="36"/>
      <c r="T274" s="37">
        <v>15.49</v>
      </c>
      <c r="U274" s="43">
        <v>1</v>
      </c>
      <c r="V274" s="43"/>
      <c r="W274" s="46">
        <v>1</v>
      </c>
    </row>
    <row r="275" spans="1:23" hidden="1" x14ac:dyDescent="0.2">
      <c r="A275" s="28" t="s">
        <v>174</v>
      </c>
      <c r="B275" s="29" t="s">
        <v>375</v>
      </c>
      <c r="C275" s="29" t="s">
        <v>793</v>
      </c>
      <c r="D275" s="29" t="s">
        <v>802</v>
      </c>
      <c r="E275" s="29" t="s">
        <v>793</v>
      </c>
      <c r="F275" s="29" t="s">
        <v>803</v>
      </c>
      <c r="G275" s="29" t="s">
        <v>793</v>
      </c>
      <c r="H275" s="29" t="s">
        <v>801</v>
      </c>
      <c r="I275" s="29" t="s">
        <v>700</v>
      </c>
      <c r="J275" s="29" t="s">
        <v>701</v>
      </c>
      <c r="K275" s="29" t="s">
        <v>186</v>
      </c>
      <c r="L275" s="29" t="s">
        <v>187</v>
      </c>
      <c r="M275" s="29" t="s">
        <v>198</v>
      </c>
      <c r="N275" s="29" t="s">
        <v>199</v>
      </c>
      <c r="O275" s="30" t="s">
        <v>100</v>
      </c>
      <c r="P275" s="36"/>
      <c r="Q275" s="32">
        <v>30.98</v>
      </c>
      <c r="R275" s="36"/>
      <c r="S275" s="36"/>
      <c r="T275" s="37">
        <v>30.98</v>
      </c>
      <c r="U275" s="43">
        <v>2</v>
      </c>
      <c r="V275" s="43"/>
      <c r="W275" s="46">
        <v>2</v>
      </c>
    </row>
    <row r="276" spans="1:23" hidden="1" x14ac:dyDescent="0.2">
      <c r="A276" s="28" t="s">
        <v>174</v>
      </c>
      <c r="B276" s="29" t="s">
        <v>375</v>
      </c>
      <c r="C276" s="29" t="s">
        <v>793</v>
      </c>
      <c r="D276" s="29" t="s">
        <v>802</v>
      </c>
      <c r="E276" s="29" t="s">
        <v>793</v>
      </c>
      <c r="F276" s="29" t="s">
        <v>803</v>
      </c>
      <c r="G276" s="29" t="s">
        <v>793</v>
      </c>
      <c r="H276" s="29" t="s">
        <v>801</v>
      </c>
      <c r="I276" s="29" t="s">
        <v>191</v>
      </c>
      <c r="J276" s="29" t="s">
        <v>192</v>
      </c>
      <c r="K276" s="29" t="s">
        <v>186</v>
      </c>
      <c r="L276" s="29" t="s">
        <v>187</v>
      </c>
      <c r="M276" s="29" t="s">
        <v>198</v>
      </c>
      <c r="N276" s="29" t="s">
        <v>199</v>
      </c>
      <c r="O276" s="30" t="s">
        <v>100</v>
      </c>
      <c r="P276" s="36"/>
      <c r="Q276" s="32">
        <v>1223.71</v>
      </c>
      <c r="R276" s="36"/>
      <c r="S276" s="32">
        <v>-73.47</v>
      </c>
      <c r="T276" s="37">
        <v>1150.24</v>
      </c>
      <c r="U276" s="43">
        <v>79</v>
      </c>
      <c r="V276" s="43"/>
      <c r="W276" s="46">
        <v>79</v>
      </c>
    </row>
    <row r="277" spans="1:23" hidden="1" x14ac:dyDescent="0.2">
      <c r="A277" s="28" t="s">
        <v>174</v>
      </c>
      <c r="B277" s="29" t="s">
        <v>375</v>
      </c>
      <c r="C277" s="29" t="s">
        <v>793</v>
      </c>
      <c r="D277" s="29" t="s">
        <v>802</v>
      </c>
      <c r="E277" s="29" t="s">
        <v>793</v>
      </c>
      <c r="F277" s="29" t="s">
        <v>803</v>
      </c>
      <c r="G277" s="29" t="s">
        <v>793</v>
      </c>
      <c r="H277" s="29" t="s">
        <v>801</v>
      </c>
      <c r="I277" s="29" t="s">
        <v>222</v>
      </c>
      <c r="J277" s="29" t="s">
        <v>223</v>
      </c>
      <c r="K277" s="29" t="s">
        <v>186</v>
      </c>
      <c r="L277" s="29" t="s">
        <v>187</v>
      </c>
      <c r="M277" s="29" t="s">
        <v>198</v>
      </c>
      <c r="N277" s="29" t="s">
        <v>199</v>
      </c>
      <c r="O277" s="30" t="s">
        <v>100</v>
      </c>
      <c r="P277" s="36"/>
      <c r="Q277" s="32">
        <v>46.47</v>
      </c>
      <c r="R277" s="36"/>
      <c r="S277" s="36"/>
      <c r="T277" s="37">
        <v>46.47</v>
      </c>
      <c r="U277" s="43">
        <v>3</v>
      </c>
      <c r="V277" s="43"/>
      <c r="W277" s="46">
        <v>3</v>
      </c>
    </row>
    <row r="278" spans="1:23" hidden="1" x14ac:dyDescent="0.2">
      <c r="A278" s="28" t="s">
        <v>174</v>
      </c>
      <c r="B278" s="29" t="s">
        <v>375</v>
      </c>
      <c r="C278" s="29" t="s">
        <v>793</v>
      </c>
      <c r="D278" s="29" t="s">
        <v>802</v>
      </c>
      <c r="E278" s="29" t="s">
        <v>793</v>
      </c>
      <c r="F278" s="29" t="s">
        <v>803</v>
      </c>
      <c r="G278" s="29" t="s">
        <v>793</v>
      </c>
      <c r="H278" s="29" t="s">
        <v>801</v>
      </c>
      <c r="I278" s="29" t="s">
        <v>668</v>
      </c>
      <c r="J278" s="29" t="s">
        <v>669</v>
      </c>
      <c r="K278" s="29" t="s">
        <v>186</v>
      </c>
      <c r="L278" s="29" t="s">
        <v>187</v>
      </c>
      <c r="M278" s="29" t="s">
        <v>198</v>
      </c>
      <c r="N278" s="29" t="s">
        <v>199</v>
      </c>
      <c r="O278" s="30" t="s">
        <v>100</v>
      </c>
      <c r="P278" s="36"/>
      <c r="Q278" s="32">
        <v>108.43</v>
      </c>
      <c r="R278" s="36"/>
      <c r="S278" s="36"/>
      <c r="T278" s="37">
        <v>108.43</v>
      </c>
      <c r="U278" s="43">
        <v>7</v>
      </c>
      <c r="V278" s="43"/>
      <c r="W278" s="46">
        <v>7</v>
      </c>
    </row>
    <row r="279" spans="1:23" hidden="1" x14ac:dyDescent="0.2">
      <c r="A279" s="28" t="s">
        <v>174</v>
      </c>
      <c r="B279" s="29" t="s">
        <v>375</v>
      </c>
      <c r="C279" s="29" t="s">
        <v>793</v>
      </c>
      <c r="D279" s="29" t="s">
        <v>802</v>
      </c>
      <c r="E279" s="29" t="s">
        <v>793</v>
      </c>
      <c r="F279" s="29" t="s">
        <v>803</v>
      </c>
      <c r="G279" s="29" t="s">
        <v>793</v>
      </c>
      <c r="H279" s="29" t="s">
        <v>801</v>
      </c>
      <c r="I279" s="29" t="s">
        <v>543</v>
      </c>
      <c r="J279" s="29" t="s">
        <v>544</v>
      </c>
      <c r="K279" s="29" t="s">
        <v>186</v>
      </c>
      <c r="L279" s="29" t="s">
        <v>187</v>
      </c>
      <c r="M279" s="29" t="s">
        <v>198</v>
      </c>
      <c r="N279" s="29" t="s">
        <v>199</v>
      </c>
      <c r="O279" s="30" t="s">
        <v>100</v>
      </c>
      <c r="P279" s="36"/>
      <c r="Q279" s="32">
        <v>15.49</v>
      </c>
      <c r="R279" s="36"/>
      <c r="S279" s="36"/>
      <c r="T279" s="37">
        <v>15.49</v>
      </c>
      <c r="U279" s="43">
        <v>1</v>
      </c>
      <c r="V279" s="43"/>
      <c r="W279" s="46">
        <v>1</v>
      </c>
    </row>
    <row r="280" spans="1:23" hidden="1" x14ac:dyDescent="0.2">
      <c r="A280" s="28" t="s">
        <v>174</v>
      </c>
      <c r="B280" s="29" t="s">
        <v>375</v>
      </c>
      <c r="C280" s="29" t="s">
        <v>793</v>
      </c>
      <c r="D280" s="29" t="s">
        <v>802</v>
      </c>
      <c r="E280" s="29" t="s">
        <v>793</v>
      </c>
      <c r="F280" s="29" t="s">
        <v>803</v>
      </c>
      <c r="G280" s="29" t="s">
        <v>793</v>
      </c>
      <c r="H280" s="29" t="s">
        <v>801</v>
      </c>
      <c r="I280" s="29" t="s">
        <v>224</v>
      </c>
      <c r="J280" s="29" t="s">
        <v>225</v>
      </c>
      <c r="K280" s="29" t="s">
        <v>186</v>
      </c>
      <c r="L280" s="29" t="s">
        <v>187</v>
      </c>
      <c r="M280" s="29" t="s">
        <v>198</v>
      </c>
      <c r="N280" s="29" t="s">
        <v>199</v>
      </c>
      <c r="O280" s="30" t="s">
        <v>100</v>
      </c>
      <c r="P280" s="36"/>
      <c r="Q280" s="32">
        <v>15.49</v>
      </c>
      <c r="R280" s="36"/>
      <c r="S280" s="36"/>
      <c r="T280" s="37">
        <v>15.49</v>
      </c>
      <c r="U280" s="43">
        <v>1</v>
      </c>
      <c r="V280" s="43"/>
      <c r="W280" s="46">
        <v>1</v>
      </c>
    </row>
    <row r="281" spans="1:23" hidden="1" x14ac:dyDescent="0.2">
      <c r="A281" s="28" t="s">
        <v>174</v>
      </c>
      <c r="B281" s="29" t="s">
        <v>375</v>
      </c>
      <c r="C281" s="29" t="s">
        <v>793</v>
      </c>
      <c r="D281" s="29" t="s">
        <v>802</v>
      </c>
      <c r="E281" s="29" t="s">
        <v>793</v>
      </c>
      <c r="F281" s="29" t="s">
        <v>803</v>
      </c>
      <c r="G281" s="29" t="s">
        <v>793</v>
      </c>
      <c r="H281" s="29" t="s">
        <v>801</v>
      </c>
      <c r="I281" s="29" t="s">
        <v>200</v>
      </c>
      <c r="J281" s="29" t="s">
        <v>201</v>
      </c>
      <c r="K281" s="29" t="s">
        <v>186</v>
      </c>
      <c r="L281" s="29" t="s">
        <v>187</v>
      </c>
      <c r="M281" s="29" t="s">
        <v>198</v>
      </c>
      <c r="N281" s="29" t="s">
        <v>199</v>
      </c>
      <c r="O281" s="30" t="s">
        <v>100</v>
      </c>
      <c r="P281" s="36"/>
      <c r="Q281" s="32">
        <v>557.64</v>
      </c>
      <c r="R281" s="36"/>
      <c r="S281" s="36"/>
      <c r="T281" s="37">
        <v>557.64</v>
      </c>
      <c r="U281" s="43">
        <v>36</v>
      </c>
      <c r="V281" s="43"/>
      <c r="W281" s="46">
        <v>36</v>
      </c>
    </row>
    <row r="282" spans="1:23" hidden="1" x14ac:dyDescent="0.2">
      <c r="A282" s="28" t="s">
        <v>174</v>
      </c>
      <c r="B282" s="29" t="s">
        <v>375</v>
      </c>
      <c r="C282" s="29" t="s">
        <v>793</v>
      </c>
      <c r="D282" s="29" t="s">
        <v>802</v>
      </c>
      <c r="E282" s="29" t="s">
        <v>793</v>
      </c>
      <c r="F282" s="29" t="s">
        <v>803</v>
      </c>
      <c r="G282" s="29" t="s">
        <v>793</v>
      </c>
      <c r="H282" s="29" t="s">
        <v>801</v>
      </c>
      <c r="I282" s="29" t="s">
        <v>606</v>
      </c>
      <c r="J282" s="29" t="s">
        <v>607</v>
      </c>
      <c r="K282" s="29" t="s">
        <v>195</v>
      </c>
      <c r="L282" s="29" t="s">
        <v>196</v>
      </c>
      <c r="M282" s="29" t="s">
        <v>198</v>
      </c>
      <c r="N282" s="29" t="s">
        <v>199</v>
      </c>
      <c r="O282" s="30" t="s">
        <v>197</v>
      </c>
      <c r="P282" s="36"/>
      <c r="Q282" s="32">
        <v>37.58</v>
      </c>
      <c r="R282" s="36"/>
      <c r="S282" s="36"/>
      <c r="T282" s="37">
        <v>37.58</v>
      </c>
      <c r="U282" s="43">
        <v>1</v>
      </c>
      <c r="V282" s="43"/>
      <c r="W282" s="46">
        <v>1</v>
      </c>
    </row>
    <row r="283" spans="1:23" hidden="1" x14ac:dyDescent="0.2">
      <c r="A283" s="28" t="s">
        <v>174</v>
      </c>
      <c r="B283" s="29" t="s">
        <v>375</v>
      </c>
      <c r="C283" s="29" t="s">
        <v>793</v>
      </c>
      <c r="D283" s="29" t="s">
        <v>806</v>
      </c>
      <c r="E283" s="29" t="s">
        <v>793</v>
      </c>
      <c r="F283" s="29" t="s">
        <v>807</v>
      </c>
      <c r="G283" s="29" t="s">
        <v>793</v>
      </c>
      <c r="H283" s="29" t="s">
        <v>808</v>
      </c>
      <c r="I283" s="29" t="s">
        <v>206</v>
      </c>
      <c r="J283" s="29" t="s">
        <v>207</v>
      </c>
      <c r="K283" s="29" t="s">
        <v>186</v>
      </c>
      <c r="L283" s="29" t="s">
        <v>187</v>
      </c>
      <c r="M283" s="29" t="s">
        <v>8</v>
      </c>
      <c r="N283" s="29" t="s">
        <v>188</v>
      </c>
      <c r="O283" s="30" t="s">
        <v>100</v>
      </c>
      <c r="P283" s="36"/>
      <c r="Q283" s="32">
        <v>10.32</v>
      </c>
      <c r="R283" s="36"/>
      <c r="S283" s="36"/>
      <c r="T283" s="37">
        <v>10.32</v>
      </c>
      <c r="U283" s="43">
        <v>1</v>
      </c>
      <c r="V283" s="43"/>
      <c r="W283" s="46">
        <v>1</v>
      </c>
    </row>
    <row r="284" spans="1:23" hidden="1" x14ac:dyDescent="0.2">
      <c r="A284" s="28" t="s">
        <v>174</v>
      </c>
      <c r="B284" s="29" t="s">
        <v>375</v>
      </c>
      <c r="C284" s="29" t="s">
        <v>793</v>
      </c>
      <c r="D284" s="29" t="s">
        <v>806</v>
      </c>
      <c r="E284" s="29" t="s">
        <v>793</v>
      </c>
      <c r="F284" s="29" t="s">
        <v>807</v>
      </c>
      <c r="G284" s="29" t="s">
        <v>793</v>
      </c>
      <c r="H284" s="29" t="s">
        <v>808</v>
      </c>
      <c r="I284" s="29" t="s">
        <v>189</v>
      </c>
      <c r="J284" s="29" t="s">
        <v>190</v>
      </c>
      <c r="K284" s="29" t="s">
        <v>186</v>
      </c>
      <c r="L284" s="29" t="s">
        <v>187</v>
      </c>
      <c r="M284" s="29" t="s">
        <v>8</v>
      </c>
      <c r="N284" s="29" t="s">
        <v>188</v>
      </c>
      <c r="O284" s="30" t="s">
        <v>100</v>
      </c>
      <c r="P284" s="36"/>
      <c r="Q284" s="32">
        <v>10.32</v>
      </c>
      <c r="R284" s="36"/>
      <c r="S284" s="36"/>
      <c r="T284" s="37">
        <v>10.32</v>
      </c>
      <c r="U284" s="43">
        <v>1</v>
      </c>
      <c r="V284" s="43"/>
      <c r="W284" s="46">
        <v>1</v>
      </c>
    </row>
    <row r="285" spans="1:23" hidden="1" x14ac:dyDescent="0.2">
      <c r="A285" s="28" t="s">
        <v>174</v>
      </c>
      <c r="B285" s="29" t="s">
        <v>375</v>
      </c>
      <c r="C285" s="29" t="s">
        <v>793</v>
      </c>
      <c r="D285" s="29" t="s">
        <v>806</v>
      </c>
      <c r="E285" s="29" t="s">
        <v>793</v>
      </c>
      <c r="F285" s="29" t="s">
        <v>807</v>
      </c>
      <c r="G285" s="29" t="s">
        <v>793</v>
      </c>
      <c r="H285" s="29" t="s">
        <v>808</v>
      </c>
      <c r="I285" s="29" t="s">
        <v>191</v>
      </c>
      <c r="J285" s="29" t="s">
        <v>192</v>
      </c>
      <c r="K285" s="29" t="s">
        <v>186</v>
      </c>
      <c r="L285" s="29" t="s">
        <v>187</v>
      </c>
      <c r="M285" s="29" t="s">
        <v>8</v>
      </c>
      <c r="N285" s="29" t="s">
        <v>188</v>
      </c>
      <c r="O285" s="30" t="s">
        <v>100</v>
      </c>
      <c r="P285" s="36"/>
      <c r="Q285" s="32">
        <v>185.76</v>
      </c>
      <c r="R285" s="36"/>
      <c r="S285" s="32">
        <v>-33.479999999999997</v>
      </c>
      <c r="T285" s="37">
        <v>152.28</v>
      </c>
      <c r="U285" s="43">
        <v>18</v>
      </c>
      <c r="V285" s="43"/>
      <c r="W285" s="46">
        <v>18</v>
      </c>
    </row>
    <row r="286" spans="1:23" hidden="1" x14ac:dyDescent="0.2">
      <c r="A286" s="28" t="s">
        <v>174</v>
      </c>
      <c r="B286" s="29" t="s">
        <v>375</v>
      </c>
      <c r="C286" s="29" t="s">
        <v>793</v>
      </c>
      <c r="D286" s="29" t="s">
        <v>806</v>
      </c>
      <c r="E286" s="29" t="s">
        <v>793</v>
      </c>
      <c r="F286" s="29" t="s">
        <v>809</v>
      </c>
      <c r="G286" s="29" t="s">
        <v>793</v>
      </c>
      <c r="H286" s="29" t="s">
        <v>810</v>
      </c>
      <c r="I286" s="29" t="s">
        <v>658</v>
      </c>
      <c r="J286" s="29" t="s">
        <v>659</v>
      </c>
      <c r="K286" s="29" t="s">
        <v>186</v>
      </c>
      <c r="L286" s="29" t="s">
        <v>187</v>
      </c>
      <c r="M286" s="29" t="s">
        <v>198</v>
      </c>
      <c r="N286" s="29" t="s">
        <v>199</v>
      </c>
      <c r="O286" s="30" t="s">
        <v>100</v>
      </c>
      <c r="P286" s="36"/>
      <c r="Q286" s="32">
        <v>19.13</v>
      </c>
      <c r="R286" s="36"/>
      <c r="S286" s="36"/>
      <c r="T286" s="37">
        <v>19.13</v>
      </c>
      <c r="U286" s="43">
        <v>1</v>
      </c>
      <c r="V286" s="43"/>
      <c r="W286" s="46">
        <v>1</v>
      </c>
    </row>
    <row r="287" spans="1:23" hidden="1" x14ac:dyDescent="0.2">
      <c r="A287" s="28" t="s">
        <v>174</v>
      </c>
      <c r="B287" s="29" t="s">
        <v>375</v>
      </c>
      <c r="C287" s="29" t="s">
        <v>793</v>
      </c>
      <c r="D287" s="29" t="s">
        <v>806</v>
      </c>
      <c r="E287" s="29" t="s">
        <v>793</v>
      </c>
      <c r="F287" s="29" t="s">
        <v>809</v>
      </c>
      <c r="G287" s="29" t="s">
        <v>793</v>
      </c>
      <c r="H287" s="29" t="s">
        <v>810</v>
      </c>
      <c r="I287" s="29" t="s">
        <v>811</v>
      </c>
      <c r="J287" s="29" t="s">
        <v>812</v>
      </c>
      <c r="K287" s="29" t="s">
        <v>186</v>
      </c>
      <c r="L287" s="29" t="s">
        <v>187</v>
      </c>
      <c r="M287" s="29" t="s">
        <v>198</v>
      </c>
      <c r="N287" s="29" t="s">
        <v>199</v>
      </c>
      <c r="O287" s="30" t="s">
        <v>100</v>
      </c>
      <c r="P287" s="36"/>
      <c r="Q287" s="32">
        <v>22.5</v>
      </c>
      <c r="R287" s="36"/>
      <c r="S287" s="36"/>
      <c r="T287" s="37">
        <v>22.5</v>
      </c>
      <c r="U287" s="43">
        <v>1</v>
      </c>
      <c r="V287" s="43"/>
      <c r="W287" s="46">
        <v>1</v>
      </c>
    </row>
    <row r="288" spans="1:23" hidden="1" x14ac:dyDescent="0.2">
      <c r="A288" s="28" t="s">
        <v>174</v>
      </c>
      <c r="B288" s="29" t="s">
        <v>375</v>
      </c>
      <c r="C288" s="29" t="s">
        <v>793</v>
      </c>
      <c r="D288" s="29" t="s">
        <v>806</v>
      </c>
      <c r="E288" s="29" t="s">
        <v>793</v>
      </c>
      <c r="F288" s="29" t="s">
        <v>809</v>
      </c>
      <c r="G288" s="29" t="s">
        <v>793</v>
      </c>
      <c r="H288" s="29" t="s">
        <v>810</v>
      </c>
      <c r="I288" s="29" t="s">
        <v>234</v>
      </c>
      <c r="J288" s="29" t="s">
        <v>235</v>
      </c>
      <c r="K288" s="29" t="s">
        <v>186</v>
      </c>
      <c r="L288" s="29" t="s">
        <v>187</v>
      </c>
      <c r="M288" s="29" t="s">
        <v>198</v>
      </c>
      <c r="N288" s="29" t="s">
        <v>199</v>
      </c>
      <c r="O288" s="30" t="s">
        <v>100</v>
      </c>
      <c r="P288" s="36"/>
      <c r="Q288" s="32">
        <v>22.5</v>
      </c>
      <c r="R288" s="36"/>
      <c r="S288" s="36"/>
      <c r="T288" s="37">
        <v>22.5</v>
      </c>
      <c r="U288" s="43">
        <v>1</v>
      </c>
      <c r="V288" s="43"/>
      <c r="W288" s="46">
        <v>1</v>
      </c>
    </row>
    <row r="289" spans="1:23" hidden="1" x14ac:dyDescent="0.2">
      <c r="A289" s="28" t="s">
        <v>174</v>
      </c>
      <c r="B289" s="29" t="s">
        <v>375</v>
      </c>
      <c r="C289" s="29" t="s">
        <v>793</v>
      </c>
      <c r="D289" s="29" t="s">
        <v>806</v>
      </c>
      <c r="E289" s="29" t="s">
        <v>793</v>
      </c>
      <c r="F289" s="29" t="s">
        <v>809</v>
      </c>
      <c r="G289" s="29" t="s">
        <v>793</v>
      </c>
      <c r="H289" s="29" t="s">
        <v>810</v>
      </c>
      <c r="I289" s="29" t="s">
        <v>184</v>
      </c>
      <c r="J289" s="29" t="s">
        <v>185</v>
      </c>
      <c r="K289" s="29" t="s">
        <v>186</v>
      </c>
      <c r="L289" s="29" t="s">
        <v>187</v>
      </c>
      <c r="M289" s="29" t="s">
        <v>198</v>
      </c>
      <c r="N289" s="29" t="s">
        <v>199</v>
      </c>
      <c r="O289" s="30" t="s">
        <v>100</v>
      </c>
      <c r="P289" s="36"/>
      <c r="Q289" s="32">
        <v>1620</v>
      </c>
      <c r="R289" s="36"/>
      <c r="S289" s="36"/>
      <c r="T289" s="37">
        <v>1620</v>
      </c>
      <c r="U289" s="43">
        <v>72</v>
      </c>
      <c r="V289" s="43"/>
      <c r="W289" s="46">
        <v>72</v>
      </c>
    </row>
    <row r="290" spans="1:23" hidden="1" x14ac:dyDescent="0.2">
      <c r="A290" s="28" t="s">
        <v>174</v>
      </c>
      <c r="B290" s="29" t="s">
        <v>375</v>
      </c>
      <c r="C290" s="29" t="s">
        <v>793</v>
      </c>
      <c r="D290" s="29" t="s">
        <v>806</v>
      </c>
      <c r="E290" s="29" t="s">
        <v>793</v>
      </c>
      <c r="F290" s="29" t="s">
        <v>809</v>
      </c>
      <c r="G290" s="29" t="s">
        <v>793</v>
      </c>
      <c r="H290" s="29" t="s">
        <v>810</v>
      </c>
      <c r="I290" s="29" t="s">
        <v>813</v>
      </c>
      <c r="J290" s="29" t="s">
        <v>814</v>
      </c>
      <c r="K290" s="29" t="s">
        <v>186</v>
      </c>
      <c r="L290" s="29" t="s">
        <v>187</v>
      </c>
      <c r="M290" s="29" t="s">
        <v>198</v>
      </c>
      <c r="N290" s="29" t="s">
        <v>199</v>
      </c>
      <c r="O290" s="30" t="s">
        <v>100</v>
      </c>
      <c r="P290" s="36"/>
      <c r="Q290" s="32">
        <v>45</v>
      </c>
      <c r="R290" s="36"/>
      <c r="S290" s="36"/>
      <c r="T290" s="37">
        <v>45</v>
      </c>
      <c r="U290" s="43">
        <v>2</v>
      </c>
      <c r="V290" s="43"/>
      <c r="W290" s="46">
        <v>2</v>
      </c>
    </row>
    <row r="291" spans="1:23" hidden="1" x14ac:dyDescent="0.2">
      <c r="A291" s="28" t="s">
        <v>174</v>
      </c>
      <c r="B291" s="29" t="s">
        <v>375</v>
      </c>
      <c r="C291" s="29" t="s">
        <v>793</v>
      </c>
      <c r="D291" s="29" t="s">
        <v>806</v>
      </c>
      <c r="E291" s="29" t="s">
        <v>793</v>
      </c>
      <c r="F291" s="29" t="s">
        <v>809</v>
      </c>
      <c r="G291" s="29" t="s">
        <v>793</v>
      </c>
      <c r="H291" s="29" t="s">
        <v>810</v>
      </c>
      <c r="I291" s="29" t="s">
        <v>535</v>
      </c>
      <c r="J291" s="29" t="s">
        <v>536</v>
      </c>
      <c r="K291" s="29" t="s">
        <v>186</v>
      </c>
      <c r="L291" s="29" t="s">
        <v>187</v>
      </c>
      <c r="M291" s="29" t="s">
        <v>198</v>
      </c>
      <c r="N291" s="29" t="s">
        <v>199</v>
      </c>
      <c r="O291" s="30" t="s">
        <v>100</v>
      </c>
      <c r="P291" s="36"/>
      <c r="Q291" s="32">
        <v>22.5</v>
      </c>
      <c r="R291" s="36"/>
      <c r="S291" s="36"/>
      <c r="T291" s="37">
        <v>22.5</v>
      </c>
      <c r="U291" s="43">
        <v>1</v>
      </c>
      <c r="V291" s="43"/>
      <c r="W291" s="46">
        <v>1</v>
      </c>
    </row>
    <row r="292" spans="1:23" hidden="1" x14ac:dyDescent="0.2">
      <c r="A292" s="28" t="s">
        <v>174</v>
      </c>
      <c r="B292" s="29" t="s">
        <v>375</v>
      </c>
      <c r="C292" s="29" t="s">
        <v>793</v>
      </c>
      <c r="D292" s="29" t="s">
        <v>806</v>
      </c>
      <c r="E292" s="29" t="s">
        <v>793</v>
      </c>
      <c r="F292" s="29" t="s">
        <v>809</v>
      </c>
      <c r="G292" s="29" t="s">
        <v>793</v>
      </c>
      <c r="H292" s="29" t="s">
        <v>810</v>
      </c>
      <c r="I292" s="29" t="s">
        <v>240</v>
      </c>
      <c r="J292" s="29" t="s">
        <v>241</v>
      </c>
      <c r="K292" s="29" t="s">
        <v>186</v>
      </c>
      <c r="L292" s="29" t="s">
        <v>187</v>
      </c>
      <c r="M292" s="29" t="s">
        <v>198</v>
      </c>
      <c r="N292" s="29" t="s">
        <v>199</v>
      </c>
      <c r="O292" s="30" t="s">
        <v>100</v>
      </c>
      <c r="P292" s="36"/>
      <c r="Q292" s="32">
        <v>22.5</v>
      </c>
      <c r="R292" s="36"/>
      <c r="S292" s="36"/>
      <c r="T292" s="37">
        <v>22.5</v>
      </c>
      <c r="U292" s="43">
        <v>1</v>
      </c>
      <c r="V292" s="43"/>
      <c r="W292" s="46">
        <v>1</v>
      </c>
    </row>
    <row r="293" spans="1:23" hidden="1" x14ac:dyDescent="0.2">
      <c r="A293" s="28" t="s">
        <v>174</v>
      </c>
      <c r="B293" s="29" t="s">
        <v>375</v>
      </c>
      <c r="C293" s="29" t="s">
        <v>793</v>
      </c>
      <c r="D293" s="29" t="s">
        <v>806</v>
      </c>
      <c r="E293" s="29" t="s">
        <v>793</v>
      </c>
      <c r="F293" s="29" t="s">
        <v>809</v>
      </c>
      <c r="G293" s="29" t="s">
        <v>793</v>
      </c>
      <c r="H293" s="29" t="s">
        <v>810</v>
      </c>
      <c r="I293" s="29" t="s">
        <v>242</v>
      </c>
      <c r="J293" s="29" t="s">
        <v>243</v>
      </c>
      <c r="K293" s="29" t="s">
        <v>186</v>
      </c>
      <c r="L293" s="29" t="s">
        <v>187</v>
      </c>
      <c r="M293" s="29" t="s">
        <v>198</v>
      </c>
      <c r="N293" s="29" t="s">
        <v>199</v>
      </c>
      <c r="O293" s="30" t="s">
        <v>100</v>
      </c>
      <c r="P293" s="36"/>
      <c r="Q293" s="32">
        <v>45</v>
      </c>
      <c r="R293" s="36"/>
      <c r="S293" s="36"/>
      <c r="T293" s="37">
        <v>45</v>
      </c>
      <c r="U293" s="43">
        <v>2</v>
      </c>
      <c r="V293" s="43"/>
      <c r="W293" s="46">
        <v>2</v>
      </c>
    </row>
    <row r="294" spans="1:23" hidden="1" x14ac:dyDescent="0.2">
      <c r="A294" s="28" t="s">
        <v>174</v>
      </c>
      <c r="B294" s="29" t="s">
        <v>375</v>
      </c>
      <c r="C294" s="29" t="s">
        <v>793</v>
      </c>
      <c r="D294" s="29" t="s">
        <v>806</v>
      </c>
      <c r="E294" s="29" t="s">
        <v>793</v>
      </c>
      <c r="F294" s="29" t="s">
        <v>809</v>
      </c>
      <c r="G294" s="29" t="s">
        <v>793</v>
      </c>
      <c r="H294" s="29" t="s">
        <v>810</v>
      </c>
      <c r="I294" s="29" t="s">
        <v>696</v>
      </c>
      <c r="J294" s="29" t="s">
        <v>697</v>
      </c>
      <c r="K294" s="29" t="s">
        <v>186</v>
      </c>
      <c r="L294" s="29" t="s">
        <v>187</v>
      </c>
      <c r="M294" s="29" t="s">
        <v>198</v>
      </c>
      <c r="N294" s="29" t="s">
        <v>199</v>
      </c>
      <c r="O294" s="30" t="s">
        <v>100</v>
      </c>
      <c r="P294" s="36"/>
      <c r="Q294" s="32">
        <v>22.5</v>
      </c>
      <c r="R294" s="36"/>
      <c r="S294" s="36"/>
      <c r="T294" s="37">
        <v>22.5</v>
      </c>
      <c r="U294" s="43">
        <v>1</v>
      </c>
      <c r="V294" s="43"/>
      <c r="W294" s="46">
        <v>1</v>
      </c>
    </row>
    <row r="295" spans="1:23" hidden="1" x14ac:dyDescent="0.2">
      <c r="A295" s="28" t="s">
        <v>174</v>
      </c>
      <c r="B295" s="29" t="s">
        <v>375</v>
      </c>
      <c r="C295" s="29" t="s">
        <v>793</v>
      </c>
      <c r="D295" s="29" t="s">
        <v>806</v>
      </c>
      <c r="E295" s="29" t="s">
        <v>793</v>
      </c>
      <c r="F295" s="29" t="s">
        <v>809</v>
      </c>
      <c r="G295" s="29" t="s">
        <v>793</v>
      </c>
      <c r="H295" s="29" t="s">
        <v>810</v>
      </c>
      <c r="I295" s="29" t="s">
        <v>250</v>
      </c>
      <c r="J295" s="29" t="s">
        <v>251</v>
      </c>
      <c r="K295" s="29" t="s">
        <v>186</v>
      </c>
      <c r="L295" s="29" t="s">
        <v>187</v>
      </c>
      <c r="M295" s="29" t="s">
        <v>198</v>
      </c>
      <c r="N295" s="29" t="s">
        <v>199</v>
      </c>
      <c r="O295" s="30" t="s">
        <v>100</v>
      </c>
      <c r="P295" s="36"/>
      <c r="Q295" s="32">
        <v>22.5</v>
      </c>
      <c r="R295" s="36"/>
      <c r="S295" s="36"/>
      <c r="T295" s="37">
        <v>22.5</v>
      </c>
      <c r="U295" s="43">
        <v>1</v>
      </c>
      <c r="V295" s="43"/>
      <c r="W295" s="46">
        <v>1</v>
      </c>
    </row>
    <row r="296" spans="1:23" hidden="1" x14ac:dyDescent="0.2">
      <c r="A296" s="28" t="s">
        <v>174</v>
      </c>
      <c r="B296" s="29" t="s">
        <v>375</v>
      </c>
      <c r="C296" s="29" t="s">
        <v>793</v>
      </c>
      <c r="D296" s="29" t="s">
        <v>806</v>
      </c>
      <c r="E296" s="29" t="s">
        <v>793</v>
      </c>
      <c r="F296" s="29" t="s">
        <v>809</v>
      </c>
      <c r="G296" s="29" t="s">
        <v>793</v>
      </c>
      <c r="H296" s="29" t="s">
        <v>810</v>
      </c>
      <c r="I296" s="29" t="s">
        <v>189</v>
      </c>
      <c r="J296" s="29" t="s">
        <v>190</v>
      </c>
      <c r="K296" s="29" t="s">
        <v>186</v>
      </c>
      <c r="L296" s="29" t="s">
        <v>187</v>
      </c>
      <c r="M296" s="29" t="s">
        <v>198</v>
      </c>
      <c r="N296" s="29" t="s">
        <v>199</v>
      </c>
      <c r="O296" s="30" t="s">
        <v>100</v>
      </c>
      <c r="P296" s="36"/>
      <c r="Q296" s="32">
        <v>45</v>
      </c>
      <c r="R296" s="36"/>
      <c r="S296" s="36"/>
      <c r="T296" s="37">
        <v>45</v>
      </c>
      <c r="U296" s="43">
        <v>2</v>
      </c>
      <c r="V296" s="43"/>
      <c r="W296" s="46">
        <v>2</v>
      </c>
    </row>
    <row r="297" spans="1:23" hidden="1" x14ac:dyDescent="0.2">
      <c r="A297" s="28" t="s">
        <v>174</v>
      </c>
      <c r="B297" s="29" t="s">
        <v>375</v>
      </c>
      <c r="C297" s="29" t="s">
        <v>793</v>
      </c>
      <c r="D297" s="29" t="s">
        <v>806</v>
      </c>
      <c r="E297" s="29" t="s">
        <v>793</v>
      </c>
      <c r="F297" s="29" t="s">
        <v>809</v>
      </c>
      <c r="G297" s="29" t="s">
        <v>793</v>
      </c>
      <c r="H297" s="29" t="s">
        <v>810</v>
      </c>
      <c r="I297" s="29" t="s">
        <v>437</v>
      </c>
      <c r="J297" s="29" t="s">
        <v>438</v>
      </c>
      <c r="K297" s="29" t="s">
        <v>186</v>
      </c>
      <c r="L297" s="29" t="s">
        <v>187</v>
      </c>
      <c r="M297" s="29" t="s">
        <v>198</v>
      </c>
      <c r="N297" s="29" t="s">
        <v>199</v>
      </c>
      <c r="O297" s="30" t="s">
        <v>100</v>
      </c>
      <c r="P297" s="36"/>
      <c r="Q297" s="32">
        <v>67.5</v>
      </c>
      <c r="R297" s="36"/>
      <c r="S297" s="36"/>
      <c r="T297" s="37">
        <v>67.5</v>
      </c>
      <c r="U297" s="43">
        <v>3</v>
      </c>
      <c r="V297" s="43"/>
      <c r="W297" s="46">
        <v>3</v>
      </c>
    </row>
    <row r="298" spans="1:23" hidden="1" x14ac:dyDescent="0.2">
      <c r="A298" s="28" t="s">
        <v>174</v>
      </c>
      <c r="B298" s="29" t="s">
        <v>375</v>
      </c>
      <c r="C298" s="29" t="s">
        <v>793</v>
      </c>
      <c r="D298" s="29" t="s">
        <v>806</v>
      </c>
      <c r="E298" s="29" t="s">
        <v>793</v>
      </c>
      <c r="F298" s="29" t="s">
        <v>809</v>
      </c>
      <c r="G298" s="29" t="s">
        <v>793</v>
      </c>
      <c r="H298" s="29" t="s">
        <v>810</v>
      </c>
      <c r="I298" s="29" t="s">
        <v>191</v>
      </c>
      <c r="J298" s="29" t="s">
        <v>192</v>
      </c>
      <c r="K298" s="29" t="s">
        <v>186</v>
      </c>
      <c r="L298" s="29" t="s">
        <v>187</v>
      </c>
      <c r="M298" s="29" t="s">
        <v>198</v>
      </c>
      <c r="N298" s="29" t="s">
        <v>199</v>
      </c>
      <c r="O298" s="30" t="s">
        <v>100</v>
      </c>
      <c r="P298" s="36"/>
      <c r="Q298" s="32">
        <v>1192.5</v>
      </c>
      <c r="R298" s="36"/>
      <c r="S298" s="32">
        <v>-71.55</v>
      </c>
      <c r="T298" s="37">
        <v>1120.95</v>
      </c>
      <c r="U298" s="43">
        <v>53</v>
      </c>
      <c r="V298" s="43"/>
      <c r="W298" s="46">
        <v>53</v>
      </c>
    </row>
    <row r="299" spans="1:23" hidden="1" x14ac:dyDescent="0.2">
      <c r="A299" s="28" t="s">
        <v>174</v>
      </c>
      <c r="B299" s="29" t="s">
        <v>375</v>
      </c>
      <c r="C299" s="29" t="s">
        <v>793</v>
      </c>
      <c r="D299" s="29" t="s">
        <v>806</v>
      </c>
      <c r="E299" s="29" t="s">
        <v>793</v>
      </c>
      <c r="F299" s="29" t="s">
        <v>809</v>
      </c>
      <c r="G299" s="29" t="s">
        <v>793</v>
      </c>
      <c r="H299" s="29" t="s">
        <v>810</v>
      </c>
      <c r="I299" s="29" t="s">
        <v>222</v>
      </c>
      <c r="J299" s="29" t="s">
        <v>223</v>
      </c>
      <c r="K299" s="29" t="s">
        <v>186</v>
      </c>
      <c r="L299" s="29" t="s">
        <v>187</v>
      </c>
      <c r="M299" s="29" t="s">
        <v>198</v>
      </c>
      <c r="N299" s="29" t="s">
        <v>199</v>
      </c>
      <c r="O299" s="30" t="s">
        <v>100</v>
      </c>
      <c r="P299" s="36"/>
      <c r="Q299" s="32">
        <v>112.5</v>
      </c>
      <c r="R299" s="36"/>
      <c r="S299" s="36"/>
      <c r="T299" s="37">
        <v>112.5</v>
      </c>
      <c r="U299" s="43">
        <v>5</v>
      </c>
      <c r="V299" s="43"/>
      <c r="W299" s="46">
        <v>5</v>
      </c>
    </row>
    <row r="300" spans="1:23" hidden="1" x14ac:dyDescent="0.2">
      <c r="A300" s="28" t="s">
        <v>174</v>
      </c>
      <c r="B300" s="29" t="s">
        <v>375</v>
      </c>
      <c r="C300" s="29" t="s">
        <v>793</v>
      </c>
      <c r="D300" s="29" t="s">
        <v>806</v>
      </c>
      <c r="E300" s="29" t="s">
        <v>793</v>
      </c>
      <c r="F300" s="29" t="s">
        <v>809</v>
      </c>
      <c r="G300" s="29" t="s">
        <v>793</v>
      </c>
      <c r="H300" s="29" t="s">
        <v>810</v>
      </c>
      <c r="I300" s="29" t="s">
        <v>668</v>
      </c>
      <c r="J300" s="29" t="s">
        <v>669</v>
      </c>
      <c r="K300" s="29" t="s">
        <v>186</v>
      </c>
      <c r="L300" s="29" t="s">
        <v>187</v>
      </c>
      <c r="M300" s="29" t="s">
        <v>198</v>
      </c>
      <c r="N300" s="29" t="s">
        <v>199</v>
      </c>
      <c r="O300" s="30" t="s">
        <v>100</v>
      </c>
      <c r="P300" s="36"/>
      <c r="Q300" s="32">
        <v>67.5</v>
      </c>
      <c r="R300" s="36"/>
      <c r="S300" s="36"/>
      <c r="T300" s="37">
        <v>67.5</v>
      </c>
      <c r="U300" s="43">
        <v>3</v>
      </c>
      <c r="V300" s="43"/>
      <c r="W300" s="46">
        <v>3</v>
      </c>
    </row>
    <row r="301" spans="1:23" hidden="1" x14ac:dyDescent="0.2">
      <c r="A301" s="28" t="s">
        <v>174</v>
      </c>
      <c r="B301" s="29" t="s">
        <v>375</v>
      </c>
      <c r="C301" s="29" t="s">
        <v>793</v>
      </c>
      <c r="D301" s="29" t="s">
        <v>815</v>
      </c>
      <c r="E301" s="29" t="s">
        <v>816</v>
      </c>
      <c r="F301" s="29" t="s">
        <v>817</v>
      </c>
      <c r="G301" s="29" t="s">
        <v>816</v>
      </c>
      <c r="H301" s="29" t="s">
        <v>818</v>
      </c>
      <c r="I301" s="29" t="s">
        <v>184</v>
      </c>
      <c r="J301" s="29" t="s">
        <v>185</v>
      </c>
      <c r="K301" s="29" t="s">
        <v>186</v>
      </c>
      <c r="L301" s="29" t="s">
        <v>187</v>
      </c>
      <c r="M301" s="29" t="s">
        <v>198</v>
      </c>
      <c r="N301" s="29" t="s">
        <v>199</v>
      </c>
      <c r="O301" s="30" t="s">
        <v>100</v>
      </c>
      <c r="P301" s="36"/>
      <c r="Q301" s="32">
        <v>88.83</v>
      </c>
      <c r="R301" s="36"/>
      <c r="S301" s="36"/>
      <c r="T301" s="37">
        <v>88.83</v>
      </c>
      <c r="U301" s="43">
        <v>7</v>
      </c>
      <c r="V301" s="43"/>
      <c r="W301" s="46">
        <v>7</v>
      </c>
    </row>
    <row r="302" spans="1:23" hidden="1" x14ac:dyDescent="0.2">
      <c r="A302" s="28" t="s">
        <v>174</v>
      </c>
      <c r="B302" s="29" t="s">
        <v>375</v>
      </c>
      <c r="C302" s="29" t="s">
        <v>793</v>
      </c>
      <c r="D302" s="29" t="s">
        <v>815</v>
      </c>
      <c r="E302" s="29" t="s">
        <v>816</v>
      </c>
      <c r="F302" s="29" t="s">
        <v>817</v>
      </c>
      <c r="G302" s="29" t="s">
        <v>816</v>
      </c>
      <c r="H302" s="29" t="s">
        <v>818</v>
      </c>
      <c r="I302" s="29" t="s">
        <v>189</v>
      </c>
      <c r="J302" s="29" t="s">
        <v>190</v>
      </c>
      <c r="K302" s="29" t="s">
        <v>186</v>
      </c>
      <c r="L302" s="29" t="s">
        <v>187</v>
      </c>
      <c r="M302" s="29" t="s">
        <v>198</v>
      </c>
      <c r="N302" s="29" t="s">
        <v>199</v>
      </c>
      <c r="O302" s="30" t="s">
        <v>100</v>
      </c>
      <c r="P302" s="36"/>
      <c r="Q302" s="32">
        <v>12.69</v>
      </c>
      <c r="R302" s="36"/>
      <c r="S302" s="36"/>
      <c r="T302" s="37">
        <v>12.69</v>
      </c>
      <c r="U302" s="43">
        <v>1</v>
      </c>
      <c r="V302" s="43"/>
      <c r="W302" s="46">
        <v>1</v>
      </c>
    </row>
    <row r="303" spans="1:23" hidden="1" x14ac:dyDescent="0.2">
      <c r="A303" s="28" t="s">
        <v>174</v>
      </c>
      <c r="B303" s="29" t="s">
        <v>375</v>
      </c>
      <c r="C303" s="29" t="s">
        <v>793</v>
      </c>
      <c r="D303" s="29" t="s">
        <v>815</v>
      </c>
      <c r="E303" s="29" t="s">
        <v>816</v>
      </c>
      <c r="F303" s="29" t="s">
        <v>817</v>
      </c>
      <c r="G303" s="29" t="s">
        <v>816</v>
      </c>
      <c r="H303" s="29" t="s">
        <v>818</v>
      </c>
      <c r="I303" s="29" t="s">
        <v>191</v>
      </c>
      <c r="J303" s="29" t="s">
        <v>192</v>
      </c>
      <c r="K303" s="29" t="s">
        <v>186</v>
      </c>
      <c r="L303" s="29" t="s">
        <v>187</v>
      </c>
      <c r="M303" s="29" t="s">
        <v>198</v>
      </c>
      <c r="N303" s="29" t="s">
        <v>199</v>
      </c>
      <c r="O303" s="30" t="s">
        <v>100</v>
      </c>
      <c r="P303" s="36"/>
      <c r="Q303" s="32">
        <v>38.07</v>
      </c>
      <c r="R303" s="36"/>
      <c r="S303" s="32">
        <v>-2.2799999999999998</v>
      </c>
      <c r="T303" s="37">
        <v>35.79</v>
      </c>
      <c r="U303" s="43">
        <v>3</v>
      </c>
      <c r="V303" s="43"/>
      <c r="W303" s="46">
        <v>3</v>
      </c>
    </row>
    <row r="304" spans="1:23" hidden="1" x14ac:dyDescent="0.2">
      <c r="A304" s="28" t="s">
        <v>174</v>
      </c>
      <c r="B304" s="29" t="s">
        <v>375</v>
      </c>
      <c r="C304" s="29" t="s">
        <v>793</v>
      </c>
      <c r="D304" s="29" t="s">
        <v>815</v>
      </c>
      <c r="E304" s="29" t="s">
        <v>816</v>
      </c>
      <c r="F304" s="29" t="s">
        <v>817</v>
      </c>
      <c r="G304" s="29" t="s">
        <v>816</v>
      </c>
      <c r="H304" s="29" t="s">
        <v>818</v>
      </c>
      <c r="I304" s="29" t="s">
        <v>222</v>
      </c>
      <c r="J304" s="29" t="s">
        <v>223</v>
      </c>
      <c r="K304" s="29" t="s">
        <v>186</v>
      </c>
      <c r="L304" s="29" t="s">
        <v>187</v>
      </c>
      <c r="M304" s="29" t="s">
        <v>198</v>
      </c>
      <c r="N304" s="29" t="s">
        <v>199</v>
      </c>
      <c r="O304" s="30" t="s">
        <v>100</v>
      </c>
      <c r="P304" s="36"/>
      <c r="Q304" s="32">
        <v>12.69</v>
      </c>
      <c r="R304" s="36"/>
      <c r="S304" s="36"/>
      <c r="T304" s="37">
        <v>12.69</v>
      </c>
      <c r="U304" s="43">
        <v>1</v>
      </c>
      <c r="V304" s="43"/>
      <c r="W304" s="46">
        <v>1</v>
      </c>
    </row>
    <row r="305" spans="1:23" hidden="1" x14ac:dyDescent="0.2">
      <c r="A305" s="28" t="s">
        <v>174</v>
      </c>
      <c r="B305" s="29" t="s">
        <v>375</v>
      </c>
      <c r="C305" s="29" t="s">
        <v>793</v>
      </c>
      <c r="D305" s="29" t="s">
        <v>749</v>
      </c>
      <c r="E305" s="29" t="s">
        <v>750</v>
      </c>
      <c r="F305" s="29" t="s">
        <v>819</v>
      </c>
      <c r="G305" s="29" t="s">
        <v>820</v>
      </c>
      <c r="H305" s="29" t="s">
        <v>821</v>
      </c>
      <c r="I305" s="29" t="s">
        <v>658</v>
      </c>
      <c r="J305" s="29" t="s">
        <v>659</v>
      </c>
      <c r="K305" s="29" t="s">
        <v>186</v>
      </c>
      <c r="L305" s="29" t="s">
        <v>187</v>
      </c>
      <c r="M305" s="29" t="s">
        <v>198</v>
      </c>
      <c r="N305" s="29" t="s">
        <v>199</v>
      </c>
      <c r="O305" s="30" t="s">
        <v>100</v>
      </c>
      <c r="P305" s="36"/>
      <c r="Q305" s="32">
        <v>17.95</v>
      </c>
      <c r="R305" s="36"/>
      <c r="S305" s="36"/>
      <c r="T305" s="37">
        <v>17.95</v>
      </c>
      <c r="U305" s="43">
        <v>1</v>
      </c>
      <c r="V305" s="43"/>
      <c r="W305" s="46">
        <v>1</v>
      </c>
    </row>
    <row r="306" spans="1:23" hidden="1" x14ac:dyDescent="0.2">
      <c r="A306" s="28" t="s">
        <v>174</v>
      </c>
      <c r="B306" s="29" t="s">
        <v>375</v>
      </c>
      <c r="C306" s="29" t="s">
        <v>793</v>
      </c>
      <c r="D306" s="29" t="s">
        <v>749</v>
      </c>
      <c r="E306" s="29" t="s">
        <v>750</v>
      </c>
      <c r="F306" s="29" t="s">
        <v>819</v>
      </c>
      <c r="G306" s="29" t="s">
        <v>820</v>
      </c>
      <c r="H306" s="29" t="s">
        <v>821</v>
      </c>
      <c r="I306" s="29" t="s">
        <v>660</v>
      </c>
      <c r="J306" s="29" t="s">
        <v>661</v>
      </c>
      <c r="K306" s="29" t="s">
        <v>186</v>
      </c>
      <c r="L306" s="29" t="s">
        <v>187</v>
      </c>
      <c r="M306" s="29" t="s">
        <v>198</v>
      </c>
      <c r="N306" s="29" t="s">
        <v>199</v>
      </c>
      <c r="O306" s="30" t="s">
        <v>100</v>
      </c>
      <c r="P306" s="36"/>
      <c r="Q306" s="32">
        <v>53.85</v>
      </c>
      <c r="R306" s="36"/>
      <c r="S306" s="36"/>
      <c r="T306" s="37">
        <v>53.85</v>
      </c>
      <c r="U306" s="43">
        <v>3</v>
      </c>
      <c r="V306" s="43"/>
      <c r="W306" s="46">
        <v>3</v>
      </c>
    </row>
    <row r="307" spans="1:23" hidden="1" x14ac:dyDescent="0.2">
      <c r="A307" s="28" t="s">
        <v>174</v>
      </c>
      <c r="B307" s="29" t="s">
        <v>375</v>
      </c>
      <c r="C307" s="29" t="s">
        <v>793</v>
      </c>
      <c r="D307" s="29" t="s">
        <v>749</v>
      </c>
      <c r="E307" s="29" t="s">
        <v>750</v>
      </c>
      <c r="F307" s="29" t="s">
        <v>819</v>
      </c>
      <c r="G307" s="29" t="s">
        <v>820</v>
      </c>
      <c r="H307" s="29" t="s">
        <v>821</v>
      </c>
      <c r="I307" s="29" t="s">
        <v>696</v>
      </c>
      <c r="J307" s="29" t="s">
        <v>697</v>
      </c>
      <c r="K307" s="29" t="s">
        <v>186</v>
      </c>
      <c r="L307" s="29" t="s">
        <v>187</v>
      </c>
      <c r="M307" s="29" t="s">
        <v>198</v>
      </c>
      <c r="N307" s="29" t="s">
        <v>199</v>
      </c>
      <c r="O307" s="30" t="s">
        <v>100</v>
      </c>
      <c r="P307" s="36"/>
      <c r="Q307" s="32">
        <v>17.95</v>
      </c>
      <c r="R307" s="36"/>
      <c r="S307" s="36"/>
      <c r="T307" s="37">
        <v>17.95</v>
      </c>
      <c r="U307" s="43">
        <v>1</v>
      </c>
      <c r="V307" s="43"/>
      <c r="W307" s="46">
        <v>1</v>
      </c>
    </row>
    <row r="308" spans="1:23" hidden="1" x14ac:dyDescent="0.2">
      <c r="A308" s="28" t="s">
        <v>174</v>
      </c>
      <c r="B308" s="29" t="s">
        <v>375</v>
      </c>
      <c r="C308" s="29" t="s">
        <v>793</v>
      </c>
      <c r="D308" s="29" t="s">
        <v>749</v>
      </c>
      <c r="E308" s="29" t="s">
        <v>750</v>
      </c>
      <c r="F308" s="29" t="s">
        <v>819</v>
      </c>
      <c r="G308" s="29" t="s">
        <v>820</v>
      </c>
      <c r="H308" s="29" t="s">
        <v>821</v>
      </c>
      <c r="I308" s="29" t="s">
        <v>250</v>
      </c>
      <c r="J308" s="29" t="s">
        <v>251</v>
      </c>
      <c r="K308" s="29" t="s">
        <v>186</v>
      </c>
      <c r="L308" s="29" t="s">
        <v>187</v>
      </c>
      <c r="M308" s="29" t="s">
        <v>198</v>
      </c>
      <c r="N308" s="29" t="s">
        <v>199</v>
      </c>
      <c r="O308" s="30" t="s">
        <v>100</v>
      </c>
      <c r="P308" s="36"/>
      <c r="Q308" s="32">
        <v>17.95</v>
      </c>
      <c r="R308" s="36"/>
      <c r="S308" s="36"/>
      <c r="T308" s="37">
        <v>17.95</v>
      </c>
      <c r="U308" s="43">
        <v>1</v>
      </c>
      <c r="V308" s="43"/>
      <c r="W308" s="46">
        <v>1</v>
      </c>
    </row>
    <row r="309" spans="1:23" hidden="1" x14ac:dyDescent="0.2">
      <c r="A309" s="28" t="s">
        <v>174</v>
      </c>
      <c r="B309" s="29" t="s">
        <v>375</v>
      </c>
      <c r="C309" s="29" t="s">
        <v>793</v>
      </c>
      <c r="D309" s="29" t="s">
        <v>749</v>
      </c>
      <c r="E309" s="29" t="s">
        <v>750</v>
      </c>
      <c r="F309" s="29" t="s">
        <v>819</v>
      </c>
      <c r="G309" s="29" t="s">
        <v>820</v>
      </c>
      <c r="H309" s="29" t="s">
        <v>821</v>
      </c>
      <c r="I309" s="29" t="s">
        <v>222</v>
      </c>
      <c r="J309" s="29" t="s">
        <v>223</v>
      </c>
      <c r="K309" s="29" t="s">
        <v>186</v>
      </c>
      <c r="L309" s="29" t="s">
        <v>187</v>
      </c>
      <c r="M309" s="29" t="s">
        <v>198</v>
      </c>
      <c r="N309" s="29" t="s">
        <v>199</v>
      </c>
      <c r="O309" s="30" t="s">
        <v>100</v>
      </c>
      <c r="P309" s="36"/>
      <c r="Q309" s="32">
        <v>17.95</v>
      </c>
      <c r="R309" s="36"/>
      <c r="S309" s="36"/>
      <c r="T309" s="37">
        <v>17.95</v>
      </c>
      <c r="U309" s="43">
        <v>1</v>
      </c>
      <c r="V309" s="43"/>
      <c r="W309" s="46">
        <v>1</v>
      </c>
    </row>
    <row r="310" spans="1:23" hidden="1" x14ac:dyDescent="0.2">
      <c r="A310" s="28" t="s">
        <v>174</v>
      </c>
      <c r="B310" s="29" t="s">
        <v>375</v>
      </c>
      <c r="C310" s="29" t="s">
        <v>793</v>
      </c>
      <c r="D310" s="29" t="s">
        <v>749</v>
      </c>
      <c r="E310" s="29" t="s">
        <v>750</v>
      </c>
      <c r="F310" s="29" t="s">
        <v>819</v>
      </c>
      <c r="G310" s="29" t="s">
        <v>820</v>
      </c>
      <c r="H310" s="29" t="s">
        <v>821</v>
      </c>
      <c r="I310" s="29" t="s">
        <v>200</v>
      </c>
      <c r="J310" s="29" t="s">
        <v>201</v>
      </c>
      <c r="K310" s="29" t="s">
        <v>186</v>
      </c>
      <c r="L310" s="29" t="s">
        <v>187</v>
      </c>
      <c r="M310" s="29" t="s">
        <v>198</v>
      </c>
      <c r="N310" s="29" t="s">
        <v>199</v>
      </c>
      <c r="O310" s="30" t="s">
        <v>100</v>
      </c>
      <c r="P310" s="36"/>
      <c r="Q310" s="32">
        <v>269.25</v>
      </c>
      <c r="R310" s="36"/>
      <c r="S310" s="36"/>
      <c r="T310" s="37">
        <v>269.25</v>
      </c>
      <c r="U310" s="43">
        <v>15</v>
      </c>
      <c r="V310" s="43"/>
      <c r="W310" s="46">
        <v>15</v>
      </c>
    </row>
    <row r="311" spans="1:23" hidden="1" x14ac:dyDescent="0.2">
      <c r="A311" s="28" t="s">
        <v>174</v>
      </c>
      <c r="B311" s="29" t="s">
        <v>375</v>
      </c>
      <c r="C311" s="29" t="s">
        <v>793</v>
      </c>
      <c r="D311" s="29" t="s">
        <v>749</v>
      </c>
      <c r="E311" s="29" t="s">
        <v>750</v>
      </c>
      <c r="F311" s="29" t="s">
        <v>822</v>
      </c>
      <c r="G311" s="29" t="s">
        <v>820</v>
      </c>
      <c r="H311" s="29" t="s">
        <v>821</v>
      </c>
      <c r="I311" s="29" t="s">
        <v>184</v>
      </c>
      <c r="J311" s="29" t="s">
        <v>185</v>
      </c>
      <c r="K311" s="29" t="s">
        <v>186</v>
      </c>
      <c r="L311" s="29" t="s">
        <v>187</v>
      </c>
      <c r="M311" s="29" t="s">
        <v>198</v>
      </c>
      <c r="N311" s="29" t="s">
        <v>199</v>
      </c>
      <c r="O311" s="30" t="s">
        <v>100</v>
      </c>
      <c r="P311" s="36"/>
      <c r="Q311" s="32">
        <v>35.9</v>
      </c>
      <c r="R311" s="36"/>
      <c r="S311" s="36"/>
      <c r="T311" s="37">
        <v>35.9</v>
      </c>
      <c r="U311" s="43">
        <v>2</v>
      </c>
      <c r="V311" s="43"/>
      <c r="W311" s="46">
        <v>2</v>
      </c>
    </row>
    <row r="312" spans="1:23" hidden="1" x14ac:dyDescent="0.2">
      <c r="A312" s="28" t="s">
        <v>174</v>
      </c>
      <c r="B312" s="29" t="s">
        <v>375</v>
      </c>
      <c r="C312" s="29" t="s">
        <v>793</v>
      </c>
      <c r="D312" s="29" t="s">
        <v>749</v>
      </c>
      <c r="E312" s="29" t="s">
        <v>750</v>
      </c>
      <c r="F312" s="29" t="s">
        <v>823</v>
      </c>
      <c r="G312" s="29" t="s">
        <v>820</v>
      </c>
      <c r="H312" s="29" t="s">
        <v>821</v>
      </c>
      <c r="I312" s="29" t="s">
        <v>204</v>
      </c>
      <c r="J312" s="29" t="s">
        <v>205</v>
      </c>
      <c r="K312" s="29" t="s">
        <v>186</v>
      </c>
      <c r="L312" s="29" t="s">
        <v>187</v>
      </c>
      <c r="M312" s="29" t="s">
        <v>8</v>
      </c>
      <c r="N312" s="29" t="s">
        <v>188</v>
      </c>
      <c r="O312" s="30" t="s">
        <v>100</v>
      </c>
      <c r="P312" s="36"/>
      <c r="Q312" s="36"/>
      <c r="R312" s="32">
        <v>-9.16</v>
      </c>
      <c r="S312" s="36"/>
      <c r="T312" s="37">
        <v>-9.16</v>
      </c>
      <c r="U312" s="43"/>
      <c r="V312" s="43">
        <v>-1</v>
      </c>
      <c r="W312" s="46">
        <v>-1</v>
      </c>
    </row>
    <row r="313" spans="1:23" hidden="1" x14ac:dyDescent="0.2">
      <c r="A313" s="28" t="s">
        <v>174</v>
      </c>
      <c r="B313" s="29" t="s">
        <v>375</v>
      </c>
      <c r="C313" s="29" t="s">
        <v>793</v>
      </c>
      <c r="D313" s="29" t="s">
        <v>749</v>
      </c>
      <c r="E313" s="29" t="s">
        <v>750</v>
      </c>
      <c r="F313" s="29" t="s">
        <v>823</v>
      </c>
      <c r="G313" s="29" t="s">
        <v>820</v>
      </c>
      <c r="H313" s="29" t="s">
        <v>821</v>
      </c>
      <c r="I313" s="29" t="s">
        <v>184</v>
      </c>
      <c r="J313" s="29" t="s">
        <v>185</v>
      </c>
      <c r="K313" s="29" t="s">
        <v>186</v>
      </c>
      <c r="L313" s="29" t="s">
        <v>187</v>
      </c>
      <c r="M313" s="29" t="s">
        <v>8</v>
      </c>
      <c r="N313" s="29" t="s">
        <v>188</v>
      </c>
      <c r="O313" s="30" t="s">
        <v>100</v>
      </c>
      <c r="P313" s="36"/>
      <c r="Q313" s="32">
        <v>48.75</v>
      </c>
      <c r="R313" s="32">
        <v>-47.05</v>
      </c>
      <c r="S313" s="36"/>
      <c r="T313" s="37">
        <v>1.7</v>
      </c>
      <c r="U313" s="43">
        <v>5</v>
      </c>
      <c r="V313" s="43">
        <v>-5</v>
      </c>
      <c r="W313" s="115">
        <v>5</v>
      </c>
    </row>
    <row r="314" spans="1:23" hidden="1" x14ac:dyDescent="0.2">
      <c r="A314" s="28" t="s">
        <v>174</v>
      </c>
      <c r="B314" s="29" t="s">
        <v>375</v>
      </c>
      <c r="C314" s="29" t="s">
        <v>793</v>
      </c>
      <c r="D314" s="29" t="s">
        <v>749</v>
      </c>
      <c r="E314" s="29" t="s">
        <v>750</v>
      </c>
      <c r="F314" s="29" t="s">
        <v>823</v>
      </c>
      <c r="G314" s="29" t="s">
        <v>820</v>
      </c>
      <c r="H314" s="29" t="s">
        <v>821</v>
      </c>
      <c r="I314" s="29" t="s">
        <v>553</v>
      </c>
      <c r="J314" s="29" t="s">
        <v>554</v>
      </c>
      <c r="K314" s="29" t="s">
        <v>186</v>
      </c>
      <c r="L314" s="29" t="s">
        <v>187</v>
      </c>
      <c r="M314" s="29" t="s">
        <v>8</v>
      </c>
      <c r="N314" s="29" t="s">
        <v>188</v>
      </c>
      <c r="O314" s="30" t="s">
        <v>100</v>
      </c>
      <c r="P314" s="36"/>
      <c r="Q314" s="32">
        <v>9.75</v>
      </c>
      <c r="R314" s="36"/>
      <c r="S314" s="36"/>
      <c r="T314" s="37">
        <v>9.75</v>
      </c>
      <c r="U314" s="43">
        <v>1</v>
      </c>
      <c r="V314" s="43"/>
      <c r="W314" s="46">
        <v>1</v>
      </c>
    </row>
    <row r="315" spans="1:23" hidden="1" x14ac:dyDescent="0.2">
      <c r="A315" s="28" t="s">
        <v>174</v>
      </c>
      <c r="B315" s="29" t="s">
        <v>375</v>
      </c>
      <c r="C315" s="29" t="s">
        <v>793</v>
      </c>
      <c r="D315" s="29" t="s">
        <v>749</v>
      </c>
      <c r="E315" s="29" t="s">
        <v>750</v>
      </c>
      <c r="F315" s="29" t="s">
        <v>823</v>
      </c>
      <c r="G315" s="29" t="s">
        <v>820</v>
      </c>
      <c r="H315" s="29" t="s">
        <v>821</v>
      </c>
      <c r="I315" s="29" t="s">
        <v>206</v>
      </c>
      <c r="J315" s="29" t="s">
        <v>207</v>
      </c>
      <c r="K315" s="29" t="s">
        <v>186</v>
      </c>
      <c r="L315" s="29" t="s">
        <v>187</v>
      </c>
      <c r="M315" s="29" t="s">
        <v>8</v>
      </c>
      <c r="N315" s="29" t="s">
        <v>188</v>
      </c>
      <c r="O315" s="30" t="s">
        <v>100</v>
      </c>
      <c r="P315" s="36"/>
      <c r="Q315" s="36"/>
      <c r="R315" s="32">
        <v>-18.38</v>
      </c>
      <c r="S315" s="36"/>
      <c r="T315" s="37">
        <v>-18.38</v>
      </c>
      <c r="U315" s="43"/>
      <c r="V315" s="43">
        <v>-2</v>
      </c>
      <c r="W315" s="46">
        <v>-2</v>
      </c>
    </row>
    <row r="316" spans="1:23" hidden="1" x14ac:dyDescent="0.2">
      <c r="A316" s="28" t="s">
        <v>174</v>
      </c>
      <c r="B316" s="29" t="s">
        <v>375</v>
      </c>
      <c r="C316" s="29" t="s">
        <v>793</v>
      </c>
      <c r="D316" s="29" t="s">
        <v>749</v>
      </c>
      <c r="E316" s="29" t="s">
        <v>750</v>
      </c>
      <c r="F316" s="29" t="s">
        <v>823</v>
      </c>
      <c r="G316" s="29" t="s">
        <v>820</v>
      </c>
      <c r="H316" s="29" t="s">
        <v>821</v>
      </c>
      <c r="I316" s="29" t="s">
        <v>191</v>
      </c>
      <c r="J316" s="29" t="s">
        <v>192</v>
      </c>
      <c r="K316" s="29" t="s">
        <v>186</v>
      </c>
      <c r="L316" s="29" t="s">
        <v>187</v>
      </c>
      <c r="M316" s="29" t="s">
        <v>8</v>
      </c>
      <c r="N316" s="29" t="s">
        <v>188</v>
      </c>
      <c r="O316" s="30" t="s">
        <v>100</v>
      </c>
      <c r="P316" s="36"/>
      <c r="Q316" s="32">
        <v>136.5</v>
      </c>
      <c r="R316" s="36"/>
      <c r="S316" s="32">
        <v>-24.5</v>
      </c>
      <c r="T316" s="37">
        <v>112</v>
      </c>
      <c r="U316" s="43">
        <v>14</v>
      </c>
      <c r="V316" s="43"/>
      <c r="W316" s="46">
        <v>14</v>
      </c>
    </row>
    <row r="317" spans="1:23" hidden="1" x14ac:dyDescent="0.2">
      <c r="A317" s="28" t="s">
        <v>174</v>
      </c>
      <c r="B317" s="29" t="s">
        <v>375</v>
      </c>
      <c r="C317" s="29" t="s">
        <v>824</v>
      </c>
      <c r="D317" s="29" t="s">
        <v>825</v>
      </c>
      <c r="E317" s="29" t="s">
        <v>826</v>
      </c>
      <c r="F317" s="29" t="s">
        <v>827</v>
      </c>
      <c r="G317" s="29" t="s">
        <v>828</v>
      </c>
      <c r="H317" s="29" t="s">
        <v>829</v>
      </c>
      <c r="I317" s="29" t="s">
        <v>189</v>
      </c>
      <c r="J317" s="29" t="s">
        <v>190</v>
      </c>
      <c r="K317" s="29" t="s">
        <v>186</v>
      </c>
      <c r="L317" s="29" t="s">
        <v>187</v>
      </c>
      <c r="M317" s="29" t="s">
        <v>198</v>
      </c>
      <c r="N317" s="29" t="s">
        <v>199</v>
      </c>
      <c r="O317" s="30" t="s">
        <v>100</v>
      </c>
      <c r="P317" s="36"/>
      <c r="Q317" s="32">
        <v>11.59</v>
      </c>
      <c r="R317" s="36"/>
      <c r="S317" s="36"/>
      <c r="T317" s="37">
        <v>11.59</v>
      </c>
      <c r="U317" s="43">
        <v>1</v>
      </c>
      <c r="V317" s="43"/>
      <c r="W317" s="46">
        <v>1</v>
      </c>
    </row>
    <row r="318" spans="1:23" hidden="1" x14ac:dyDescent="0.2">
      <c r="A318" s="28" t="s">
        <v>174</v>
      </c>
      <c r="B318" s="29" t="s">
        <v>375</v>
      </c>
      <c r="C318" s="29" t="s">
        <v>824</v>
      </c>
      <c r="D318" s="29" t="s">
        <v>825</v>
      </c>
      <c r="E318" s="29" t="s">
        <v>826</v>
      </c>
      <c r="F318" s="29" t="s">
        <v>827</v>
      </c>
      <c r="G318" s="29" t="s">
        <v>828</v>
      </c>
      <c r="H318" s="29" t="s">
        <v>829</v>
      </c>
      <c r="I318" s="29" t="s">
        <v>200</v>
      </c>
      <c r="J318" s="29" t="s">
        <v>201</v>
      </c>
      <c r="K318" s="29" t="s">
        <v>186</v>
      </c>
      <c r="L318" s="29" t="s">
        <v>187</v>
      </c>
      <c r="M318" s="29" t="s">
        <v>198</v>
      </c>
      <c r="N318" s="29" t="s">
        <v>199</v>
      </c>
      <c r="O318" s="30" t="s">
        <v>100</v>
      </c>
      <c r="P318" s="36"/>
      <c r="Q318" s="32">
        <v>34.770000000000003</v>
      </c>
      <c r="R318" s="36"/>
      <c r="S318" s="36"/>
      <c r="T318" s="37">
        <v>34.770000000000003</v>
      </c>
      <c r="U318" s="43">
        <v>3</v>
      </c>
      <c r="V318" s="43"/>
      <c r="W318" s="46">
        <v>3</v>
      </c>
    </row>
    <row r="319" spans="1:23" hidden="1" x14ac:dyDescent="0.2">
      <c r="A319" s="28" t="s">
        <v>174</v>
      </c>
      <c r="B319" s="29" t="s">
        <v>375</v>
      </c>
      <c r="C319" s="29" t="s">
        <v>824</v>
      </c>
      <c r="D319" s="29" t="s">
        <v>825</v>
      </c>
      <c r="E319" s="29" t="s">
        <v>826</v>
      </c>
      <c r="F319" s="29" t="s">
        <v>830</v>
      </c>
      <c r="G319" s="29" t="s">
        <v>828</v>
      </c>
      <c r="H319" s="29" t="s">
        <v>829</v>
      </c>
      <c r="I319" s="29" t="s">
        <v>191</v>
      </c>
      <c r="J319" s="29" t="s">
        <v>192</v>
      </c>
      <c r="K319" s="29" t="s">
        <v>186</v>
      </c>
      <c r="L319" s="29" t="s">
        <v>187</v>
      </c>
      <c r="M319" s="29" t="s">
        <v>8</v>
      </c>
      <c r="N319" s="29" t="s">
        <v>188</v>
      </c>
      <c r="O319" s="30" t="s">
        <v>100</v>
      </c>
      <c r="P319" s="36"/>
      <c r="Q319" s="32">
        <v>22.5</v>
      </c>
      <c r="R319" s="36"/>
      <c r="S319" s="32">
        <v>-10.8</v>
      </c>
      <c r="T319" s="37">
        <v>11.7</v>
      </c>
      <c r="U319" s="43">
        <v>3</v>
      </c>
      <c r="V319" s="43"/>
      <c r="W319" s="46">
        <v>3</v>
      </c>
    </row>
    <row r="320" spans="1:23" hidden="1" x14ac:dyDescent="0.2">
      <c r="A320" s="28" t="s">
        <v>174</v>
      </c>
      <c r="B320" s="29" t="s">
        <v>375</v>
      </c>
      <c r="C320" s="29" t="s">
        <v>824</v>
      </c>
      <c r="D320" s="29" t="s">
        <v>707</v>
      </c>
      <c r="E320" s="29" t="s">
        <v>708</v>
      </c>
      <c r="F320" s="29" t="s">
        <v>831</v>
      </c>
      <c r="G320" s="29" t="s">
        <v>832</v>
      </c>
      <c r="H320" s="29" t="s">
        <v>569</v>
      </c>
      <c r="I320" s="29" t="s">
        <v>184</v>
      </c>
      <c r="J320" s="29" t="s">
        <v>185</v>
      </c>
      <c r="K320" s="29" t="s">
        <v>186</v>
      </c>
      <c r="L320" s="29" t="s">
        <v>187</v>
      </c>
      <c r="M320" s="29" t="s">
        <v>8</v>
      </c>
      <c r="N320" s="29" t="s">
        <v>188</v>
      </c>
      <c r="O320" s="30" t="s">
        <v>100</v>
      </c>
      <c r="P320" s="36"/>
      <c r="Q320" s="36"/>
      <c r="R320" s="32">
        <v>-27.12</v>
      </c>
      <c r="S320" s="36"/>
      <c r="T320" s="37">
        <v>-27.12</v>
      </c>
      <c r="U320" s="43"/>
      <c r="V320" s="43">
        <v>-3</v>
      </c>
      <c r="W320" s="46">
        <v>-3</v>
      </c>
    </row>
    <row r="321" spans="1:23" hidden="1" x14ac:dyDescent="0.2">
      <c r="A321" s="28" t="s">
        <v>174</v>
      </c>
      <c r="B321" s="29" t="s">
        <v>375</v>
      </c>
      <c r="C321" s="29" t="s">
        <v>824</v>
      </c>
      <c r="D321" s="29" t="s">
        <v>707</v>
      </c>
      <c r="E321" s="29" t="s">
        <v>708</v>
      </c>
      <c r="F321" s="29" t="s">
        <v>831</v>
      </c>
      <c r="G321" s="29" t="s">
        <v>832</v>
      </c>
      <c r="H321" s="29" t="s">
        <v>569</v>
      </c>
      <c r="I321" s="29" t="s">
        <v>191</v>
      </c>
      <c r="J321" s="29" t="s">
        <v>192</v>
      </c>
      <c r="K321" s="29" t="s">
        <v>186</v>
      </c>
      <c r="L321" s="29" t="s">
        <v>187</v>
      </c>
      <c r="M321" s="29" t="s">
        <v>8</v>
      </c>
      <c r="N321" s="29" t="s">
        <v>188</v>
      </c>
      <c r="O321" s="30" t="s">
        <v>100</v>
      </c>
      <c r="P321" s="36"/>
      <c r="Q321" s="36"/>
      <c r="R321" s="32">
        <v>-14.88</v>
      </c>
      <c r="S321" s="36"/>
      <c r="T321" s="37">
        <v>-14.88</v>
      </c>
      <c r="U321" s="43"/>
      <c r="V321" s="43">
        <v>-2</v>
      </c>
      <c r="W321" s="46">
        <v>-2</v>
      </c>
    </row>
    <row r="322" spans="1:23" hidden="1" x14ac:dyDescent="0.2">
      <c r="A322" s="28" t="s">
        <v>174</v>
      </c>
      <c r="B322" s="29" t="s">
        <v>375</v>
      </c>
      <c r="C322" s="29" t="s">
        <v>833</v>
      </c>
      <c r="D322" s="29" t="s">
        <v>834</v>
      </c>
      <c r="E322" s="29" t="s">
        <v>835</v>
      </c>
      <c r="F322" s="29" t="s">
        <v>836</v>
      </c>
      <c r="G322" s="29" t="s">
        <v>837</v>
      </c>
      <c r="H322" s="29" t="s">
        <v>620</v>
      </c>
      <c r="I322" s="29" t="s">
        <v>191</v>
      </c>
      <c r="J322" s="29" t="s">
        <v>192</v>
      </c>
      <c r="K322" s="29" t="s">
        <v>186</v>
      </c>
      <c r="L322" s="29" t="s">
        <v>187</v>
      </c>
      <c r="M322" s="29" t="s">
        <v>8</v>
      </c>
      <c r="N322" s="29" t="s">
        <v>188</v>
      </c>
      <c r="O322" s="30" t="s">
        <v>100</v>
      </c>
      <c r="P322" s="36"/>
      <c r="Q322" s="32">
        <v>54.42</v>
      </c>
      <c r="R322" s="36"/>
      <c r="S322" s="32">
        <v>-9.7799999999999994</v>
      </c>
      <c r="T322" s="37">
        <v>44.64</v>
      </c>
      <c r="U322" s="43">
        <v>6</v>
      </c>
      <c r="V322" s="43"/>
      <c r="W322" s="46">
        <v>6</v>
      </c>
    </row>
    <row r="323" spans="1:23" hidden="1" x14ac:dyDescent="0.2">
      <c r="A323" s="28" t="s">
        <v>174</v>
      </c>
      <c r="B323" s="29" t="s">
        <v>375</v>
      </c>
      <c r="C323" s="29" t="s">
        <v>833</v>
      </c>
      <c r="D323" s="29" t="s">
        <v>834</v>
      </c>
      <c r="E323" s="29" t="s">
        <v>835</v>
      </c>
      <c r="F323" s="29" t="s">
        <v>838</v>
      </c>
      <c r="G323" s="29" t="s">
        <v>837</v>
      </c>
      <c r="H323" s="29" t="s">
        <v>531</v>
      </c>
      <c r="I323" s="29" t="s">
        <v>658</v>
      </c>
      <c r="J323" s="29" t="s">
        <v>659</v>
      </c>
      <c r="K323" s="29" t="s">
        <v>186</v>
      </c>
      <c r="L323" s="29" t="s">
        <v>187</v>
      </c>
      <c r="M323" s="29" t="s">
        <v>198</v>
      </c>
      <c r="N323" s="29" t="s">
        <v>199</v>
      </c>
      <c r="O323" s="30" t="s">
        <v>100</v>
      </c>
      <c r="P323" s="36"/>
      <c r="Q323" s="32">
        <v>15.51</v>
      </c>
      <c r="R323" s="36"/>
      <c r="S323" s="36"/>
      <c r="T323" s="37">
        <v>15.51</v>
      </c>
      <c r="U323" s="43">
        <v>1</v>
      </c>
      <c r="V323" s="43"/>
      <c r="W323" s="46">
        <v>1</v>
      </c>
    </row>
    <row r="324" spans="1:23" hidden="1" x14ac:dyDescent="0.2">
      <c r="A324" s="28" t="s">
        <v>174</v>
      </c>
      <c r="B324" s="29" t="s">
        <v>375</v>
      </c>
      <c r="C324" s="29" t="s">
        <v>833</v>
      </c>
      <c r="D324" s="29" t="s">
        <v>834</v>
      </c>
      <c r="E324" s="29" t="s">
        <v>835</v>
      </c>
      <c r="F324" s="29" t="s">
        <v>838</v>
      </c>
      <c r="G324" s="29" t="s">
        <v>837</v>
      </c>
      <c r="H324" s="29" t="s">
        <v>531</v>
      </c>
      <c r="I324" s="29" t="s">
        <v>660</v>
      </c>
      <c r="J324" s="29" t="s">
        <v>661</v>
      </c>
      <c r="K324" s="29" t="s">
        <v>186</v>
      </c>
      <c r="L324" s="29" t="s">
        <v>187</v>
      </c>
      <c r="M324" s="29" t="s">
        <v>198</v>
      </c>
      <c r="N324" s="29" t="s">
        <v>199</v>
      </c>
      <c r="O324" s="30" t="s">
        <v>100</v>
      </c>
      <c r="P324" s="36"/>
      <c r="Q324" s="32">
        <v>73</v>
      </c>
      <c r="R324" s="36"/>
      <c r="S324" s="36"/>
      <c r="T324" s="37">
        <v>73</v>
      </c>
      <c r="U324" s="43">
        <v>4</v>
      </c>
      <c r="V324" s="43"/>
      <c r="W324" s="46">
        <v>4</v>
      </c>
    </row>
    <row r="325" spans="1:23" hidden="1" x14ac:dyDescent="0.2">
      <c r="A325" s="28" t="s">
        <v>174</v>
      </c>
      <c r="B325" s="29" t="s">
        <v>375</v>
      </c>
      <c r="C325" s="29" t="s">
        <v>833</v>
      </c>
      <c r="D325" s="29" t="s">
        <v>834</v>
      </c>
      <c r="E325" s="29" t="s">
        <v>835</v>
      </c>
      <c r="F325" s="29" t="s">
        <v>838</v>
      </c>
      <c r="G325" s="29" t="s">
        <v>837</v>
      </c>
      <c r="H325" s="29" t="s">
        <v>531</v>
      </c>
      <c r="I325" s="29" t="s">
        <v>184</v>
      </c>
      <c r="J325" s="29" t="s">
        <v>185</v>
      </c>
      <c r="K325" s="29" t="s">
        <v>186</v>
      </c>
      <c r="L325" s="29" t="s">
        <v>187</v>
      </c>
      <c r="M325" s="29" t="s">
        <v>198</v>
      </c>
      <c r="N325" s="29" t="s">
        <v>199</v>
      </c>
      <c r="O325" s="30" t="s">
        <v>100</v>
      </c>
      <c r="P325" s="36"/>
      <c r="Q325" s="32">
        <v>273.75</v>
      </c>
      <c r="R325" s="36"/>
      <c r="S325" s="36"/>
      <c r="T325" s="37">
        <v>273.75</v>
      </c>
      <c r="U325" s="43">
        <v>15</v>
      </c>
      <c r="V325" s="43"/>
      <c r="W325" s="46">
        <v>15</v>
      </c>
    </row>
    <row r="326" spans="1:23" hidden="1" x14ac:dyDescent="0.2">
      <c r="A326" s="28" t="s">
        <v>174</v>
      </c>
      <c r="B326" s="29" t="s">
        <v>375</v>
      </c>
      <c r="C326" s="29" t="s">
        <v>833</v>
      </c>
      <c r="D326" s="29" t="s">
        <v>834</v>
      </c>
      <c r="E326" s="29" t="s">
        <v>835</v>
      </c>
      <c r="F326" s="29" t="s">
        <v>838</v>
      </c>
      <c r="G326" s="29" t="s">
        <v>837</v>
      </c>
      <c r="H326" s="29" t="s">
        <v>531</v>
      </c>
      <c r="I326" s="29" t="s">
        <v>218</v>
      </c>
      <c r="J326" s="29" t="s">
        <v>219</v>
      </c>
      <c r="K326" s="29" t="s">
        <v>186</v>
      </c>
      <c r="L326" s="29" t="s">
        <v>187</v>
      </c>
      <c r="M326" s="29" t="s">
        <v>198</v>
      </c>
      <c r="N326" s="29" t="s">
        <v>199</v>
      </c>
      <c r="O326" s="30" t="s">
        <v>100</v>
      </c>
      <c r="P326" s="36"/>
      <c r="Q326" s="32">
        <v>18.25</v>
      </c>
      <c r="R326" s="36"/>
      <c r="S326" s="36"/>
      <c r="T326" s="37">
        <v>18.25</v>
      </c>
      <c r="U326" s="43">
        <v>1</v>
      </c>
      <c r="V326" s="43"/>
      <c r="W326" s="46">
        <v>1</v>
      </c>
    </row>
    <row r="327" spans="1:23" hidden="1" x14ac:dyDescent="0.2">
      <c r="A327" s="28" t="s">
        <v>174</v>
      </c>
      <c r="B327" s="29" t="s">
        <v>375</v>
      </c>
      <c r="C327" s="29" t="s">
        <v>833</v>
      </c>
      <c r="D327" s="29" t="s">
        <v>834</v>
      </c>
      <c r="E327" s="29" t="s">
        <v>835</v>
      </c>
      <c r="F327" s="29" t="s">
        <v>838</v>
      </c>
      <c r="G327" s="29" t="s">
        <v>837</v>
      </c>
      <c r="H327" s="29" t="s">
        <v>531</v>
      </c>
      <c r="I327" s="29" t="s">
        <v>191</v>
      </c>
      <c r="J327" s="29" t="s">
        <v>192</v>
      </c>
      <c r="K327" s="29" t="s">
        <v>186</v>
      </c>
      <c r="L327" s="29" t="s">
        <v>187</v>
      </c>
      <c r="M327" s="29" t="s">
        <v>198</v>
      </c>
      <c r="N327" s="29" t="s">
        <v>199</v>
      </c>
      <c r="O327" s="30" t="s">
        <v>100</v>
      </c>
      <c r="P327" s="36"/>
      <c r="Q327" s="32">
        <v>292</v>
      </c>
      <c r="R327" s="36"/>
      <c r="S327" s="32">
        <v>-17.440000000000001</v>
      </c>
      <c r="T327" s="37">
        <v>274.56</v>
      </c>
      <c r="U327" s="43">
        <v>16</v>
      </c>
      <c r="V327" s="43"/>
      <c r="W327" s="46">
        <v>16</v>
      </c>
    </row>
    <row r="328" spans="1:23" hidden="1" x14ac:dyDescent="0.2">
      <c r="A328" s="28" t="s">
        <v>174</v>
      </c>
      <c r="B328" s="29" t="s">
        <v>375</v>
      </c>
      <c r="C328" s="29" t="s">
        <v>833</v>
      </c>
      <c r="D328" s="29" t="s">
        <v>834</v>
      </c>
      <c r="E328" s="29" t="s">
        <v>835</v>
      </c>
      <c r="F328" s="29" t="s">
        <v>838</v>
      </c>
      <c r="G328" s="29" t="s">
        <v>837</v>
      </c>
      <c r="H328" s="29" t="s">
        <v>531</v>
      </c>
      <c r="I328" s="29" t="s">
        <v>252</v>
      </c>
      <c r="J328" s="29" t="s">
        <v>253</v>
      </c>
      <c r="K328" s="29" t="s">
        <v>186</v>
      </c>
      <c r="L328" s="29" t="s">
        <v>187</v>
      </c>
      <c r="M328" s="29" t="s">
        <v>198</v>
      </c>
      <c r="N328" s="29" t="s">
        <v>199</v>
      </c>
      <c r="O328" s="30" t="s">
        <v>100</v>
      </c>
      <c r="P328" s="36"/>
      <c r="Q328" s="32">
        <v>18.25</v>
      </c>
      <c r="R328" s="36"/>
      <c r="S328" s="36"/>
      <c r="T328" s="37">
        <v>18.25</v>
      </c>
      <c r="U328" s="43">
        <v>1</v>
      </c>
      <c r="V328" s="43"/>
      <c r="W328" s="46">
        <v>1</v>
      </c>
    </row>
    <row r="329" spans="1:23" hidden="1" x14ac:dyDescent="0.2">
      <c r="A329" s="28" t="s">
        <v>174</v>
      </c>
      <c r="B329" s="29" t="s">
        <v>375</v>
      </c>
      <c r="C329" s="29" t="s">
        <v>833</v>
      </c>
      <c r="D329" s="29" t="s">
        <v>834</v>
      </c>
      <c r="E329" s="29" t="s">
        <v>835</v>
      </c>
      <c r="F329" s="29" t="s">
        <v>838</v>
      </c>
      <c r="G329" s="29" t="s">
        <v>837</v>
      </c>
      <c r="H329" s="29" t="s">
        <v>531</v>
      </c>
      <c r="I329" s="29" t="s">
        <v>222</v>
      </c>
      <c r="J329" s="29" t="s">
        <v>223</v>
      </c>
      <c r="K329" s="29" t="s">
        <v>186</v>
      </c>
      <c r="L329" s="29" t="s">
        <v>187</v>
      </c>
      <c r="M329" s="29" t="s">
        <v>198</v>
      </c>
      <c r="N329" s="29" t="s">
        <v>199</v>
      </c>
      <c r="O329" s="30" t="s">
        <v>100</v>
      </c>
      <c r="P329" s="36"/>
      <c r="Q329" s="32">
        <v>18.25</v>
      </c>
      <c r="R329" s="36"/>
      <c r="S329" s="36"/>
      <c r="T329" s="37">
        <v>18.25</v>
      </c>
      <c r="U329" s="43">
        <v>1</v>
      </c>
      <c r="V329" s="43"/>
      <c r="W329" s="46">
        <v>1</v>
      </c>
    </row>
    <row r="330" spans="1:23" hidden="1" x14ac:dyDescent="0.2">
      <c r="A330" s="28" t="s">
        <v>174</v>
      </c>
      <c r="B330" s="29" t="s">
        <v>375</v>
      </c>
      <c r="C330" s="29" t="s">
        <v>833</v>
      </c>
      <c r="D330" s="29" t="s">
        <v>834</v>
      </c>
      <c r="E330" s="29" t="s">
        <v>835</v>
      </c>
      <c r="F330" s="29" t="s">
        <v>838</v>
      </c>
      <c r="G330" s="29" t="s">
        <v>837</v>
      </c>
      <c r="H330" s="29" t="s">
        <v>531</v>
      </c>
      <c r="I330" s="29" t="s">
        <v>200</v>
      </c>
      <c r="J330" s="29" t="s">
        <v>201</v>
      </c>
      <c r="K330" s="29" t="s">
        <v>186</v>
      </c>
      <c r="L330" s="29" t="s">
        <v>187</v>
      </c>
      <c r="M330" s="29" t="s">
        <v>198</v>
      </c>
      <c r="N330" s="29" t="s">
        <v>199</v>
      </c>
      <c r="O330" s="30" t="s">
        <v>100</v>
      </c>
      <c r="P330" s="36"/>
      <c r="Q330" s="32">
        <v>438</v>
      </c>
      <c r="R330" s="36"/>
      <c r="S330" s="36"/>
      <c r="T330" s="37">
        <v>438</v>
      </c>
      <c r="U330" s="43">
        <v>24</v>
      </c>
      <c r="V330" s="43"/>
      <c r="W330" s="46">
        <v>24</v>
      </c>
    </row>
    <row r="331" spans="1:23" hidden="1" x14ac:dyDescent="0.2">
      <c r="A331" s="28" t="s">
        <v>174</v>
      </c>
      <c r="B331" s="29" t="s">
        <v>375</v>
      </c>
      <c r="C331" s="29" t="s">
        <v>839</v>
      </c>
      <c r="D331" s="29" t="s">
        <v>749</v>
      </c>
      <c r="E331" s="29" t="s">
        <v>750</v>
      </c>
      <c r="F331" s="29" t="s">
        <v>840</v>
      </c>
      <c r="G331" s="29" t="s">
        <v>841</v>
      </c>
      <c r="H331" s="29" t="s">
        <v>842</v>
      </c>
      <c r="I331" s="29" t="s">
        <v>543</v>
      </c>
      <c r="J331" s="29" t="s">
        <v>544</v>
      </c>
      <c r="K331" s="29" t="s">
        <v>186</v>
      </c>
      <c r="L331" s="29" t="s">
        <v>187</v>
      </c>
      <c r="M331" s="29" t="s">
        <v>433</v>
      </c>
      <c r="N331" s="29" t="s">
        <v>434</v>
      </c>
      <c r="O331" s="30" t="s">
        <v>100</v>
      </c>
      <c r="P331" s="36"/>
      <c r="Q331" s="32">
        <v>12.69</v>
      </c>
      <c r="R331" s="36"/>
      <c r="S331" s="36"/>
      <c r="T331" s="37">
        <v>12.69</v>
      </c>
      <c r="U331" s="43">
        <v>1</v>
      </c>
      <c r="V331" s="43"/>
      <c r="W331" s="46">
        <v>1</v>
      </c>
    </row>
    <row r="332" spans="1:23" hidden="1" x14ac:dyDescent="0.2">
      <c r="A332" s="28" t="s">
        <v>174</v>
      </c>
      <c r="B332" s="29" t="s">
        <v>375</v>
      </c>
      <c r="C332" s="29" t="s">
        <v>839</v>
      </c>
      <c r="D332" s="29" t="s">
        <v>707</v>
      </c>
      <c r="E332" s="29" t="s">
        <v>708</v>
      </c>
      <c r="F332" s="29" t="s">
        <v>843</v>
      </c>
      <c r="G332" s="29" t="s">
        <v>844</v>
      </c>
      <c r="H332" s="29" t="s">
        <v>371</v>
      </c>
      <c r="I332" s="29" t="s">
        <v>191</v>
      </c>
      <c r="J332" s="29" t="s">
        <v>192</v>
      </c>
      <c r="K332" s="29" t="s">
        <v>186</v>
      </c>
      <c r="L332" s="29" t="s">
        <v>187</v>
      </c>
      <c r="M332" s="29" t="s">
        <v>198</v>
      </c>
      <c r="N332" s="29" t="s">
        <v>199</v>
      </c>
      <c r="O332" s="30" t="s">
        <v>100</v>
      </c>
      <c r="P332" s="36"/>
      <c r="Q332" s="32">
        <v>45.57</v>
      </c>
      <c r="R332" s="36"/>
      <c r="S332" s="32">
        <v>-2.73</v>
      </c>
      <c r="T332" s="37">
        <v>42.84</v>
      </c>
      <c r="U332" s="43">
        <v>3</v>
      </c>
      <c r="V332" s="43"/>
      <c r="W332" s="46">
        <v>3</v>
      </c>
    </row>
    <row r="333" spans="1:23" hidden="1" x14ac:dyDescent="0.2">
      <c r="A333" s="28" t="s">
        <v>174</v>
      </c>
      <c r="B333" s="29" t="s">
        <v>375</v>
      </c>
      <c r="C333" s="29" t="s">
        <v>839</v>
      </c>
      <c r="D333" s="29" t="s">
        <v>707</v>
      </c>
      <c r="E333" s="29" t="s">
        <v>708</v>
      </c>
      <c r="F333" s="29" t="s">
        <v>845</v>
      </c>
      <c r="G333" s="29" t="s">
        <v>844</v>
      </c>
      <c r="H333" s="29" t="s">
        <v>371</v>
      </c>
      <c r="I333" s="29" t="s">
        <v>184</v>
      </c>
      <c r="J333" s="29" t="s">
        <v>185</v>
      </c>
      <c r="K333" s="29" t="s">
        <v>186</v>
      </c>
      <c r="L333" s="29" t="s">
        <v>187</v>
      </c>
      <c r="M333" s="29" t="s">
        <v>8</v>
      </c>
      <c r="N333" s="29" t="s">
        <v>188</v>
      </c>
      <c r="O333" s="30" t="s">
        <v>100</v>
      </c>
      <c r="P333" s="36"/>
      <c r="Q333" s="32">
        <v>224</v>
      </c>
      <c r="R333" s="32">
        <v>-47.64</v>
      </c>
      <c r="S333" s="36"/>
      <c r="T333" s="37">
        <v>176.36</v>
      </c>
      <c r="U333" s="43">
        <v>28</v>
      </c>
      <c r="V333" s="43">
        <v>-6</v>
      </c>
      <c r="W333" s="46">
        <v>22</v>
      </c>
    </row>
    <row r="334" spans="1:23" hidden="1" x14ac:dyDescent="0.2">
      <c r="A334" s="28" t="s">
        <v>174</v>
      </c>
      <c r="B334" s="29" t="s">
        <v>375</v>
      </c>
      <c r="C334" s="29" t="s">
        <v>839</v>
      </c>
      <c r="D334" s="29" t="s">
        <v>707</v>
      </c>
      <c r="E334" s="29" t="s">
        <v>708</v>
      </c>
      <c r="F334" s="29" t="s">
        <v>845</v>
      </c>
      <c r="G334" s="29" t="s">
        <v>844</v>
      </c>
      <c r="H334" s="29" t="s">
        <v>371</v>
      </c>
      <c r="I334" s="29" t="s">
        <v>206</v>
      </c>
      <c r="J334" s="29" t="s">
        <v>207</v>
      </c>
      <c r="K334" s="29" t="s">
        <v>186</v>
      </c>
      <c r="L334" s="29" t="s">
        <v>187</v>
      </c>
      <c r="M334" s="29" t="s">
        <v>8</v>
      </c>
      <c r="N334" s="29" t="s">
        <v>188</v>
      </c>
      <c r="O334" s="30" t="s">
        <v>100</v>
      </c>
      <c r="P334" s="36"/>
      <c r="Q334" s="36"/>
      <c r="R334" s="32">
        <v>-7.65</v>
      </c>
      <c r="S334" s="36"/>
      <c r="T334" s="37">
        <v>-7.65</v>
      </c>
      <c r="U334" s="43"/>
      <c r="V334" s="43">
        <v>-1</v>
      </c>
      <c r="W334" s="46">
        <v>-1</v>
      </c>
    </row>
    <row r="335" spans="1:23" hidden="1" x14ac:dyDescent="0.2">
      <c r="A335" s="28" t="s">
        <v>174</v>
      </c>
      <c r="B335" s="29" t="s">
        <v>375</v>
      </c>
      <c r="C335" s="29" t="s">
        <v>839</v>
      </c>
      <c r="D335" s="29" t="s">
        <v>707</v>
      </c>
      <c r="E335" s="29" t="s">
        <v>708</v>
      </c>
      <c r="F335" s="29" t="s">
        <v>845</v>
      </c>
      <c r="G335" s="29" t="s">
        <v>844</v>
      </c>
      <c r="H335" s="29" t="s">
        <v>371</v>
      </c>
      <c r="I335" s="29" t="s">
        <v>535</v>
      </c>
      <c r="J335" s="29" t="s">
        <v>536</v>
      </c>
      <c r="K335" s="29" t="s">
        <v>186</v>
      </c>
      <c r="L335" s="29" t="s">
        <v>187</v>
      </c>
      <c r="M335" s="29" t="s">
        <v>8</v>
      </c>
      <c r="N335" s="29" t="s">
        <v>188</v>
      </c>
      <c r="O335" s="30" t="s">
        <v>100</v>
      </c>
      <c r="P335" s="36"/>
      <c r="Q335" s="32">
        <v>8</v>
      </c>
      <c r="R335" s="36"/>
      <c r="S335" s="36"/>
      <c r="T335" s="37">
        <v>8</v>
      </c>
      <c r="U335" s="43">
        <v>1</v>
      </c>
      <c r="V335" s="43"/>
      <c r="W335" s="46">
        <v>1</v>
      </c>
    </row>
    <row r="336" spans="1:23" hidden="1" x14ac:dyDescent="0.2">
      <c r="A336" s="28" t="s">
        <v>174</v>
      </c>
      <c r="B336" s="29" t="s">
        <v>375</v>
      </c>
      <c r="C336" s="29" t="s">
        <v>839</v>
      </c>
      <c r="D336" s="29" t="s">
        <v>707</v>
      </c>
      <c r="E336" s="29" t="s">
        <v>708</v>
      </c>
      <c r="F336" s="29" t="s">
        <v>845</v>
      </c>
      <c r="G336" s="29" t="s">
        <v>844</v>
      </c>
      <c r="H336" s="29" t="s">
        <v>371</v>
      </c>
      <c r="I336" s="29" t="s">
        <v>191</v>
      </c>
      <c r="J336" s="29" t="s">
        <v>192</v>
      </c>
      <c r="K336" s="29" t="s">
        <v>186</v>
      </c>
      <c r="L336" s="29" t="s">
        <v>187</v>
      </c>
      <c r="M336" s="29" t="s">
        <v>8</v>
      </c>
      <c r="N336" s="29" t="s">
        <v>188</v>
      </c>
      <c r="O336" s="30" t="s">
        <v>100</v>
      </c>
      <c r="P336" s="36"/>
      <c r="Q336" s="32">
        <v>88</v>
      </c>
      <c r="R336" s="36"/>
      <c r="S336" s="32">
        <v>-15.84</v>
      </c>
      <c r="T336" s="37">
        <v>72.16</v>
      </c>
      <c r="U336" s="43">
        <v>11</v>
      </c>
      <c r="V336" s="43"/>
      <c r="W336" s="46">
        <v>11</v>
      </c>
    </row>
    <row r="337" spans="1:23" hidden="1" x14ac:dyDescent="0.2">
      <c r="A337" s="28" t="s">
        <v>174</v>
      </c>
      <c r="B337" s="29" t="s">
        <v>375</v>
      </c>
      <c r="C337" s="29" t="s">
        <v>839</v>
      </c>
      <c r="D337" s="29" t="s">
        <v>707</v>
      </c>
      <c r="E337" s="29" t="s">
        <v>708</v>
      </c>
      <c r="F337" s="29" t="s">
        <v>845</v>
      </c>
      <c r="G337" s="29" t="s">
        <v>844</v>
      </c>
      <c r="H337" s="29" t="s">
        <v>371</v>
      </c>
      <c r="I337" s="29" t="s">
        <v>261</v>
      </c>
      <c r="J337" s="29" t="s">
        <v>262</v>
      </c>
      <c r="K337" s="29" t="s">
        <v>186</v>
      </c>
      <c r="L337" s="29" t="s">
        <v>187</v>
      </c>
      <c r="M337" s="29" t="s">
        <v>8</v>
      </c>
      <c r="N337" s="29" t="s">
        <v>188</v>
      </c>
      <c r="O337" s="30" t="s">
        <v>100</v>
      </c>
      <c r="P337" s="36"/>
      <c r="Q337" s="32">
        <v>8</v>
      </c>
      <c r="R337" s="36"/>
      <c r="S337" s="36"/>
      <c r="T337" s="37">
        <v>8</v>
      </c>
      <c r="U337" s="43">
        <v>1</v>
      </c>
      <c r="V337" s="43"/>
      <c r="W337" s="46">
        <v>1</v>
      </c>
    </row>
    <row r="338" spans="1:23" hidden="1" x14ac:dyDescent="0.2">
      <c r="A338" s="28" t="s">
        <v>174</v>
      </c>
      <c r="B338" s="29" t="s">
        <v>375</v>
      </c>
      <c r="C338" s="29" t="s">
        <v>846</v>
      </c>
      <c r="D338" s="29" t="s">
        <v>749</v>
      </c>
      <c r="E338" s="29" t="s">
        <v>750</v>
      </c>
      <c r="F338" s="29" t="s">
        <v>847</v>
      </c>
      <c r="G338" s="29" t="s">
        <v>848</v>
      </c>
      <c r="H338" s="29" t="s">
        <v>432</v>
      </c>
      <c r="I338" s="29" t="s">
        <v>191</v>
      </c>
      <c r="J338" s="29" t="s">
        <v>192</v>
      </c>
      <c r="K338" s="29" t="s">
        <v>186</v>
      </c>
      <c r="L338" s="29" t="s">
        <v>187</v>
      </c>
      <c r="M338" s="29" t="s">
        <v>198</v>
      </c>
      <c r="N338" s="29" t="s">
        <v>199</v>
      </c>
      <c r="O338" s="30" t="s">
        <v>100</v>
      </c>
      <c r="P338" s="36"/>
      <c r="Q338" s="32">
        <v>45.57</v>
      </c>
      <c r="R338" s="36"/>
      <c r="S338" s="32">
        <v>-2.73</v>
      </c>
      <c r="T338" s="37">
        <v>42.84</v>
      </c>
      <c r="U338" s="43">
        <v>3</v>
      </c>
      <c r="V338" s="43"/>
      <c r="W338" s="46">
        <v>3</v>
      </c>
    </row>
    <row r="339" spans="1:23" hidden="1" x14ac:dyDescent="0.2">
      <c r="A339" s="28" t="s">
        <v>174</v>
      </c>
      <c r="B339" s="29" t="s">
        <v>375</v>
      </c>
      <c r="C339" s="29" t="s">
        <v>846</v>
      </c>
      <c r="D339" s="29" t="s">
        <v>749</v>
      </c>
      <c r="E339" s="29" t="s">
        <v>750</v>
      </c>
      <c r="F339" s="29" t="s">
        <v>849</v>
      </c>
      <c r="G339" s="29" t="s">
        <v>848</v>
      </c>
      <c r="H339" s="29" t="s">
        <v>432</v>
      </c>
      <c r="I339" s="29" t="s">
        <v>184</v>
      </c>
      <c r="J339" s="29" t="s">
        <v>185</v>
      </c>
      <c r="K339" s="29" t="s">
        <v>186</v>
      </c>
      <c r="L339" s="29" t="s">
        <v>187</v>
      </c>
      <c r="M339" s="29" t="s">
        <v>8</v>
      </c>
      <c r="N339" s="29" t="s">
        <v>188</v>
      </c>
      <c r="O339" s="30" t="s">
        <v>100</v>
      </c>
      <c r="P339" s="36"/>
      <c r="Q339" s="36"/>
      <c r="R339" s="32">
        <v>-23.28</v>
      </c>
      <c r="S339" s="36"/>
      <c r="T339" s="37">
        <v>-23.28</v>
      </c>
      <c r="U339" s="43"/>
      <c r="V339" s="43">
        <v>-3</v>
      </c>
      <c r="W339" s="46">
        <v>-3</v>
      </c>
    </row>
    <row r="340" spans="1:23" hidden="1" x14ac:dyDescent="0.2">
      <c r="A340" s="28" t="s">
        <v>174</v>
      </c>
      <c r="B340" s="29" t="s">
        <v>375</v>
      </c>
      <c r="C340" s="29" t="s">
        <v>846</v>
      </c>
      <c r="D340" s="29" t="s">
        <v>749</v>
      </c>
      <c r="E340" s="29" t="s">
        <v>750</v>
      </c>
      <c r="F340" s="29" t="s">
        <v>849</v>
      </c>
      <c r="G340" s="29" t="s">
        <v>848</v>
      </c>
      <c r="H340" s="29" t="s">
        <v>432</v>
      </c>
      <c r="I340" s="29" t="s">
        <v>191</v>
      </c>
      <c r="J340" s="29" t="s">
        <v>192</v>
      </c>
      <c r="K340" s="29" t="s">
        <v>186</v>
      </c>
      <c r="L340" s="29" t="s">
        <v>187</v>
      </c>
      <c r="M340" s="29" t="s">
        <v>8</v>
      </c>
      <c r="N340" s="29" t="s">
        <v>188</v>
      </c>
      <c r="O340" s="30" t="s">
        <v>100</v>
      </c>
      <c r="P340" s="36"/>
      <c r="Q340" s="36"/>
      <c r="R340" s="32">
        <v>-19.68</v>
      </c>
      <c r="S340" s="36"/>
      <c r="T340" s="37">
        <v>-19.68</v>
      </c>
      <c r="U340" s="43"/>
      <c r="V340" s="43">
        <v>-3</v>
      </c>
      <c r="W340" s="46">
        <v>-3</v>
      </c>
    </row>
    <row r="341" spans="1:23" hidden="1" x14ac:dyDescent="0.2">
      <c r="A341" s="28" t="s">
        <v>174</v>
      </c>
      <c r="B341" s="29" t="s">
        <v>375</v>
      </c>
      <c r="C341" s="29" t="s">
        <v>850</v>
      </c>
      <c r="D341" s="29" t="s">
        <v>851</v>
      </c>
      <c r="E341" s="29" t="s">
        <v>852</v>
      </c>
      <c r="F341" s="29" t="s">
        <v>853</v>
      </c>
      <c r="G341" s="29" t="s">
        <v>854</v>
      </c>
      <c r="H341" s="29" t="s">
        <v>589</v>
      </c>
      <c r="I341" s="29" t="s">
        <v>184</v>
      </c>
      <c r="J341" s="29" t="s">
        <v>185</v>
      </c>
      <c r="K341" s="29" t="s">
        <v>186</v>
      </c>
      <c r="L341" s="29" t="s">
        <v>187</v>
      </c>
      <c r="M341" s="29" t="s">
        <v>198</v>
      </c>
      <c r="N341" s="29" t="s">
        <v>199</v>
      </c>
      <c r="O341" s="30" t="s">
        <v>100</v>
      </c>
      <c r="P341" s="36"/>
      <c r="Q341" s="32">
        <v>30.38</v>
      </c>
      <c r="R341" s="36"/>
      <c r="S341" s="36"/>
      <c r="T341" s="37">
        <v>30.38</v>
      </c>
      <c r="U341" s="43">
        <v>2</v>
      </c>
      <c r="V341" s="43"/>
      <c r="W341" s="46">
        <v>2</v>
      </c>
    </row>
    <row r="342" spans="1:23" hidden="1" x14ac:dyDescent="0.2">
      <c r="A342" s="28" t="s">
        <v>174</v>
      </c>
      <c r="B342" s="29" t="s">
        <v>375</v>
      </c>
      <c r="C342" s="29" t="s">
        <v>850</v>
      </c>
      <c r="D342" s="29" t="s">
        <v>851</v>
      </c>
      <c r="E342" s="29" t="s">
        <v>852</v>
      </c>
      <c r="F342" s="29" t="s">
        <v>855</v>
      </c>
      <c r="G342" s="29" t="s">
        <v>854</v>
      </c>
      <c r="H342" s="29" t="s">
        <v>589</v>
      </c>
      <c r="I342" s="29" t="s">
        <v>191</v>
      </c>
      <c r="J342" s="29" t="s">
        <v>192</v>
      </c>
      <c r="K342" s="29" t="s">
        <v>186</v>
      </c>
      <c r="L342" s="29" t="s">
        <v>187</v>
      </c>
      <c r="M342" s="29" t="s">
        <v>8</v>
      </c>
      <c r="N342" s="29" t="s">
        <v>188</v>
      </c>
      <c r="O342" s="30" t="s">
        <v>100</v>
      </c>
      <c r="P342" s="36"/>
      <c r="Q342" s="36"/>
      <c r="R342" s="32">
        <v>-37.65</v>
      </c>
      <c r="S342" s="36"/>
      <c r="T342" s="37">
        <v>-37.65</v>
      </c>
      <c r="U342" s="43"/>
      <c r="V342" s="43">
        <v>-5</v>
      </c>
      <c r="W342" s="46">
        <v>-5</v>
      </c>
    </row>
    <row r="343" spans="1:23" hidden="1" x14ac:dyDescent="0.2">
      <c r="A343" s="28" t="s">
        <v>174</v>
      </c>
      <c r="B343" s="29" t="s">
        <v>375</v>
      </c>
      <c r="C343" s="29" t="s">
        <v>850</v>
      </c>
      <c r="D343" s="29" t="s">
        <v>851</v>
      </c>
      <c r="E343" s="29" t="s">
        <v>852</v>
      </c>
      <c r="F343" s="29" t="s">
        <v>856</v>
      </c>
      <c r="G343" s="29" t="s">
        <v>857</v>
      </c>
      <c r="H343" s="29" t="s">
        <v>446</v>
      </c>
      <c r="I343" s="29" t="s">
        <v>191</v>
      </c>
      <c r="J343" s="29" t="s">
        <v>192</v>
      </c>
      <c r="K343" s="29" t="s">
        <v>186</v>
      </c>
      <c r="L343" s="29" t="s">
        <v>187</v>
      </c>
      <c r="M343" s="29" t="s">
        <v>198</v>
      </c>
      <c r="N343" s="29" t="s">
        <v>199</v>
      </c>
      <c r="O343" s="30" t="s">
        <v>100</v>
      </c>
      <c r="P343" s="36"/>
      <c r="Q343" s="32">
        <v>13</v>
      </c>
      <c r="R343" s="36"/>
      <c r="S343" s="32">
        <v>-0.78</v>
      </c>
      <c r="T343" s="37">
        <v>12.22</v>
      </c>
      <c r="U343" s="43">
        <v>1</v>
      </c>
      <c r="V343" s="43"/>
      <c r="W343" s="46">
        <v>1</v>
      </c>
    </row>
    <row r="344" spans="1:23" hidden="1" x14ac:dyDescent="0.2">
      <c r="A344" s="28" t="s">
        <v>174</v>
      </c>
      <c r="B344" s="29" t="s">
        <v>375</v>
      </c>
      <c r="C344" s="29" t="s">
        <v>858</v>
      </c>
      <c r="D344" s="29" t="s">
        <v>643</v>
      </c>
      <c r="E344" s="29" t="s">
        <v>644</v>
      </c>
      <c r="F344" s="29" t="s">
        <v>859</v>
      </c>
      <c r="G344" s="29" t="s">
        <v>459</v>
      </c>
      <c r="H344" s="29" t="s">
        <v>504</v>
      </c>
      <c r="I344" s="29" t="s">
        <v>191</v>
      </c>
      <c r="J344" s="29" t="s">
        <v>192</v>
      </c>
      <c r="K344" s="29" t="s">
        <v>186</v>
      </c>
      <c r="L344" s="29" t="s">
        <v>187</v>
      </c>
      <c r="M344" s="29" t="s">
        <v>198</v>
      </c>
      <c r="N344" s="29" t="s">
        <v>199</v>
      </c>
      <c r="O344" s="30" t="s">
        <v>100</v>
      </c>
      <c r="P344" s="36"/>
      <c r="Q344" s="32">
        <v>30.38</v>
      </c>
      <c r="R344" s="36"/>
      <c r="S344" s="32">
        <v>-1.82</v>
      </c>
      <c r="T344" s="37">
        <v>28.56</v>
      </c>
      <c r="U344" s="43">
        <v>2</v>
      </c>
      <c r="V344" s="43"/>
      <c r="W344" s="46">
        <v>2</v>
      </c>
    </row>
    <row r="345" spans="1:23" hidden="1" x14ac:dyDescent="0.2">
      <c r="A345" s="28" t="s">
        <v>174</v>
      </c>
      <c r="B345" s="29" t="s">
        <v>375</v>
      </c>
      <c r="C345" s="29" t="s">
        <v>858</v>
      </c>
      <c r="D345" s="29" t="s">
        <v>643</v>
      </c>
      <c r="E345" s="29" t="s">
        <v>644</v>
      </c>
      <c r="F345" s="29" t="s">
        <v>860</v>
      </c>
      <c r="G345" s="29" t="s">
        <v>459</v>
      </c>
      <c r="H345" s="29" t="s">
        <v>504</v>
      </c>
      <c r="I345" s="29" t="s">
        <v>191</v>
      </c>
      <c r="J345" s="29" t="s">
        <v>192</v>
      </c>
      <c r="K345" s="29" t="s">
        <v>186</v>
      </c>
      <c r="L345" s="29" t="s">
        <v>187</v>
      </c>
      <c r="M345" s="29" t="s">
        <v>8</v>
      </c>
      <c r="N345" s="29" t="s">
        <v>188</v>
      </c>
      <c r="O345" s="30" t="s">
        <v>100</v>
      </c>
      <c r="P345" s="36"/>
      <c r="Q345" s="32">
        <v>8</v>
      </c>
      <c r="R345" s="36"/>
      <c r="S345" s="32">
        <v>-1.44</v>
      </c>
      <c r="T345" s="37">
        <v>6.56</v>
      </c>
      <c r="U345" s="43">
        <v>1</v>
      </c>
      <c r="V345" s="43"/>
      <c r="W345" s="46">
        <v>1</v>
      </c>
    </row>
    <row r="346" spans="1:23" hidden="1" x14ac:dyDescent="0.2">
      <c r="A346" s="28" t="s">
        <v>174</v>
      </c>
      <c r="B346" s="29" t="s">
        <v>375</v>
      </c>
      <c r="C346" s="29" t="s">
        <v>858</v>
      </c>
      <c r="D346" s="29" t="s">
        <v>749</v>
      </c>
      <c r="E346" s="29" t="s">
        <v>750</v>
      </c>
      <c r="F346" s="29" t="s">
        <v>861</v>
      </c>
      <c r="G346" s="29" t="s">
        <v>862</v>
      </c>
      <c r="H346" s="29" t="s">
        <v>529</v>
      </c>
      <c r="I346" s="29" t="s">
        <v>437</v>
      </c>
      <c r="J346" s="29" t="s">
        <v>438</v>
      </c>
      <c r="K346" s="29" t="s">
        <v>186</v>
      </c>
      <c r="L346" s="29" t="s">
        <v>187</v>
      </c>
      <c r="M346" s="29" t="s">
        <v>198</v>
      </c>
      <c r="N346" s="29" t="s">
        <v>199</v>
      </c>
      <c r="O346" s="30" t="s">
        <v>100</v>
      </c>
      <c r="P346" s="36"/>
      <c r="Q346" s="32">
        <v>30.38</v>
      </c>
      <c r="R346" s="36"/>
      <c r="S346" s="36"/>
      <c r="T346" s="37">
        <v>30.38</v>
      </c>
      <c r="U346" s="43">
        <v>2</v>
      </c>
      <c r="V346" s="43"/>
      <c r="W346" s="46">
        <v>2</v>
      </c>
    </row>
    <row r="347" spans="1:23" hidden="1" x14ac:dyDescent="0.2">
      <c r="A347" s="28" t="s">
        <v>174</v>
      </c>
      <c r="B347" s="29" t="s">
        <v>375</v>
      </c>
      <c r="C347" s="29" t="s">
        <v>858</v>
      </c>
      <c r="D347" s="29" t="s">
        <v>863</v>
      </c>
      <c r="E347" s="29" t="s">
        <v>864</v>
      </c>
      <c r="F347" s="29" t="s">
        <v>865</v>
      </c>
      <c r="G347" s="29" t="s">
        <v>866</v>
      </c>
      <c r="H347" s="29" t="s">
        <v>867</v>
      </c>
      <c r="I347" s="29" t="s">
        <v>238</v>
      </c>
      <c r="J347" s="29" t="s">
        <v>239</v>
      </c>
      <c r="K347" s="29" t="s">
        <v>186</v>
      </c>
      <c r="L347" s="29" t="s">
        <v>187</v>
      </c>
      <c r="M347" s="29" t="s">
        <v>198</v>
      </c>
      <c r="N347" s="29" t="s">
        <v>199</v>
      </c>
      <c r="O347" s="30" t="s">
        <v>100</v>
      </c>
      <c r="P347" s="36"/>
      <c r="Q347" s="32">
        <v>15.19</v>
      </c>
      <c r="R347" s="36"/>
      <c r="S347" s="36"/>
      <c r="T347" s="37">
        <v>15.19</v>
      </c>
      <c r="U347" s="43">
        <v>1</v>
      </c>
      <c r="V347" s="43"/>
      <c r="W347" s="46">
        <v>1</v>
      </c>
    </row>
    <row r="348" spans="1:23" hidden="1" x14ac:dyDescent="0.2">
      <c r="A348" s="28" t="s">
        <v>174</v>
      </c>
      <c r="B348" s="29" t="s">
        <v>375</v>
      </c>
      <c r="C348" s="29" t="s">
        <v>858</v>
      </c>
      <c r="D348" s="29" t="s">
        <v>863</v>
      </c>
      <c r="E348" s="29" t="s">
        <v>864</v>
      </c>
      <c r="F348" s="29" t="s">
        <v>868</v>
      </c>
      <c r="G348" s="29" t="s">
        <v>866</v>
      </c>
      <c r="H348" s="29" t="s">
        <v>867</v>
      </c>
      <c r="I348" s="29" t="s">
        <v>220</v>
      </c>
      <c r="J348" s="29" t="s">
        <v>221</v>
      </c>
      <c r="K348" s="29" t="s">
        <v>186</v>
      </c>
      <c r="L348" s="29" t="s">
        <v>187</v>
      </c>
      <c r="M348" s="29" t="s">
        <v>8</v>
      </c>
      <c r="N348" s="29" t="s">
        <v>188</v>
      </c>
      <c r="O348" s="30" t="s">
        <v>100</v>
      </c>
      <c r="P348" s="36"/>
      <c r="Q348" s="32">
        <v>13</v>
      </c>
      <c r="R348" s="36"/>
      <c r="S348" s="36"/>
      <c r="T348" s="37">
        <v>13</v>
      </c>
      <c r="U348" s="43">
        <v>2</v>
      </c>
      <c r="V348" s="43"/>
      <c r="W348" s="46">
        <v>2</v>
      </c>
    </row>
    <row r="349" spans="1:23" hidden="1" x14ac:dyDescent="0.2">
      <c r="A349" s="28" t="s">
        <v>174</v>
      </c>
      <c r="B349" s="29" t="s">
        <v>375</v>
      </c>
      <c r="C349" s="29" t="s">
        <v>858</v>
      </c>
      <c r="D349" s="29" t="s">
        <v>863</v>
      </c>
      <c r="E349" s="29" t="s">
        <v>864</v>
      </c>
      <c r="F349" s="29" t="s">
        <v>868</v>
      </c>
      <c r="G349" s="29" t="s">
        <v>866</v>
      </c>
      <c r="H349" s="29" t="s">
        <v>867</v>
      </c>
      <c r="I349" s="29" t="s">
        <v>191</v>
      </c>
      <c r="J349" s="29" t="s">
        <v>192</v>
      </c>
      <c r="K349" s="29" t="s">
        <v>186</v>
      </c>
      <c r="L349" s="29" t="s">
        <v>187</v>
      </c>
      <c r="M349" s="29" t="s">
        <v>8</v>
      </c>
      <c r="N349" s="29" t="s">
        <v>188</v>
      </c>
      <c r="O349" s="30" t="s">
        <v>100</v>
      </c>
      <c r="P349" s="36"/>
      <c r="Q349" s="36"/>
      <c r="R349" s="32">
        <v>-19.68</v>
      </c>
      <c r="S349" s="36"/>
      <c r="T349" s="37">
        <v>-19.68</v>
      </c>
      <c r="U349" s="43"/>
      <c r="V349" s="43">
        <v>-3</v>
      </c>
      <c r="W349" s="46">
        <v>-3</v>
      </c>
    </row>
    <row r="350" spans="1:23" hidden="1" x14ac:dyDescent="0.2">
      <c r="A350" s="28" t="s">
        <v>174</v>
      </c>
      <c r="B350" s="29" t="s">
        <v>375</v>
      </c>
      <c r="C350" s="29" t="s">
        <v>869</v>
      </c>
      <c r="D350" s="29" t="s">
        <v>632</v>
      </c>
      <c r="E350" s="29" t="s">
        <v>480</v>
      </c>
      <c r="F350" s="29" t="s">
        <v>870</v>
      </c>
      <c r="G350" s="29" t="s">
        <v>871</v>
      </c>
      <c r="H350" s="29" t="s">
        <v>872</v>
      </c>
      <c r="I350" s="29" t="s">
        <v>191</v>
      </c>
      <c r="J350" s="29" t="s">
        <v>192</v>
      </c>
      <c r="K350" s="29" t="s">
        <v>186</v>
      </c>
      <c r="L350" s="29" t="s">
        <v>187</v>
      </c>
      <c r="M350" s="29" t="s">
        <v>8</v>
      </c>
      <c r="N350" s="29" t="s">
        <v>188</v>
      </c>
      <c r="O350" s="30" t="s">
        <v>100</v>
      </c>
      <c r="P350" s="36"/>
      <c r="Q350" s="32">
        <v>7.5</v>
      </c>
      <c r="R350" s="36"/>
      <c r="S350" s="32">
        <v>-3.6</v>
      </c>
      <c r="T350" s="37">
        <v>3.9</v>
      </c>
      <c r="U350" s="43">
        <v>1</v>
      </c>
      <c r="V350" s="43"/>
      <c r="W350" s="46">
        <v>1</v>
      </c>
    </row>
    <row r="351" spans="1:23" hidden="1" x14ac:dyDescent="0.2">
      <c r="A351" s="28" t="s">
        <v>174</v>
      </c>
      <c r="B351" s="29" t="s">
        <v>375</v>
      </c>
      <c r="C351" s="29" t="s">
        <v>873</v>
      </c>
      <c r="D351" s="29" t="s">
        <v>874</v>
      </c>
      <c r="E351" s="29" t="s">
        <v>396</v>
      </c>
      <c r="F351" s="29" t="s">
        <v>875</v>
      </c>
      <c r="G351" s="29" t="s">
        <v>876</v>
      </c>
      <c r="H351" s="29" t="s">
        <v>448</v>
      </c>
      <c r="I351" s="29" t="s">
        <v>435</v>
      </c>
      <c r="J351" s="29" t="s">
        <v>436</v>
      </c>
      <c r="K351" s="29" t="s">
        <v>186</v>
      </c>
      <c r="L351" s="29" t="s">
        <v>187</v>
      </c>
      <c r="M351" s="29" t="s">
        <v>198</v>
      </c>
      <c r="N351" s="29" t="s">
        <v>199</v>
      </c>
      <c r="O351" s="30" t="s">
        <v>100</v>
      </c>
      <c r="P351" s="36"/>
      <c r="Q351" s="32">
        <v>14.81</v>
      </c>
      <c r="R351" s="36"/>
      <c r="S351" s="36"/>
      <c r="T351" s="37">
        <v>14.81</v>
      </c>
      <c r="U351" s="43">
        <v>1</v>
      </c>
      <c r="V351" s="43"/>
      <c r="W351" s="46">
        <v>1</v>
      </c>
    </row>
    <row r="352" spans="1:23" hidden="1" x14ac:dyDescent="0.2">
      <c r="A352" s="28" t="s">
        <v>174</v>
      </c>
      <c r="B352" s="29" t="s">
        <v>375</v>
      </c>
      <c r="C352" s="29" t="s">
        <v>873</v>
      </c>
      <c r="D352" s="29" t="s">
        <v>874</v>
      </c>
      <c r="E352" s="29" t="s">
        <v>396</v>
      </c>
      <c r="F352" s="29" t="s">
        <v>875</v>
      </c>
      <c r="G352" s="29" t="s">
        <v>876</v>
      </c>
      <c r="H352" s="29" t="s">
        <v>448</v>
      </c>
      <c r="I352" s="29" t="s">
        <v>200</v>
      </c>
      <c r="J352" s="29" t="s">
        <v>201</v>
      </c>
      <c r="K352" s="29" t="s">
        <v>186</v>
      </c>
      <c r="L352" s="29" t="s">
        <v>187</v>
      </c>
      <c r="M352" s="29" t="s">
        <v>198</v>
      </c>
      <c r="N352" s="29" t="s">
        <v>199</v>
      </c>
      <c r="O352" s="30" t="s">
        <v>100</v>
      </c>
      <c r="P352" s="36"/>
      <c r="Q352" s="32">
        <v>74.05</v>
      </c>
      <c r="R352" s="36"/>
      <c r="S352" s="36"/>
      <c r="T352" s="37">
        <v>74.05</v>
      </c>
      <c r="U352" s="43">
        <v>5</v>
      </c>
      <c r="V352" s="43"/>
      <c r="W352" s="46">
        <v>5</v>
      </c>
    </row>
    <row r="353" spans="1:23" hidden="1" x14ac:dyDescent="0.2">
      <c r="A353" s="28" t="s">
        <v>174</v>
      </c>
      <c r="B353" s="29" t="s">
        <v>375</v>
      </c>
      <c r="C353" s="29" t="s">
        <v>873</v>
      </c>
      <c r="D353" s="29" t="s">
        <v>874</v>
      </c>
      <c r="E353" s="29" t="s">
        <v>396</v>
      </c>
      <c r="F353" s="29" t="s">
        <v>877</v>
      </c>
      <c r="G353" s="29" t="s">
        <v>878</v>
      </c>
      <c r="H353" s="29" t="s">
        <v>594</v>
      </c>
      <c r="I353" s="29" t="s">
        <v>184</v>
      </c>
      <c r="J353" s="29" t="s">
        <v>185</v>
      </c>
      <c r="K353" s="29" t="s">
        <v>186</v>
      </c>
      <c r="L353" s="29" t="s">
        <v>187</v>
      </c>
      <c r="M353" s="29" t="s">
        <v>8</v>
      </c>
      <c r="N353" s="29" t="s">
        <v>188</v>
      </c>
      <c r="O353" s="30" t="s">
        <v>100</v>
      </c>
      <c r="P353" s="36"/>
      <c r="Q353" s="32">
        <v>18.14</v>
      </c>
      <c r="R353" s="36"/>
      <c r="S353" s="36"/>
      <c r="T353" s="37">
        <v>18.14</v>
      </c>
      <c r="U353" s="43">
        <v>2</v>
      </c>
      <c r="V353" s="43"/>
      <c r="W353" s="46">
        <v>2</v>
      </c>
    </row>
    <row r="354" spans="1:23" hidden="1" x14ac:dyDescent="0.2">
      <c r="A354" s="28" t="s">
        <v>174</v>
      </c>
      <c r="B354" s="29" t="s">
        <v>375</v>
      </c>
      <c r="C354" s="29" t="s">
        <v>873</v>
      </c>
      <c r="D354" s="29" t="s">
        <v>874</v>
      </c>
      <c r="E354" s="29" t="s">
        <v>396</v>
      </c>
      <c r="F354" s="29" t="s">
        <v>877</v>
      </c>
      <c r="G354" s="29" t="s">
        <v>878</v>
      </c>
      <c r="H354" s="29" t="s">
        <v>594</v>
      </c>
      <c r="I354" s="29" t="s">
        <v>218</v>
      </c>
      <c r="J354" s="29" t="s">
        <v>219</v>
      </c>
      <c r="K354" s="29" t="s">
        <v>186</v>
      </c>
      <c r="L354" s="29" t="s">
        <v>187</v>
      </c>
      <c r="M354" s="29" t="s">
        <v>8</v>
      </c>
      <c r="N354" s="29" t="s">
        <v>188</v>
      </c>
      <c r="O354" s="30" t="s">
        <v>100</v>
      </c>
      <c r="P354" s="36"/>
      <c r="Q354" s="32">
        <v>45.35</v>
      </c>
      <c r="R354" s="36"/>
      <c r="S354" s="36"/>
      <c r="T354" s="37">
        <v>45.35</v>
      </c>
      <c r="U354" s="43">
        <v>5</v>
      </c>
      <c r="V354" s="43"/>
      <c r="W354" s="46">
        <v>5</v>
      </c>
    </row>
    <row r="355" spans="1:23" hidden="1" x14ac:dyDescent="0.2">
      <c r="A355" s="28" t="s">
        <v>174</v>
      </c>
      <c r="B355" s="29" t="s">
        <v>375</v>
      </c>
      <c r="C355" s="29" t="s">
        <v>873</v>
      </c>
      <c r="D355" s="29" t="s">
        <v>879</v>
      </c>
      <c r="E355" s="29" t="s">
        <v>880</v>
      </c>
      <c r="F355" s="29" t="s">
        <v>881</v>
      </c>
      <c r="G355" s="29" t="s">
        <v>880</v>
      </c>
      <c r="H355" s="29" t="s">
        <v>490</v>
      </c>
      <c r="I355" s="29" t="s">
        <v>184</v>
      </c>
      <c r="J355" s="29" t="s">
        <v>185</v>
      </c>
      <c r="K355" s="29" t="s">
        <v>186</v>
      </c>
      <c r="L355" s="29" t="s">
        <v>187</v>
      </c>
      <c r="M355" s="29" t="s">
        <v>8</v>
      </c>
      <c r="N355" s="29" t="s">
        <v>188</v>
      </c>
      <c r="O355" s="30" t="s">
        <v>100</v>
      </c>
      <c r="P355" s="36"/>
      <c r="Q355" s="32">
        <v>15</v>
      </c>
      <c r="R355" s="36"/>
      <c r="S355" s="36"/>
      <c r="T355" s="37">
        <v>15</v>
      </c>
      <c r="U355" s="43">
        <v>2</v>
      </c>
      <c r="V355" s="43"/>
      <c r="W355" s="46">
        <v>2</v>
      </c>
    </row>
    <row r="356" spans="1:23" hidden="1" x14ac:dyDescent="0.2">
      <c r="A356" s="28" t="s">
        <v>174</v>
      </c>
      <c r="B356" s="29" t="s">
        <v>375</v>
      </c>
      <c r="C356" s="29" t="s">
        <v>873</v>
      </c>
      <c r="D356" s="29" t="s">
        <v>879</v>
      </c>
      <c r="E356" s="29" t="s">
        <v>880</v>
      </c>
      <c r="F356" s="29" t="s">
        <v>881</v>
      </c>
      <c r="G356" s="29" t="s">
        <v>880</v>
      </c>
      <c r="H356" s="29" t="s">
        <v>490</v>
      </c>
      <c r="I356" s="29" t="s">
        <v>218</v>
      </c>
      <c r="J356" s="29" t="s">
        <v>219</v>
      </c>
      <c r="K356" s="29" t="s">
        <v>186</v>
      </c>
      <c r="L356" s="29" t="s">
        <v>187</v>
      </c>
      <c r="M356" s="29" t="s">
        <v>8</v>
      </c>
      <c r="N356" s="29" t="s">
        <v>188</v>
      </c>
      <c r="O356" s="30" t="s">
        <v>100</v>
      </c>
      <c r="P356" s="36"/>
      <c r="Q356" s="32">
        <v>22.5</v>
      </c>
      <c r="R356" s="36"/>
      <c r="S356" s="36"/>
      <c r="T356" s="37">
        <v>22.5</v>
      </c>
      <c r="U356" s="43">
        <v>3</v>
      </c>
      <c r="V356" s="43"/>
      <c r="W356" s="46">
        <v>3</v>
      </c>
    </row>
    <row r="357" spans="1:23" hidden="1" x14ac:dyDescent="0.2">
      <c r="A357" s="28" t="s">
        <v>174</v>
      </c>
      <c r="B357" s="29" t="s">
        <v>375</v>
      </c>
      <c r="C357" s="29" t="s">
        <v>873</v>
      </c>
      <c r="D357" s="29" t="s">
        <v>879</v>
      </c>
      <c r="E357" s="29" t="s">
        <v>880</v>
      </c>
      <c r="F357" s="29" t="s">
        <v>881</v>
      </c>
      <c r="G357" s="29" t="s">
        <v>880</v>
      </c>
      <c r="H357" s="29" t="s">
        <v>490</v>
      </c>
      <c r="I357" s="29" t="s">
        <v>191</v>
      </c>
      <c r="J357" s="29" t="s">
        <v>192</v>
      </c>
      <c r="K357" s="29" t="s">
        <v>186</v>
      </c>
      <c r="L357" s="29" t="s">
        <v>187</v>
      </c>
      <c r="M357" s="29" t="s">
        <v>8</v>
      </c>
      <c r="N357" s="29" t="s">
        <v>188</v>
      </c>
      <c r="O357" s="30" t="s">
        <v>100</v>
      </c>
      <c r="P357" s="36"/>
      <c r="Q357" s="32">
        <v>7.5</v>
      </c>
      <c r="R357" s="36"/>
      <c r="S357" s="32">
        <v>-3.6</v>
      </c>
      <c r="T357" s="37">
        <v>3.9</v>
      </c>
      <c r="U357" s="43">
        <v>1</v>
      </c>
      <c r="V357" s="43"/>
      <c r="W357" s="46">
        <v>1</v>
      </c>
    </row>
    <row r="358" spans="1:23" hidden="1" x14ac:dyDescent="0.2">
      <c r="A358" s="28" t="s">
        <v>174</v>
      </c>
      <c r="B358" s="29" t="s">
        <v>375</v>
      </c>
      <c r="C358" s="29" t="s">
        <v>873</v>
      </c>
      <c r="D358" s="29" t="s">
        <v>882</v>
      </c>
      <c r="E358" s="29" t="s">
        <v>873</v>
      </c>
      <c r="F358" s="29" t="s">
        <v>883</v>
      </c>
      <c r="G358" s="29" t="s">
        <v>873</v>
      </c>
      <c r="H358" s="29" t="s">
        <v>884</v>
      </c>
      <c r="I358" s="29" t="s">
        <v>208</v>
      </c>
      <c r="J358" s="29" t="s">
        <v>209</v>
      </c>
      <c r="K358" s="29" t="s">
        <v>186</v>
      </c>
      <c r="L358" s="29" t="s">
        <v>187</v>
      </c>
      <c r="M358" s="29" t="s">
        <v>198</v>
      </c>
      <c r="N358" s="29" t="s">
        <v>199</v>
      </c>
      <c r="O358" s="30" t="s">
        <v>100</v>
      </c>
      <c r="P358" s="36"/>
      <c r="Q358" s="32">
        <v>33.78</v>
      </c>
      <c r="R358" s="36"/>
      <c r="S358" s="36"/>
      <c r="T358" s="37">
        <v>33.78</v>
      </c>
      <c r="U358" s="43">
        <v>2</v>
      </c>
      <c r="V358" s="43"/>
      <c r="W358" s="46">
        <v>2</v>
      </c>
    </row>
    <row r="359" spans="1:23" hidden="1" x14ac:dyDescent="0.2">
      <c r="A359" s="28" t="s">
        <v>174</v>
      </c>
      <c r="B359" s="29" t="s">
        <v>375</v>
      </c>
      <c r="C359" s="29" t="s">
        <v>873</v>
      </c>
      <c r="D359" s="29" t="s">
        <v>882</v>
      </c>
      <c r="E359" s="29" t="s">
        <v>873</v>
      </c>
      <c r="F359" s="29" t="s">
        <v>883</v>
      </c>
      <c r="G359" s="29" t="s">
        <v>873</v>
      </c>
      <c r="H359" s="29" t="s">
        <v>884</v>
      </c>
      <c r="I359" s="29" t="s">
        <v>435</v>
      </c>
      <c r="J359" s="29" t="s">
        <v>436</v>
      </c>
      <c r="K359" s="29" t="s">
        <v>186</v>
      </c>
      <c r="L359" s="29" t="s">
        <v>187</v>
      </c>
      <c r="M359" s="29" t="s">
        <v>198</v>
      </c>
      <c r="N359" s="29" t="s">
        <v>199</v>
      </c>
      <c r="O359" s="30" t="s">
        <v>100</v>
      </c>
      <c r="P359" s="36"/>
      <c r="Q359" s="32">
        <v>16.89</v>
      </c>
      <c r="R359" s="36"/>
      <c r="S359" s="36"/>
      <c r="T359" s="37">
        <v>16.89</v>
      </c>
      <c r="U359" s="43">
        <v>1</v>
      </c>
      <c r="V359" s="43"/>
      <c r="W359" s="46">
        <v>1</v>
      </c>
    </row>
    <row r="360" spans="1:23" hidden="1" x14ac:dyDescent="0.2">
      <c r="A360" s="28" t="s">
        <v>174</v>
      </c>
      <c r="B360" s="29" t="s">
        <v>375</v>
      </c>
      <c r="C360" s="29" t="s">
        <v>873</v>
      </c>
      <c r="D360" s="29" t="s">
        <v>882</v>
      </c>
      <c r="E360" s="29" t="s">
        <v>873</v>
      </c>
      <c r="F360" s="29" t="s">
        <v>883</v>
      </c>
      <c r="G360" s="29" t="s">
        <v>873</v>
      </c>
      <c r="H360" s="29" t="s">
        <v>884</v>
      </c>
      <c r="I360" s="29" t="s">
        <v>191</v>
      </c>
      <c r="J360" s="29" t="s">
        <v>192</v>
      </c>
      <c r="K360" s="29" t="s">
        <v>186</v>
      </c>
      <c r="L360" s="29" t="s">
        <v>187</v>
      </c>
      <c r="M360" s="29" t="s">
        <v>198</v>
      </c>
      <c r="N360" s="29" t="s">
        <v>199</v>
      </c>
      <c r="O360" s="30" t="s">
        <v>100</v>
      </c>
      <c r="P360" s="36"/>
      <c r="Q360" s="32">
        <v>16.89</v>
      </c>
      <c r="R360" s="36"/>
      <c r="S360" s="32">
        <v>-1.01</v>
      </c>
      <c r="T360" s="37">
        <v>15.88</v>
      </c>
      <c r="U360" s="43">
        <v>1</v>
      </c>
      <c r="V360" s="43"/>
      <c r="W360" s="46">
        <v>1</v>
      </c>
    </row>
    <row r="361" spans="1:23" hidden="1" x14ac:dyDescent="0.2">
      <c r="A361" s="28" t="s">
        <v>174</v>
      </c>
      <c r="B361" s="29" t="s">
        <v>375</v>
      </c>
      <c r="C361" s="29" t="s">
        <v>873</v>
      </c>
      <c r="D361" s="29" t="s">
        <v>885</v>
      </c>
      <c r="E361" s="29" t="s">
        <v>886</v>
      </c>
      <c r="F361" s="29" t="s">
        <v>887</v>
      </c>
      <c r="G361" s="29" t="s">
        <v>888</v>
      </c>
      <c r="H361" s="29" t="s">
        <v>889</v>
      </c>
      <c r="I361" s="29" t="s">
        <v>206</v>
      </c>
      <c r="J361" s="29" t="s">
        <v>207</v>
      </c>
      <c r="K361" s="29" t="s">
        <v>186</v>
      </c>
      <c r="L361" s="29" t="s">
        <v>187</v>
      </c>
      <c r="M361" s="29" t="s">
        <v>8</v>
      </c>
      <c r="N361" s="29" t="s">
        <v>188</v>
      </c>
      <c r="O361" s="30" t="s">
        <v>100</v>
      </c>
      <c r="P361" s="36"/>
      <c r="Q361" s="32">
        <v>9.07</v>
      </c>
      <c r="R361" s="36"/>
      <c r="S361" s="36"/>
      <c r="T361" s="37">
        <v>9.07</v>
      </c>
      <c r="U361" s="43">
        <v>1</v>
      </c>
      <c r="V361" s="43"/>
      <c r="W361" s="46">
        <v>1</v>
      </c>
    </row>
    <row r="362" spans="1:23" hidden="1" x14ac:dyDescent="0.2">
      <c r="A362" s="28" t="s">
        <v>174</v>
      </c>
      <c r="B362" s="29" t="s">
        <v>375</v>
      </c>
      <c r="C362" s="29" t="s">
        <v>873</v>
      </c>
      <c r="D362" s="29" t="s">
        <v>885</v>
      </c>
      <c r="E362" s="29" t="s">
        <v>886</v>
      </c>
      <c r="F362" s="29" t="s">
        <v>887</v>
      </c>
      <c r="G362" s="29" t="s">
        <v>888</v>
      </c>
      <c r="H362" s="29" t="s">
        <v>889</v>
      </c>
      <c r="I362" s="29" t="s">
        <v>218</v>
      </c>
      <c r="J362" s="29" t="s">
        <v>219</v>
      </c>
      <c r="K362" s="29" t="s">
        <v>186</v>
      </c>
      <c r="L362" s="29" t="s">
        <v>187</v>
      </c>
      <c r="M362" s="29" t="s">
        <v>8</v>
      </c>
      <c r="N362" s="29" t="s">
        <v>188</v>
      </c>
      <c r="O362" s="30" t="s">
        <v>100</v>
      </c>
      <c r="P362" s="36"/>
      <c r="Q362" s="32">
        <v>9.07</v>
      </c>
      <c r="R362" s="36"/>
      <c r="S362" s="36"/>
      <c r="T362" s="37">
        <v>9.07</v>
      </c>
      <c r="U362" s="43">
        <v>1</v>
      </c>
      <c r="V362" s="43"/>
      <c r="W362" s="46">
        <v>1</v>
      </c>
    </row>
    <row r="363" spans="1:23" hidden="1" x14ac:dyDescent="0.2">
      <c r="A363" s="28" t="s">
        <v>174</v>
      </c>
      <c r="B363" s="29" t="s">
        <v>375</v>
      </c>
      <c r="C363" s="29" t="s">
        <v>873</v>
      </c>
      <c r="D363" s="29" t="s">
        <v>725</v>
      </c>
      <c r="E363" s="29" t="s">
        <v>726</v>
      </c>
      <c r="F363" s="29" t="s">
        <v>890</v>
      </c>
      <c r="G363" s="29" t="s">
        <v>876</v>
      </c>
      <c r="H363" s="29" t="s">
        <v>615</v>
      </c>
      <c r="I363" s="29" t="s">
        <v>548</v>
      </c>
      <c r="J363" s="29" t="s">
        <v>549</v>
      </c>
      <c r="K363" s="29" t="s">
        <v>186</v>
      </c>
      <c r="L363" s="29" t="s">
        <v>187</v>
      </c>
      <c r="M363" s="29" t="s">
        <v>198</v>
      </c>
      <c r="N363" s="29" t="s">
        <v>199</v>
      </c>
      <c r="O363" s="30" t="s">
        <v>100</v>
      </c>
      <c r="P363" s="36"/>
      <c r="Q363" s="32">
        <v>15.19</v>
      </c>
      <c r="R363" s="36"/>
      <c r="S363" s="36"/>
      <c r="T363" s="37">
        <v>15.19</v>
      </c>
      <c r="U363" s="43">
        <v>1</v>
      </c>
      <c r="V363" s="43"/>
      <c r="W363" s="46">
        <v>1</v>
      </c>
    </row>
    <row r="364" spans="1:23" hidden="1" x14ac:dyDescent="0.2">
      <c r="A364" s="28" t="s">
        <v>174</v>
      </c>
      <c r="B364" s="29" t="s">
        <v>375</v>
      </c>
      <c r="C364" s="29" t="s">
        <v>873</v>
      </c>
      <c r="D364" s="29" t="s">
        <v>725</v>
      </c>
      <c r="E364" s="29" t="s">
        <v>726</v>
      </c>
      <c r="F364" s="29" t="s">
        <v>890</v>
      </c>
      <c r="G364" s="29" t="s">
        <v>876</v>
      </c>
      <c r="H364" s="29" t="s">
        <v>615</v>
      </c>
      <c r="I364" s="29" t="s">
        <v>208</v>
      </c>
      <c r="J364" s="29" t="s">
        <v>209</v>
      </c>
      <c r="K364" s="29" t="s">
        <v>186</v>
      </c>
      <c r="L364" s="29" t="s">
        <v>187</v>
      </c>
      <c r="M364" s="29" t="s">
        <v>198</v>
      </c>
      <c r="N364" s="29" t="s">
        <v>199</v>
      </c>
      <c r="O364" s="30" t="s">
        <v>100</v>
      </c>
      <c r="P364" s="36"/>
      <c r="Q364" s="32">
        <v>60.76</v>
      </c>
      <c r="R364" s="36"/>
      <c r="S364" s="36"/>
      <c r="T364" s="37">
        <v>60.76</v>
      </c>
      <c r="U364" s="43">
        <v>4</v>
      </c>
      <c r="V364" s="43"/>
      <c r="W364" s="46">
        <v>4</v>
      </c>
    </row>
    <row r="365" spans="1:23" hidden="1" x14ac:dyDescent="0.2">
      <c r="A365" s="28" t="s">
        <v>174</v>
      </c>
      <c r="B365" s="29" t="s">
        <v>375</v>
      </c>
      <c r="C365" s="29" t="s">
        <v>873</v>
      </c>
      <c r="D365" s="29" t="s">
        <v>725</v>
      </c>
      <c r="E365" s="29" t="s">
        <v>726</v>
      </c>
      <c r="F365" s="29" t="s">
        <v>890</v>
      </c>
      <c r="G365" s="29" t="s">
        <v>876</v>
      </c>
      <c r="H365" s="29" t="s">
        <v>615</v>
      </c>
      <c r="I365" s="29" t="s">
        <v>712</v>
      </c>
      <c r="J365" s="29" t="s">
        <v>713</v>
      </c>
      <c r="K365" s="29" t="s">
        <v>186</v>
      </c>
      <c r="L365" s="29" t="s">
        <v>187</v>
      </c>
      <c r="M365" s="29" t="s">
        <v>198</v>
      </c>
      <c r="N365" s="29" t="s">
        <v>199</v>
      </c>
      <c r="O365" s="30" t="s">
        <v>100</v>
      </c>
      <c r="P365" s="36"/>
      <c r="Q365" s="32">
        <v>30.38</v>
      </c>
      <c r="R365" s="36"/>
      <c r="S365" s="36"/>
      <c r="T365" s="37">
        <v>30.38</v>
      </c>
      <c r="U365" s="43">
        <v>2</v>
      </c>
      <c r="V365" s="43"/>
      <c r="W365" s="46">
        <v>2</v>
      </c>
    </row>
    <row r="366" spans="1:23" hidden="1" x14ac:dyDescent="0.2">
      <c r="A366" s="28" t="s">
        <v>174</v>
      </c>
      <c r="B366" s="29" t="s">
        <v>375</v>
      </c>
      <c r="C366" s="29" t="s">
        <v>873</v>
      </c>
      <c r="D366" s="29" t="s">
        <v>725</v>
      </c>
      <c r="E366" s="29" t="s">
        <v>726</v>
      </c>
      <c r="F366" s="29" t="s">
        <v>890</v>
      </c>
      <c r="G366" s="29" t="s">
        <v>876</v>
      </c>
      <c r="H366" s="29" t="s">
        <v>615</v>
      </c>
      <c r="I366" s="29" t="s">
        <v>218</v>
      </c>
      <c r="J366" s="29" t="s">
        <v>219</v>
      </c>
      <c r="K366" s="29" t="s">
        <v>186</v>
      </c>
      <c r="L366" s="29" t="s">
        <v>187</v>
      </c>
      <c r="M366" s="29" t="s">
        <v>198</v>
      </c>
      <c r="N366" s="29" t="s">
        <v>199</v>
      </c>
      <c r="O366" s="30" t="s">
        <v>100</v>
      </c>
      <c r="P366" s="36"/>
      <c r="Q366" s="32">
        <v>75.95</v>
      </c>
      <c r="R366" s="36"/>
      <c r="S366" s="36"/>
      <c r="T366" s="37">
        <v>75.95</v>
      </c>
      <c r="U366" s="43">
        <v>5</v>
      </c>
      <c r="V366" s="43"/>
      <c r="W366" s="46">
        <v>5</v>
      </c>
    </row>
    <row r="367" spans="1:23" hidden="1" x14ac:dyDescent="0.2">
      <c r="A367" s="28" t="s">
        <v>174</v>
      </c>
      <c r="B367" s="29" t="s">
        <v>375</v>
      </c>
      <c r="C367" s="29" t="s">
        <v>873</v>
      </c>
      <c r="D367" s="29" t="s">
        <v>725</v>
      </c>
      <c r="E367" s="29" t="s">
        <v>726</v>
      </c>
      <c r="F367" s="29" t="s">
        <v>890</v>
      </c>
      <c r="G367" s="29" t="s">
        <v>876</v>
      </c>
      <c r="H367" s="29" t="s">
        <v>615</v>
      </c>
      <c r="I367" s="29" t="s">
        <v>242</v>
      </c>
      <c r="J367" s="29" t="s">
        <v>243</v>
      </c>
      <c r="K367" s="29" t="s">
        <v>186</v>
      </c>
      <c r="L367" s="29" t="s">
        <v>187</v>
      </c>
      <c r="M367" s="29" t="s">
        <v>198</v>
      </c>
      <c r="N367" s="29" t="s">
        <v>199</v>
      </c>
      <c r="O367" s="30" t="s">
        <v>100</v>
      </c>
      <c r="P367" s="36"/>
      <c r="Q367" s="32">
        <v>15.19</v>
      </c>
      <c r="R367" s="36"/>
      <c r="S367" s="36"/>
      <c r="T367" s="37">
        <v>15.19</v>
      </c>
      <c r="U367" s="43">
        <v>1</v>
      </c>
      <c r="V367" s="43"/>
      <c r="W367" s="46">
        <v>1</v>
      </c>
    </row>
    <row r="368" spans="1:23" hidden="1" x14ac:dyDescent="0.2">
      <c r="A368" s="28" t="s">
        <v>174</v>
      </c>
      <c r="B368" s="29" t="s">
        <v>375</v>
      </c>
      <c r="C368" s="29" t="s">
        <v>873</v>
      </c>
      <c r="D368" s="29" t="s">
        <v>725</v>
      </c>
      <c r="E368" s="29" t="s">
        <v>726</v>
      </c>
      <c r="F368" s="29" t="s">
        <v>890</v>
      </c>
      <c r="G368" s="29" t="s">
        <v>876</v>
      </c>
      <c r="H368" s="29" t="s">
        <v>615</v>
      </c>
      <c r="I368" s="29" t="s">
        <v>189</v>
      </c>
      <c r="J368" s="29" t="s">
        <v>190</v>
      </c>
      <c r="K368" s="29" t="s">
        <v>186</v>
      </c>
      <c r="L368" s="29" t="s">
        <v>187</v>
      </c>
      <c r="M368" s="29" t="s">
        <v>198</v>
      </c>
      <c r="N368" s="29" t="s">
        <v>199</v>
      </c>
      <c r="O368" s="30" t="s">
        <v>100</v>
      </c>
      <c r="P368" s="36"/>
      <c r="Q368" s="32">
        <v>30.38</v>
      </c>
      <c r="R368" s="36"/>
      <c r="S368" s="36"/>
      <c r="T368" s="37">
        <v>30.38</v>
      </c>
      <c r="U368" s="43">
        <v>2</v>
      </c>
      <c r="V368" s="43"/>
      <c r="W368" s="46">
        <v>2</v>
      </c>
    </row>
    <row r="369" spans="1:23" hidden="1" x14ac:dyDescent="0.2">
      <c r="A369" s="28" t="s">
        <v>174</v>
      </c>
      <c r="B369" s="29" t="s">
        <v>375</v>
      </c>
      <c r="C369" s="29" t="s">
        <v>873</v>
      </c>
      <c r="D369" s="29" t="s">
        <v>725</v>
      </c>
      <c r="E369" s="29" t="s">
        <v>726</v>
      </c>
      <c r="F369" s="29" t="s">
        <v>890</v>
      </c>
      <c r="G369" s="29" t="s">
        <v>876</v>
      </c>
      <c r="H369" s="29" t="s">
        <v>615</v>
      </c>
      <c r="I369" s="29" t="s">
        <v>191</v>
      </c>
      <c r="J369" s="29" t="s">
        <v>192</v>
      </c>
      <c r="K369" s="29" t="s">
        <v>186</v>
      </c>
      <c r="L369" s="29" t="s">
        <v>187</v>
      </c>
      <c r="M369" s="29" t="s">
        <v>198</v>
      </c>
      <c r="N369" s="29" t="s">
        <v>199</v>
      </c>
      <c r="O369" s="30" t="s">
        <v>100</v>
      </c>
      <c r="P369" s="36"/>
      <c r="Q369" s="32">
        <v>60.76</v>
      </c>
      <c r="R369" s="36"/>
      <c r="S369" s="32">
        <v>-3.64</v>
      </c>
      <c r="T369" s="37">
        <v>57.12</v>
      </c>
      <c r="U369" s="43">
        <v>4</v>
      </c>
      <c r="V369" s="43"/>
      <c r="W369" s="46">
        <v>4</v>
      </c>
    </row>
    <row r="370" spans="1:23" hidden="1" x14ac:dyDescent="0.2">
      <c r="A370" s="28" t="s">
        <v>174</v>
      </c>
      <c r="B370" s="29" t="s">
        <v>375</v>
      </c>
      <c r="C370" s="29" t="s">
        <v>873</v>
      </c>
      <c r="D370" s="29" t="s">
        <v>725</v>
      </c>
      <c r="E370" s="29" t="s">
        <v>726</v>
      </c>
      <c r="F370" s="29" t="s">
        <v>890</v>
      </c>
      <c r="G370" s="29" t="s">
        <v>876</v>
      </c>
      <c r="H370" s="29" t="s">
        <v>615</v>
      </c>
      <c r="I370" s="29" t="s">
        <v>668</v>
      </c>
      <c r="J370" s="29" t="s">
        <v>669</v>
      </c>
      <c r="K370" s="29" t="s">
        <v>186</v>
      </c>
      <c r="L370" s="29" t="s">
        <v>187</v>
      </c>
      <c r="M370" s="29" t="s">
        <v>198</v>
      </c>
      <c r="N370" s="29" t="s">
        <v>199</v>
      </c>
      <c r="O370" s="30" t="s">
        <v>100</v>
      </c>
      <c r="P370" s="36"/>
      <c r="Q370" s="32">
        <v>15.19</v>
      </c>
      <c r="R370" s="36"/>
      <c r="S370" s="36"/>
      <c r="T370" s="37">
        <v>15.19</v>
      </c>
      <c r="U370" s="43">
        <v>1</v>
      </c>
      <c r="V370" s="43"/>
      <c r="W370" s="46">
        <v>1</v>
      </c>
    </row>
    <row r="371" spans="1:23" hidden="1" x14ac:dyDescent="0.2">
      <c r="A371" s="28" t="s">
        <v>174</v>
      </c>
      <c r="B371" s="29" t="s">
        <v>375</v>
      </c>
      <c r="C371" s="29" t="s">
        <v>873</v>
      </c>
      <c r="D371" s="29" t="s">
        <v>725</v>
      </c>
      <c r="E371" s="29" t="s">
        <v>726</v>
      </c>
      <c r="F371" s="29" t="s">
        <v>891</v>
      </c>
      <c r="G371" s="29" t="s">
        <v>888</v>
      </c>
      <c r="H371" s="29" t="s">
        <v>585</v>
      </c>
      <c r="I371" s="29" t="s">
        <v>184</v>
      </c>
      <c r="J371" s="29" t="s">
        <v>185</v>
      </c>
      <c r="K371" s="29" t="s">
        <v>186</v>
      </c>
      <c r="L371" s="29" t="s">
        <v>187</v>
      </c>
      <c r="M371" s="29" t="s">
        <v>892</v>
      </c>
      <c r="N371" s="29" t="s">
        <v>893</v>
      </c>
      <c r="O371" s="30" t="s">
        <v>100</v>
      </c>
      <c r="P371" s="36"/>
      <c r="Q371" s="32">
        <v>30.38</v>
      </c>
      <c r="R371" s="36"/>
      <c r="S371" s="36"/>
      <c r="T371" s="37">
        <v>30.38</v>
      </c>
      <c r="U371" s="43">
        <v>2</v>
      </c>
      <c r="V371" s="43"/>
      <c r="W371" s="46">
        <v>2</v>
      </c>
    </row>
    <row r="372" spans="1:23" hidden="1" x14ac:dyDescent="0.2">
      <c r="A372" s="28" t="s">
        <v>174</v>
      </c>
      <c r="B372" s="29" t="s">
        <v>375</v>
      </c>
      <c r="C372" s="29" t="s">
        <v>873</v>
      </c>
      <c r="D372" s="29" t="s">
        <v>725</v>
      </c>
      <c r="E372" s="29" t="s">
        <v>726</v>
      </c>
      <c r="F372" s="29" t="s">
        <v>891</v>
      </c>
      <c r="G372" s="29" t="s">
        <v>888</v>
      </c>
      <c r="H372" s="29" t="s">
        <v>585</v>
      </c>
      <c r="I372" s="29" t="s">
        <v>238</v>
      </c>
      <c r="J372" s="29" t="s">
        <v>239</v>
      </c>
      <c r="K372" s="29" t="s">
        <v>186</v>
      </c>
      <c r="L372" s="29" t="s">
        <v>187</v>
      </c>
      <c r="M372" s="29" t="s">
        <v>892</v>
      </c>
      <c r="N372" s="29" t="s">
        <v>893</v>
      </c>
      <c r="O372" s="30" t="s">
        <v>100</v>
      </c>
      <c r="P372" s="36"/>
      <c r="Q372" s="32">
        <v>15.19</v>
      </c>
      <c r="R372" s="36"/>
      <c r="S372" s="36"/>
      <c r="T372" s="37">
        <v>15.19</v>
      </c>
      <c r="U372" s="43">
        <v>1</v>
      </c>
      <c r="V372" s="43"/>
      <c r="W372" s="46">
        <v>1</v>
      </c>
    </row>
    <row r="373" spans="1:23" hidden="1" x14ac:dyDescent="0.2">
      <c r="A373" s="28" t="s">
        <v>174</v>
      </c>
      <c r="B373" s="29" t="s">
        <v>375</v>
      </c>
      <c r="C373" s="29" t="s">
        <v>873</v>
      </c>
      <c r="D373" s="29" t="s">
        <v>725</v>
      </c>
      <c r="E373" s="29" t="s">
        <v>726</v>
      </c>
      <c r="F373" s="29" t="s">
        <v>891</v>
      </c>
      <c r="G373" s="29" t="s">
        <v>888</v>
      </c>
      <c r="H373" s="29" t="s">
        <v>585</v>
      </c>
      <c r="I373" s="29" t="s">
        <v>191</v>
      </c>
      <c r="J373" s="29" t="s">
        <v>192</v>
      </c>
      <c r="K373" s="29" t="s">
        <v>186</v>
      </c>
      <c r="L373" s="29" t="s">
        <v>187</v>
      </c>
      <c r="M373" s="29" t="s">
        <v>892</v>
      </c>
      <c r="N373" s="29" t="s">
        <v>893</v>
      </c>
      <c r="O373" s="30" t="s">
        <v>100</v>
      </c>
      <c r="P373" s="36"/>
      <c r="Q373" s="32">
        <v>45.57</v>
      </c>
      <c r="R373" s="36"/>
      <c r="S373" s="32">
        <v>-2.73</v>
      </c>
      <c r="T373" s="37">
        <v>42.84</v>
      </c>
      <c r="U373" s="43">
        <v>3</v>
      </c>
      <c r="V373" s="43"/>
      <c r="W373" s="46">
        <v>3</v>
      </c>
    </row>
    <row r="374" spans="1:23" hidden="1" x14ac:dyDescent="0.2">
      <c r="A374" s="28" t="s">
        <v>174</v>
      </c>
      <c r="B374" s="29" t="s">
        <v>375</v>
      </c>
      <c r="C374" s="29" t="s">
        <v>873</v>
      </c>
      <c r="D374" s="29" t="s">
        <v>725</v>
      </c>
      <c r="E374" s="29" t="s">
        <v>726</v>
      </c>
      <c r="F374" s="29" t="s">
        <v>891</v>
      </c>
      <c r="G374" s="29" t="s">
        <v>888</v>
      </c>
      <c r="H374" s="29" t="s">
        <v>585</v>
      </c>
      <c r="I374" s="29" t="s">
        <v>606</v>
      </c>
      <c r="J374" s="29" t="s">
        <v>607</v>
      </c>
      <c r="K374" s="29" t="s">
        <v>195</v>
      </c>
      <c r="L374" s="29" t="s">
        <v>196</v>
      </c>
      <c r="M374" s="29" t="s">
        <v>892</v>
      </c>
      <c r="N374" s="29" t="s">
        <v>893</v>
      </c>
      <c r="O374" s="30" t="s">
        <v>618</v>
      </c>
      <c r="P374" s="36"/>
      <c r="Q374" s="32">
        <v>23.98</v>
      </c>
      <c r="R374" s="36"/>
      <c r="S374" s="36"/>
      <c r="T374" s="37">
        <v>23.98</v>
      </c>
      <c r="U374" s="43">
        <v>1</v>
      </c>
      <c r="V374" s="43"/>
      <c r="W374" s="46">
        <v>1</v>
      </c>
    </row>
    <row r="375" spans="1:23" hidden="1" x14ac:dyDescent="0.2">
      <c r="A375" s="28" t="s">
        <v>174</v>
      </c>
      <c r="B375" s="29" t="s">
        <v>375</v>
      </c>
      <c r="C375" s="29" t="s">
        <v>873</v>
      </c>
      <c r="D375" s="29" t="s">
        <v>725</v>
      </c>
      <c r="E375" s="29" t="s">
        <v>726</v>
      </c>
      <c r="F375" s="29" t="s">
        <v>894</v>
      </c>
      <c r="G375" s="29" t="s">
        <v>880</v>
      </c>
      <c r="H375" s="29" t="s">
        <v>895</v>
      </c>
      <c r="I375" s="29" t="s">
        <v>218</v>
      </c>
      <c r="J375" s="29" t="s">
        <v>219</v>
      </c>
      <c r="K375" s="29" t="s">
        <v>186</v>
      </c>
      <c r="L375" s="29" t="s">
        <v>187</v>
      </c>
      <c r="M375" s="29" t="s">
        <v>198</v>
      </c>
      <c r="N375" s="29" t="s">
        <v>199</v>
      </c>
      <c r="O375" s="30" t="s">
        <v>100</v>
      </c>
      <c r="P375" s="36"/>
      <c r="Q375" s="32">
        <v>45.57</v>
      </c>
      <c r="R375" s="36"/>
      <c r="S375" s="36"/>
      <c r="T375" s="37">
        <v>45.57</v>
      </c>
      <c r="U375" s="43">
        <v>3</v>
      </c>
      <c r="V375" s="43"/>
      <c r="W375" s="46">
        <v>3</v>
      </c>
    </row>
    <row r="376" spans="1:23" hidden="1" x14ac:dyDescent="0.2">
      <c r="A376" s="28" t="s">
        <v>174</v>
      </c>
      <c r="B376" s="29" t="s">
        <v>375</v>
      </c>
      <c r="C376" s="29" t="s">
        <v>873</v>
      </c>
      <c r="D376" s="29" t="s">
        <v>725</v>
      </c>
      <c r="E376" s="29" t="s">
        <v>726</v>
      </c>
      <c r="F376" s="29" t="s">
        <v>894</v>
      </c>
      <c r="G376" s="29" t="s">
        <v>880</v>
      </c>
      <c r="H376" s="29" t="s">
        <v>895</v>
      </c>
      <c r="I376" s="29" t="s">
        <v>240</v>
      </c>
      <c r="J376" s="29" t="s">
        <v>241</v>
      </c>
      <c r="K376" s="29" t="s">
        <v>186</v>
      </c>
      <c r="L376" s="29" t="s">
        <v>187</v>
      </c>
      <c r="M376" s="29" t="s">
        <v>198</v>
      </c>
      <c r="N376" s="29" t="s">
        <v>199</v>
      </c>
      <c r="O376" s="30" t="s">
        <v>100</v>
      </c>
      <c r="P376" s="36"/>
      <c r="Q376" s="32">
        <v>30.38</v>
      </c>
      <c r="R376" s="36"/>
      <c r="S376" s="36"/>
      <c r="T376" s="37">
        <v>30.38</v>
      </c>
      <c r="U376" s="43">
        <v>2</v>
      </c>
      <c r="V376" s="43"/>
      <c r="W376" s="46">
        <v>2</v>
      </c>
    </row>
    <row r="377" spans="1:23" hidden="1" x14ac:dyDescent="0.2">
      <c r="A377" s="28" t="s">
        <v>174</v>
      </c>
      <c r="B377" s="29" t="s">
        <v>375</v>
      </c>
      <c r="C377" s="29" t="s">
        <v>873</v>
      </c>
      <c r="D377" s="29" t="s">
        <v>725</v>
      </c>
      <c r="E377" s="29" t="s">
        <v>726</v>
      </c>
      <c r="F377" s="29" t="s">
        <v>894</v>
      </c>
      <c r="G377" s="29" t="s">
        <v>880</v>
      </c>
      <c r="H377" s="29" t="s">
        <v>895</v>
      </c>
      <c r="I377" s="29" t="s">
        <v>189</v>
      </c>
      <c r="J377" s="29" t="s">
        <v>190</v>
      </c>
      <c r="K377" s="29" t="s">
        <v>186</v>
      </c>
      <c r="L377" s="29" t="s">
        <v>187</v>
      </c>
      <c r="M377" s="29" t="s">
        <v>198</v>
      </c>
      <c r="N377" s="29" t="s">
        <v>199</v>
      </c>
      <c r="O377" s="30" t="s">
        <v>100</v>
      </c>
      <c r="P377" s="36"/>
      <c r="Q377" s="32">
        <v>30.38</v>
      </c>
      <c r="R377" s="36"/>
      <c r="S377" s="36"/>
      <c r="T377" s="37">
        <v>30.38</v>
      </c>
      <c r="U377" s="43">
        <v>2</v>
      </c>
      <c r="V377" s="43"/>
      <c r="W377" s="46">
        <v>2</v>
      </c>
    </row>
    <row r="378" spans="1:23" hidden="1" x14ac:dyDescent="0.2">
      <c r="A378" s="28" t="s">
        <v>174</v>
      </c>
      <c r="B378" s="29" t="s">
        <v>375</v>
      </c>
      <c r="C378" s="29" t="s">
        <v>873</v>
      </c>
      <c r="D378" s="29" t="s">
        <v>725</v>
      </c>
      <c r="E378" s="29" t="s">
        <v>726</v>
      </c>
      <c r="F378" s="29" t="s">
        <v>894</v>
      </c>
      <c r="G378" s="29" t="s">
        <v>880</v>
      </c>
      <c r="H378" s="29" t="s">
        <v>895</v>
      </c>
      <c r="I378" s="29" t="s">
        <v>222</v>
      </c>
      <c r="J378" s="29" t="s">
        <v>223</v>
      </c>
      <c r="K378" s="29" t="s">
        <v>186</v>
      </c>
      <c r="L378" s="29" t="s">
        <v>187</v>
      </c>
      <c r="M378" s="29" t="s">
        <v>198</v>
      </c>
      <c r="N378" s="29" t="s">
        <v>199</v>
      </c>
      <c r="O378" s="30" t="s">
        <v>100</v>
      </c>
      <c r="P378" s="36"/>
      <c r="Q378" s="32">
        <v>15.19</v>
      </c>
      <c r="R378" s="36"/>
      <c r="S378" s="36"/>
      <c r="T378" s="37">
        <v>15.19</v>
      </c>
      <c r="U378" s="43">
        <v>1</v>
      </c>
      <c r="V378" s="43"/>
      <c r="W378" s="46">
        <v>1</v>
      </c>
    </row>
    <row r="379" spans="1:23" hidden="1" x14ac:dyDescent="0.2">
      <c r="A379" s="28" t="s">
        <v>174</v>
      </c>
      <c r="B379" s="29" t="s">
        <v>375</v>
      </c>
      <c r="C379" s="29" t="s">
        <v>873</v>
      </c>
      <c r="D379" s="29" t="s">
        <v>643</v>
      </c>
      <c r="E379" s="29" t="s">
        <v>644</v>
      </c>
      <c r="F379" s="29" t="s">
        <v>896</v>
      </c>
      <c r="G379" s="29" t="s">
        <v>897</v>
      </c>
      <c r="H379" s="29" t="s">
        <v>482</v>
      </c>
      <c r="I379" s="29" t="s">
        <v>184</v>
      </c>
      <c r="J379" s="29" t="s">
        <v>185</v>
      </c>
      <c r="K379" s="29" t="s">
        <v>186</v>
      </c>
      <c r="L379" s="29" t="s">
        <v>187</v>
      </c>
      <c r="M379" s="29" t="s">
        <v>198</v>
      </c>
      <c r="N379" s="29" t="s">
        <v>199</v>
      </c>
      <c r="O379" s="30" t="s">
        <v>100</v>
      </c>
      <c r="P379" s="36"/>
      <c r="Q379" s="32">
        <v>25.38</v>
      </c>
      <c r="R379" s="36"/>
      <c r="S379" s="36"/>
      <c r="T379" s="37">
        <v>25.38</v>
      </c>
      <c r="U379" s="43">
        <v>2</v>
      </c>
      <c r="V379" s="43"/>
      <c r="W379" s="46">
        <v>2</v>
      </c>
    </row>
    <row r="380" spans="1:23" hidden="1" x14ac:dyDescent="0.2">
      <c r="A380" s="28" t="s">
        <v>174</v>
      </c>
      <c r="B380" s="29" t="s">
        <v>375</v>
      </c>
      <c r="C380" s="29" t="s">
        <v>873</v>
      </c>
      <c r="D380" s="29" t="s">
        <v>643</v>
      </c>
      <c r="E380" s="29" t="s">
        <v>644</v>
      </c>
      <c r="F380" s="29" t="s">
        <v>896</v>
      </c>
      <c r="G380" s="29" t="s">
        <v>897</v>
      </c>
      <c r="H380" s="29" t="s">
        <v>482</v>
      </c>
      <c r="I380" s="29" t="s">
        <v>208</v>
      </c>
      <c r="J380" s="29" t="s">
        <v>209</v>
      </c>
      <c r="K380" s="29" t="s">
        <v>186</v>
      </c>
      <c r="L380" s="29" t="s">
        <v>187</v>
      </c>
      <c r="M380" s="29" t="s">
        <v>198</v>
      </c>
      <c r="N380" s="29" t="s">
        <v>199</v>
      </c>
      <c r="O380" s="30" t="s">
        <v>100</v>
      </c>
      <c r="P380" s="36"/>
      <c r="Q380" s="32">
        <v>25.38</v>
      </c>
      <c r="R380" s="36"/>
      <c r="S380" s="36"/>
      <c r="T380" s="37">
        <v>25.38</v>
      </c>
      <c r="U380" s="43">
        <v>2</v>
      </c>
      <c r="V380" s="43"/>
      <c r="W380" s="46">
        <v>2</v>
      </c>
    </row>
    <row r="381" spans="1:23" hidden="1" x14ac:dyDescent="0.2">
      <c r="A381" s="28" t="s">
        <v>174</v>
      </c>
      <c r="B381" s="29" t="s">
        <v>375</v>
      </c>
      <c r="C381" s="29" t="s">
        <v>873</v>
      </c>
      <c r="D381" s="29" t="s">
        <v>643</v>
      </c>
      <c r="E381" s="29" t="s">
        <v>644</v>
      </c>
      <c r="F381" s="29" t="s">
        <v>896</v>
      </c>
      <c r="G381" s="29" t="s">
        <v>897</v>
      </c>
      <c r="H381" s="29" t="s">
        <v>482</v>
      </c>
      <c r="I381" s="29" t="s">
        <v>218</v>
      </c>
      <c r="J381" s="29" t="s">
        <v>219</v>
      </c>
      <c r="K381" s="29" t="s">
        <v>186</v>
      </c>
      <c r="L381" s="29" t="s">
        <v>187</v>
      </c>
      <c r="M381" s="29" t="s">
        <v>198</v>
      </c>
      <c r="N381" s="29" t="s">
        <v>199</v>
      </c>
      <c r="O381" s="30" t="s">
        <v>100</v>
      </c>
      <c r="P381" s="36"/>
      <c r="Q381" s="32">
        <v>12.69</v>
      </c>
      <c r="R381" s="36"/>
      <c r="S381" s="36"/>
      <c r="T381" s="37">
        <v>12.69</v>
      </c>
      <c r="U381" s="43">
        <v>1</v>
      </c>
      <c r="V381" s="43"/>
      <c r="W381" s="46">
        <v>1</v>
      </c>
    </row>
    <row r="382" spans="1:23" hidden="1" x14ac:dyDescent="0.2">
      <c r="A382" s="28" t="s">
        <v>174</v>
      </c>
      <c r="B382" s="29" t="s">
        <v>375</v>
      </c>
      <c r="C382" s="29" t="s">
        <v>873</v>
      </c>
      <c r="D382" s="29" t="s">
        <v>643</v>
      </c>
      <c r="E382" s="29" t="s">
        <v>644</v>
      </c>
      <c r="F382" s="29" t="s">
        <v>896</v>
      </c>
      <c r="G382" s="29" t="s">
        <v>897</v>
      </c>
      <c r="H382" s="29" t="s">
        <v>482</v>
      </c>
      <c r="I382" s="29" t="s">
        <v>240</v>
      </c>
      <c r="J382" s="29" t="s">
        <v>241</v>
      </c>
      <c r="K382" s="29" t="s">
        <v>186</v>
      </c>
      <c r="L382" s="29" t="s">
        <v>187</v>
      </c>
      <c r="M382" s="29" t="s">
        <v>198</v>
      </c>
      <c r="N382" s="29" t="s">
        <v>199</v>
      </c>
      <c r="O382" s="30" t="s">
        <v>100</v>
      </c>
      <c r="P382" s="36"/>
      <c r="Q382" s="32">
        <v>38.07</v>
      </c>
      <c r="R382" s="36"/>
      <c r="S382" s="36"/>
      <c r="T382" s="37">
        <v>38.07</v>
      </c>
      <c r="U382" s="43">
        <v>3</v>
      </c>
      <c r="V382" s="43"/>
      <c r="W382" s="46">
        <v>3</v>
      </c>
    </row>
    <row r="383" spans="1:23" hidden="1" x14ac:dyDescent="0.2">
      <c r="A383" s="28" t="s">
        <v>174</v>
      </c>
      <c r="B383" s="29" t="s">
        <v>375</v>
      </c>
      <c r="C383" s="29" t="s">
        <v>873</v>
      </c>
      <c r="D383" s="29" t="s">
        <v>643</v>
      </c>
      <c r="E383" s="29" t="s">
        <v>644</v>
      </c>
      <c r="F383" s="29" t="s">
        <v>896</v>
      </c>
      <c r="G383" s="29" t="s">
        <v>897</v>
      </c>
      <c r="H383" s="29" t="s">
        <v>482</v>
      </c>
      <c r="I383" s="29" t="s">
        <v>191</v>
      </c>
      <c r="J383" s="29" t="s">
        <v>192</v>
      </c>
      <c r="K383" s="29" t="s">
        <v>186</v>
      </c>
      <c r="L383" s="29" t="s">
        <v>187</v>
      </c>
      <c r="M383" s="29" t="s">
        <v>198</v>
      </c>
      <c r="N383" s="29" t="s">
        <v>199</v>
      </c>
      <c r="O383" s="30" t="s">
        <v>100</v>
      </c>
      <c r="P383" s="36"/>
      <c r="Q383" s="32">
        <v>25.38</v>
      </c>
      <c r="R383" s="36"/>
      <c r="S383" s="32">
        <v>-1.52</v>
      </c>
      <c r="T383" s="37">
        <v>23.86</v>
      </c>
      <c r="U383" s="43">
        <v>2</v>
      </c>
      <c r="V383" s="43"/>
      <c r="W383" s="46">
        <v>2</v>
      </c>
    </row>
    <row r="384" spans="1:23" hidden="1" x14ac:dyDescent="0.2">
      <c r="A384" s="28" t="s">
        <v>174</v>
      </c>
      <c r="B384" s="29" t="s">
        <v>375</v>
      </c>
      <c r="C384" s="29" t="s">
        <v>873</v>
      </c>
      <c r="D384" s="29" t="s">
        <v>898</v>
      </c>
      <c r="E384" s="29" t="s">
        <v>899</v>
      </c>
      <c r="F384" s="29" t="s">
        <v>900</v>
      </c>
      <c r="G384" s="29" t="s">
        <v>901</v>
      </c>
      <c r="H384" s="29" t="s">
        <v>452</v>
      </c>
      <c r="I384" s="29" t="s">
        <v>240</v>
      </c>
      <c r="J384" s="29" t="s">
        <v>241</v>
      </c>
      <c r="K384" s="29" t="s">
        <v>186</v>
      </c>
      <c r="L384" s="29" t="s">
        <v>187</v>
      </c>
      <c r="M384" s="29" t="s">
        <v>198</v>
      </c>
      <c r="N384" s="29" t="s">
        <v>199</v>
      </c>
      <c r="O384" s="30" t="s">
        <v>100</v>
      </c>
      <c r="P384" s="36"/>
      <c r="Q384" s="32">
        <v>15.19</v>
      </c>
      <c r="R384" s="36"/>
      <c r="S384" s="36"/>
      <c r="T384" s="37">
        <v>15.19</v>
      </c>
      <c r="U384" s="43">
        <v>1</v>
      </c>
      <c r="V384" s="43"/>
      <c r="W384" s="46">
        <v>1</v>
      </c>
    </row>
    <row r="385" spans="1:23" hidden="1" x14ac:dyDescent="0.2">
      <c r="A385" s="28" t="s">
        <v>174</v>
      </c>
      <c r="B385" s="29" t="s">
        <v>375</v>
      </c>
      <c r="C385" s="29" t="s">
        <v>873</v>
      </c>
      <c r="D385" s="29" t="s">
        <v>898</v>
      </c>
      <c r="E385" s="29" t="s">
        <v>899</v>
      </c>
      <c r="F385" s="29" t="s">
        <v>900</v>
      </c>
      <c r="G385" s="29" t="s">
        <v>901</v>
      </c>
      <c r="H385" s="29" t="s">
        <v>452</v>
      </c>
      <c r="I385" s="29" t="s">
        <v>668</v>
      </c>
      <c r="J385" s="29" t="s">
        <v>669</v>
      </c>
      <c r="K385" s="29" t="s">
        <v>186</v>
      </c>
      <c r="L385" s="29" t="s">
        <v>187</v>
      </c>
      <c r="M385" s="29" t="s">
        <v>198</v>
      </c>
      <c r="N385" s="29" t="s">
        <v>199</v>
      </c>
      <c r="O385" s="30" t="s">
        <v>100</v>
      </c>
      <c r="P385" s="36"/>
      <c r="Q385" s="32">
        <v>45.57</v>
      </c>
      <c r="R385" s="36"/>
      <c r="S385" s="36"/>
      <c r="T385" s="37">
        <v>45.57</v>
      </c>
      <c r="U385" s="43">
        <v>3</v>
      </c>
      <c r="V385" s="43"/>
      <c r="W385" s="46">
        <v>3</v>
      </c>
    </row>
    <row r="386" spans="1:23" hidden="1" x14ac:dyDescent="0.2">
      <c r="A386" s="28" t="s">
        <v>174</v>
      </c>
      <c r="B386" s="29" t="s">
        <v>375</v>
      </c>
      <c r="C386" s="29" t="s">
        <v>873</v>
      </c>
      <c r="D386" s="29" t="s">
        <v>898</v>
      </c>
      <c r="E386" s="29" t="s">
        <v>899</v>
      </c>
      <c r="F386" s="29" t="s">
        <v>902</v>
      </c>
      <c r="G386" s="29" t="s">
        <v>901</v>
      </c>
      <c r="H386" s="29" t="s">
        <v>452</v>
      </c>
      <c r="I386" s="29" t="s">
        <v>234</v>
      </c>
      <c r="J386" s="29" t="s">
        <v>235</v>
      </c>
      <c r="K386" s="29" t="s">
        <v>186</v>
      </c>
      <c r="L386" s="29" t="s">
        <v>187</v>
      </c>
      <c r="M386" s="29" t="s">
        <v>8</v>
      </c>
      <c r="N386" s="29" t="s">
        <v>188</v>
      </c>
      <c r="O386" s="30" t="s">
        <v>100</v>
      </c>
      <c r="P386" s="36"/>
      <c r="Q386" s="32">
        <v>9.07</v>
      </c>
      <c r="R386" s="36"/>
      <c r="S386" s="36"/>
      <c r="T386" s="37">
        <v>9.07</v>
      </c>
      <c r="U386" s="43">
        <v>1</v>
      </c>
      <c r="V386" s="43"/>
      <c r="W386" s="46">
        <v>1</v>
      </c>
    </row>
    <row r="387" spans="1:23" hidden="1" x14ac:dyDescent="0.2">
      <c r="A387" s="28" t="s">
        <v>174</v>
      </c>
      <c r="B387" s="29" t="s">
        <v>375</v>
      </c>
      <c r="C387" s="29" t="s">
        <v>873</v>
      </c>
      <c r="D387" s="29" t="s">
        <v>898</v>
      </c>
      <c r="E387" s="29" t="s">
        <v>899</v>
      </c>
      <c r="F387" s="29" t="s">
        <v>902</v>
      </c>
      <c r="G387" s="29" t="s">
        <v>901</v>
      </c>
      <c r="H387" s="29" t="s">
        <v>452</v>
      </c>
      <c r="I387" s="29" t="s">
        <v>184</v>
      </c>
      <c r="J387" s="29" t="s">
        <v>185</v>
      </c>
      <c r="K387" s="29" t="s">
        <v>186</v>
      </c>
      <c r="L387" s="29" t="s">
        <v>187</v>
      </c>
      <c r="M387" s="29" t="s">
        <v>8</v>
      </c>
      <c r="N387" s="29" t="s">
        <v>188</v>
      </c>
      <c r="O387" s="30" t="s">
        <v>100</v>
      </c>
      <c r="P387" s="36"/>
      <c r="Q387" s="36"/>
      <c r="R387" s="32">
        <v>-17.600000000000001</v>
      </c>
      <c r="S387" s="36"/>
      <c r="T387" s="37">
        <v>-17.600000000000001</v>
      </c>
      <c r="U387" s="43"/>
      <c r="V387" s="43">
        <v>-2</v>
      </c>
      <c r="W387" s="46">
        <v>-2</v>
      </c>
    </row>
    <row r="388" spans="1:23" hidden="1" x14ac:dyDescent="0.2">
      <c r="A388" s="28" t="s">
        <v>174</v>
      </c>
      <c r="B388" s="29" t="s">
        <v>375</v>
      </c>
      <c r="C388" s="29" t="s">
        <v>873</v>
      </c>
      <c r="D388" s="29" t="s">
        <v>898</v>
      </c>
      <c r="E388" s="29" t="s">
        <v>899</v>
      </c>
      <c r="F388" s="29" t="s">
        <v>902</v>
      </c>
      <c r="G388" s="29" t="s">
        <v>901</v>
      </c>
      <c r="H388" s="29" t="s">
        <v>452</v>
      </c>
      <c r="I388" s="29" t="s">
        <v>222</v>
      </c>
      <c r="J388" s="29" t="s">
        <v>223</v>
      </c>
      <c r="K388" s="29" t="s">
        <v>186</v>
      </c>
      <c r="L388" s="29" t="s">
        <v>187</v>
      </c>
      <c r="M388" s="29" t="s">
        <v>8</v>
      </c>
      <c r="N388" s="29" t="s">
        <v>188</v>
      </c>
      <c r="O388" s="30" t="s">
        <v>100</v>
      </c>
      <c r="P388" s="36"/>
      <c r="Q388" s="32">
        <v>9.07</v>
      </c>
      <c r="R388" s="36"/>
      <c r="S388" s="36"/>
      <c r="T388" s="37">
        <v>9.07</v>
      </c>
      <c r="U388" s="43">
        <v>1</v>
      </c>
      <c r="V388" s="43"/>
      <c r="W388" s="46">
        <v>1</v>
      </c>
    </row>
    <row r="389" spans="1:23" hidden="1" x14ac:dyDescent="0.2">
      <c r="A389" s="28" t="s">
        <v>174</v>
      </c>
      <c r="B389" s="29" t="s">
        <v>375</v>
      </c>
      <c r="C389" s="29" t="s">
        <v>903</v>
      </c>
      <c r="D389" s="29" t="s">
        <v>874</v>
      </c>
      <c r="E389" s="29" t="s">
        <v>396</v>
      </c>
      <c r="F389" s="29" t="s">
        <v>904</v>
      </c>
      <c r="G389" s="29" t="s">
        <v>905</v>
      </c>
      <c r="H389" s="29" t="s">
        <v>906</v>
      </c>
      <c r="I389" s="29" t="s">
        <v>191</v>
      </c>
      <c r="J389" s="29" t="s">
        <v>192</v>
      </c>
      <c r="K389" s="29" t="s">
        <v>186</v>
      </c>
      <c r="L389" s="29" t="s">
        <v>187</v>
      </c>
      <c r="M389" s="29" t="s">
        <v>8</v>
      </c>
      <c r="N389" s="29" t="s">
        <v>188</v>
      </c>
      <c r="O389" s="30" t="s">
        <v>100</v>
      </c>
      <c r="P389" s="36"/>
      <c r="Q389" s="36"/>
      <c r="R389" s="32">
        <v>-13.12</v>
      </c>
      <c r="S389" s="36"/>
      <c r="T389" s="37">
        <v>-13.12</v>
      </c>
      <c r="U389" s="43"/>
      <c r="V389" s="43">
        <v>-2</v>
      </c>
      <c r="W389" s="46">
        <v>-2</v>
      </c>
    </row>
    <row r="390" spans="1:23" hidden="1" x14ac:dyDescent="0.2">
      <c r="A390" s="28" t="s">
        <v>174</v>
      </c>
      <c r="B390" s="29" t="s">
        <v>375</v>
      </c>
      <c r="C390" s="29" t="s">
        <v>903</v>
      </c>
      <c r="D390" s="29" t="s">
        <v>907</v>
      </c>
      <c r="E390" s="29" t="s">
        <v>908</v>
      </c>
      <c r="F390" s="29" t="s">
        <v>909</v>
      </c>
      <c r="G390" s="29" t="s">
        <v>910</v>
      </c>
      <c r="H390" s="29" t="s">
        <v>911</v>
      </c>
      <c r="I390" s="29" t="s">
        <v>191</v>
      </c>
      <c r="J390" s="29" t="s">
        <v>192</v>
      </c>
      <c r="K390" s="29" t="s">
        <v>186</v>
      </c>
      <c r="L390" s="29" t="s">
        <v>187</v>
      </c>
      <c r="M390" s="29" t="s">
        <v>8</v>
      </c>
      <c r="N390" s="29" t="s">
        <v>188</v>
      </c>
      <c r="O390" s="30" t="s">
        <v>100</v>
      </c>
      <c r="P390" s="36"/>
      <c r="Q390" s="32">
        <v>8</v>
      </c>
      <c r="R390" s="36"/>
      <c r="S390" s="32">
        <v>-1.44</v>
      </c>
      <c r="T390" s="37">
        <v>6.56</v>
      </c>
      <c r="U390" s="43">
        <v>1</v>
      </c>
      <c r="V390" s="43"/>
      <c r="W390" s="46">
        <v>1</v>
      </c>
    </row>
    <row r="391" spans="1:23" hidden="1" x14ac:dyDescent="0.2">
      <c r="A391" s="28" t="s">
        <v>174</v>
      </c>
      <c r="B391" s="29" t="s">
        <v>375</v>
      </c>
      <c r="C391" s="29" t="s">
        <v>903</v>
      </c>
      <c r="D391" s="29" t="s">
        <v>907</v>
      </c>
      <c r="E391" s="29" t="s">
        <v>908</v>
      </c>
      <c r="F391" s="29" t="s">
        <v>912</v>
      </c>
      <c r="G391" s="29" t="s">
        <v>910</v>
      </c>
      <c r="H391" s="29" t="s">
        <v>911</v>
      </c>
      <c r="I391" s="29" t="s">
        <v>191</v>
      </c>
      <c r="J391" s="29" t="s">
        <v>192</v>
      </c>
      <c r="K391" s="29" t="s">
        <v>186</v>
      </c>
      <c r="L391" s="29" t="s">
        <v>187</v>
      </c>
      <c r="M391" s="29" t="s">
        <v>198</v>
      </c>
      <c r="N391" s="29" t="s">
        <v>199</v>
      </c>
      <c r="O391" s="30" t="s">
        <v>100</v>
      </c>
      <c r="P391" s="36"/>
      <c r="Q391" s="32">
        <v>14.81</v>
      </c>
      <c r="R391" s="36"/>
      <c r="S391" s="32">
        <v>-0.89</v>
      </c>
      <c r="T391" s="37">
        <v>13.92</v>
      </c>
      <c r="U391" s="43">
        <v>1</v>
      </c>
      <c r="V391" s="43"/>
      <c r="W391" s="46">
        <v>1</v>
      </c>
    </row>
    <row r="392" spans="1:23" hidden="1" x14ac:dyDescent="0.2">
      <c r="A392" s="28" t="s">
        <v>174</v>
      </c>
      <c r="B392" s="29" t="s">
        <v>375</v>
      </c>
      <c r="C392" s="29" t="s">
        <v>913</v>
      </c>
      <c r="D392" s="29" t="s">
        <v>874</v>
      </c>
      <c r="E392" s="29" t="s">
        <v>396</v>
      </c>
      <c r="F392" s="29" t="s">
        <v>914</v>
      </c>
      <c r="G392" s="29" t="s">
        <v>468</v>
      </c>
      <c r="H392" s="29" t="s">
        <v>579</v>
      </c>
      <c r="I392" s="29" t="s">
        <v>191</v>
      </c>
      <c r="J392" s="29" t="s">
        <v>192</v>
      </c>
      <c r="K392" s="29" t="s">
        <v>186</v>
      </c>
      <c r="L392" s="29" t="s">
        <v>187</v>
      </c>
      <c r="M392" s="29" t="s">
        <v>8</v>
      </c>
      <c r="N392" s="29" t="s">
        <v>188</v>
      </c>
      <c r="O392" s="30" t="s">
        <v>100</v>
      </c>
      <c r="P392" s="36"/>
      <c r="Q392" s="32">
        <v>9.07</v>
      </c>
      <c r="R392" s="32">
        <v>-14.96</v>
      </c>
      <c r="S392" s="32">
        <v>-1.63</v>
      </c>
      <c r="T392" s="37">
        <v>-7.52</v>
      </c>
      <c r="U392" s="43">
        <v>1</v>
      </c>
      <c r="V392" s="43">
        <v>-2</v>
      </c>
      <c r="W392" s="46">
        <v>-1</v>
      </c>
    </row>
    <row r="393" spans="1:23" hidden="1" x14ac:dyDescent="0.2">
      <c r="A393" s="28" t="s">
        <v>174</v>
      </c>
      <c r="B393" s="29" t="s">
        <v>375</v>
      </c>
      <c r="C393" s="29" t="s">
        <v>915</v>
      </c>
      <c r="D393" s="29" t="s">
        <v>916</v>
      </c>
      <c r="E393" s="29" t="s">
        <v>917</v>
      </c>
      <c r="F393" s="29" t="s">
        <v>918</v>
      </c>
      <c r="G393" s="29" t="s">
        <v>919</v>
      </c>
      <c r="H393" s="29" t="s">
        <v>595</v>
      </c>
      <c r="I393" s="29" t="s">
        <v>184</v>
      </c>
      <c r="J393" s="29" t="s">
        <v>185</v>
      </c>
      <c r="K393" s="29" t="s">
        <v>186</v>
      </c>
      <c r="L393" s="29" t="s">
        <v>187</v>
      </c>
      <c r="M393" s="29" t="s">
        <v>198</v>
      </c>
      <c r="N393" s="29" t="s">
        <v>199</v>
      </c>
      <c r="O393" s="30" t="s">
        <v>100</v>
      </c>
      <c r="P393" s="36"/>
      <c r="Q393" s="32">
        <v>154.9</v>
      </c>
      <c r="R393" s="36"/>
      <c r="S393" s="36"/>
      <c r="T393" s="37">
        <v>154.9</v>
      </c>
      <c r="U393" s="43">
        <v>2</v>
      </c>
      <c r="V393" s="43"/>
      <c r="W393" s="46">
        <v>2</v>
      </c>
    </row>
    <row r="394" spans="1:23" hidden="1" x14ac:dyDescent="0.2">
      <c r="A394" s="28" t="s">
        <v>174</v>
      </c>
      <c r="B394" s="29" t="s">
        <v>375</v>
      </c>
      <c r="C394" s="29" t="s">
        <v>920</v>
      </c>
      <c r="D394" s="29" t="s">
        <v>874</v>
      </c>
      <c r="E394" s="29" t="s">
        <v>396</v>
      </c>
      <c r="F394" s="29" t="s">
        <v>921</v>
      </c>
      <c r="G394" s="29" t="s">
        <v>922</v>
      </c>
      <c r="H394" s="29" t="s">
        <v>574</v>
      </c>
      <c r="I394" s="29" t="s">
        <v>184</v>
      </c>
      <c r="J394" s="29" t="s">
        <v>185</v>
      </c>
      <c r="K394" s="29" t="s">
        <v>186</v>
      </c>
      <c r="L394" s="29" t="s">
        <v>187</v>
      </c>
      <c r="M394" s="29" t="s">
        <v>198</v>
      </c>
      <c r="N394" s="29" t="s">
        <v>199</v>
      </c>
      <c r="O394" s="30" t="s">
        <v>100</v>
      </c>
      <c r="P394" s="36"/>
      <c r="Q394" s="32">
        <v>56</v>
      </c>
      <c r="R394" s="36"/>
      <c r="S394" s="36"/>
      <c r="T394" s="37">
        <v>56</v>
      </c>
      <c r="U394" s="43">
        <v>2</v>
      </c>
      <c r="V394" s="43"/>
      <c r="W394" s="46">
        <v>2</v>
      </c>
    </row>
    <row r="395" spans="1:23" hidden="1" x14ac:dyDescent="0.2">
      <c r="A395" s="28" t="s">
        <v>174</v>
      </c>
      <c r="B395" s="29" t="s">
        <v>375</v>
      </c>
      <c r="C395" s="29" t="s">
        <v>920</v>
      </c>
      <c r="D395" s="29" t="s">
        <v>874</v>
      </c>
      <c r="E395" s="29" t="s">
        <v>396</v>
      </c>
      <c r="F395" s="29" t="s">
        <v>921</v>
      </c>
      <c r="G395" s="29" t="s">
        <v>922</v>
      </c>
      <c r="H395" s="29" t="s">
        <v>574</v>
      </c>
      <c r="I395" s="29" t="s">
        <v>208</v>
      </c>
      <c r="J395" s="29" t="s">
        <v>209</v>
      </c>
      <c r="K395" s="29" t="s">
        <v>186</v>
      </c>
      <c r="L395" s="29" t="s">
        <v>187</v>
      </c>
      <c r="M395" s="29" t="s">
        <v>198</v>
      </c>
      <c r="N395" s="29" t="s">
        <v>199</v>
      </c>
      <c r="O395" s="30" t="s">
        <v>100</v>
      </c>
      <c r="P395" s="36"/>
      <c r="Q395" s="32">
        <v>112</v>
      </c>
      <c r="R395" s="36"/>
      <c r="S395" s="36"/>
      <c r="T395" s="37">
        <v>112</v>
      </c>
      <c r="U395" s="43">
        <v>4</v>
      </c>
      <c r="V395" s="43"/>
      <c r="W395" s="46">
        <v>4</v>
      </c>
    </row>
    <row r="396" spans="1:23" hidden="1" x14ac:dyDescent="0.2">
      <c r="A396" s="28" t="s">
        <v>174</v>
      </c>
      <c r="B396" s="29" t="s">
        <v>375</v>
      </c>
      <c r="C396" s="29" t="s">
        <v>920</v>
      </c>
      <c r="D396" s="29" t="s">
        <v>874</v>
      </c>
      <c r="E396" s="29" t="s">
        <v>396</v>
      </c>
      <c r="F396" s="29" t="s">
        <v>921</v>
      </c>
      <c r="G396" s="29" t="s">
        <v>922</v>
      </c>
      <c r="H396" s="29" t="s">
        <v>574</v>
      </c>
      <c r="I396" s="29" t="s">
        <v>191</v>
      </c>
      <c r="J396" s="29" t="s">
        <v>192</v>
      </c>
      <c r="K396" s="29" t="s">
        <v>186</v>
      </c>
      <c r="L396" s="29" t="s">
        <v>187</v>
      </c>
      <c r="M396" s="29" t="s">
        <v>198</v>
      </c>
      <c r="N396" s="29" t="s">
        <v>199</v>
      </c>
      <c r="O396" s="30" t="s">
        <v>100</v>
      </c>
      <c r="P396" s="36"/>
      <c r="Q396" s="32">
        <v>28</v>
      </c>
      <c r="R396" s="36"/>
      <c r="S396" s="32">
        <v>-2.2400000000000002</v>
      </c>
      <c r="T396" s="37">
        <v>25.76</v>
      </c>
      <c r="U396" s="43">
        <v>1</v>
      </c>
      <c r="V396" s="43"/>
      <c r="W396" s="46">
        <v>1</v>
      </c>
    </row>
    <row r="397" spans="1:23" hidden="1" x14ac:dyDescent="0.2">
      <c r="A397" s="28" t="s">
        <v>174</v>
      </c>
      <c r="B397" s="29" t="s">
        <v>375</v>
      </c>
      <c r="C397" s="29" t="s">
        <v>920</v>
      </c>
      <c r="D397" s="29" t="s">
        <v>632</v>
      </c>
      <c r="E397" s="29" t="s">
        <v>480</v>
      </c>
      <c r="F397" s="29" t="s">
        <v>923</v>
      </c>
      <c r="G397" s="29" t="s">
        <v>924</v>
      </c>
      <c r="H397" s="29" t="s">
        <v>925</v>
      </c>
      <c r="I397" s="29" t="s">
        <v>660</v>
      </c>
      <c r="J397" s="29" t="s">
        <v>661</v>
      </c>
      <c r="K397" s="29" t="s">
        <v>186</v>
      </c>
      <c r="L397" s="29" t="s">
        <v>187</v>
      </c>
      <c r="M397" s="29" t="s">
        <v>8</v>
      </c>
      <c r="N397" s="29" t="s">
        <v>188</v>
      </c>
      <c r="O397" s="30" t="s">
        <v>100</v>
      </c>
      <c r="P397" s="36"/>
      <c r="Q397" s="32">
        <v>7.5</v>
      </c>
      <c r="R397" s="36"/>
      <c r="S397" s="36"/>
      <c r="T397" s="37">
        <v>7.5</v>
      </c>
      <c r="U397" s="43">
        <v>1</v>
      </c>
      <c r="V397" s="43"/>
      <c r="W397" s="46">
        <v>1</v>
      </c>
    </row>
    <row r="398" spans="1:23" hidden="1" x14ac:dyDescent="0.2">
      <c r="A398" s="28" t="s">
        <v>174</v>
      </c>
      <c r="B398" s="29" t="s">
        <v>375</v>
      </c>
      <c r="C398" s="29" t="s">
        <v>920</v>
      </c>
      <c r="D398" s="29" t="s">
        <v>632</v>
      </c>
      <c r="E398" s="29" t="s">
        <v>480</v>
      </c>
      <c r="F398" s="29" t="s">
        <v>923</v>
      </c>
      <c r="G398" s="29" t="s">
        <v>924</v>
      </c>
      <c r="H398" s="29" t="s">
        <v>925</v>
      </c>
      <c r="I398" s="29" t="s">
        <v>191</v>
      </c>
      <c r="J398" s="29" t="s">
        <v>192</v>
      </c>
      <c r="K398" s="29" t="s">
        <v>186</v>
      </c>
      <c r="L398" s="29" t="s">
        <v>187</v>
      </c>
      <c r="M398" s="29" t="s">
        <v>8</v>
      </c>
      <c r="N398" s="29" t="s">
        <v>188</v>
      </c>
      <c r="O398" s="30" t="s">
        <v>100</v>
      </c>
      <c r="P398" s="36"/>
      <c r="Q398" s="32">
        <v>45</v>
      </c>
      <c r="R398" s="36"/>
      <c r="S398" s="32">
        <v>-21.6</v>
      </c>
      <c r="T398" s="37">
        <v>23.4</v>
      </c>
      <c r="U398" s="43">
        <v>6</v>
      </c>
      <c r="V398" s="43"/>
      <c r="W398" s="46">
        <v>6</v>
      </c>
    </row>
    <row r="399" spans="1:23" hidden="1" x14ac:dyDescent="0.2">
      <c r="A399" s="28" t="s">
        <v>174</v>
      </c>
      <c r="B399" s="29" t="s">
        <v>375</v>
      </c>
      <c r="C399" s="29" t="s">
        <v>920</v>
      </c>
      <c r="D399" s="29" t="s">
        <v>632</v>
      </c>
      <c r="E399" s="29" t="s">
        <v>480</v>
      </c>
      <c r="F399" s="29" t="s">
        <v>926</v>
      </c>
      <c r="G399" s="29" t="s">
        <v>922</v>
      </c>
      <c r="H399" s="29" t="s">
        <v>927</v>
      </c>
      <c r="I399" s="29" t="s">
        <v>184</v>
      </c>
      <c r="J399" s="29" t="s">
        <v>185</v>
      </c>
      <c r="K399" s="29" t="s">
        <v>186</v>
      </c>
      <c r="L399" s="29" t="s">
        <v>187</v>
      </c>
      <c r="M399" s="29" t="s">
        <v>8</v>
      </c>
      <c r="N399" s="29" t="s">
        <v>188</v>
      </c>
      <c r="O399" s="30" t="s">
        <v>100</v>
      </c>
      <c r="P399" s="36"/>
      <c r="Q399" s="32">
        <v>15</v>
      </c>
      <c r="R399" s="36"/>
      <c r="S399" s="36"/>
      <c r="T399" s="37">
        <v>15</v>
      </c>
      <c r="U399" s="43">
        <v>2</v>
      </c>
      <c r="V399" s="43"/>
      <c r="W399" s="46">
        <v>2</v>
      </c>
    </row>
    <row r="400" spans="1:23" hidden="1" x14ac:dyDescent="0.2">
      <c r="A400" s="28" t="s">
        <v>174</v>
      </c>
      <c r="B400" s="29" t="s">
        <v>375</v>
      </c>
      <c r="C400" s="29" t="s">
        <v>920</v>
      </c>
      <c r="D400" s="29" t="s">
        <v>632</v>
      </c>
      <c r="E400" s="29" t="s">
        <v>480</v>
      </c>
      <c r="F400" s="29" t="s">
        <v>926</v>
      </c>
      <c r="G400" s="29" t="s">
        <v>922</v>
      </c>
      <c r="H400" s="29" t="s">
        <v>927</v>
      </c>
      <c r="I400" s="29" t="s">
        <v>191</v>
      </c>
      <c r="J400" s="29" t="s">
        <v>192</v>
      </c>
      <c r="K400" s="29" t="s">
        <v>186</v>
      </c>
      <c r="L400" s="29" t="s">
        <v>187</v>
      </c>
      <c r="M400" s="29" t="s">
        <v>8</v>
      </c>
      <c r="N400" s="29" t="s">
        <v>188</v>
      </c>
      <c r="O400" s="30" t="s">
        <v>100</v>
      </c>
      <c r="P400" s="36"/>
      <c r="Q400" s="32">
        <v>67.5</v>
      </c>
      <c r="R400" s="36"/>
      <c r="S400" s="32">
        <v>-32.4</v>
      </c>
      <c r="T400" s="37">
        <v>35.1</v>
      </c>
      <c r="U400" s="43">
        <v>9</v>
      </c>
      <c r="V400" s="43"/>
      <c r="W400" s="46">
        <v>9</v>
      </c>
    </row>
    <row r="401" spans="1:23" hidden="1" x14ac:dyDescent="0.2">
      <c r="A401" s="28" t="s">
        <v>174</v>
      </c>
      <c r="B401" s="29" t="s">
        <v>375</v>
      </c>
      <c r="C401" s="29" t="s">
        <v>928</v>
      </c>
      <c r="D401" s="29" t="s">
        <v>929</v>
      </c>
      <c r="E401" s="29" t="s">
        <v>930</v>
      </c>
      <c r="F401" s="29" t="s">
        <v>931</v>
      </c>
      <c r="G401" s="29" t="s">
        <v>932</v>
      </c>
      <c r="H401" s="29" t="s">
        <v>933</v>
      </c>
      <c r="I401" s="29" t="s">
        <v>184</v>
      </c>
      <c r="J401" s="29" t="s">
        <v>185</v>
      </c>
      <c r="K401" s="29" t="s">
        <v>186</v>
      </c>
      <c r="L401" s="29" t="s">
        <v>187</v>
      </c>
      <c r="M401" s="29" t="s">
        <v>198</v>
      </c>
      <c r="N401" s="29" t="s">
        <v>199</v>
      </c>
      <c r="O401" s="30" t="s">
        <v>100</v>
      </c>
      <c r="P401" s="36"/>
      <c r="Q401" s="32">
        <v>29.62</v>
      </c>
      <c r="R401" s="36"/>
      <c r="S401" s="36"/>
      <c r="T401" s="37">
        <v>29.62</v>
      </c>
      <c r="U401" s="43">
        <v>2</v>
      </c>
      <c r="V401" s="43"/>
      <c r="W401" s="46">
        <v>2</v>
      </c>
    </row>
    <row r="402" spans="1:23" hidden="1" x14ac:dyDescent="0.2">
      <c r="A402" s="28" t="s">
        <v>174</v>
      </c>
      <c r="B402" s="29" t="s">
        <v>375</v>
      </c>
      <c r="C402" s="29" t="s">
        <v>928</v>
      </c>
      <c r="D402" s="29" t="s">
        <v>929</v>
      </c>
      <c r="E402" s="29" t="s">
        <v>930</v>
      </c>
      <c r="F402" s="29" t="s">
        <v>931</v>
      </c>
      <c r="G402" s="29" t="s">
        <v>932</v>
      </c>
      <c r="H402" s="29" t="s">
        <v>933</v>
      </c>
      <c r="I402" s="29" t="s">
        <v>250</v>
      </c>
      <c r="J402" s="29" t="s">
        <v>251</v>
      </c>
      <c r="K402" s="29" t="s">
        <v>186</v>
      </c>
      <c r="L402" s="29" t="s">
        <v>187</v>
      </c>
      <c r="M402" s="29" t="s">
        <v>198</v>
      </c>
      <c r="N402" s="29" t="s">
        <v>199</v>
      </c>
      <c r="O402" s="30" t="s">
        <v>100</v>
      </c>
      <c r="P402" s="36"/>
      <c r="Q402" s="32">
        <v>29.62</v>
      </c>
      <c r="R402" s="36"/>
      <c r="S402" s="36"/>
      <c r="T402" s="37">
        <v>29.62</v>
      </c>
      <c r="U402" s="43">
        <v>2</v>
      </c>
      <c r="V402" s="43"/>
      <c r="W402" s="46">
        <v>2</v>
      </c>
    </row>
    <row r="403" spans="1:23" hidden="1" x14ac:dyDescent="0.2">
      <c r="A403" s="28" t="s">
        <v>174</v>
      </c>
      <c r="B403" s="29" t="s">
        <v>375</v>
      </c>
      <c r="C403" s="29" t="s">
        <v>928</v>
      </c>
      <c r="D403" s="29" t="s">
        <v>929</v>
      </c>
      <c r="E403" s="29" t="s">
        <v>930</v>
      </c>
      <c r="F403" s="29" t="s">
        <v>931</v>
      </c>
      <c r="G403" s="29" t="s">
        <v>932</v>
      </c>
      <c r="H403" s="29" t="s">
        <v>933</v>
      </c>
      <c r="I403" s="29" t="s">
        <v>191</v>
      </c>
      <c r="J403" s="29" t="s">
        <v>192</v>
      </c>
      <c r="K403" s="29" t="s">
        <v>186</v>
      </c>
      <c r="L403" s="29" t="s">
        <v>187</v>
      </c>
      <c r="M403" s="29" t="s">
        <v>198</v>
      </c>
      <c r="N403" s="29" t="s">
        <v>199</v>
      </c>
      <c r="O403" s="30" t="s">
        <v>100</v>
      </c>
      <c r="P403" s="36"/>
      <c r="Q403" s="32">
        <v>118.48</v>
      </c>
      <c r="R403" s="36"/>
      <c r="S403" s="32">
        <v>-7.12</v>
      </c>
      <c r="T403" s="37">
        <v>111.36</v>
      </c>
      <c r="U403" s="43">
        <v>8</v>
      </c>
      <c r="V403" s="43"/>
      <c r="W403" s="46">
        <v>8</v>
      </c>
    </row>
    <row r="404" spans="1:23" hidden="1" x14ac:dyDescent="0.2">
      <c r="A404" s="28" t="s">
        <v>174</v>
      </c>
      <c r="B404" s="29" t="s">
        <v>375</v>
      </c>
      <c r="C404" s="29" t="s">
        <v>934</v>
      </c>
      <c r="D404" s="29" t="s">
        <v>749</v>
      </c>
      <c r="E404" s="29" t="s">
        <v>750</v>
      </c>
      <c r="F404" s="29" t="s">
        <v>935</v>
      </c>
      <c r="G404" s="29" t="s">
        <v>936</v>
      </c>
      <c r="H404" s="29" t="s">
        <v>538</v>
      </c>
      <c r="I404" s="29" t="s">
        <v>184</v>
      </c>
      <c r="J404" s="29" t="s">
        <v>185</v>
      </c>
      <c r="K404" s="29" t="s">
        <v>186</v>
      </c>
      <c r="L404" s="29" t="s">
        <v>187</v>
      </c>
      <c r="M404" s="29" t="s">
        <v>198</v>
      </c>
      <c r="N404" s="29" t="s">
        <v>199</v>
      </c>
      <c r="O404" s="30" t="s">
        <v>100</v>
      </c>
      <c r="P404" s="36"/>
      <c r="Q404" s="32">
        <v>30.38</v>
      </c>
      <c r="R404" s="36"/>
      <c r="S404" s="36"/>
      <c r="T404" s="37">
        <v>30.38</v>
      </c>
      <c r="U404" s="43">
        <v>2</v>
      </c>
      <c r="V404" s="43"/>
      <c r="W404" s="46">
        <v>2</v>
      </c>
    </row>
    <row r="405" spans="1:23" hidden="1" x14ac:dyDescent="0.2">
      <c r="A405" s="28" t="s">
        <v>174</v>
      </c>
      <c r="B405" s="29" t="s">
        <v>375</v>
      </c>
      <c r="C405" s="29" t="s">
        <v>934</v>
      </c>
      <c r="D405" s="29" t="s">
        <v>749</v>
      </c>
      <c r="E405" s="29" t="s">
        <v>750</v>
      </c>
      <c r="F405" s="29" t="s">
        <v>935</v>
      </c>
      <c r="G405" s="29" t="s">
        <v>936</v>
      </c>
      <c r="H405" s="29" t="s">
        <v>538</v>
      </c>
      <c r="I405" s="29" t="s">
        <v>191</v>
      </c>
      <c r="J405" s="29" t="s">
        <v>192</v>
      </c>
      <c r="K405" s="29" t="s">
        <v>186</v>
      </c>
      <c r="L405" s="29" t="s">
        <v>187</v>
      </c>
      <c r="M405" s="29" t="s">
        <v>198</v>
      </c>
      <c r="N405" s="29" t="s">
        <v>199</v>
      </c>
      <c r="O405" s="30" t="s">
        <v>100</v>
      </c>
      <c r="P405" s="36"/>
      <c r="Q405" s="32">
        <v>15.19</v>
      </c>
      <c r="R405" s="36"/>
      <c r="S405" s="32">
        <v>-0.91</v>
      </c>
      <c r="T405" s="37">
        <v>14.28</v>
      </c>
      <c r="U405" s="43">
        <v>1</v>
      </c>
      <c r="V405" s="43"/>
      <c r="W405" s="46">
        <v>1</v>
      </c>
    </row>
    <row r="406" spans="1:23" hidden="1" x14ac:dyDescent="0.2">
      <c r="A406" s="28" t="s">
        <v>174</v>
      </c>
      <c r="B406" s="29" t="s">
        <v>375</v>
      </c>
      <c r="C406" s="29" t="s">
        <v>934</v>
      </c>
      <c r="D406" s="29" t="s">
        <v>749</v>
      </c>
      <c r="E406" s="29" t="s">
        <v>750</v>
      </c>
      <c r="F406" s="29" t="s">
        <v>937</v>
      </c>
      <c r="G406" s="29" t="s">
        <v>936</v>
      </c>
      <c r="H406" s="29" t="s">
        <v>538</v>
      </c>
      <c r="I406" s="29" t="s">
        <v>184</v>
      </c>
      <c r="J406" s="29" t="s">
        <v>185</v>
      </c>
      <c r="K406" s="29" t="s">
        <v>186</v>
      </c>
      <c r="L406" s="29" t="s">
        <v>187</v>
      </c>
      <c r="M406" s="29" t="s">
        <v>8</v>
      </c>
      <c r="N406" s="29" t="s">
        <v>188</v>
      </c>
      <c r="O406" s="30" t="s">
        <v>100</v>
      </c>
      <c r="P406" s="36"/>
      <c r="Q406" s="36"/>
      <c r="R406" s="32">
        <v>-16</v>
      </c>
      <c r="S406" s="36"/>
      <c r="T406" s="37">
        <v>-16</v>
      </c>
      <c r="U406" s="43"/>
      <c r="V406" s="43">
        <v>-2</v>
      </c>
      <c r="W406" s="46">
        <v>-2</v>
      </c>
    </row>
    <row r="407" spans="1:23" hidden="1" x14ac:dyDescent="0.2">
      <c r="A407" s="28" t="s">
        <v>174</v>
      </c>
      <c r="B407" s="29" t="s">
        <v>375</v>
      </c>
      <c r="C407" s="29" t="s">
        <v>934</v>
      </c>
      <c r="D407" s="29" t="s">
        <v>749</v>
      </c>
      <c r="E407" s="29" t="s">
        <v>750</v>
      </c>
      <c r="F407" s="29" t="s">
        <v>937</v>
      </c>
      <c r="G407" s="29" t="s">
        <v>936</v>
      </c>
      <c r="H407" s="29" t="s">
        <v>538</v>
      </c>
      <c r="I407" s="29" t="s">
        <v>191</v>
      </c>
      <c r="J407" s="29" t="s">
        <v>192</v>
      </c>
      <c r="K407" s="29" t="s">
        <v>186</v>
      </c>
      <c r="L407" s="29" t="s">
        <v>187</v>
      </c>
      <c r="M407" s="29" t="s">
        <v>8</v>
      </c>
      <c r="N407" s="29" t="s">
        <v>188</v>
      </c>
      <c r="O407" s="30" t="s">
        <v>100</v>
      </c>
      <c r="P407" s="36"/>
      <c r="Q407" s="32">
        <v>8</v>
      </c>
      <c r="R407" s="36"/>
      <c r="S407" s="32">
        <v>-1.44</v>
      </c>
      <c r="T407" s="37">
        <v>6.56</v>
      </c>
      <c r="U407" s="43">
        <v>1</v>
      </c>
      <c r="V407" s="43"/>
      <c r="W407" s="46">
        <v>1</v>
      </c>
    </row>
    <row r="408" spans="1:23" hidden="1" x14ac:dyDescent="0.2">
      <c r="A408" s="28" t="s">
        <v>174</v>
      </c>
      <c r="B408" s="29" t="s">
        <v>375</v>
      </c>
      <c r="C408" s="29" t="s">
        <v>934</v>
      </c>
      <c r="D408" s="29" t="s">
        <v>707</v>
      </c>
      <c r="E408" s="29" t="s">
        <v>708</v>
      </c>
      <c r="F408" s="29" t="s">
        <v>938</v>
      </c>
      <c r="G408" s="29" t="s">
        <v>939</v>
      </c>
      <c r="H408" s="29" t="s">
        <v>940</v>
      </c>
      <c r="I408" s="29" t="s">
        <v>191</v>
      </c>
      <c r="J408" s="29" t="s">
        <v>192</v>
      </c>
      <c r="K408" s="29" t="s">
        <v>186</v>
      </c>
      <c r="L408" s="29" t="s">
        <v>187</v>
      </c>
      <c r="M408" s="29" t="s">
        <v>198</v>
      </c>
      <c r="N408" s="29" t="s">
        <v>199</v>
      </c>
      <c r="O408" s="30" t="s">
        <v>100</v>
      </c>
      <c r="P408" s="36"/>
      <c r="Q408" s="32">
        <v>59.24</v>
      </c>
      <c r="R408" s="36"/>
      <c r="S408" s="32">
        <v>-3.56</v>
      </c>
      <c r="T408" s="37">
        <v>55.68</v>
      </c>
      <c r="U408" s="43">
        <v>4</v>
      </c>
      <c r="V408" s="43"/>
      <c r="W408" s="46">
        <v>4</v>
      </c>
    </row>
    <row r="409" spans="1:23" hidden="1" x14ac:dyDescent="0.2">
      <c r="A409" s="28" t="s">
        <v>174</v>
      </c>
      <c r="B409" s="29" t="s">
        <v>375</v>
      </c>
      <c r="C409" s="29" t="s">
        <v>941</v>
      </c>
      <c r="D409" s="29" t="s">
        <v>874</v>
      </c>
      <c r="E409" s="29" t="s">
        <v>396</v>
      </c>
      <c r="F409" s="29" t="s">
        <v>942</v>
      </c>
      <c r="G409" s="29" t="s">
        <v>943</v>
      </c>
      <c r="H409" s="29" t="s">
        <v>944</v>
      </c>
      <c r="I409" s="29" t="s">
        <v>184</v>
      </c>
      <c r="J409" s="29" t="s">
        <v>185</v>
      </c>
      <c r="K409" s="29" t="s">
        <v>186</v>
      </c>
      <c r="L409" s="29" t="s">
        <v>187</v>
      </c>
      <c r="M409" s="29" t="s">
        <v>945</v>
      </c>
      <c r="N409" s="29" t="s">
        <v>946</v>
      </c>
      <c r="O409" s="30" t="s">
        <v>100</v>
      </c>
      <c r="P409" s="36"/>
      <c r="Q409" s="32">
        <v>21.56</v>
      </c>
      <c r="R409" s="36"/>
      <c r="S409" s="36"/>
      <c r="T409" s="37">
        <v>21.56</v>
      </c>
      <c r="U409" s="43">
        <v>2</v>
      </c>
      <c r="V409" s="43"/>
      <c r="W409" s="46">
        <v>2</v>
      </c>
    </row>
    <row r="410" spans="1:23" hidden="1" x14ac:dyDescent="0.2">
      <c r="A410" s="28" t="s">
        <v>174</v>
      </c>
      <c r="B410" s="29" t="s">
        <v>375</v>
      </c>
      <c r="C410" s="29" t="s">
        <v>941</v>
      </c>
      <c r="D410" s="29" t="s">
        <v>874</v>
      </c>
      <c r="E410" s="29" t="s">
        <v>396</v>
      </c>
      <c r="F410" s="29" t="s">
        <v>942</v>
      </c>
      <c r="G410" s="29" t="s">
        <v>943</v>
      </c>
      <c r="H410" s="29" t="s">
        <v>944</v>
      </c>
      <c r="I410" s="29" t="s">
        <v>191</v>
      </c>
      <c r="J410" s="29" t="s">
        <v>192</v>
      </c>
      <c r="K410" s="29" t="s">
        <v>186</v>
      </c>
      <c r="L410" s="29" t="s">
        <v>187</v>
      </c>
      <c r="M410" s="29" t="s">
        <v>945</v>
      </c>
      <c r="N410" s="29" t="s">
        <v>946</v>
      </c>
      <c r="O410" s="30" t="s">
        <v>100</v>
      </c>
      <c r="P410" s="36"/>
      <c r="Q410" s="32">
        <v>21.56</v>
      </c>
      <c r="R410" s="36"/>
      <c r="S410" s="32">
        <v>-3.88</v>
      </c>
      <c r="T410" s="37">
        <v>17.68</v>
      </c>
      <c r="U410" s="43">
        <v>2</v>
      </c>
      <c r="V410" s="43"/>
      <c r="W410" s="46">
        <v>2</v>
      </c>
    </row>
    <row r="411" spans="1:23" hidden="1" x14ac:dyDescent="0.2">
      <c r="A411" s="28" t="s">
        <v>174</v>
      </c>
      <c r="B411" s="29" t="s">
        <v>375</v>
      </c>
      <c r="C411" s="29" t="s">
        <v>941</v>
      </c>
      <c r="D411" s="29" t="s">
        <v>632</v>
      </c>
      <c r="E411" s="29" t="s">
        <v>480</v>
      </c>
      <c r="F411" s="29" t="s">
        <v>947</v>
      </c>
      <c r="G411" s="29" t="s">
        <v>948</v>
      </c>
      <c r="H411" s="29" t="s">
        <v>949</v>
      </c>
      <c r="I411" s="29" t="s">
        <v>250</v>
      </c>
      <c r="J411" s="29" t="s">
        <v>251</v>
      </c>
      <c r="K411" s="29" t="s">
        <v>186</v>
      </c>
      <c r="L411" s="29" t="s">
        <v>187</v>
      </c>
      <c r="M411" s="29" t="s">
        <v>198</v>
      </c>
      <c r="N411" s="29" t="s">
        <v>199</v>
      </c>
      <c r="O411" s="30" t="s">
        <v>100</v>
      </c>
      <c r="P411" s="36"/>
      <c r="Q411" s="32">
        <v>18.25</v>
      </c>
      <c r="R411" s="36"/>
      <c r="S411" s="36"/>
      <c r="T411" s="37">
        <v>18.25</v>
      </c>
      <c r="U411" s="43">
        <v>1</v>
      </c>
      <c r="V411" s="43"/>
      <c r="W411" s="46">
        <v>1</v>
      </c>
    </row>
    <row r="412" spans="1:23" hidden="1" x14ac:dyDescent="0.2">
      <c r="A412" s="28" t="s">
        <v>174</v>
      </c>
      <c r="B412" s="29" t="s">
        <v>375</v>
      </c>
      <c r="C412" s="29" t="s">
        <v>941</v>
      </c>
      <c r="D412" s="29" t="s">
        <v>632</v>
      </c>
      <c r="E412" s="29" t="s">
        <v>480</v>
      </c>
      <c r="F412" s="29" t="s">
        <v>947</v>
      </c>
      <c r="G412" s="29" t="s">
        <v>948</v>
      </c>
      <c r="H412" s="29" t="s">
        <v>949</v>
      </c>
      <c r="I412" s="29" t="s">
        <v>191</v>
      </c>
      <c r="J412" s="29" t="s">
        <v>192</v>
      </c>
      <c r="K412" s="29" t="s">
        <v>186</v>
      </c>
      <c r="L412" s="29" t="s">
        <v>187</v>
      </c>
      <c r="M412" s="29" t="s">
        <v>198</v>
      </c>
      <c r="N412" s="29" t="s">
        <v>199</v>
      </c>
      <c r="O412" s="30" t="s">
        <v>100</v>
      </c>
      <c r="P412" s="36"/>
      <c r="Q412" s="32">
        <v>109.5</v>
      </c>
      <c r="R412" s="36"/>
      <c r="S412" s="32">
        <v>-6.54</v>
      </c>
      <c r="T412" s="37">
        <v>102.96</v>
      </c>
      <c r="U412" s="43">
        <v>6</v>
      </c>
      <c r="V412" s="43"/>
      <c r="W412" s="46">
        <v>6</v>
      </c>
    </row>
    <row r="413" spans="1:23" hidden="1" x14ac:dyDescent="0.2">
      <c r="A413" s="28" t="s">
        <v>174</v>
      </c>
      <c r="B413" s="29" t="s">
        <v>375</v>
      </c>
      <c r="C413" s="29" t="s">
        <v>941</v>
      </c>
      <c r="D413" s="29" t="s">
        <v>632</v>
      </c>
      <c r="E413" s="29" t="s">
        <v>480</v>
      </c>
      <c r="F413" s="29" t="s">
        <v>950</v>
      </c>
      <c r="G413" s="29" t="s">
        <v>951</v>
      </c>
      <c r="H413" s="29" t="s">
        <v>952</v>
      </c>
      <c r="I413" s="29" t="s">
        <v>191</v>
      </c>
      <c r="J413" s="29" t="s">
        <v>192</v>
      </c>
      <c r="K413" s="29" t="s">
        <v>186</v>
      </c>
      <c r="L413" s="29" t="s">
        <v>187</v>
      </c>
      <c r="M413" s="29" t="s">
        <v>8</v>
      </c>
      <c r="N413" s="29" t="s">
        <v>188</v>
      </c>
      <c r="O413" s="30" t="s">
        <v>100</v>
      </c>
      <c r="P413" s="36"/>
      <c r="Q413" s="32">
        <v>18.14</v>
      </c>
      <c r="R413" s="36"/>
      <c r="S413" s="32">
        <v>-3.26</v>
      </c>
      <c r="T413" s="37">
        <v>14.88</v>
      </c>
      <c r="U413" s="43">
        <v>2</v>
      </c>
      <c r="V413" s="43"/>
      <c r="W413" s="46">
        <v>2</v>
      </c>
    </row>
    <row r="414" spans="1:23" hidden="1" x14ac:dyDescent="0.2">
      <c r="A414" s="28" t="s">
        <v>174</v>
      </c>
      <c r="B414" s="29" t="s">
        <v>375</v>
      </c>
      <c r="C414" s="29" t="s">
        <v>941</v>
      </c>
      <c r="D414" s="29" t="s">
        <v>632</v>
      </c>
      <c r="E414" s="29" t="s">
        <v>480</v>
      </c>
      <c r="F414" s="29" t="s">
        <v>953</v>
      </c>
      <c r="G414" s="29" t="s">
        <v>954</v>
      </c>
      <c r="H414" s="29" t="s">
        <v>955</v>
      </c>
      <c r="I414" s="29" t="s">
        <v>956</v>
      </c>
      <c r="J414" s="29" t="s">
        <v>957</v>
      </c>
      <c r="K414" s="29" t="s">
        <v>186</v>
      </c>
      <c r="L414" s="29" t="s">
        <v>187</v>
      </c>
      <c r="M414" s="29" t="s">
        <v>198</v>
      </c>
      <c r="N414" s="29" t="s">
        <v>199</v>
      </c>
      <c r="O414" s="30" t="s">
        <v>100</v>
      </c>
      <c r="P414" s="36"/>
      <c r="Q414" s="32">
        <v>18.25</v>
      </c>
      <c r="R414" s="36"/>
      <c r="S414" s="36"/>
      <c r="T414" s="37">
        <v>18.25</v>
      </c>
      <c r="U414" s="43">
        <v>1</v>
      </c>
      <c r="V414" s="43"/>
      <c r="W414" s="46">
        <v>1</v>
      </c>
    </row>
    <row r="415" spans="1:23" hidden="1" x14ac:dyDescent="0.2">
      <c r="A415" s="28" t="s">
        <v>174</v>
      </c>
      <c r="B415" s="29" t="s">
        <v>375</v>
      </c>
      <c r="C415" s="29" t="s">
        <v>941</v>
      </c>
      <c r="D415" s="29" t="s">
        <v>632</v>
      </c>
      <c r="E415" s="29" t="s">
        <v>480</v>
      </c>
      <c r="F415" s="29" t="s">
        <v>953</v>
      </c>
      <c r="G415" s="29" t="s">
        <v>954</v>
      </c>
      <c r="H415" s="29" t="s">
        <v>955</v>
      </c>
      <c r="I415" s="29" t="s">
        <v>787</v>
      </c>
      <c r="J415" s="29" t="s">
        <v>788</v>
      </c>
      <c r="K415" s="29" t="s">
        <v>186</v>
      </c>
      <c r="L415" s="29" t="s">
        <v>187</v>
      </c>
      <c r="M415" s="29" t="s">
        <v>198</v>
      </c>
      <c r="N415" s="29" t="s">
        <v>199</v>
      </c>
      <c r="O415" s="30" t="s">
        <v>100</v>
      </c>
      <c r="P415" s="36"/>
      <c r="Q415" s="32">
        <v>18.25</v>
      </c>
      <c r="R415" s="36"/>
      <c r="S415" s="36"/>
      <c r="T415" s="37">
        <v>18.25</v>
      </c>
      <c r="U415" s="43">
        <v>1</v>
      </c>
      <c r="V415" s="43"/>
      <c r="W415" s="46">
        <v>1</v>
      </c>
    </row>
    <row r="416" spans="1:23" hidden="1" x14ac:dyDescent="0.2">
      <c r="A416" s="28" t="s">
        <v>174</v>
      </c>
      <c r="B416" s="29" t="s">
        <v>375</v>
      </c>
      <c r="C416" s="29" t="s">
        <v>941</v>
      </c>
      <c r="D416" s="29" t="s">
        <v>632</v>
      </c>
      <c r="E416" s="29" t="s">
        <v>480</v>
      </c>
      <c r="F416" s="29" t="s">
        <v>953</v>
      </c>
      <c r="G416" s="29" t="s">
        <v>954</v>
      </c>
      <c r="H416" s="29" t="s">
        <v>955</v>
      </c>
      <c r="I416" s="29" t="s">
        <v>191</v>
      </c>
      <c r="J416" s="29" t="s">
        <v>192</v>
      </c>
      <c r="K416" s="29" t="s">
        <v>186</v>
      </c>
      <c r="L416" s="29" t="s">
        <v>187</v>
      </c>
      <c r="M416" s="29" t="s">
        <v>198</v>
      </c>
      <c r="N416" s="29" t="s">
        <v>199</v>
      </c>
      <c r="O416" s="30" t="s">
        <v>100</v>
      </c>
      <c r="P416" s="36"/>
      <c r="Q416" s="32">
        <v>18.25</v>
      </c>
      <c r="R416" s="36"/>
      <c r="S416" s="32">
        <v>-1.0900000000000001</v>
      </c>
      <c r="T416" s="37">
        <v>17.16</v>
      </c>
      <c r="U416" s="43">
        <v>1</v>
      </c>
      <c r="V416" s="43"/>
      <c r="W416" s="46">
        <v>1</v>
      </c>
    </row>
    <row r="417" spans="1:23" hidden="1" x14ac:dyDescent="0.2">
      <c r="A417" s="28" t="s">
        <v>174</v>
      </c>
      <c r="B417" s="29" t="s">
        <v>375</v>
      </c>
      <c r="C417" s="29" t="s">
        <v>941</v>
      </c>
      <c r="D417" s="29" t="s">
        <v>632</v>
      </c>
      <c r="E417" s="29" t="s">
        <v>480</v>
      </c>
      <c r="F417" s="29" t="s">
        <v>958</v>
      </c>
      <c r="G417" s="29" t="s">
        <v>959</v>
      </c>
      <c r="H417" s="29" t="s">
        <v>955</v>
      </c>
      <c r="I417" s="29" t="s">
        <v>191</v>
      </c>
      <c r="J417" s="29" t="s">
        <v>192</v>
      </c>
      <c r="K417" s="29" t="s">
        <v>186</v>
      </c>
      <c r="L417" s="29" t="s">
        <v>187</v>
      </c>
      <c r="M417" s="29" t="s">
        <v>960</v>
      </c>
      <c r="N417" s="29" t="s">
        <v>961</v>
      </c>
      <c r="O417" s="30" t="s">
        <v>100</v>
      </c>
      <c r="P417" s="36"/>
      <c r="Q417" s="32">
        <v>38.61</v>
      </c>
      <c r="R417" s="36"/>
      <c r="S417" s="32">
        <v>-6.96</v>
      </c>
      <c r="T417" s="37">
        <v>31.65</v>
      </c>
      <c r="U417" s="43">
        <v>3</v>
      </c>
      <c r="V417" s="43"/>
      <c r="W417" s="46">
        <v>3</v>
      </c>
    </row>
    <row r="418" spans="1:23" hidden="1" x14ac:dyDescent="0.2">
      <c r="A418" s="28" t="s">
        <v>174</v>
      </c>
      <c r="B418" s="29" t="s">
        <v>375</v>
      </c>
      <c r="C418" s="29" t="s">
        <v>941</v>
      </c>
      <c r="D418" s="29" t="s">
        <v>962</v>
      </c>
      <c r="E418" s="29" t="s">
        <v>963</v>
      </c>
      <c r="F418" s="29" t="s">
        <v>964</v>
      </c>
      <c r="G418" s="29" t="s">
        <v>965</v>
      </c>
      <c r="H418" s="29" t="s">
        <v>966</v>
      </c>
      <c r="I418" s="29" t="s">
        <v>191</v>
      </c>
      <c r="J418" s="29" t="s">
        <v>192</v>
      </c>
      <c r="K418" s="29" t="s">
        <v>186</v>
      </c>
      <c r="L418" s="29" t="s">
        <v>187</v>
      </c>
      <c r="M418" s="29" t="s">
        <v>8</v>
      </c>
      <c r="N418" s="29" t="s">
        <v>188</v>
      </c>
      <c r="O418" s="30" t="s">
        <v>100</v>
      </c>
      <c r="P418" s="36"/>
      <c r="Q418" s="32">
        <v>45.64</v>
      </c>
      <c r="R418" s="36"/>
      <c r="S418" s="32">
        <v>-8.1999999999999993</v>
      </c>
      <c r="T418" s="37">
        <v>37.44</v>
      </c>
      <c r="U418" s="43">
        <v>4</v>
      </c>
      <c r="V418" s="43"/>
      <c r="W418" s="46">
        <v>4</v>
      </c>
    </row>
    <row r="419" spans="1:23" hidden="1" x14ac:dyDescent="0.2">
      <c r="A419" s="28" t="s">
        <v>174</v>
      </c>
      <c r="B419" s="29" t="s">
        <v>375</v>
      </c>
      <c r="C419" s="29" t="s">
        <v>941</v>
      </c>
      <c r="D419" s="29" t="s">
        <v>967</v>
      </c>
      <c r="E419" s="29" t="s">
        <v>968</v>
      </c>
      <c r="F419" s="29" t="s">
        <v>969</v>
      </c>
      <c r="G419" s="29" t="s">
        <v>970</v>
      </c>
      <c r="H419" s="29" t="s">
        <v>412</v>
      </c>
      <c r="I419" s="29" t="s">
        <v>191</v>
      </c>
      <c r="J419" s="29" t="s">
        <v>192</v>
      </c>
      <c r="K419" s="29" t="s">
        <v>186</v>
      </c>
      <c r="L419" s="29" t="s">
        <v>187</v>
      </c>
      <c r="M419" s="29" t="s">
        <v>8</v>
      </c>
      <c r="N419" s="29" t="s">
        <v>188</v>
      </c>
      <c r="O419" s="30" t="s">
        <v>100</v>
      </c>
      <c r="P419" s="36"/>
      <c r="Q419" s="32">
        <v>36.28</v>
      </c>
      <c r="R419" s="36"/>
      <c r="S419" s="32">
        <v>-6.52</v>
      </c>
      <c r="T419" s="37">
        <v>29.76</v>
      </c>
      <c r="U419" s="43">
        <v>4</v>
      </c>
      <c r="V419" s="43"/>
      <c r="W419" s="46">
        <v>4</v>
      </c>
    </row>
    <row r="420" spans="1:23" hidden="1" x14ac:dyDescent="0.2">
      <c r="A420" s="28" t="s">
        <v>174</v>
      </c>
      <c r="B420" s="29" t="s">
        <v>375</v>
      </c>
      <c r="C420" s="29" t="s">
        <v>941</v>
      </c>
      <c r="D420" s="29" t="s">
        <v>967</v>
      </c>
      <c r="E420" s="29" t="s">
        <v>968</v>
      </c>
      <c r="F420" s="29" t="s">
        <v>971</v>
      </c>
      <c r="G420" s="29" t="s">
        <v>972</v>
      </c>
      <c r="H420" s="29" t="s">
        <v>973</v>
      </c>
      <c r="I420" s="29" t="s">
        <v>184</v>
      </c>
      <c r="J420" s="29" t="s">
        <v>185</v>
      </c>
      <c r="K420" s="29" t="s">
        <v>186</v>
      </c>
      <c r="L420" s="29" t="s">
        <v>187</v>
      </c>
      <c r="M420" s="29" t="s">
        <v>198</v>
      </c>
      <c r="N420" s="29" t="s">
        <v>199</v>
      </c>
      <c r="O420" s="30" t="s">
        <v>100</v>
      </c>
      <c r="P420" s="36"/>
      <c r="Q420" s="32">
        <v>30.38</v>
      </c>
      <c r="R420" s="36"/>
      <c r="S420" s="36"/>
      <c r="T420" s="37">
        <v>30.38</v>
      </c>
      <c r="U420" s="43">
        <v>2</v>
      </c>
      <c r="V420" s="43"/>
      <c r="W420" s="46">
        <v>2</v>
      </c>
    </row>
    <row r="421" spans="1:23" hidden="1" x14ac:dyDescent="0.2">
      <c r="A421" s="28" t="s">
        <v>174</v>
      </c>
      <c r="B421" s="29" t="s">
        <v>375</v>
      </c>
      <c r="C421" s="29" t="s">
        <v>941</v>
      </c>
      <c r="D421" s="29" t="s">
        <v>967</v>
      </c>
      <c r="E421" s="29" t="s">
        <v>968</v>
      </c>
      <c r="F421" s="29" t="s">
        <v>971</v>
      </c>
      <c r="G421" s="29" t="s">
        <v>972</v>
      </c>
      <c r="H421" s="29" t="s">
        <v>973</v>
      </c>
      <c r="I421" s="29" t="s">
        <v>191</v>
      </c>
      <c r="J421" s="29" t="s">
        <v>192</v>
      </c>
      <c r="K421" s="29" t="s">
        <v>186</v>
      </c>
      <c r="L421" s="29" t="s">
        <v>187</v>
      </c>
      <c r="M421" s="29" t="s">
        <v>198</v>
      </c>
      <c r="N421" s="29" t="s">
        <v>199</v>
      </c>
      <c r="O421" s="30" t="s">
        <v>100</v>
      </c>
      <c r="P421" s="36"/>
      <c r="Q421" s="32">
        <v>15.19</v>
      </c>
      <c r="R421" s="36"/>
      <c r="S421" s="32">
        <v>-0.91</v>
      </c>
      <c r="T421" s="37">
        <v>14.28</v>
      </c>
      <c r="U421" s="43">
        <v>1</v>
      </c>
      <c r="V421" s="43"/>
      <c r="W421" s="46">
        <v>1</v>
      </c>
    </row>
    <row r="422" spans="1:23" hidden="1" x14ac:dyDescent="0.2">
      <c r="A422" s="28" t="s">
        <v>174</v>
      </c>
      <c r="B422" s="29" t="s">
        <v>375</v>
      </c>
      <c r="C422" s="29" t="s">
        <v>941</v>
      </c>
      <c r="D422" s="29" t="s">
        <v>967</v>
      </c>
      <c r="E422" s="29" t="s">
        <v>968</v>
      </c>
      <c r="F422" s="29" t="s">
        <v>974</v>
      </c>
      <c r="G422" s="29" t="s">
        <v>972</v>
      </c>
      <c r="H422" s="29" t="s">
        <v>973</v>
      </c>
      <c r="I422" s="29" t="s">
        <v>191</v>
      </c>
      <c r="J422" s="29" t="s">
        <v>192</v>
      </c>
      <c r="K422" s="29" t="s">
        <v>186</v>
      </c>
      <c r="L422" s="29" t="s">
        <v>187</v>
      </c>
      <c r="M422" s="29" t="s">
        <v>8</v>
      </c>
      <c r="N422" s="29" t="s">
        <v>188</v>
      </c>
      <c r="O422" s="30" t="s">
        <v>100</v>
      </c>
      <c r="P422" s="36"/>
      <c r="Q422" s="32">
        <v>9.07</v>
      </c>
      <c r="R422" s="36"/>
      <c r="S422" s="32">
        <v>-1.63</v>
      </c>
      <c r="T422" s="37">
        <v>7.44</v>
      </c>
      <c r="U422" s="43">
        <v>1</v>
      </c>
      <c r="V422" s="43"/>
      <c r="W422" s="46">
        <v>1</v>
      </c>
    </row>
    <row r="423" spans="1:23" hidden="1" x14ac:dyDescent="0.2">
      <c r="A423" s="28" t="s">
        <v>174</v>
      </c>
      <c r="B423" s="29" t="s">
        <v>375</v>
      </c>
      <c r="C423" s="29" t="s">
        <v>941</v>
      </c>
      <c r="D423" s="29" t="s">
        <v>967</v>
      </c>
      <c r="E423" s="29" t="s">
        <v>968</v>
      </c>
      <c r="F423" s="29" t="s">
        <v>975</v>
      </c>
      <c r="G423" s="29" t="s">
        <v>976</v>
      </c>
      <c r="H423" s="29" t="s">
        <v>463</v>
      </c>
      <c r="I423" s="29" t="s">
        <v>191</v>
      </c>
      <c r="J423" s="29" t="s">
        <v>192</v>
      </c>
      <c r="K423" s="29" t="s">
        <v>186</v>
      </c>
      <c r="L423" s="29" t="s">
        <v>187</v>
      </c>
      <c r="M423" s="29" t="s">
        <v>198</v>
      </c>
      <c r="N423" s="29" t="s">
        <v>199</v>
      </c>
      <c r="O423" s="30" t="s">
        <v>100</v>
      </c>
      <c r="P423" s="36"/>
      <c r="Q423" s="32">
        <v>30.38</v>
      </c>
      <c r="R423" s="36"/>
      <c r="S423" s="32">
        <v>-1.82</v>
      </c>
      <c r="T423" s="37">
        <v>28.56</v>
      </c>
      <c r="U423" s="43">
        <v>2</v>
      </c>
      <c r="V423" s="43"/>
      <c r="W423" s="46">
        <v>2</v>
      </c>
    </row>
    <row r="424" spans="1:23" hidden="1" x14ac:dyDescent="0.2">
      <c r="A424" s="28" t="s">
        <v>174</v>
      </c>
      <c r="B424" s="29" t="s">
        <v>375</v>
      </c>
      <c r="C424" s="29" t="s">
        <v>941</v>
      </c>
      <c r="D424" s="29" t="s">
        <v>967</v>
      </c>
      <c r="E424" s="29" t="s">
        <v>968</v>
      </c>
      <c r="F424" s="29" t="s">
        <v>977</v>
      </c>
      <c r="G424" s="29" t="s">
        <v>976</v>
      </c>
      <c r="H424" s="29" t="s">
        <v>463</v>
      </c>
      <c r="I424" s="29" t="s">
        <v>191</v>
      </c>
      <c r="J424" s="29" t="s">
        <v>192</v>
      </c>
      <c r="K424" s="29" t="s">
        <v>186</v>
      </c>
      <c r="L424" s="29" t="s">
        <v>187</v>
      </c>
      <c r="M424" s="29" t="s">
        <v>8</v>
      </c>
      <c r="N424" s="29" t="s">
        <v>188</v>
      </c>
      <c r="O424" s="30" t="s">
        <v>100</v>
      </c>
      <c r="P424" s="36"/>
      <c r="Q424" s="32">
        <v>45.35</v>
      </c>
      <c r="R424" s="36"/>
      <c r="S424" s="32">
        <v>-8.15</v>
      </c>
      <c r="T424" s="37">
        <v>37.200000000000003</v>
      </c>
      <c r="U424" s="43">
        <v>5</v>
      </c>
      <c r="V424" s="43"/>
      <c r="W424" s="46">
        <v>5</v>
      </c>
    </row>
    <row r="425" spans="1:23" hidden="1" x14ac:dyDescent="0.2">
      <c r="A425" s="28" t="s">
        <v>174</v>
      </c>
      <c r="B425" s="29" t="s">
        <v>375</v>
      </c>
      <c r="C425" s="29" t="s">
        <v>941</v>
      </c>
      <c r="D425" s="29" t="s">
        <v>643</v>
      </c>
      <c r="E425" s="29" t="s">
        <v>644</v>
      </c>
      <c r="F425" s="29" t="s">
        <v>978</v>
      </c>
      <c r="G425" s="29" t="s">
        <v>979</v>
      </c>
      <c r="H425" s="29" t="s">
        <v>647</v>
      </c>
      <c r="I425" s="29" t="s">
        <v>184</v>
      </c>
      <c r="J425" s="29" t="s">
        <v>185</v>
      </c>
      <c r="K425" s="29" t="s">
        <v>186</v>
      </c>
      <c r="L425" s="29" t="s">
        <v>187</v>
      </c>
      <c r="M425" s="29" t="s">
        <v>8</v>
      </c>
      <c r="N425" s="29" t="s">
        <v>188</v>
      </c>
      <c r="O425" s="30" t="s">
        <v>100</v>
      </c>
      <c r="P425" s="36"/>
      <c r="Q425" s="36"/>
      <c r="R425" s="32">
        <v>-8.9</v>
      </c>
      <c r="S425" s="36"/>
      <c r="T425" s="37">
        <v>-8.9</v>
      </c>
      <c r="U425" s="43"/>
      <c r="V425" s="43">
        <v>-1</v>
      </c>
      <c r="W425" s="46">
        <v>-1</v>
      </c>
    </row>
    <row r="426" spans="1:23" hidden="1" x14ac:dyDescent="0.2">
      <c r="A426" s="28" t="s">
        <v>174</v>
      </c>
      <c r="B426" s="29" t="s">
        <v>375</v>
      </c>
      <c r="C426" s="29" t="s">
        <v>941</v>
      </c>
      <c r="D426" s="29" t="s">
        <v>643</v>
      </c>
      <c r="E426" s="29" t="s">
        <v>644</v>
      </c>
      <c r="F426" s="29" t="s">
        <v>978</v>
      </c>
      <c r="G426" s="29" t="s">
        <v>979</v>
      </c>
      <c r="H426" s="29" t="s">
        <v>647</v>
      </c>
      <c r="I426" s="29" t="s">
        <v>250</v>
      </c>
      <c r="J426" s="29" t="s">
        <v>251</v>
      </c>
      <c r="K426" s="29" t="s">
        <v>186</v>
      </c>
      <c r="L426" s="29" t="s">
        <v>187</v>
      </c>
      <c r="M426" s="29" t="s">
        <v>8</v>
      </c>
      <c r="N426" s="29" t="s">
        <v>188</v>
      </c>
      <c r="O426" s="30" t="s">
        <v>100</v>
      </c>
      <c r="P426" s="36"/>
      <c r="Q426" s="32">
        <v>9.07</v>
      </c>
      <c r="R426" s="36"/>
      <c r="S426" s="36"/>
      <c r="T426" s="37">
        <v>9.07</v>
      </c>
      <c r="U426" s="43">
        <v>1</v>
      </c>
      <c r="V426" s="43"/>
      <c r="W426" s="46">
        <v>1</v>
      </c>
    </row>
    <row r="427" spans="1:23" hidden="1" x14ac:dyDescent="0.2">
      <c r="A427" s="28" t="s">
        <v>174</v>
      </c>
      <c r="B427" s="29" t="s">
        <v>375</v>
      </c>
      <c r="C427" s="29" t="s">
        <v>941</v>
      </c>
      <c r="D427" s="29" t="s">
        <v>643</v>
      </c>
      <c r="E427" s="29" t="s">
        <v>644</v>
      </c>
      <c r="F427" s="29" t="s">
        <v>980</v>
      </c>
      <c r="G427" s="29" t="s">
        <v>979</v>
      </c>
      <c r="H427" s="29" t="s">
        <v>647</v>
      </c>
      <c r="I427" s="29" t="s">
        <v>191</v>
      </c>
      <c r="J427" s="29" t="s">
        <v>192</v>
      </c>
      <c r="K427" s="29" t="s">
        <v>186</v>
      </c>
      <c r="L427" s="29" t="s">
        <v>187</v>
      </c>
      <c r="M427" s="29" t="s">
        <v>198</v>
      </c>
      <c r="N427" s="29" t="s">
        <v>199</v>
      </c>
      <c r="O427" s="30" t="s">
        <v>100</v>
      </c>
      <c r="P427" s="36"/>
      <c r="Q427" s="32">
        <v>15.49</v>
      </c>
      <c r="R427" s="36"/>
      <c r="S427" s="32">
        <v>-0.93</v>
      </c>
      <c r="T427" s="37">
        <v>14.56</v>
      </c>
      <c r="U427" s="43">
        <v>1</v>
      </c>
      <c r="V427" s="43"/>
      <c r="W427" s="46">
        <v>1</v>
      </c>
    </row>
    <row r="428" spans="1:23" hidden="1" x14ac:dyDescent="0.2">
      <c r="A428" s="28" t="s">
        <v>174</v>
      </c>
      <c r="B428" s="29" t="s">
        <v>375</v>
      </c>
      <c r="C428" s="29" t="s">
        <v>941</v>
      </c>
      <c r="D428" s="29" t="s">
        <v>707</v>
      </c>
      <c r="E428" s="29" t="s">
        <v>708</v>
      </c>
      <c r="F428" s="29" t="s">
        <v>981</v>
      </c>
      <c r="G428" s="29" t="s">
        <v>943</v>
      </c>
      <c r="H428" s="29" t="s">
        <v>586</v>
      </c>
      <c r="I428" s="29" t="s">
        <v>813</v>
      </c>
      <c r="J428" s="29" t="s">
        <v>814</v>
      </c>
      <c r="K428" s="29" t="s">
        <v>186</v>
      </c>
      <c r="L428" s="29" t="s">
        <v>187</v>
      </c>
      <c r="M428" s="29" t="s">
        <v>198</v>
      </c>
      <c r="N428" s="29" t="s">
        <v>199</v>
      </c>
      <c r="O428" s="30" t="s">
        <v>100</v>
      </c>
      <c r="P428" s="36"/>
      <c r="Q428" s="32">
        <v>19</v>
      </c>
      <c r="R428" s="36"/>
      <c r="S428" s="36"/>
      <c r="T428" s="37">
        <v>19</v>
      </c>
      <c r="U428" s="43">
        <v>1</v>
      </c>
      <c r="V428" s="43"/>
      <c r="W428" s="46">
        <v>1</v>
      </c>
    </row>
    <row r="429" spans="1:23" hidden="1" x14ac:dyDescent="0.2">
      <c r="A429" s="28" t="s">
        <v>174</v>
      </c>
      <c r="B429" s="29" t="s">
        <v>375</v>
      </c>
      <c r="C429" s="29" t="s">
        <v>941</v>
      </c>
      <c r="D429" s="29" t="s">
        <v>707</v>
      </c>
      <c r="E429" s="29" t="s">
        <v>708</v>
      </c>
      <c r="F429" s="29" t="s">
        <v>981</v>
      </c>
      <c r="G429" s="29" t="s">
        <v>943</v>
      </c>
      <c r="H429" s="29" t="s">
        <v>586</v>
      </c>
      <c r="I429" s="29" t="s">
        <v>191</v>
      </c>
      <c r="J429" s="29" t="s">
        <v>192</v>
      </c>
      <c r="K429" s="29" t="s">
        <v>186</v>
      </c>
      <c r="L429" s="29" t="s">
        <v>187</v>
      </c>
      <c r="M429" s="29" t="s">
        <v>198</v>
      </c>
      <c r="N429" s="29" t="s">
        <v>199</v>
      </c>
      <c r="O429" s="30" t="s">
        <v>100</v>
      </c>
      <c r="P429" s="36"/>
      <c r="Q429" s="32">
        <v>57</v>
      </c>
      <c r="R429" s="36"/>
      <c r="S429" s="32">
        <v>-3.42</v>
      </c>
      <c r="T429" s="37">
        <v>53.58</v>
      </c>
      <c r="U429" s="43">
        <v>3</v>
      </c>
      <c r="V429" s="43"/>
      <c r="W429" s="46">
        <v>3</v>
      </c>
    </row>
    <row r="430" spans="1:23" hidden="1" x14ac:dyDescent="0.2">
      <c r="A430" s="28" t="s">
        <v>174</v>
      </c>
      <c r="B430" s="29" t="s">
        <v>375</v>
      </c>
      <c r="C430" s="29" t="s">
        <v>941</v>
      </c>
      <c r="D430" s="29" t="s">
        <v>707</v>
      </c>
      <c r="E430" s="29" t="s">
        <v>708</v>
      </c>
      <c r="F430" s="29" t="s">
        <v>982</v>
      </c>
      <c r="G430" s="29" t="s">
        <v>970</v>
      </c>
      <c r="H430" s="29" t="s">
        <v>983</v>
      </c>
      <c r="I430" s="29" t="s">
        <v>658</v>
      </c>
      <c r="J430" s="29" t="s">
        <v>659</v>
      </c>
      <c r="K430" s="29" t="s">
        <v>186</v>
      </c>
      <c r="L430" s="29" t="s">
        <v>187</v>
      </c>
      <c r="M430" s="29" t="s">
        <v>198</v>
      </c>
      <c r="N430" s="29" t="s">
        <v>199</v>
      </c>
      <c r="O430" s="30" t="s">
        <v>100</v>
      </c>
      <c r="P430" s="36"/>
      <c r="Q430" s="32">
        <v>38.26</v>
      </c>
      <c r="R430" s="36"/>
      <c r="S430" s="36"/>
      <c r="T430" s="37">
        <v>38.26</v>
      </c>
      <c r="U430" s="43">
        <v>2</v>
      </c>
      <c r="V430" s="43"/>
      <c r="W430" s="46">
        <v>2</v>
      </c>
    </row>
    <row r="431" spans="1:23" hidden="1" x14ac:dyDescent="0.2">
      <c r="A431" s="28" t="s">
        <v>174</v>
      </c>
      <c r="B431" s="29" t="s">
        <v>375</v>
      </c>
      <c r="C431" s="29" t="s">
        <v>941</v>
      </c>
      <c r="D431" s="29" t="s">
        <v>707</v>
      </c>
      <c r="E431" s="29" t="s">
        <v>708</v>
      </c>
      <c r="F431" s="29" t="s">
        <v>982</v>
      </c>
      <c r="G431" s="29" t="s">
        <v>970</v>
      </c>
      <c r="H431" s="29" t="s">
        <v>983</v>
      </c>
      <c r="I431" s="29" t="s">
        <v>184</v>
      </c>
      <c r="J431" s="29" t="s">
        <v>185</v>
      </c>
      <c r="K431" s="29" t="s">
        <v>186</v>
      </c>
      <c r="L431" s="29" t="s">
        <v>187</v>
      </c>
      <c r="M431" s="29" t="s">
        <v>198</v>
      </c>
      <c r="N431" s="29" t="s">
        <v>199</v>
      </c>
      <c r="O431" s="30" t="s">
        <v>100</v>
      </c>
      <c r="P431" s="36"/>
      <c r="Q431" s="32">
        <v>45</v>
      </c>
      <c r="R431" s="36"/>
      <c r="S431" s="36"/>
      <c r="T431" s="37">
        <v>45</v>
      </c>
      <c r="U431" s="43">
        <v>2</v>
      </c>
      <c r="V431" s="43"/>
      <c r="W431" s="46">
        <v>2</v>
      </c>
    </row>
    <row r="432" spans="1:23" hidden="1" x14ac:dyDescent="0.2">
      <c r="A432" s="28" t="s">
        <v>174</v>
      </c>
      <c r="B432" s="29" t="s">
        <v>375</v>
      </c>
      <c r="C432" s="29" t="s">
        <v>941</v>
      </c>
      <c r="D432" s="29" t="s">
        <v>707</v>
      </c>
      <c r="E432" s="29" t="s">
        <v>708</v>
      </c>
      <c r="F432" s="29" t="s">
        <v>982</v>
      </c>
      <c r="G432" s="29" t="s">
        <v>970</v>
      </c>
      <c r="H432" s="29" t="s">
        <v>983</v>
      </c>
      <c r="I432" s="29" t="s">
        <v>553</v>
      </c>
      <c r="J432" s="29" t="s">
        <v>554</v>
      </c>
      <c r="K432" s="29" t="s">
        <v>186</v>
      </c>
      <c r="L432" s="29" t="s">
        <v>187</v>
      </c>
      <c r="M432" s="29" t="s">
        <v>198</v>
      </c>
      <c r="N432" s="29" t="s">
        <v>199</v>
      </c>
      <c r="O432" s="30" t="s">
        <v>100</v>
      </c>
      <c r="P432" s="36"/>
      <c r="Q432" s="32">
        <v>22.5</v>
      </c>
      <c r="R432" s="36"/>
      <c r="S432" s="36"/>
      <c r="T432" s="37">
        <v>22.5</v>
      </c>
      <c r="U432" s="43">
        <v>1</v>
      </c>
      <c r="V432" s="43"/>
      <c r="W432" s="46">
        <v>1</v>
      </c>
    </row>
    <row r="433" spans="1:23" hidden="1" x14ac:dyDescent="0.2">
      <c r="A433" s="28" t="s">
        <v>174</v>
      </c>
      <c r="B433" s="29" t="s">
        <v>375</v>
      </c>
      <c r="C433" s="29" t="s">
        <v>984</v>
      </c>
      <c r="D433" s="29" t="s">
        <v>985</v>
      </c>
      <c r="E433" s="29" t="s">
        <v>986</v>
      </c>
      <c r="F433" s="29" t="s">
        <v>987</v>
      </c>
      <c r="G433" s="29" t="s">
        <v>986</v>
      </c>
      <c r="H433" s="29" t="s">
        <v>584</v>
      </c>
      <c r="I433" s="29" t="s">
        <v>184</v>
      </c>
      <c r="J433" s="29" t="s">
        <v>185</v>
      </c>
      <c r="K433" s="29" t="s">
        <v>186</v>
      </c>
      <c r="L433" s="29" t="s">
        <v>187</v>
      </c>
      <c r="M433" s="29" t="s">
        <v>8</v>
      </c>
      <c r="N433" s="29" t="s">
        <v>188</v>
      </c>
      <c r="O433" s="30" t="s">
        <v>100</v>
      </c>
      <c r="P433" s="36"/>
      <c r="Q433" s="32">
        <v>16</v>
      </c>
      <c r="R433" s="36"/>
      <c r="S433" s="36"/>
      <c r="T433" s="37">
        <v>16</v>
      </c>
      <c r="U433" s="43">
        <v>2</v>
      </c>
      <c r="V433" s="43"/>
      <c r="W433" s="46">
        <v>2</v>
      </c>
    </row>
    <row r="434" spans="1:23" hidden="1" x14ac:dyDescent="0.2">
      <c r="A434" s="28" t="s">
        <v>174</v>
      </c>
      <c r="B434" s="29" t="s">
        <v>375</v>
      </c>
      <c r="C434" s="29" t="s">
        <v>984</v>
      </c>
      <c r="D434" s="29" t="s">
        <v>749</v>
      </c>
      <c r="E434" s="29" t="s">
        <v>750</v>
      </c>
      <c r="F434" s="29" t="s">
        <v>988</v>
      </c>
      <c r="G434" s="29" t="s">
        <v>989</v>
      </c>
      <c r="H434" s="29" t="s">
        <v>529</v>
      </c>
      <c r="I434" s="29" t="s">
        <v>184</v>
      </c>
      <c r="J434" s="29" t="s">
        <v>185</v>
      </c>
      <c r="K434" s="29" t="s">
        <v>186</v>
      </c>
      <c r="L434" s="29" t="s">
        <v>187</v>
      </c>
      <c r="M434" s="29" t="s">
        <v>198</v>
      </c>
      <c r="N434" s="29" t="s">
        <v>199</v>
      </c>
      <c r="O434" s="30" t="s">
        <v>100</v>
      </c>
      <c r="P434" s="36"/>
      <c r="Q434" s="32">
        <v>30.38</v>
      </c>
      <c r="R434" s="36"/>
      <c r="S434" s="36"/>
      <c r="T434" s="37">
        <v>30.38</v>
      </c>
      <c r="U434" s="43">
        <v>2</v>
      </c>
      <c r="V434" s="43"/>
      <c r="W434" s="46">
        <v>2</v>
      </c>
    </row>
    <row r="435" spans="1:23" hidden="1" x14ac:dyDescent="0.2">
      <c r="A435" s="28" t="s">
        <v>174</v>
      </c>
      <c r="B435" s="29" t="s">
        <v>375</v>
      </c>
      <c r="C435" s="29" t="s">
        <v>984</v>
      </c>
      <c r="D435" s="29" t="s">
        <v>749</v>
      </c>
      <c r="E435" s="29" t="s">
        <v>750</v>
      </c>
      <c r="F435" s="29" t="s">
        <v>988</v>
      </c>
      <c r="G435" s="29" t="s">
        <v>989</v>
      </c>
      <c r="H435" s="29" t="s">
        <v>529</v>
      </c>
      <c r="I435" s="29" t="s">
        <v>191</v>
      </c>
      <c r="J435" s="29" t="s">
        <v>192</v>
      </c>
      <c r="K435" s="29" t="s">
        <v>186</v>
      </c>
      <c r="L435" s="29" t="s">
        <v>187</v>
      </c>
      <c r="M435" s="29" t="s">
        <v>198</v>
      </c>
      <c r="N435" s="29" t="s">
        <v>199</v>
      </c>
      <c r="O435" s="30" t="s">
        <v>100</v>
      </c>
      <c r="P435" s="36"/>
      <c r="Q435" s="32">
        <v>30.38</v>
      </c>
      <c r="R435" s="36"/>
      <c r="S435" s="32">
        <v>-1.82</v>
      </c>
      <c r="T435" s="37">
        <v>28.56</v>
      </c>
      <c r="U435" s="43">
        <v>2</v>
      </c>
      <c r="V435" s="43"/>
      <c r="W435" s="46">
        <v>2</v>
      </c>
    </row>
    <row r="436" spans="1:23" hidden="1" x14ac:dyDescent="0.2">
      <c r="A436" s="28" t="s">
        <v>174</v>
      </c>
      <c r="B436" s="29" t="s">
        <v>375</v>
      </c>
      <c r="C436" s="29" t="s">
        <v>990</v>
      </c>
      <c r="D436" s="29" t="s">
        <v>632</v>
      </c>
      <c r="E436" s="29" t="s">
        <v>480</v>
      </c>
      <c r="F436" s="29" t="s">
        <v>991</v>
      </c>
      <c r="G436" s="29" t="s">
        <v>992</v>
      </c>
      <c r="H436" s="29" t="s">
        <v>993</v>
      </c>
      <c r="I436" s="29" t="s">
        <v>184</v>
      </c>
      <c r="J436" s="29" t="s">
        <v>185</v>
      </c>
      <c r="K436" s="29" t="s">
        <v>186</v>
      </c>
      <c r="L436" s="29" t="s">
        <v>187</v>
      </c>
      <c r="M436" s="29" t="s">
        <v>8</v>
      </c>
      <c r="N436" s="29" t="s">
        <v>188</v>
      </c>
      <c r="O436" s="30" t="s">
        <v>100</v>
      </c>
      <c r="P436" s="36"/>
      <c r="Q436" s="32">
        <v>15</v>
      </c>
      <c r="R436" s="36"/>
      <c r="S436" s="36"/>
      <c r="T436" s="37">
        <v>15</v>
      </c>
      <c r="U436" s="43">
        <v>2</v>
      </c>
      <c r="V436" s="43"/>
      <c r="W436" s="46">
        <v>2</v>
      </c>
    </row>
    <row r="437" spans="1:23" hidden="1" x14ac:dyDescent="0.2">
      <c r="A437" s="28" t="s">
        <v>174</v>
      </c>
      <c r="B437" s="29" t="s">
        <v>375</v>
      </c>
      <c r="C437" s="29" t="s">
        <v>994</v>
      </c>
      <c r="D437" s="29" t="s">
        <v>749</v>
      </c>
      <c r="E437" s="29" t="s">
        <v>750</v>
      </c>
      <c r="F437" s="29" t="s">
        <v>995</v>
      </c>
      <c r="G437" s="29" t="s">
        <v>996</v>
      </c>
      <c r="H437" s="29" t="s">
        <v>532</v>
      </c>
      <c r="I437" s="29" t="s">
        <v>191</v>
      </c>
      <c r="J437" s="29" t="s">
        <v>192</v>
      </c>
      <c r="K437" s="29" t="s">
        <v>186</v>
      </c>
      <c r="L437" s="29" t="s">
        <v>187</v>
      </c>
      <c r="M437" s="29" t="s">
        <v>198</v>
      </c>
      <c r="N437" s="29" t="s">
        <v>199</v>
      </c>
      <c r="O437" s="30" t="s">
        <v>100</v>
      </c>
      <c r="P437" s="36"/>
      <c r="Q437" s="32">
        <v>15.19</v>
      </c>
      <c r="R437" s="36"/>
      <c r="S437" s="32">
        <v>-0.91</v>
      </c>
      <c r="T437" s="37">
        <v>14.28</v>
      </c>
      <c r="U437" s="43">
        <v>1</v>
      </c>
      <c r="V437" s="43"/>
      <c r="W437" s="46">
        <v>1</v>
      </c>
    </row>
    <row r="438" spans="1:23" hidden="1" x14ac:dyDescent="0.2">
      <c r="A438" s="28" t="s">
        <v>174</v>
      </c>
      <c r="B438" s="29" t="s">
        <v>375</v>
      </c>
      <c r="C438" s="29" t="s">
        <v>997</v>
      </c>
      <c r="D438" s="29" t="s">
        <v>874</v>
      </c>
      <c r="E438" s="29" t="s">
        <v>396</v>
      </c>
      <c r="F438" s="29" t="s">
        <v>998</v>
      </c>
      <c r="G438" s="29" t="s">
        <v>999</v>
      </c>
      <c r="H438" s="29" t="s">
        <v>406</v>
      </c>
      <c r="I438" s="29" t="s">
        <v>191</v>
      </c>
      <c r="J438" s="29" t="s">
        <v>192</v>
      </c>
      <c r="K438" s="29" t="s">
        <v>186</v>
      </c>
      <c r="L438" s="29" t="s">
        <v>187</v>
      </c>
      <c r="M438" s="29" t="s">
        <v>198</v>
      </c>
      <c r="N438" s="29" t="s">
        <v>199</v>
      </c>
      <c r="O438" s="30" t="s">
        <v>100</v>
      </c>
      <c r="P438" s="36"/>
      <c r="Q438" s="32">
        <v>10.4</v>
      </c>
      <c r="R438" s="36"/>
      <c r="S438" s="32">
        <v>-0.62</v>
      </c>
      <c r="T438" s="37">
        <v>9.7799999999999994</v>
      </c>
      <c r="U438" s="43">
        <v>1</v>
      </c>
      <c r="V438" s="43"/>
      <c r="W438" s="46">
        <v>1</v>
      </c>
    </row>
    <row r="439" spans="1:23" hidden="1" x14ac:dyDescent="0.2">
      <c r="A439" s="28" t="s">
        <v>174</v>
      </c>
      <c r="B439" s="29" t="s">
        <v>375</v>
      </c>
      <c r="C439" s="29" t="s">
        <v>1000</v>
      </c>
      <c r="D439" s="29" t="s">
        <v>749</v>
      </c>
      <c r="E439" s="29" t="s">
        <v>750</v>
      </c>
      <c r="F439" s="29" t="s">
        <v>1001</v>
      </c>
      <c r="G439" s="29" t="s">
        <v>1002</v>
      </c>
      <c r="H439" s="29" t="s">
        <v>1003</v>
      </c>
      <c r="I439" s="29" t="s">
        <v>184</v>
      </c>
      <c r="J439" s="29" t="s">
        <v>185</v>
      </c>
      <c r="K439" s="29" t="s">
        <v>186</v>
      </c>
      <c r="L439" s="29" t="s">
        <v>187</v>
      </c>
      <c r="M439" s="29" t="s">
        <v>198</v>
      </c>
      <c r="N439" s="29" t="s">
        <v>199</v>
      </c>
      <c r="O439" s="30" t="s">
        <v>100</v>
      </c>
      <c r="P439" s="36"/>
      <c r="Q439" s="32">
        <v>30.38</v>
      </c>
      <c r="R439" s="36"/>
      <c r="S439" s="36"/>
      <c r="T439" s="37">
        <v>30.38</v>
      </c>
      <c r="U439" s="43">
        <v>2</v>
      </c>
      <c r="V439" s="43"/>
      <c r="W439" s="46">
        <v>2</v>
      </c>
    </row>
    <row r="440" spans="1:23" hidden="1" x14ac:dyDescent="0.2">
      <c r="A440" s="28" t="s">
        <v>174</v>
      </c>
      <c r="B440" s="29" t="s">
        <v>375</v>
      </c>
      <c r="C440" s="29" t="s">
        <v>1000</v>
      </c>
      <c r="D440" s="29" t="s">
        <v>749</v>
      </c>
      <c r="E440" s="29" t="s">
        <v>750</v>
      </c>
      <c r="F440" s="29" t="s">
        <v>1004</v>
      </c>
      <c r="G440" s="29" t="s">
        <v>1002</v>
      </c>
      <c r="H440" s="29" t="s">
        <v>1003</v>
      </c>
      <c r="I440" s="29" t="s">
        <v>184</v>
      </c>
      <c r="J440" s="29" t="s">
        <v>185</v>
      </c>
      <c r="K440" s="29" t="s">
        <v>186</v>
      </c>
      <c r="L440" s="29" t="s">
        <v>187</v>
      </c>
      <c r="M440" s="29" t="s">
        <v>8</v>
      </c>
      <c r="N440" s="29" t="s">
        <v>188</v>
      </c>
      <c r="O440" s="30" t="s">
        <v>100</v>
      </c>
      <c r="P440" s="36"/>
      <c r="Q440" s="32">
        <v>16</v>
      </c>
      <c r="R440" s="36"/>
      <c r="S440" s="36"/>
      <c r="T440" s="37">
        <v>16</v>
      </c>
      <c r="U440" s="43">
        <v>2</v>
      </c>
      <c r="V440" s="43"/>
      <c r="W440" s="46">
        <v>2</v>
      </c>
    </row>
    <row r="441" spans="1:23" hidden="1" x14ac:dyDescent="0.2">
      <c r="A441" s="28" t="s">
        <v>174</v>
      </c>
      <c r="B441" s="29" t="s">
        <v>375</v>
      </c>
      <c r="C441" s="29" t="s">
        <v>1000</v>
      </c>
      <c r="D441" s="29" t="s">
        <v>749</v>
      </c>
      <c r="E441" s="29" t="s">
        <v>750</v>
      </c>
      <c r="F441" s="29" t="s">
        <v>1004</v>
      </c>
      <c r="G441" s="29" t="s">
        <v>1002</v>
      </c>
      <c r="H441" s="29" t="s">
        <v>1003</v>
      </c>
      <c r="I441" s="29" t="s">
        <v>1005</v>
      </c>
      <c r="J441" s="29" t="s">
        <v>1006</v>
      </c>
      <c r="K441" s="29" t="s">
        <v>186</v>
      </c>
      <c r="L441" s="29" t="s">
        <v>187</v>
      </c>
      <c r="M441" s="29" t="s">
        <v>8</v>
      </c>
      <c r="N441" s="29" t="s">
        <v>188</v>
      </c>
      <c r="O441" s="30" t="s">
        <v>100</v>
      </c>
      <c r="P441" s="36"/>
      <c r="Q441" s="36"/>
      <c r="R441" s="32">
        <v>-7.65</v>
      </c>
      <c r="S441" s="36"/>
      <c r="T441" s="37">
        <v>-7.65</v>
      </c>
      <c r="U441" s="43"/>
      <c r="V441" s="43">
        <v>-1</v>
      </c>
      <c r="W441" s="46">
        <v>-1</v>
      </c>
    </row>
    <row r="442" spans="1:23" hidden="1" x14ac:dyDescent="0.2">
      <c r="A442" s="28" t="s">
        <v>174</v>
      </c>
      <c r="B442" s="29" t="s">
        <v>375</v>
      </c>
      <c r="C442" s="29" t="s">
        <v>1000</v>
      </c>
      <c r="D442" s="29" t="s">
        <v>749</v>
      </c>
      <c r="E442" s="29" t="s">
        <v>750</v>
      </c>
      <c r="F442" s="29" t="s">
        <v>1004</v>
      </c>
      <c r="G442" s="29" t="s">
        <v>1002</v>
      </c>
      <c r="H442" s="29" t="s">
        <v>1003</v>
      </c>
      <c r="I442" s="29" t="s">
        <v>220</v>
      </c>
      <c r="J442" s="29" t="s">
        <v>221</v>
      </c>
      <c r="K442" s="29" t="s">
        <v>186</v>
      </c>
      <c r="L442" s="29" t="s">
        <v>187</v>
      </c>
      <c r="M442" s="29" t="s">
        <v>8</v>
      </c>
      <c r="N442" s="29" t="s">
        <v>188</v>
      </c>
      <c r="O442" s="30" t="s">
        <v>100</v>
      </c>
      <c r="P442" s="36"/>
      <c r="Q442" s="32">
        <v>6.5</v>
      </c>
      <c r="R442" s="36"/>
      <c r="S442" s="36"/>
      <c r="T442" s="37">
        <v>6.5</v>
      </c>
      <c r="U442" s="43">
        <v>1</v>
      </c>
      <c r="V442" s="43"/>
      <c r="W442" s="46">
        <v>1</v>
      </c>
    </row>
    <row r="443" spans="1:23" hidden="1" x14ac:dyDescent="0.2">
      <c r="A443" s="28" t="s">
        <v>174</v>
      </c>
      <c r="B443" s="29" t="s">
        <v>375</v>
      </c>
      <c r="C443" s="29" t="s">
        <v>1007</v>
      </c>
      <c r="D443" s="29" t="s">
        <v>632</v>
      </c>
      <c r="E443" s="29" t="s">
        <v>480</v>
      </c>
      <c r="F443" s="29" t="s">
        <v>1008</v>
      </c>
      <c r="G443" s="29" t="s">
        <v>1009</v>
      </c>
      <c r="H443" s="29" t="s">
        <v>635</v>
      </c>
      <c r="I443" s="29" t="s">
        <v>191</v>
      </c>
      <c r="J443" s="29" t="s">
        <v>192</v>
      </c>
      <c r="K443" s="29" t="s">
        <v>186</v>
      </c>
      <c r="L443" s="29" t="s">
        <v>187</v>
      </c>
      <c r="M443" s="29" t="s">
        <v>8</v>
      </c>
      <c r="N443" s="29" t="s">
        <v>188</v>
      </c>
      <c r="O443" s="30" t="s">
        <v>100</v>
      </c>
      <c r="P443" s="36"/>
      <c r="Q443" s="36"/>
      <c r="R443" s="32">
        <v>-7.87</v>
      </c>
      <c r="S443" s="36"/>
      <c r="T443" s="37">
        <v>-7.87</v>
      </c>
      <c r="U443" s="43"/>
      <c r="V443" s="43">
        <v>-1</v>
      </c>
      <c r="W443" s="46">
        <v>-1</v>
      </c>
    </row>
    <row r="444" spans="1:23" hidden="1" x14ac:dyDescent="0.2">
      <c r="A444" s="28" t="s">
        <v>174</v>
      </c>
      <c r="B444" s="29" t="s">
        <v>375</v>
      </c>
      <c r="C444" s="29" t="s">
        <v>1010</v>
      </c>
      <c r="D444" s="29" t="s">
        <v>1011</v>
      </c>
      <c r="E444" s="29" t="s">
        <v>1012</v>
      </c>
      <c r="F444" s="29" t="s">
        <v>1013</v>
      </c>
      <c r="G444" s="29" t="s">
        <v>1012</v>
      </c>
      <c r="H444" s="29" t="s">
        <v>525</v>
      </c>
      <c r="I444" s="29" t="s">
        <v>191</v>
      </c>
      <c r="J444" s="29" t="s">
        <v>192</v>
      </c>
      <c r="K444" s="29" t="s">
        <v>186</v>
      </c>
      <c r="L444" s="29" t="s">
        <v>187</v>
      </c>
      <c r="M444" s="29" t="s">
        <v>8</v>
      </c>
      <c r="N444" s="29" t="s">
        <v>188</v>
      </c>
      <c r="O444" s="30" t="s">
        <v>100</v>
      </c>
      <c r="P444" s="36"/>
      <c r="Q444" s="32">
        <v>15</v>
      </c>
      <c r="R444" s="36"/>
      <c r="S444" s="32">
        <v>-7.2</v>
      </c>
      <c r="T444" s="37">
        <v>7.8</v>
      </c>
      <c r="U444" s="43">
        <v>2</v>
      </c>
      <c r="V444" s="43"/>
      <c r="W444" s="46">
        <v>2</v>
      </c>
    </row>
    <row r="445" spans="1:23" hidden="1" x14ac:dyDescent="0.2">
      <c r="A445" s="28" t="s">
        <v>174</v>
      </c>
      <c r="B445" s="29" t="s">
        <v>375</v>
      </c>
      <c r="C445" s="29" t="s">
        <v>1014</v>
      </c>
      <c r="D445" s="29" t="s">
        <v>632</v>
      </c>
      <c r="E445" s="29" t="s">
        <v>480</v>
      </c>
      <c r="F445" s="29" t="s">
        <v>1015</v>
      </c>
      <c r="G445" s="29" t="s">
        <v>1016</v>
      </c>
      <c r="H445" s="29" t="s">
        <v>1017</v>
      </c>
      <c r="I445" s="29" t="s">
        <v>191</v>
      </c>
      <c r="J445" s="29" t="s">
        <v>192</v>
      </c>
      <c r="K445" s="29" t="s">
        <v>186</v>
      </c>
      <c r="L445" s="29" t="s">
        <v>187</v>
      </c>
      <c r="M445" s="29" t="s">
        <v>8</v>
      </c>
      <c r="N445" s="29" t="s">
        <v>188</v>
      </c>
      <c r="O445" s="30" t="s">
        <v>100</v>
      </c>
      <c r="P445" s="36"/>
      <c r="Q445" s="32">
        <v>7.5</v>
      </c>
      <c r="R445" s="36"/>
      <c r="S445" s="32">
        <v>-3.6</v>
      </c>
      <c r="T445" s="37">
        <v>3.9</v>
      </c>
      <c r="U445" s="43">
        <v>1</v>
      </c>
      <c r="V445" s="43"/>
      <c r="W445" s="46">
        <v>1</v>
      </c>
    </row>
    <row r="446" spans="1:23" hidden="1" x14ac:dyDescent="0.2">
      <c r="A446" s="28" t="s">
        <v>174</v>
      </c>
      <c r="B446" s="29" t="s">
        <v>375</v>
      </c>
      <c r="C446" s="29" t="s">
        <v>1014</v>
      </c>
      <c r="D446" s="29" t="s">
        <v>632</v>
      </c>
      <c r="E446" s="29" t="s">
        <v>480</v>
      </c>
      <c r="F446" s="29" t="s">
        <v>1018</v>
      </c>
      <c r="G446" s="29" t="s">
        <v>1019</v>
      </c>
      <c r="H446" s="29" t="s">
        <v>1020</v>
      </c>
      <c r="I446" s="29" t="s">
        <v>191</v>
      </c>
      <c r="J446" s="29" t="s">
        <v>192</v>
      </c>
      <c r="K446" s="29" t="s">
        <v>186</v>
      </c>
      <c r="L446" s="29" t="s">
        <v>187</v>
      </c>
      <c r="M446" s="29" t="s">
        <v>198</v>
      </c>
      <c r="N446" s="29" t="s">
        <v>199</v>
      </c>
      <c r="O446" s="30" t="s">
        <v>100</v>
      </c>
      <c r="P446" s="36"/>
      <c r="Q446" s="32">
        <v>41.6</v>
      </c>
      <c r="R446" s="36"/>
      <c r="S446" s="32">
        <v>-2.48</v>
      </c>
      <c r="T446" s="37">
        <v>39.119999999999997</v>
      </c>
      <c r="U446" s="43">
        <v>4</v>
      </c>
      <c r="V446" s="43"/>
      <c r="W446" s="46">
        <v>4</v>
      </c>
    </row>
    <row r="447" spans="1:23" hidden="1" x14ac:dyDescent="0.2">
      <c r="A447" s="28" t="s">
        <v>174</v>
      </c>
      <c r="B447" s="29" t="s">
        <v>375</v>
      </c>
      <c r="C447" s="29" t="s">
        <v>1014</v>
      </c>
      <c r="D447" s="29" t="s">
        <v>632</v>
      </c>
      <c r="E447" s="29" t="s">
        <v>480</v>
      </c>
      <c r="F447" s="29" t="s">
        <v>1021</v>
      </c>
      <c r="G447" s="29" t="s">
        <v>1022</v>
      </c>
      <c r="H447" s="29" t="s">
        <v>1020</v>
      </c>
      <c r="I447" s="29" t="s">
        <v>191</v>
      </c>
      <c r="J447" s="29" t="s">
        <v>192</v>
      </c>
      <c r="K447" s="29" t="s">
        <v>186</v>
      </c>
      <c r="L447" s="29" t="s">
        <v>187</v>
      </c>
      <c r="M447" s="29" t="s">
        <v>8</v>
      </c>
      <c r="N447" s="29" t="s">
        <v>188</v>
      </c>
      <c r="O447" s="30" t="s">
        <v>100</v>
      </c>
      <c r="P447" s="36"/>
      <c r="Q447" s="32">
        <v>18.14</v>
      </c>
      <c r="R447" s="36"/>
      <c r="S447" s="32">
        <v>-3.26</v>
      </c>
      <c r="T447" s="37">
        <v>14.88</v>
      </c>
      <c r="U447" s="43">
        <v>2</v>
      </c>
      <c r="V447" s="43"/>
      <c r="W447" s="46">
        <v>2</v>
      </c>
    </row>
    <row r="448" spans="1:23" hidden="1" x14ac:dyDescent="0.2">
      <c r="A448" s="28" t="s">
        <v>174</v>
      </c>
      <c r="B448" s="29" t="s">
        <v>375</v>
      </c>
      <c r="C448" s="29" t="s">
        <v>1023</v>
      </c>
      <c r="D448" s="29" t="s">
        <v>632</v>
      </c>
      <c r="E448" s="29" t="s">
        <v>480</v>
      </c>
      <c r="F448" s="29" t="s">
        <v>1024</v>
      </c>
      <c r="G448" s="29" t="s">
        <v>1025</v>
      </c>
      <c r="H448" s="29" t="s">
        <v>1026</v>
      </c>
      <c r="I448" s="29" t="s">
        <v>184</v>
      </c>
      <c r="J448" s="29" t="s">
        <v>185</v>
      </c>
      <c r="K448" s="29" t="s">
        <v>186</v>
      </c>
      <c r="L448" s="29" t="s">
        <v>187</v>
      </c>
      <c r="M448" s="29" t="s">
        <v>8</v>
      </c>
      <c r="N448" s="29" t="s">
        <v>188</v>
      </c>
      <c r="O448" s="30" t="s">
        <v>100</v>
      </c>
      <c r="P448" s="36"/>
      <c r="Q448" s="32">
        <v>15</v>
      </c>
      <c r="R448" s="36"/>
      <c r="S448" s="36"/>
      <c r="T448" s="37">
        <v>15</v>
      </c>
      <c r="U448" s="43">
        <v>2</v>
      </c>
      <c r="V448" s="43"/>
      <c r="W448" s="46">
        <v>2</v>
      </c>
    </row>
    <row r="449" spans="1:23" hidden="1" x14ac:dyDescent="0.2">
      <c r="A449" s="28" t="s">
        <v>174</v>
      </c>
      <c r="B449" s="29" t="s">
        <v>375</v>
      </c>
      <c r="C449" s="29" t="s">
        <v>1023</v>
      </c>
      <c r="D449" s="29" t="s">
        <v>632</v>
      </c>
      <c r="E449" s="29" t="s">
        <v>480</v>
      </c>
      <c r="F449" s="29" t="s">
        <v>1024</v>
      </c>
      <c r="G449" s="29" t="s">
        <v>1025</v>
      </c>
      <c r="H449" s="29" t="s">
        <v>1026</v>
      </c>
      <c r="I449" s="29" t="s">
        <v>191</v>
      </c>
      <c r="J449" s="29" t="s">
        <v>192</v>
      </c>
      <c r="K449" s="29" t="s">
        <v>186</v>
      </c>
      <c r="L449" s="29" t="s">
        <v>187</v>
      </c>
      <c r="M449" s="29" t="s">
        <v>8</v>
      </c>
      <c r="N449" s="29" t="s">
        <v>188</v>
      </c>
      <c r="O449" s="30" t="s">
        <v>100</v>
      </c>
      <c r="P449" s="36"/>
      <c r="Q449" s="32">
        <v>22.5</v>
      </c>
      <c r="R449" s="36"/>
      <c r="S449" s="32">
        <v>-10.8</v>
      </c>
      <c r="T449" s="37">
        <v>11.7</v>
      </c>
      <c r="U449" s="43">
        <v>3</v>
      </c>
      <c r="V449" s="43"/>
      <c r="W449" s="46">
        <v>3</v>
      </c>
    </row>
    <row r="450" spans="1:23" hidden="1" x14ac:dyDescent="0.2">
      <c r="A450" s="28" t="s">
        <v>174</v>
      </c>
      <c r="B450" s="29" t="s">
        <v>375</v>
      </c>
      <c r="C450" s="29" t="s">
        <v>1027</v>
      </c>
      <c r="D450" s="29" t="s">
        <v>707</v>
      </c>
      <c r="E450" s="29" t="s">
        <v>708</v>
      </c>
      <c r="F450" s="29" t="s">
        <v>1028</v>
      </c>
      <c r="G450" s="29" t="s">
        <v>1029</v>
      </c>
      <c r="H450" s="29" t="s">
        <v>582</v>
      </c>
      <c r="I450" s="29" t="s">
        <v>184</v>
      </c>
      <c r="J450" s="29" t="s">
        <v>185</v>
      </c>
      <c r="K450" s="29" t="s">
        <v>186</v>
      </c>
      <c r="L450" s="29" t="s">
        <v>187</v>
      </c>
      <c r="M450" s="29" t="s">
        <v>8</v>
      </c>
      <c r="N450" s="29" t="s">
        <v>188</v>
      </c>
      <c r="O450" s="30" t="s">
        <v>100</v>
      </c>
      <c r="P450" s="36"/>
      <c r="Q450" s="32">
        <v>16</v>
      </c>
      <c r="R450" s="36"/>
      <c r="S450" s="36"/>
      <c r="T450" s="37">
        <v>16</v>
      </c>
      <c r="U450" s="43">
        <v>2</v>
      </c>
      <c r="V450" s="43"/>
      <c r="W450" s="46">
        <v>2</v>
      </c>
    </row>
    <row r="451" spans="1:23" hidden="1" x14ac:dyDescent="0.2">
      <c r="A451" s="28" t="s">
        <v>174</v>
      </c>
      <c r="B451" s="29" t="s">
        <v>375</v>
      </c>
      <c r="C451" s="29" t="s">
        <v>1027</v>
      </c>
      <c r="D451" s="29" t="s">
        <v>707</v>
      </c>
      <c r="E451" s="29" t="s">
        <v>708</v>
      </c>
      <c r="F451" s="29" t="s">
        <v>1028</v>
      </c>
      <c r="G451" s="29" t="s">
        <v>1029</v>
      </c>
      <c r="H451" s="29" t="s">
        <v>582</v>
      </c>
      <c r="I451" s="29" t="s">
        <v>1005</v>
      </c>
      <c r="J451" s="29" t="s">
        <v>1006</v>
      </c>
      <c r="K451" s="29" t="s">
        <v>186</v>
      </c>
      <c r="L451" s="29" t="s">
        <v>187</v>
      </c>
      <c r="M451" s="29" t="s">
        <v>8</v>
      </c>
      <c r="N451" s="29" t="s">
        <v>188</v>
      </c>
      <c r="O451" s="30" t="s">
        <v>100</v>
      </c>
      <c r="P451" s="36"/>
      <c r="Q451" s="36"/>
      <c r="R451" s="32">
        <v>-2.65</v>
      </c>
      <c r="S451" s="36"/>
      <c r="T451" s="37">
        <v>-2.65</v>
      </c>
      <c r="U451" s="43"/>
      <c r="V451" s="43">
        <v>-1</v>
      </c>
      <c r="W451" s="46">
        <v>-1</v>
      </c>
    </row>
    <row r="452" spans="1:23" hidden="1" x14ac:dyDescent="0.2">
      <c r="A452" s="28" t="s">
        <v>174</v>
      </c>
      <c r="B452" s="29" t="s">
        <v>375</v>
      </c>
      <c r="C452" s="29" t="s">
        <v>1027</v>
      </c>
      <c r="D452" s="29" t="s">
        <v>707</v>
      </c>
      <c r="E452" s="29" t="s">
        <v>708</v>
      </c>
      <c r="F452" s="29" t="s">
        <v>1030</v>
      </c>
      <c r="G452" s="29" t="s">
        <v>1029</v>
      </c>
      <c r="H452" s="29" t="s">
        <v>582</v>
      </c>
      <c r="I452" s="29" t="s">
        <v>200</v>
      </c>
      <c r="J452" s="29" t="s">
        <v>201</v>
      </c>
      <c r="K452" s="29" t="s">
        <v>186</v>
      </c>
      <c r="L452" s="29" t="s">
        <v>187</v>
      </c>
      <c r="M452" s="29" t="s">
        <v>198</v>
      </c>
      <c r="N452" s="29" t="s">
        <v>199</v>
      </c>
      <c r="O452" s="30" t="s">
        <v>100</v>
      </c>
      <c r="P452" s="36"/>
      <c r="Q452" s="32">
        <v>45.57</v>
      </c>
      <c r="R452" s="36"/>
      <c r="S452" s="36"/>
      <c r="T452" s="37">
        <v>45.57</v>
      </c>
      <c r="U452" s="43">
        <v>3</v>
      </c>
      <c r="V452" s="43"/>
      <c r="W452" s="46">
        <v>3</v>
      </c>
    </row>
    <row r="453" spans="1:23" hidden="1" x14ac:dyDescent="0.2">
      <c r="A453" s="28" t="s">
        <v>174</v>
      </c>
      <c r="B453" s="29" t="s">
        <v>375</v>
      </c>
      <c r="C453" s="29" t="s">
        <v>1031</v>
      </c>
      <c r="D453" s="29" t="s">
        <v>1032</v>
      </c>
      <c r="E453" s="29" t="s">
        <v>1033</v>
      </c>
      <c r="F453" s="29" t="s">
        <v>1034</v>
      </c>
      <c r="G453" s="29" t="s">
        <v>1033</v>
      </c>
      <c r="H453" s="29" t="s">
        <v>524</v>
      </c>
      <c r="I453" s="29" t="s">
        <v>200</v>
      </c>
      <c r="J453" s="29" t="s">
        <v>201</v>
      </c>
      <c r="K453" s="29" t="s">
        <v>186</v>
      </c>
      <c r="L453" s="29" t="s">
        <v>187</v>
      </c>
      <c r="M453" s="29" t="s">
        <v>198</v>
      </c>
      <c r="N453" s="29" t="s">
        <v>199</v>
      </c>
      <c r="O453" s="30" t="s">
        <v>100</v>
      </c>
      <c r="P453" s="36"/>
      <c r="Q453" s="32">
        <v>-30.38</v>
      </c>
      <c r="R453" s="36"/>
      <c r="S453" s="36"/>
      <c r="T453" s="37">
        <v>-30.38</v>
      </c>
      <c r="U453" s="43">
        <v>-2</v>
      </c>
      <c r="V453" s="43"/>
      <c r="W453" s="46">
        <v>-2</v>
      </c>
    </row>
    <row r="454" spans="1:23" hidden="1" x14ac:dyDescent="0.2">
      <c r="A454" s="28" t="s">
        <v>174</v>
      </c>
      <c r="B454" s="29" t="s">
        <v>375</v>
      </c>
      <c r="C454" s="29" t="s">
        <v>1031</v>
      </c>
      <c r="D454" s="29" t="s">
        <v>707</v>
      </c>
      <c r="E454" s="29" t="s">
        <v>708</v>
      </c>
      <c r="F454" s="29" t="s">
        <v>1035</v>
      </c>
      <c r="G454" s="29" t="s">
        <v>1033</v>
      </c>
      <c r="H454" s="29" t="s">
        <v>983</v>
      </c>
      <c r="I454" s="29" t="s">
        <v>664</v>
      </c>
      <c r="J454" s="29" t="s">
        <v>665</v>
      </c>
      <c r="K454" s="29" t="s">
        <v>186</v>
      </c>
      <c r="L454" s="29" t="s">
        <v>187</v>
      </c>
      <c r="M454" s="29" t="s">
        <v>198</v>
      </c>
      <c r="N454" s="29" t="s">
        <v>199</v>
      </c>
      <c r="O454" s="30" t="s">
        <v>100</v>
      </c>
      <c r="P454" s="36"/>
      <c r="Q454" s="32">
        <v>15.49</v>
      </c>
      <c r="R454" s="36"/>
      <c r="S454" s="36"/>
      <c r="T454" s="37">
        <v>15.49</v>
      </c>
      <c r="U454" s="43">
        <v>1</v>
      </c>
      <c r="V454" s="43"/>
      <c r="W454" s="46">
        <v>1</v>
      </c>
    </row>
    <row r="455" spans="1:23" hidden="1" x14ac:dyDescent="0.2">
      <c r="A455" s="28" t="s">
        <v>174</v>
      </c>
      <c r="B455" s="29" t="s">
        <v>375</v>
      </c>
      <c r="C455" s="29" t="s">
        <v>1036</v>
      </c>
      <c r="D455" s="29" t="s">
        <v>1037</v>
      </c>
      <c r="E455" s="29" t="s">
        <v>1038</v>
      </c>
      <c r="F455" s="29" t="s">
        <v>1039</v>
      </c>
      <c r="G455" s="29" t="s">
        <v>1038</v>
      </c>
      <c r="H455" s="29" t="s">
        <v>451</v>
      </c>
      <c r="I455" s="29" t="s">
        <v>191</v>
      </c>
      <c r="J455" s="29" t="s">
        <v>192</v>
      </c>
      <c r="K455" s="29" t="s">
        <v>186</v>
      </c>
      <c r="L455" s="29" t="s">
        <v>187</v>
      </c>
      <c r="M455" s="29" t="s">
        <v>8</v>
      </c>
      <c r="N455" s="29" t="s">
        <v>188</v>
      </c>
      <c r="O455" s="30" t="s">
        <v>100</v>
      </c>
      <c r="P455" s="36"/>
      <c r="Q455" s="32">
        <v>15</v>
      </c>
      <c r="R455" s="36"/>
      <c r="S455" s="32">
        <v>-7.2</v>
      </c>
      <c r="T455" s="37">
        <v>7.8</v>
      </c>
      <c r="U455" s="43">
        <v>2</v>
      </c>
      <c r="V455" s="43"/>
      <c r="W455" s="46">
        <v>2</v>
      </c>
    </row>
    <row r="456" spans="1:23" hidden="1" x14ac:dyDescent="0.2">
      <c r="A456" s="28" t="s">
        <v>174</v>
      </c>
      <c r="B456" s="29" t="s">
        <v>375</v>
      </c>
      <c r="C456" s="29" t="s">
        <v>1036</v>
      </c>
      <c r="D456" s="29" t="s">
        <v>1040</v>
      </c>
      <c r="E456" s="29" t="s">
        <v>1038</v>
      </c>
      <c r="F456" s="29" t="s">
        <v>1041</v>
      </c>
      <c r="G456" s="29" t="s">
        <v>1038</v>
      </c>
      <c r="H456" s="29" t="s">
        <v>451</v>
      </c>
      <c r="I456" s="29" t="s">
        <v>191</v>
      </c>
      <c r="J456" s="29" t="s">
        <v>192</v>
      </c>
      <c r="K456" s="29" t="s">
        <v>186</v>
      </c>
      <c r="L456" s="29" t="s">
        <v>187</v>
      </c>
      <c r="M456" s="29" t="s">
        <v>198</v>
      </c>
      <c r="N456" s="29" t="s">
        <v>199</v>
      </c>
      <c r="O456" s="30" t="s">
        <v>100</v>
      </c>
      <c r="P456" s="36"/>
      <c r="Q456" s="32">
        <v>39</v>
      </c>
      <c r="R456" s="36"/>
      <c r="S456" s="32">
        <v>-2.34</v>
      </c>
      <c r="T456" s="37">
        <v>36.659999999999997</v>
      </c>
      <c r="U456" s="43">
        <v>3</v>
      </c>
      <c r="V456" s="43"/>
      <c r="W456" s="46">
        <v>3</v>
      </c>
    </row>
    <row r="457" spans="1:23" hidden="1" x14ac:dyDescent="0.2">
      <c r="A457" s="28" t="s">
        <v>174</v>
      </c>
      <c r="B457" s="29" t="s">
        <v>375</v>
      </c>
      <c r="C457" s="29" t="s">
        <v>1042</v>
      </c>
      <c r="D457" s="29" t="s">
        <v>1043</v>
      </c>
      <c r="E457" s="29" t="s">
        <v>1044</v>
      </c>
      <c r="F457" s="29" t="s">
        <v>1045</v>
      </c>
      <c r="G457" s="29" t="s">
        <v>1046</v>
      </c>
      <c r="H457" s="29" t="s">
        <v>547</v>
      </c>
      <c r="I457" s="29" t="s">
        <v>660</v>
      </c>
      <c r="J457" s="29" t="s">
        <v>661</v>
      </c>
      <c r="K457" s="29" t="s">
        <v>186</v>
      </c>
      <c r="L457" s="29" t="s">
        <v>187</v>
      </c>
      <c r="M457" s="29" t="s">
        <v>198</v>
      </c>
      <c r="N457" s="29" t="s">
        <v>199</v>
      </c>
      <c r="O457" s="30" t="s">
        <v>100</v>
      </c>
      <c r="P457" s="36"/>
      <c r="Q457" s="32">
        <v>15.19</v>
      </c>
      <c r="R457" s="36"/>
      <c r="S457" s="36"/>
      <c r="T457" s="37">
        <v>15.19</v>
      </c>
      <c r="U457" s="43">
        <v>1</v>
      </c>
      <c r="V457" s="43"/>
      <c r="W457" s="46">
        <v>1</v>
      </c>
    </row>
    <row r="458" spans="1:23" hidden="1" x14ac:dyDescent="0.2">
      <c r="A458" s="28" t="s">
        <v>174</v>
      </c>
      <c r="B458" s="29" t="s">
        <v>375</v>
      </c>
      <c r="C458" s="29" t="s">
        <v>1042</v>
      </c>
      <c r="D458" s="29" t="s">
        <v>1047</v>
      </c>
      <c r="E458" s="29" t="s">
        <v>1048</v>
      </c>
      <c r="F458" s="29" t="s">
        <v>1049</v>
      </c>
      <c r="G458" s="29" t="s">
        <v>1048</v>
      </c>
      <c r="H458" s="29" t="s">
        <v>443</v>
      </c>
      <c r="I458" s="29" t="s">
        <v>437</v>
      </c>
      <c r="J458" s="29" t="s">
        <v>438</v>
      </c>
      <c r="K458" s="29" t="s">
        <v>186</v>
      </c>
      <c r="L458" s="29" t="s">
        <v>187</v>
      </c>
      <c r="M458" s="29" t="s">
        <v>433</v>
      </c>
      <c r="N458" s="29" t="s">
        <v>434</v>
      </c>
      <c r="O458" s="30" t="s">
        <v>100</v>
      </c>
      <c r="P458" s="36"/>
      <c r="Q458" s="32">
        <v>10.3</v>
      </c>
      <c r="R458" s="36"/>
      <c r="S458" s="36"/>
      <c r="T458" s="37">
        <v>10.3</v>
      </c>
      <c r="U458" s="43">
        <v>1</v>
      </c>
      <c r="V458" s="43"/>
      <c r="W458" s="46">
        <v>1</v>
      </c>
    </row>
    <row r="459" spans="1:23" hidden="1" x14ac:dyDescent="0.2">
      <c r="A459" s="28" t="s">
        <v>174</v>
      </c>
      <c r="B459" s="29" t="s">
        <v>375</v>
      </c>
      <c r="C459" s="29" t="s">
        <v>1042</v>
      </c>
      <c r="D459" s="29" t="s">
        <v>1050</v>
      </c>
      <c r="E459" s="29" t="s">
        <v>1051</v>
      </c>
      <c r="F459" s="29" t="s">
        <v>1052</v>
      </c>
      <c r="G459" s="29" t="s">
        <v>1053</v>
      </c>
      <c r="H459" s="29" t="s">
        <v>601</v>
      </c>
      <c r="I459" s="29" t="s">
        <v>700</v>
      </c>
      <c r="J459" s="29" t="s">
        <v>701</v>
      </c>
      <c r="K459" s="29" t="s">
        <v>186</v>
      </c>
      <c r="L459" s="29" t="s">
        <v>187</v>
      </c>
      <c r="M459" s="29" t="s">
        <v>198</v>
      </c>
      <c r="N459" s="29" t="s">
        <v>199</v>
      </c>
      <c r="O459" s="30" t="s">
        <v>100</v>
      </c>
      <c r="P459" s="36"/>
      <c r="Q459" s="32">
        <v>15.49</v>
      </c>
      <c r="R459" s="36"/>
      <c r="S459" s="36"/>
      <c r="T459" s="37">
        <v>15.49</v>
      </c>
      <c r="U459" s="43">
        <v>1</v>
      </c>
      <c r="V459" s="43"/>
      <c r="W459" s="46">
        <v>1</v>
      </c>
    </row>
    <row r="460" spans="1:23" hidden="1" x14ac:dyDescent="0.2">
      <c r="A460" s="28" t="s">
        <v>174</v>
      </c>
      <c r="B460" s="29" t="s">
        <v>375</v>
      </c>
      <c r="C460" s="29" t="s">
        <v>1042</v>
      </c>
      <c r="D460" s="29" t="s">
        <v>1050</v>
      </c>
      <c r="E460" s="29" t="s">
        <v>1051</v>
      </c>
      <c r="F460" s="29" t="s">
        <v>1052</v>
      </c>
      <c r="G460" s="29" t="s">
        <v>1053</v>
      </c>
      <c r="H460" s="29" t="s">
        <v>601</v>
      </c>
      <c r="I460" s="29" t="s">
        <v>191</v>
      </c>
      <c r="J460" s="29" t="s">
        <v>192</v>
      </c>
      <c r="K460" s="29" t="s">
        <v>186</v>
      </c>
      <c r="L460" s="29" t="s">
        <v>187</v>
      </c>
      <c r="M460" s="29" t="s">
        <v>198</v>
      </c>
      <c r="N460" s="29" t="s">
        <v>199</v>
      </c>
      <c r="O460" s="30" t="s">
        <v>100</v>
      </c>
      <c r="P460" s="36"/>
      <c r="Q460" s="32">
        <v>15.49</v>
      </c>
      <c r="R460" s="36"/>
      <c r="S460" s="32">
        <v>-0.93</v>
      </c>
      <c r="T460" s="37">
        <v>14.56</v>
      </c>
      <c r="U460" s="43">
        <v>1</v>
      </c>
      <c r="V460" s="43"/>
      <c r="W460" s="46">
        <v>1</v>
      </c>
    </row>
    <row r="461" spans="1:23" hidden="1" x14ac:dyDescent="0.2">
      <c r="A461" s="28" t="s">
        <v>174</v>
      </c>
      <c r="B461" s="29" t="s">
        <v>375</v>
      </c>
      <c r="C461" s="29" t="s">
        <v>1042</v>
      </c>
      <c r="D461" s="29" t="s">
        <v>1050</v>
      </c>
      <c r="E461" s="29" t="s">
        <v>1051</v>
      </c>
      <c r="F461" s="29" t="s">
        <v>1054</v>
      </c>
      <c r="G461" s="29" t="s">
        <v>1053</v>
      </c>
      <c r="H461" s="29" t="s">
        <v>601</v>
      </c>
      <c r="I461" s="29" t="s">
        <v>191</v>
      </c>
      <c r="J461" s="29" t="s">
        <v>192</v>
      </c>
      <c r="K461" s="29" t="s">
        <v>186</v>
      </c>
      <c r="L461" s="29" t="s">
        <v>187</v>
      </c>
      <c r="M461" s="29" t="s">
        <v>8</v>
      </c>
      <c r="N461" s="29" t="s">
        <v>188</v>
      </c>
      <c r="O461" s="30" t="s">
        <v>100</v>
      </c>
      <c r="P461" s="36"/>
      <c r="Q461" s="32">
        <v>18.14</v>
      </c>
      <c r="R461" s="36"/>
      <c r="S461" s="32">
        <v>-3.26</v>
      </c>
      <c r="T461" s="37">
        <v>14.88</v>
      </c>
      <c r="U461" s="43">
        <v>2</v>
      </c>
      <c r="V461" s="43"/>
      <c r="W461" s="46">
        <v>2</v>
      </c>
    </row>
    <row r="462" spans="1:23" hidden="1" x14ac:dyDescent="0.2">
      <c r="A462" s="28" t="s">
        <v>174</v>
      </c>
      <c r="B462" s="29" t="s">
        <v>375</v>
      </c>
      <c r="C462" s="29" t="s">
        <v>1042</v>
      </c>
      <c r="D462" s="29" t="s">
        <v>725</v>
      </c>
      <c r="E462" s="29" t="s">
        <v>726</v>
      </c>
      <c r="F462" s="29" t="s">
        <v>1055</v>
      </c>
      <c r="G462" s="29" t="s">
        <v>1056</v>
      </c>
      <c r="H462" s="29" t="s">
        <v>580</v>
      </c>
      <c r="I462" s="29" t="s">
        <v>191</v>
      </c>
      <c r="J462" s="29" t="s">
        <v>192</v>
      </c>
      <c r="K462" s="29" t="s">
        <v>186</v>
      </c>
      <c r="L462" s="29" t="s">
        <v>187</v>
      </c>
      <c r="M462" s="29" t="s">
        <v>198</v>
      </c>
      <c r="N462" s="29" t="s">
        <v>199</v>
      </c>
      <c r="O462" s="30" t="s">
        <v>100</v>
      </c>
      <c r="P462" s="36"/>
      <c r="Q462" s="32">
        <v>14.81</v>
      </c>
      <c r="R462" s="36"/>
      <c r="S462" s="32">
        <v>-0.89</v>
      </c>
      <c r="T462" s="37">
        <v>13.92</v>
      </c>
      <c r="U462" s="43">
        <v>1</v>
      </c>
      <c r="V462" s="43"/>
      <c r="W462" s="46">
        <v>1</v>
      </c>
    </row>
    <row r="463" spans="1:23" hidden="1" x14ac:dyDescent="0.2">
      <c r="A463" s="28" t="s">
        <v>174</v>
      </c>
      <c r="B463" s="29" t="s">
        <v>375</v>
      </c>
      <c r="C463" s="29" t="s">
        <v>1042</v>
      </c>
      <c r="D463" s="29" t="s">
        <v>749</v>
      </c>
      <c r="E463" s="29" t="s">
        <v>750</v>
      </c>
      <c r="F463" s="29" t="s">
        <v>1057</v>
      </c>
      <c r="G463" s="29" t="s">
        <v>1058</v>
      </c>
      <c r="H463" s="29" t="s">
        <v>884</v>
      </c>
      <c r="I463" s="29" t="s">
        <v>184</v>
      </c>
      <c r="J463" s="29" t="s">
        <v>185</v>
      </c>
      <c r="K463" s="29" t="s">
        <v>186</v>
      </c>
      <c r="L463" s="29" t="s">
        <v>187</v>
      </c>
      <c r="M463" s="29" t="s">
        <v>8</v>
      </c>
      <c r="N463" s="29" t="s">
        <v>188</v>
      </c>
      <c r="O463" s="30" t="s">
        <v>100</v>
      </c>
      <c r="P463" s="36"/>
      <c r="Q463" s="36"/>
      <c r="R463" s="32">
        <v>-23.34</v>
      </c>
      <c r="S463" s="36"/>
      <c r="T463" s="37">
        <v>-23.34</v>
      </c>
      <c r="U463" s="43"/>
      <c r="V463" s="43">
        <v>-3</v>
      </c>
      <c r="W463" s="46">
        <v>-3</v>
      </c>
    </row>
    <row r="464" spans="1:23" hidden="1" x14ac:dyDescent="0.2">
      <c r="A464" s="28" t="s">
        <v>174</v>
      </c>
      <c r="B464" s="29" t="s">
        <v>375</v>
      </c>
      <c r="C464" s="29" t="s">
        <v>1042</v>
      </c>
      <c r="D464" s="29" t="s">
        <v>749</v>
      </c>
      <c r="E464" s="29" t="s">
        <v>750</v>
      </c>
      <c r="F464" s="29" t="s">
        <v>1059</v>
      </c>
      <c r="G464" s="29" t="s">
        <v>1058</v>
      </c>
      <c r="H464" s="29" t="s">
        <v>884</v>
      </c>
      <c r="I464" s="29" t="s">
        <v>189</v>
      </c>
      <c r="J464" s="29" t="s">
        <v>190</v>
      </c>
      <c r="K464" s="29" t="s">
        <v>186</v>
      </c>
      <c r="L464" s="29" t="s">
        <v>187</v>
      </c>
      <c r="M464" s="29" t="s">
        <v>198</v>
      </c>
      <c r="N464" s="29" t="s">
        <v>199</v>
      </c>
      <c r="O464" s="30" t="s">
        <v>100</v>
      </c>
      <c r="P464" s="36"/>
      <c r="Q464" s="32">
        <v>16.89</v>
      </c>
      <c r="R464" s="36"/>
      <c r="S464" s="36"/>
      <c r="T464" s="37">
        <v>16.89</v>
      </c>
      <c r="U464" s="43">
        <v>1</v>
      </c>
      <c r="V464" s="43"/>
      <c r="W464" s="46">
        <v>1</v>
      </c>
    </row>
    <row r="465" spans="1:23" hidden="1" x14ac:dyDescent="0.2">
      <c r="A465" s="28" t="s">
        <v>174</v>
      </c>
      <c r="B465" s="29" t="s">
        <v>375</v>
      </c>
      <c r="C465" s="29" t="s">
        <v>1042</v>
      </c>
      <c r="D465" s="29" t="s">
        <v>749</v>
      </c>
      <c r="E465" s="29" t="s">
        <v>750</v>
      </c>
      <c r="F465" s="29" t="s">
        <v>1059</v>
      </c>
      <c r="G465" s="29" t="s">
        <v>1058</v>
      </c>
      <c r="H465" s="29" t="s">
        <v>884</v>
      </c>
      <c r="I465" s="29" t="s">
        <v>437</v>
      </c>
      <c r="J465" s="29" t="s">
        <v>438</v>
      </c>
      <c r="K465" s="29" t="s">
        <v>186</v>
      </c>
      <c r="L465" s="29" t="s">
        <v>187</v>
      </c>
      <c r="M465" s="29" t="s">
        <v>198</v>
      </c>
      <c r="N465" s="29" t="s">
        <v>199</v>
      </c>
      <c r="O465" s="30" t="s">
        <v>100</v>
      </c>
      <c r="P465" s="36"/>
      <c r="Q465" s="32">
        <v>16.89</v>
      </c>
      <c r="R465" s="36"/>
      <c r="S465" s="36"/>
      <c r="T465" s="37">
        <v>16.89</v>
      </c>
      <c r="U465" s="43">
        <v>1</v>
      </c>
      <c r="V465" s="43"/>
      <c r="W465" s="46">
        <v>1</v>
      </c>
    </row>
    <row r="466" spans="1:23" hidden="1" x14ac:dyDescent="0.2">
      <c r="A466" s="28" t="s">
        <v>174</v>
      </c>
      <c r="B466" s="29" t="s">
        <v>375</v>
      </c>
      <c r="C466" s="29" t="s">
        <v>1042</v>
      </c>
      <c r="D466" s="29" t="s">
        <v>749</v>
      </c>
      <c r="E466" s="29" t="s">
        <v>750</v>
      </c>
      <c r="F466" s="29" t="s">
        <v>1059</v>
      </c>
      <c r="G466" s="29" t="s">
        <v>1058</v>
      </c>
      <c r="H466" s="29" t="s">
        <v>884</v>
      </c>
      <c r="I466" s="29" t="s">
        <v>191</v>
      </c>
      <c r="J466" s="29" t="s">
        <v>192</v>
      </c>
      <c r="K466" s="29" t="s">
        <v>186</v>
      </c>
      <c r="L466" s="29" t="s">
        <v>187</v>
      </c>
      <c r="M466" s="29" t="s">
        <v>198</v>
      </c>
      <c r="N466" s="29" t="s">
        <v>199</v>
      </c>
      <c r="O466" s="30" t="s">
        <v>100</v>
      </c>
      <c r="P466" s="36"/>
      <c r="Q466" s="32">
        <v>33.78</v>
      </c>
      <c r="R466" s="36"/>
      <c r="S466" s="32">
        <v>-2.02</v>
      </c>
      <c r="T466" s="37">
        <v>31.76</v>
      </c>
      <c r="U466" s="43">
        <v>2</v>
      </c>
      <c r="V466" s="43"/>
      <c r="W466" s="46">
        <v>2</v>
      </c>
    </row>
    <row r="467" spans="1:23" hidden="1" x14ac:dyDescent="0.2">
      <c r="A467" s="28" t="s">
        <v>174</v>
      </c>
      <c r="B467" s="29" t="s">
        <v>375</v>
      </c>
      <c r="C467" s="29" t="s">
        <v>1060</v>
      </c>
      <c r="D467" s="29" t="s">
        <v>632</v>
      </c>
      <c r="E467" s="29" t="s">
        <v>480</v>
      </c>
      <c r="F467" s="29" t="s">
        <v>1061</v>
      </c>
      <c r="G467" s="29" t="s">
        <v>1062</v>
      </c>
      <c r="H467" s="29" t="s">
        <v>503</v>
      </c>
      <c r="I467" s="29" t="s">
        <v>191</v>
      </c>
      <c r="J467" s="29" t="s">
        <v>192</v>
      </c>
      <c r="K467" s="29" t="s">
        <v>186</v>
      </c>
      <c r="L467" s="29" t="s">
        <v>187</v>
      </c>
      <c r="M467" s="29" t="s">
        <v>8</v>
      </c>
      <c r="N467" s="29" t="s">
        <v>188</v>
      </c>
      <c r="O467" s="30" t="s">
        <v>100</v>
      </c>
      <c r="P467" s="36"/>
      <c r="Q467" s="32">
        <v>9.07</v>
      </c>
      <c r="R467" s="36"/>
      <c r="S467" s="32">
        <v>-1.63</v>
      </c>
      <c r="T467" s="37">
        <v>7.44</v>
      </c>
      <c r="U467" s="43">
        <v>1</v>
      </c>
      <c r="V467" s="43"/>
      <c r="W467" s="46">
        <v>1</v>
      </c>
    </row>
    <row r="468" spans="1:23" hidden="1" x14ac:dyDescent="0.2">
      <c r="A468" s="28" t="s">
        <v>174</v>
      </c>
      <c r="B468" s="29" t="s">
        <v>375</v>
      </c>
      <c r="C468" s="29" t="s">
        <v>1060</v>
      </c>
      <c r="D468" s="29" t="s">
        <v>1063</v>
      </c>
      <c r="E468" s="29" t="s">
        <v>1064</v>
      </c>
      <c r="F468" s="29" t="s">
        <v>1065</v>
      </c>
      <c r="G468" s="29" t="s">
        <v>1064</v>
      </c>
      <c r="H468" s="29" t="s">
        <v>515</v>
      </c>
      <c r="I468" s="29" t="s">
        <v>191</v>
      </c>
      <c r="J468" s="29" t="s">
        <v>192</v>
      </c>
      <c r="K468" s="29" t="s">
        <v>186</v>
      </c>
      <c r="L468" s="29" t="s">
        <v>187</v>
      </c>
      <c r="M468" s="29" t="s">
        <v>8</v>
      </c>
      <c r="N468" s="29" t="s">
        <v>188</v>
      </c>
      <c r="O468" s="30" t="s">
        <v>100</v>
      </c>
      <c r="P468" s="36"/>
      <c r="Q468" s="32">
        <v>8</v>
      </c>
      <c r="R468" s="36"/>
      <c r="S468" s="32">
        <v>-1.44</v>
      </c>
      <c r="T468" s="37">
        <v>6.56</v>
      </c>
      <c r="U468" s="43">
        <v>1</v>
      </c>
      <c r="V468" s="43"/>
      <c r="W468" s="46">
        <v>1</v>
      </c>
    </row>
    <row r="469" spans="1:23" hidden="1" x14ac:dyDescent="0.2">
      <c r="A469" s="28" t="s">
        <v>174</v>
      </c>
      <c r="B469" s="29" t="s">
        <v>375</v>
      </c>
      <c r="C469" s="29" t="s">
        <v>1060</v>
      </c>
      <c r="D469" s="29" t="s">
        <v>1066</v>
      </c>
      <c r="E469" s="29" t="s">
        <v>1067</v>
      </c>
      <c r="F469" s="29" t="s">
        <v>1068</v>
      </c>
      <c r="G469" s="29" t="s">
        <v>1067</v>
      </c>
      <c r="H469" s="29" t="s">
        <v>515</v>
      </c>
      <c r="I469" s="29" t="s">
        <v>191</v>
      </c>
      <c r="J469" s="29" t="s">
        <v>192</v>
      </c>
      <c r="K469" s="29" t="s">
        <v>186</v>
      </c>
      <c r="L469" s="29" t="s">
        <v>187</v>
      </c>
      <c r="M469" s="29" t="s">
        <v>8</v>
      </c>
      <c r="N469" s="29" t="s">
        <v>188</v>
      </c>
      <c r="O469" s="30" t="s">
        <v>100</v>
      </c>
      <c r="P469" s="36"/>
      <c r="Q469" s="32">
        <v>15</v>
      </c>
      <c r="R469" s="36"/>
      <c r="S469" s="32">
        <v>-7.2</v>
      </c>
      <c r="T469" s="37">
        <v>7.8</v>
      </c>
      <c r="U469" s="43">
        <v>2</v>
      </c>
      <c r="V469" s="43"/>
      <c r="W469" s="46">
        <v>2</v>
      </c>
    </row>
    <row r="470" spans="1:23" hidden="1" x14ac:dyDescent="0.2">
      <c r="A470" s="28" t="s">
        <v>174</v>
      </c>
      <c r="B470" s="29" t="s">
        <v>375</v>
      </c>
      <c r="C470" s="29" t="s">
        <v>1060</v>
      </c>
      <c r="D470" s="29" t="s">
        <v>1069</v>
      </c>
      <c r="E470" s="29" t="s">
        <v>1067</v>
      </c>
      <c r="F470" s="29" t="s">
        <v>1070</v>
      </c>
      <c r="G470" s="29" t="s">
        <v>1067</v>
      </c>
      <c r="H470" s="29" t="s">
        <v>515</v>
      </c>
      <c r="I470" s="29" t="s">
        <v>660</v>
      </c>
      <c r="J470" s="29" t="s">
        <v>661</v>
      </c>
      <c r="K470" s="29" t="s">
        <v>186</v>
      </c>
      <c r="L470" s="29" t="s">
        <v>187</v>
      </c>
      <c r="M470" s="29" t="s">
        <v>198</v>
      </c>
      <c r="N470" s="29" t="s">
        <v>199</v>
      </c>
      <c r="O470" s="30" t="s">
        <v>100</v>
      </c>
      <c r="P470" s="36"/>
      <c r="Q470" s="32">
        <v>15.19</v>
      </c>
      <c r="R470" s="36"/>
      <c r="S470" s="36"/>
      <c r="T470" s="37">
        <v>15.19</v>
      </c>
      <c r="U470" s="43">
        <v>1</v>
      </c>
      <c r="V470" s="43"/>
      <c r="W470" s="46">
        <v>1</v>
      </c>
    </row>
    <row r="471" spans="1:23" hidden="1" x14ac:dyDescent="0.2">
      <c r="A471" s="28" t="s">
        <v>174</v>
      </c>
      <c r="B471" s="29" t="s">
        <v>375</v>
      </c>
      <c r="C471" s="29" t="s">
        <v>1060</v>
      </c>
      <c r="D471" s="29" t="s">
        <v>1071</v>
      </c>
      <c r="E471" s="29" t="s">
        <v>1072</v>
      </c>
      <c r="F471" s="29" t="s">
        <v>1073</v>
      </c>
      <c r="G471" s="29" t="s">
        <v>1074</v>
      </c>
      <c r="H471" s="29" t="s">
        <v>465</v>
      </c>
      <c r="I471" s="29" t="s">
        <v>191</v>
      </c>
      <c r="J471" s="29" t="s">
        <v>192</v>
      </c>
      <c r="K471" s="29" t="s">
        <v>186</v>
      </c>
      <c r="L471" s="29" t="s">
        <v>187</v>
      </c>
      <c r="M471" s="29" t="s">
        <v>8</v>
      </c>
      <c r="N471" s="29" t="s">
        <v>188</v>
      </c>
      <c r="O471" s="30" t="s">
        <v>100</v>
      </c>
      <c r="P471" s="36"/>
      <c r="Q471" s="32">
        <v>7.5</v>
      </c>
      <c r="R471" s="32">
        <v>-5.13</v>
      </c>
      <c r="S471" s="32">
        <v>-3.6</v>
      </c>
      <c r="T471" s="37">
        <v>-1.23</v>
      </c>
      <c r="U471" s="43">
        <v>1</v>
      </c>
      <c r="V471" s="43">
        <v>-1</v>
      </c>
      <c r="W471" s="115">
        <v>-1</v>
      </c>
    </row>
    <row r="472" spans="1:23" hidden="1" x14ac:dyDescent="0.2">
      <c r="A472" s="28" t="s">
        <v>174</v>
      </c>
      <c r="B472" s="29" t="s">
        <v>375</v>
      </c>
      <c r="C472" s="29" t="s">
        <v>1060</v>
      </c>
      <c r="D472" s="29" t="s">
        <v>643</v>
      </c>
      <c r="E472" s="29" t="s">
        <v>644</v>
      </c>
      <c r="F472" s="29" t="s">
        <v>1075</v>
      </c>
      <c r="G472" s="29" t="s">
        <v>1076</v>
      </c>
      <c r="H472" s="29" t="s">
        <v>369</v>
      </c>
      <c r="I472" s="29" t="s">
        <v>191</v>
      </c>
      <c r="J472" s="29" t="s">
        <v>192</v>
      </c>
      <c r="K472" s="29" t="s">
        <v>186</v>
      </c>
      <c r="L472" s="29" t="s">
        <v>187</v>
      </c>
      <c r="M472" s="29" t="s">
        <v>198</v>
      </c>
      <c r="N472" s="29" t="s">
        <v>199</v>
      </c>
      <c r="O472" s="30" t="s">
        <v>100</v>
      </c>
      <c r="P472" s="36"/>
      <c r="Q472" s="32">
        <v>67.5</v>
      </c>
      <c r="R472" s="36"/>
      <c r="S472" s="32">
        <v>-4.05</v>
      </c>
      <c r="T472" s="37">
        <v>63.45</v>
      </c>
      <c r="U472" s="43">
        <v>3</v>
      </c>
      <c r="V472" s="43"/>
      <c r="W472" s="46">
        <v>3</v>
      </c>
    </row>
    <row r="473" spans="1:23" hidden="1" x14ac:dyDescent="0.2">
      <c r="A473" s="28" t="s">
        <v>174</v>
      </c>
      <c r="B473" s="29" t="s">
        <v>375</v>
      </c>
      <c r="C473" s="29" t="s">
        <v>1077</v>
      </c>
      <c r="D473" s="29" t="s">
        <v>632</v>
      </c>
      <c r="E473" s="29" t="s">
        <v>480</v>
      </c>
      <c r="F473" s="29" t="s">
        <v>1078</v>
      </c>
      <c r="G473" s="29" t="s">
        <v>1079</v>
      </c>
      <c r="H473" s="29" t="s">
        <v>1080</v>
      </c>
      <c r="I473" s="29" t="s">
        <v>191</v>
      </c>
      <c r="J473" s="29" t="s">
        <v>192</v>
      </c>
      <c r="K473" s="29" t="s">
        <v>186</v>
      </c>
      <c r="L473" s="29" t="s">
        <v>187</v>
      </c>
      <c r="M473" s="29" t="s">
        <v>8</v>
      </c>
      <c r="N473" s="29" t="s">
        <v>188</v>
      </c>
      <c r="O473" s="30" t="s">
        <v>100</v>
      </c>
      <c r="P473" s="36"/>
      <c r="Q473" s="32">
        <v>63.49</v>
      </c>
      <c r="R473" s="36"/>
      <c r="S473" s="32">
        <v>-11.41</v>
      </c>
      <c r="T473" s="37">
        <v>52.08</v>
      </c>
      <c r="U473" s="43">
        <v>7</v>
      </c>
      <c r="V473" s="43"/>
      <c r="W473" s="46">
        <v>7</v>
      </c>
    </row>
    <row r="474" spans="1:23" hidden="1" x14ac:dyDescent="0.2">
      <c r="A474" s="28" t="s">
        <v>174</v>
      </c>
      <c r="B474" s="29" t="s">
        <v>375</v>
      </c>
      <c r="C474" s="29" t="s">
        <v>1081</v>
      </c>
      <c r="D474" s="29" t="s">
        <v>874</v>
      </c>
      <c r="E474" s="29" t="s">
        <v>396</v>
      </c>
      <c r="F474" s="29" t="s">
        <v>1082</v>
      </c>
      <c r="G474" s="29" t="s">
        <v>1083</v>
      </c>
      <c r="H474" s="29" t="s">
        <v>1084</v>
      </c>
      <c r="I474" s="29" t="s">
        <v>184</v>
      </c>
      <c r="J474" s="29" t="s">
        <v>185</v>
      </c>
      <c r="K474" s="29" t="s">
        <v>186</v>
      </c>
      <c r="L474" s="29" t="s">
        <v>187</v>
      </c>
      <c r="M474" s="29" t="s">
        <v>8</v>
      </c>
      <c r="N474" s="29" t="s">
        <v>188</v>
      </c>
      <c r="O474" s="30" t="s">
        <v>100</v>
      </c>
      <c r="P474" s="36"/>
      <c r="Q474" s="32">
        <v>48.75</v>
      </c>
      <c r="R474" s="36"/>
      <c r="S474" s="36"/>
      <c r="T474" s="37">
        <v>48.75</v>
      </c>
      <c r="U474" s="43">
        <v>5</v>
      </c>
      <c r="V474" s="43"/>
      <c r="W474" s="46">
        <v>5</v>
      </c>
    </row>
    <row r="475" spans="1:23" hidden="1" x14ac:dyDescent="0.2">
      <c r="A475" s="28" t="s">
        <v>174</v>
      </c>
      <c r="B475" s="29" t="s">
        <v>375</v>
      </c>
      <c r="C475" s="29" t="s">
        <v>1081</v>
      </c>
      <c r="D475" s="29" t="s">
        <v>874</v>
      </c>
      <c r="E475" s="29" t="s">
        <v>396</v>
      </c>
      <c r="F475" s="29" t="s">
        <v>1082</v>
      </c>
      <c r="G475" s="29" t="s">
        <v>1083</v>
      </c>
      <c r="H475" s="29" t="s">
        <v>1084</v>
      </c>
      <c r="I475" s="29" t="s">
        <v>208</v>
      </c>
      <c r="J475" s="29" t="s">
        <v>209</v>
      </c>
      <c r="K475" s="29" t="s">
        <v>186</v>
      </c>
      <c r="L475" s="29" t="s">
        <v>187</v>
      </c>
      <c r="M475" s="29" t="s">
        <v>8</v>
      </c>
      <c r="N475" s="29" t="s">
        <v>188</v>
      </c>
      <c r="O475" s="30" t="s">
        <v>100</v>
      </c>
      <c r="P475" s="36"/>
      <c r="Q475" s="32">
        <v>9.75</v>
      </c>
      <c r="R475" s="36"/>
      <c r="S475" s="36"/>
      <c r="T475" s="37">
        <v>9.75</v>
      </c>
      <c r="U475" s="43">
        <v>1</v>
      </c>
      <c r="V475" s="43"/>
      <c r="W475" s="46">
        <v>1</v>
      </c>
    </row>
    <row r="476" spans="1:23" hidden="1" x14ac:dyDescent="0.2">
      <c r="A476" s="28" t="s">
        <v>174</v>
      </c>
      <c r="B476" s="29" t="s">
        <v>375</v>
      </c>
      <c r="C476" s="29" t="s">
        <v>1081</v>
      </c>
      <c r="D476" s="29" t="s">
        <v>874</v>
      </c>
      <c r="E476" s="29" t="s">
        <v>396</v>
      </c>
      <c r="F476" s="29" t="s">
        <v>1082</v>
      </c>
      <c r="G476" s="29" t="s">
        <v>1083</v>
      </c>
      <c r="H476" s="29" t="s">
        <v>1084</v>
      </c>
      <c r="I476" s="29" t="s">
        <v>688</v>
      </c>
      <c r="J476" s="29" t="s">
        <v>689</v>
      </c>
      <c r="K476" s="29" t="s">
        <v>186</v>
      </c>
      <c r="L476" s="29" t="s">
        <v>187</v>
      </c>
      <c r="M476" s="29" t="s">
        <v>8</v>
      </c>
      <c r="N476" s="29" t="s">
        <v>188</v>
      </c>
      <c r="O476" s="30" t="s">
        <v>100</v>
      </c>
      <c r="P476" s="36"/>
      <c r="Q476" s="32">
        <v>29.25</v>
      </c>
      <c r="R476" s="36"/>
      <c r="S476" s="36"/>
      <c r="T476" s="37">
        <v>29.25</v>
      </c>
      <c r="U476" s="43">
        <v>3</v>
      </c>
      <c r="V476" s="43"/>
      <c r="W476" s="46">
        <v>3</v>
      </c>
    </row>
    <row r="477" spans="1:23" hidden="1" x14ac:dyDescent="0.2">
      <c r="A477" s="28" t="s">
        <v>174</v>
      </c>
      <c r="B477" s="29" t="s">
        <v>375</v>
      </c>
      <c r="C477" s="29" t="s">
        <v>1081</v>
      </c>
      <c r="D477" s="29" t="s">
        <v>874</v>
      </c>
      <c r="E477" s="29" t="s">
        <v>396</v>
      </c>
      <c r="F477" s="29" t="s">
        <v>1082</v>
      </c>
      <c r="G477" s="29" t="s">
        <v>1083</v>
      </c>
      <c r="H477" s="29" t="s">
        <v>1084</v>
      </c>
      <c r="I477" s="29" t="s">
        <v>220</v>
      </c>
      <c r="J477" s="29" t="s">
        <v>221</v>
      </c>
      <c r="K477" s="29" t="s">
        <v>186</v>
      </c>
      <c r="L477" s="29" t="s">
        <v>187</v>
      </c>
      <c r="M477" s="29" t="s">
        <v>8</v>
      </c>
      <c r="N477" s="29" t="s">
        <v>188</v>
      </c>
      <c r="O477" s="30" t="s">
        <v>100</v>
      </c>
      <c r="P477" s="36"/>
      <c r="Q477" s="32">
        <v>8.5</v>
      </c>
      <c r="R477" s="36"/>
      <c r="S477" s="36"/>
      <c r="T477" s="37">
        <v>8.5</v>
      </c>
      <c r="U477" s="43">
        <v>1</v>
      </c>
      <c r="V477" s="43"/>
      <c r="W477" s="46">
        <v>1</v>
      </c>
    </row>
    <row r="478" spans="1:23" hidden="1" x14ac:dyDescent="0.2">
      <c r="A478" s="28" t="s">
        <v>174</v>
      </c>
      <c r="B478" s="29" t="s">
        <v>375</v>
      </c>
      <c r="C478" s="29" t="s">
        <v>1081</v>
      </c>
      <c r="D478" s="29" t="s">
        <v>874</v>
      </c>
      <c r="E478" s="29" t="s">
        <v>396</v>
      </c>
      <c r="F478" s="29" t="s">
        <v>1082</v>
      </c>
      <c r="G478" s="29" t="s">
        <v>1083</v>
      </c>
      <c r="H478" s="29" t="s">
        <v>1084</v>
      </c>
      <c r="I478" s="29" t="s">
        <v>668</v>
      </c>
      <c r="J478" s="29" t="s">
        <v>669</v>
      </c>
      <c r="K478" s="29" t="s">
        <v>186</v>
      </c>
      <c r="L478" s="29" t="s">
        <v>187</v>
      </c>
      <c r="M478" s="29" t="s">
        <v>8</v>
      </c>
      <c r="N478" s="29" t="s">
        <v>188</v>
      </c>
      <c r="O478" s="30" t="s">
        <v>100</v>
      </c>
      <c r="P478" s="36"/>
      <c r="Q478" s="32">
        <v>19.5</v>
      </c>
      <c r="R478" s="36"/>
      <c r="S478" s="36"/>
      <c r="T478" s="37">
        <v>19.5</v>
      </c>
      <c r="U478" s="43">
        <v>2</v>
      </c>
      <c r="V478" s="43"/>
      <c r="W478" s="46">
        <v>2</v>
      </c>
    </row>
    <row r="479" spans="1:23" hidden="1" x14ac:dyDescent="0.2">
      <c r="A479" s="28" t="s">
        <v>174</v>
      </c>
      <c r="B479" s="29" t="s">
        <v>375</v>
      </c>
      <c r="C479" s="29" t="s">
        <v>1081</v>
      </c>
      <c r="D479" s="29" t="s">
        <v>874</v>
      </c>
      <c r="E479" s="29" t="s">
        <v>396</v>
      </c>
      <c r="F479" s="29" t="s">
        <v>1085</v>
      </c>
      <c r="G479" s="29" t="s">
        <v>1083</v>
      </c>
      <c r="H479" s="29" t="s">
        <v>810</v>
      </c>
      <c r="I479" s="29" t="s">
        <v>214</v>
      </c>
      <c r="J479" s="29" t="s">
        <v>215</v>
      </c>
      <c r="K479" s="29" t="s">
        <v>186</v>
      </c>
      <c r="L479" s="29" t="s">
        <v>187</v>
      </c>
      <c r="M479" s="29" t="s">
        <v>198</v>
      </c>
      <c r="N479" s="29" t="s">
        <v>199</v>
      </c>
      <c r="O479" s="30" t="s">
        <v>100</v>
      </c>
      <c r="P479" s="36"/>
      <c r="Q479" s="32">
        <v>46.47</v>
      </c>
      <c r="R479" s="36"/>
      <c r="S479" s="36"/>
      <c r="T479" s="37">
        <v>46.47</v>
      </c>
      <c r="U479" s="43">
        <v>3</v>
      </c>
      <c r="V479" s="43"/>
      <c r="W479" s="46">
        <v>3</v>
      </c>
    </row>
    <row r="480" spans="1:23" hidden="1" x14ac:dyDescent="0.2">
      <c r="A480" s="28" t="s">
        <v>174</v>
      </c>
      <c r="B480" s="29" t="s">
        <v>375</v>
      </c>
      <c r="C480" s="29" t="s">
        <v>1081</v>
      </c>
      <c r="D480" s="29" t="s">
        <v>874</v>
      </c>
      <c r="E480" s="29" t="s">
        <v>396</v>
      </c>
      <c r="F480" s="29" t="s">
        <v>1085</v>
      </c>
      <c r="G480" s="29" t="s">
        <v>1083</v>
      </c>
      <c r="H480" s="29" t="s">
        <v>810</v>
      </c>
      <c r="I480" s="29" t="s">
        <v>660</v>
      </c>
      <c r="J480" s="29" t="s">
        <v>661</v>
      </c>
      <c r="K480" s="29" t="s">
        <v>186</v>
      </c>
      <c r="L480" s="29" t="s">
        <v>187</v>
      </c>
      <c r="M480" s="29" t="s">
        <v>198</v>
      </c>
      <c r="N480" s="29" t="s">
        <v>199</v>
      </c>
      <c r="O480" s="30" t="s">
        <v>100</v>
      </c>
      <c r="P480" s="36"/>
      <c r="Q480" s="32">
        <v>92.94</v>
      </c>
      <c r="R480" s="36"/>
      <c r="S480" s="36"/>
      <c r="T480" s="37">
        <v>92.94</v>
      </c>
      <c r="U480" s="43">
        <v>6</v>
      </c>
      <c r="V480" s="43"/>
      <c r="W480" s="46">
        <v>6</v>
      </c>
    </row>
    <row r="481" spans="1:23" hidden="1" x14ac:dyDescent="0.2">
      <c r="A481" s="28" t="s">
        <v>174</v>
      </c>
      <c r="B481" s="29" t="s">
        <v>375</v>
      </c>
      <c r="C481" s="29" t="s">
        <v>1081</v>
      </c>
      <c r="D481" s="29" t="s">
        <v>874</v>
      </c>
      <c r="E481" s="29" t="s">
        <v>396</v>
      </c>
      <c r="F481" s="29" t="s">
        <v>1085</v>
      </c>
      <c r="G481" s="29" t="s">
        <v>1083</v>
      </c>
      <c r="H481" s="29" t="s">
        <v>810</v>
      </c>
      <c r="I481" s="29" t="s">
        <v>184</v>
      </c>
      <c r="J481" s="29" t="s">
        <v>185</v>
      </c>
      <c r="K481" s="29" t="s">
        <v>186</v>
      </c>
      <c r="L481" s="29" t="s">
        <v>187</v>
      </c>
      <c r="M481" s="29" t="s">
        <v>198</v>
      </c>
      <c r="N481" s="29" t="s">
        <v>199</v>
      </c>
      <c r="O481" s="30" t="s">
        <v>100</v>
      </c>
      <c r="P481" s="36"/>
      <c r="Q481" s="32">
        <v>154.9</v>
      </c>
      <c r="R481" s="36"/>
      <c r="S481" s="36"/>
      <c r="T481" s="37">
        <v>154.9</v>
      </c>
      <c r="U481" s="43">
        <v>10</v>
      </c>
      <c r="V481" s="43"/>
      <c r="W481" s="46">
        <v>10</v>
      </c>
    </row>
    <row r="482" spans="1:23" hidden="1" x14ac:dyDescent="0.2">
      <c r="A482" s="28" t="s">
        <v>174</v>
      </c>
      <c r="B482" s="29" t="s">
        <v>375</v>
      </c>
      <c r="C482" s="29" t="s">
        <v>1081</v>
      </c>
      <c r="D482" s="29" t="s">
        <v>874</v>
      </c>
      <c r="E482" s="29" t="s">
        <v>396</v>
      </c>
      <c r="F482" s="29" t="s">
        <v>1085</v>
      </c>
      <c r="G482" s="29" t="s">
        <v>1083</v>
      </c>
      <c r="H482" s="29" t="s">
        <v>810</v>
      </c>
      <c r="I482" s="29" t="s">
        <v>710</v>
      </c>
      <c r="J482" s="29" t="s">
        <v>711</v>
      </c>
      <c r="K482" s="29" t="s">
        <v>186</v>
      </c>
      <c r="L482" s="29" t="s">
        <v>187</v>
      </c>
      <c r="M482" s="29" t="s">
        <v>198</v>
      </c>
      <c r="N482" s="29" t="s">
        <v>199</v>
      </c>
      <c r="O482" s="30" t="s">
        <v>100</v>
      </c>
      <c r="P482" s="36"/>
      <c r="Q482" s="32">
        <v>61.96</v>
      </c>
      <c r="R482" s="36"/>
      <c r="S482" s="36"/>
      <c r="T482" s="37">
        <v>61.96</v>
      </c>
      <c r="U482" s="43">
        <v>4</v>
      </c>
      <c r="V482" s="43"/>
      <c r="W482" s="46">
        <v>4</v>
      </c>
    </row>
    <row r="483" spans="1:23" hidden="1" x14ac:dyDescent="0.2">
      <c r="A483" s="28" t="s">
        <v>174</v>
      </c>
      <c r="B483" s="29" t="s">
        <v>375</v>
      </c>
      <c r="C483" s="29" t="s">
        <v>1081</v>
      </c>
      <c r="D483" s="29" t="s">
        <v>874</v>
      </c>
      <c r="E483" s="29" t="s">
        <v>396</v>
      </c>
      <c r="F483" s="29" t="s">
        <v>1085</v>
      </c>
      <c r="G483" s="29" t="s">
        <v>1083</v>
      </c>
      <c r="H483" s="29" t="s">
        <v>810</v>
      </c>
      <c r="I483" s="29" t="s">
        <v>1086</v>
      </c>
      <c r="J483" s="29" t="s">
        <v>1087</v>
      </c>
      <c r="K483" s="29" t="s">
        <v>186</v>
      </c>
      <c r="L483" s="29" t="s">
        <v>187</v>
      </c>
      <c r="M483" s="29" t="s">
        <v>198</v>
      </c>
      <c r="N483" s="29" t="s">
        <v>199</v>
      </c>
      <c r="O483" s="30" t="s">
        <v>100</v>
      </c>
      <c r="P483" s="36"/>
      <c r="Q483" s="32">
        <v>15.49</v>
      </c>
      <c r="R483" s="36"/>
      <c r="S483" s="36"/>
      <c r="T483" s="37">
        <v>15.49</v>
      </c>
      <c r="U483" s="43">
        <v>1</v>
      </c>
      <c r="V483" s="43"/>
      <c r="W483" s="46">
        <v>1</v>
      </c>
    </row>
    <row r="484" spans="1:23" hidden="1" x14ac:dyDescent="0.2">
      <c r="A484" s="28" t="s">
        <v>174</v>
      </c>
      <c r="B484" s="29" t="s">
        <v>375</v>
      </c>
      <c r="C484" s="29" t="s">
        <v>1081</v>
      </c>
      <c r="D484" s="29" t="s">
        <v>874</v>
      </c>
      <c r="E484" s="29" t="s">
        <v>396</v>
      </c>
      <c r="F484" s="29" t="s">
        <v>1085</v>
      </c>
      <c r="G484" s="29" t="s">
        <v>1083</v>
      </c>
      <c r="H484" s="29" t="s">
        <v>810</v>
      </c>
      <c r="I484" s="29" t="s">
        <v>238</v>
      </c>
      <c r="J484" s="29" t="s">
        <v>239</v>
      </c>
      <c r="K484" s="29" t="s">
        <v>186</v>
      </c>
      <c r="L484" s="29" t="s">
        <v>187</v>
      </c>
      <c r="M484" s="29" t="s">
        <v>198</v>
      </c>
      <c r="N484" s="29" t="s">
        <v>199</v>
      </c>
      <c r="O484" s="30" t="s">
        <v>100</v>
      </c>
      <c r="P484" s="36"/>
      <c r="Q484" s="32">
        <v>30.98</v>
      </c>
      <c r="R484" s="36"/>
      <c r="S484" s="36"/>
      <c r="T484" s="37">
        <v>30.98</v>
      </c>
      <c r="U484" s="43">
        <v>2</v>
      </c>
      <c r="V484" s="43"/>
      <c r="W484" s="46">
        <v>2</v>
      </c>
    </row>
    <row r="485" spans="1:23" hidden="1" x14ac:dyDescent="0.2">
      <c r="A485" s="28" t="s">
        <v>174</v>
      </c>
      <c r="B485" s="29" t="s">
        <v>375</v>
      </c>
      <c r="C485" s="29" t="s">
        <v>1081</v>
      </c>
      <c r="D485" s="29" t="s">
        <v>874</v>
      </c>
      <c r="E485" s="29" t="s">
        <v>396</v>
      </c>
      <c r="F485" s="29" t="s">
        <v>1085</v>
      </c>
      <c r="G485" s="29" t="s">
        <v>1083</v>
      </c>
      <c r="H485" s="29" t="s">
        <v>810</v>
      </c>
      <c r="I485" s="29" t="s">
        <v>787</v>
      </c>
      <c r="J485" s="29" t="s">
        <v>788</v>
      </c>
      <c r="K485" s="29" t="s">
        <v>186</v>
      </c>
      <c r="L485" s="29" t="s">
        <v>187</v>
      </c>
      <c r="M485" s="29" t="s">
        <v>198</v>
      </c>
      <c r="N485" s="29" t="s">
        <v>199</v>
      </c>
      <c r="O485" s="30" t="s">
        <v>100</v>
      </c>
      <c r="P485" s="36"/>
      <c r="Q485" s="32">
        <v>46.47</v>
      </c>
      <c r="R485" s="36"/>
      <c r="S485" s="36"/>
      <c r="T485" s="37">
        <v>46.47</v>
      </c>
      <c r="U485" s="43">
        <v>3</v>
      </c>
      <c r="V485" s="43"/>
      <c r="W485" s="46">
        <v>3</v>
      </c>
    </row>
    <row r="486" spans="1:23" hidden="1" x14ac:dyDescent="0.2">
      <c r="A486" s="28" t="s">
        <v>174</v>
      </c>
      <c r="B486" s="29" t="s">
        <v>375</v>
      </c>
      <c r="C486" s="29" t="s">
        <v>1081</v>
      </c>
      <c r="D486" s="29" t="s">
        <v>874</v>
      </c>
      <c r="E486" s="29" t="s">
        <v>396</v>
      </c>
      <c r="F486" s="29" t="s">
        <v>1085</v>
      </c>
      <c r="G486" s="29" t="s">
        <v>1083</v>
      </c>
      <c r="H486" s="29" t="s">
        <v>810</v>
      </c>
      <c r="I486" s="29" t="s">
        <v>250</v>
      </c>
      <c r="J486" s="29" t="s">
        <v>251</v>
      </c>
      <c r="K486" s="29" t="s">
        <v>186</v>
      </c>
      <c r="L486" s="29" t="s">
        <v>187</v>
      </c>
      <c r="M486" s="29" t="s">
        <v>198</v>
      </c>
      <c r="N486" s="29" t="s">
        <v>199</v>
      </c>
      <c r="O486" s="30" t="s">
        <v>100</v>
      </c>
      <c r="P486" s="36"/>
      <c r="Q486" s="32">
        <v>15.49</v>
      </c>
      <c r="R486" s="36"/>
      <c r="S486" s="36"/>
      <c r="T486" s="37">
        <v>15.49</v>
      </c>
      <c r="U486" s="43">
        <v>1</v>
      </c>
      <c r="V486" s="43"/>
      <c r="W486" s="46">
        <v>1</v>
      </c>
    </row>
    <row r="487" spans="1:23" hidden="1" x14ac:dyDescent="0.2">
      <c r="A487" s="28" t="s">
        <v>174</v>
      </c>
      <c r="B487" s="29" t="s">
        <v>375</v>
      </c>
      <c r="C487" s="29" t="s">
        <v>1081</v>
      </c>
      <c r="D487" s="29" t="s">
        <v>874</v>
      </c>
      <c r="E487" s="29" t="s">
        <v>396</v>
      </c>
      <c r="F487" s="29" t="s">
        <v>1085</v>
      </c>
      <c r="G487" s="29" t="s">
        <v>1083</v>
      </c>
      <c r="H487" s="29" t="s">
        <v>810</v>
      </c>
      <c r="I487" s="29" t="s">
        <v>191</v>
      </c>
      <c r="J487" s="29" t="s">
        <v>192</v>
      </c>
      <c r="K487" s="29" t="s">
        <v>186</v>
      </c>
      <c r="L487" s="29" t="s">
        <v>187</v>
      </c>
      <c r="M487" s="29" t="s">
        <v>198</v>
      </c>
      <c r="N487" s="29" t="s">
        <v>199</v>
      </c>
      <c r="O487" s="30" t="s">
        <v>100</v>
      </c>
      <c r="P487" s="36"/>
      <c r="Q487" s="32">
        <v>46.47</v>
      </c>
      <c r="R487" s="36"/>
      <c r="S487" s="32">
        <v>-2.79</v>
      </c>
      <c r="T487" s="37">
        <v>43.68</v>
      </c>
      <c r="U487" s="43">
        <v>3</v>
      </c>
      <c r="V487" s="43"/>
      <c r="W487" s="46">
        <v>3</v>
      </c>
    </row>
    <row r="488" spans="1:23" hidden="1" x14ac:dyDescent="0.2">
      <c r="A488" s="28" t="s">
        <v>174</v>
      </c>
      <c r="B488" s="29" t="s">
        <v>375</v>
      </c>
      <c r="C488" s="29" t="s">
        <v>1081</v>
      </c>
      <c r="D488" s="29" t="s">
        <v>874</v>
      </c>
      <c r="E488" s="29" t="s">
        <v>396</v>
      </c>
      <c r="F488" s="29" t="s">
        <v>1085</v>
      </c>
      <c r="G488" s="29" t="s">
        <v>1083</v>
      </c>
      <c r="H488" s="29" t="s">
        <v>810</v>
      </c>
      <c r="I488" s="29" t="s">
        <v>543</v>
      </c>
      <c r="J488" s="29" t="s">
        <v>544</v>
      </c>
      <c r="K488" s="29" t="s">
        <v>186</v>
      </c>
      <c r="L488" s="29" t="s">
        <v>187</v>
      </c>
      <c r="M488" s="29" t="s">
        <v>198</v>
      </c>
      <c r="N488" s="29" t="s">
        <v>199</v>
      </c>
      <c r="O488" s="30" t="s">
        <v>100</v>
      </c>
      <c r="P488" s="36"/>
      <c r="Q488" s="32">
        <v>46.47</v>
      </c>
      <c r="R488" s="36"/>
      <c r="S488" s="36"/>
      <c r="T488" s="37">
        <v>46.47</v>
      </c>
      <c r="U488" s="43">
        <v>3</v>
      </c>
      <c r="V488" s="43"/>
      <c r="W488" s="46">
        <v>3</v>
      </c>
    </row>
    <row r="489" spans="1:23" hidden="1" x14ac:dyDescent="0.2">
      <c r="A489" s="28" t="s">
        <v>174</v>
      </c>
      <c r="B489" s="29" t="s">
        <v>375</v>
      </c>
      <c r="C489" s="29" t="s">
        <v>1081</v>
      </c>
      <c r="D489" s="29" t="s">
        <v>874</v>
      </c>
      <c r="E489" s="29" t="s">
        <v>396</v>
      </c>
      <c r="F489" s="29" t="s">
        <v>1085</v>
      </c>
      <c r="G489" s="29" t="s">
        <v>1083</v>
      </c>
      <c r="H489" s="29" t="s">
        <v>810</v>
      </c>
      <c r="I489" s="29" t="s">
        <v>224</v>
      </c>
      <c r="J489" s="29" t="s">
        <v>225</v>
      </c>
      <c r="K489" s="29" t="s">
        <v>186</v>
      </c>
      <c r="L489" s="29" t="s">
        <v>187</v>
      </c>
      <c r="M489" s="29" t="s">
        <v>198</v>
      </c>
      <c r="N489" s="29" t="s">
        <v>199</v>
      </c>
      <c r="O489" s="30" t="s">
        <v>100</v>
      </c>
      <c r="P489" s="36"/>
      <c r="Q489" s="32">
        <v>15.49</v>
      </c>
      <c r="R489" s="36"/>
      <c r="S489" s="36"/>
      <c r="T489" s="37">
        <v>15.49</v>
      </c>
      <c r="U489" s="43">
        <v>1</v>
      </c>
      <c r="V489" s="43"/>
      <c r="W489" s="46">
        <v>1</v>
      </c>
    </row>
    <row r="490" spans="1:23" hidden="1" x14ac:dyDescent="0.2">
      <c r="A490" s="28" t="s">
        <v>174</v>
      </c>
      <c r="B490" s="29" t="s">
        <v>375</v>
      </c>
      <c r="C490" s="29" t="s">
        <v>1081</v>
      </c>
      <c r="D490" s="29" t="s">
        <v>874</v>
      </c>
      <c r="E490" s="29" t="s">
        <v>396</v>
      </c>
      <c r="F490" s="29" t="s">
        <v>1085</v>
      </c>
      <c r="G490" s="29" t="s">
        <v>1083</v>
      </c>
      <c r="H490" s="29" t="s">
        <v>810</v>
      </c>
      <c r="I490" s="29" t="s">
        <v>670</v>
      </c>
      <c r="J490" s="29" t="s">
        <v>671</v>
      </c>
      <c r="K490" s="29" t="s">
        <v>186</v>
      </c>
      <c r="L490" s="29" t="s">
        <v>187</v>
      </c>
      <c r="M490" s="29" t="s">
        <v>198</v>
      </c>
      <c r="N490" s="29" t="s">
        <v>199</v>
      </c>
      <c r="O490" s="30" t="s">
        <v>100</v>
      </c>
      <c r="P490" s="36"/>
      <c r="Q490" s="32">
        <v>15.49</v>
      </c>
      <c r="R490" s="36"/>
      <c r="S490" s="36"/>
      <c r="T490" s="37">
        <v>15.49</v>
      </c>
      <c r="U490" s="43">
        <v>1</v>
      </c>
      <c r="V490" s="43"/>
      <c r="W490" s="46">
        <v>1</v>
      </c>
    </row>
    <row r="491" spans="1:23" hidden="1" x14ac:dyDescent="0.2">
      <c r="A491" s="28" t="s">
        <v>174</v>
      </c>
      <c r="B491" s="29" t="s">
        <v>375</v>
      </c>
      <c r="C491" s="29" t="s">
        <v>1081</v>
      </c>
      <c r="D491" s="29" t="s">
        <v>1088</v>
      </c>
      <c r="E491" s="29" t="s">
        <v>1089</v>
      </c>
      <c r="F491" s="29" t="s">
        <v>1090</v>
      </c>
      <c r="G491" s="29" t="s">
        <v>1091</v>
      </c>
      <c r="H491" s="29" t="s">
        <v>522</v>
      </c>
      <c r="I491" s="29" t="s">
        <v>811</v>
      </c>
      <c r="J491" s="29" t="s">
        <v>812</v>
      </c>
      <c r="K491" s="29" t="s">
        <v>186</v>
      </c>
      <c r="L491" s="29" t="s">
        <v>187</v>
      </c>
      <c r="M491" s="29" t="s">
        <v>8</v>
      </c>
      <c r="N491" s="29" t="s">
        <v>188</v>
      </c>
      <c r="O491" s="30" t="s">
        <v>100</v>
      </c>
      <c r="P491" s="36"/>
      <c r="Q491" s="32">
        <v>8</v>
      </c>
      <c r="R491" s="36"/>
      <c r="S491" s="36"/>
      <c r="T491" s="37">
        <v>8</v>
      </c>
      <c r="U491" s="43">
        <v>1</v>
      </c>
      <c r="V491" s="43"/>
      <c r="W491" s="46">
        <v>1</v>
      </c>
    </row>
    <row r="492" spans="1:23" hidden="1" x14ac:dyDescent="0.2">
      <c r="A492" s="28" t="s">
        <v>174</v>
      </c>
      <c r="B492" s="29" t="s">
        <v>375</v>
      </c>
      <c r="C492" s="29" t="s">
        <v>1081</v>
      </c>
      <c r="D492" s="29" t="s">
        <v>1088</v>
      </c>
      <c r="E492" s="29" t="s">
        <v>1089</v>
      </c>
      <c r="F492" s="29" t="s">
        <v>1090</v>
      </c>
      <c r="G492" s="29" t="s">
        <v>1091</v>
      </c>
      <c r="H492" s="29" t="s">
        <v>522</v>
      </c>
      <c r="I492" s="29" t="s">
        <v>234</v>
      </c>
      <c r="J492" s="29" t="s">
        <v>235</v>
      </c>
      <c r="K492" s="29" t="s">
        <v>186</v>
      </c>
      <c r="L492" s="29" t="s">
        <v>187</v>
      </c>
      <c r="M492" s="29" t="s">
        <v>8</v>
      </c>
      <c r="N492" s="29" t="s">
        <v>188</v>
      </c>
      <c r="O492" s="30" t="s">
        <v>100</v>
      </c>
      <c r="P492" s="36"/>
      <c r="Q492" s="32">
        <v>8</v>
      </c>
      <c r="R492" s="36"/>
      <c r="S492" s="36"/>
      <c r="T492" s="37">
        <v>8</v>
      </c>
      <c r="U492" s="43">
        <v>1</v>
      </c>
      <c r="V492" s="43"/>
      <c r="W492" s="46">
        <v>1</v>
      </c>
    </row>
    <row r="493" spans="1:23" hidden="1" x14ac:dyDescent="0.2">
      <c r="A493" s="28" t="s">
        <v>174</v>
      </c>
      <c r="B493" s="29" t="s">
        <v>375</v>
      </c>
      <c r="C493" s="29" t="s">
        <v>1081</v>
      </c>
      <c r="D493" s="29" t="s">
        <v>1088</v>
      </c>
      <c r="E493" s="29" t="s">
        <v>1089</v>
      </c>
      <c r="F493" s="29" t="s">
        <v>1090</v>
      </c>
      <c r="G493" s="29" t="s">
        <v>1091</v>
      </c>
      <c r="H493" s="29" t="s">
        <v>522</v>
      </c>
      <c r="I493" s="29" t="s">
        <v>206</v>
      </c>
      <c r="J493" s="29" t="s">
        <v>207</v>
      </c>
      <c r="K493" s="29" t="s">
        <v>186</v>
      </c>
      <c r="L493" s="29" t="s">
        <v>187</v>
      </c>
      <c r="M493" s="29" t="s">
        <v>8</v>
      </c>
      <c r="N493" s="29" t="s">
        <v>188</v>
      </c>
      <c r="O493" s="30" t="s">
        <v>100</v>
      </c>
      <c r="P493" s="36"/>
      <c r="Q493" s="36"/>
      <c r="R493" s="32">
        <v>-14.88</v>
      </c>
      <c r="S493" s="36"/>
      <c r="T493" s="37">
        <v>-14.88</v>
      </c>
      <c r="U493" s="43"/>
      <c r="V493" s="43">
        <v>-2</v>
      </c>
      <c r="W493" s="46">
        <v>-2</v>
      </c>
    </row>
    <row r="494" spans="1:23" hidden="1" x14ac:dyDescent="0.2">
      <c r="A494" s="28" t="s">
        <v>174</v>
      </c>
      <c r="B494" s="29" t="s">
        <v>375</v>
      </c>
      <c r="C494" s="29" t="s">
        <v>1081</v>
      </c>
      <c r="D494" s="29" t="s">
        <v>1088</v>
      </c>
      <c r="E494" s="29" t="s">
        <v>1089</v>
      </c>
      <c r="F494" s="29" t="s">
        <v>1090</v>
      </c>
      <c r="G494" s="29" t="s">
        <v>1091</v>
      </c>
      <c r="H494" s="29" t="s">
        <v>522</v>
      </c>
      <c r="I494" s="29" t="s">
        <v>730</v>
      </c>
      <c r="J494" s="29" t="s">
        <v>731</v>
      </c>
      <c r="K494" s="29" t="s">
        <v>186</v>
      </c>
      <c r="L494" s="29" t="s">
        <v>187</v>
      </c>
      <c r="M494" s="29" t="s">
        <v>8</v>
      </c>
      <c r="N494" s="29" t="s">
        <v>188</v>
      </c>
      <c r="O494" s="30" t="s">
        <v>100</v>
      </c>
      <c r="P494" s="36"/>
      <c r="Q494" s="32">
        <v>8</v>
      </c>
      <c r="R494" s="36"/>
      <c r="S494" s="36"/>
      <c r="T494" s="37">
        <v>8</v>
      </c>
      <c r="U494" s="43">
        <v>1</v>
      </c>
      <c r="V494" s="43"/>
      <c r="W494" s="46">
        <v>1</v>
      </c>
    </row>
    <row r="495" spans="1:23" hidden="1" x14ac:dyDescent="0.2">
      <c r="A495" s="28" t="s">
        <v>174</v>
      </c>
      <c r="B495" s="29" t="s">
        <v>375</v>
      </c>
      <c r="C495" s="29" t="s">
        <v>1081</v>
      </c>
      <c r="D495" s="29" t="s">
        <v>1088</v>
      </c>
      <c r="E495" s="29" t="s">
        <v>1089</v>
      </c>
      <c r="F495" s="29" t="s">
        <v>1090</v>
      </c>
      <c r="G495" s="29" t="s">
        <v>1091</v>
      </c>
      <c r="H495" s="29" t="s">
        <v>522</v>
      </c>
      <c r="I495" s="29" t="s">
        <v>1092</v>
      </c>
      <c r="J495" s="29" t="s">
        <v>1093</v>
      </c>
      <c r="K495" s="29" t="s">
        <v>186</v>
      </c>
      <c r="L495" s="29" t="s">
        <v>187</v>
      </c>
      <c r="M495" s="29" t="s">
        <v>8</v>
      </c>
      <c r="N495" s="29" t="s">
        <v>188</v>
      </c>
      <c r="O495" s="30" t="s">
        <v>100</v>
      </c>
      <c r="P495" s="36"/>
      <c r="Q495" s="32">
        <v>8</v>
      </c>
      <c r="R495" s="36"/>
      <c r="S495" s="36"/>
      <c r="T495" s="37">
        <v>8</v>
      </c>
      <c r="U495" s="43">
        <v>1</v>
      </c>
      <c r="V495" s="43"/>
      <c r="W495" s="46">
        <v>1</v>
      </c>
    </row>
    <row r="496" spans="1:23" hidden="1" x14ac:dyDescent="0.2">
      <c r="A496" s="28" t="s">
        <v>174</v>
      </c>
      <c r="B496" s="29" t="s">
        <v>375</v>
      </c>
      <c r="C496" s="29" t="s">
        <v>1081</v>
      </c>
      <c r="D496" s="29" t="s">
        <v>1088</v>
      </c>
      <c r="E496" s="29" t="s">
        <v>1089</v>
      </c>
      <c r="F496" s="29" t="s">
        <v>1090</v>
      </c>
      <c r="G496" s="29" t="s">
        <v>1091</v>
      </c>
      <c r="H496" s="29" t="s">
        <v>522</v>
      </c>
      <c r="I496" s="29" t="s">
        <v>686</v>
      </c>
      <c r="J496" s="29" t="s">
        <v>687</v>
      </c>
      <c r="K496" s="29" t="s">
        <v>186</v>
      </c>
      <c r="L496" s="29" t="s">
        <v>187</v>
      </c>
      <c r="M496" s="29" t="s">
        <v>8</v>
      </c>
      <c r="N496" s="29" t="s">
        <v>188</v>
      </c>
      <c r="O496" s="30" t="s">
        <v>100</v>
      </c>
      <c r="P496" s="36"/>
      <c r="Q496" s="32">
        <v>8</v>
      </c>
      <c r="R496" s="36"/>
      <c r="S496" s="36"/>
      <c r="T496" s="37">
        <v>8</v>
      </c>
      <c r="U496" s="43">
        <v>1</v>
      </c>
      <c r="V496" s="43"/>
      <c r="W496" s="46">
        <v>1</v>
      </c>
    </row>
    <row r="497" spans="1:23" hidden="1" x14ac:dyDescent="0.2">
      <c r="A497" s="28" t="s">
        <v>174</v>
      </c>
      <c r="B497" s="29" t="s">
        <v>375</v>
      </c>
      <c r="C497" s="29" t="s">
        <v>1081</v>
      </c>
      <c r="D497" s="29" t="s">
        <v>1088</v>
      </c>
      <c r="E497" s="29" t="s">
        <v>1089</v>
      </c>
      <c r="F497" s="29" t="s">
        <v>1090</v>
      </c>
      <c r="G497" s="29" t="s">
        <v>1091</v>
      </c>
      <c r="H497" s="29" t="s">
        <v>522</v>
      </c>
      <c r="I497" s="29" t="s">
        <v>688</v>
      </c>
      <c r="J497" s="29" t="s">
        <v>689</v>
      </c>
      <c r="K497" s="29" t="s">
        <v>186</v>
      </c>
      <c r="L497" s="29" t="s">
        <v>187</v>
      </c>
      <c r="M497" s="29" t="s">
        <v>8</v>
      </c>
      <c r="N497" s="29" t="s">
        <v>188</v>
      </c>
      <c r="O497" s="30" t="s">
        <v>100</v>
      </c>
      <c r="P497" s="36"/>
      <c r="Q497" s="32">
        <v>8</v>
      </c>
      <c r="R497" s="36"/>
      <c r="S497" s="36"/>
      <c r="T497" s="37">
        <v>8</v>
      </c>
      <c r="U497" s="43">
        <v>1</v>
      </c>
      <c r="V497" s="43"/>
      <c r="W497" s="46">
        <v>1</v>
      </c>
    </row>
    <row r="498" spans="1:23" hidden="1" x14ac:dyDescent="0.2">
      <c r="A498" s="28" t="s">
        <v>174</v>
      </c>
      <c r="B498" s="29" t="s">
        <v>375</v>
      </c>
      <c r="C498" s="29" t="s">
        <v>1081</v>
      </c>
      <c r="D498" s="29" t="s">
        <v>1088</v>
      </c>
      <c r="E498" s="29" t="s">
        <v>1089</v>
      </c>
      <c r="F498" s="29" t="s">
        <v>1090</v>
      </c>
      <c r="G498" s="29" t="s">
        <v>1091</v>
      </c>
      <c r="H498" s="29" t="s">
        <v>522</v>
      </c>
      <c r="I498" s="29" t="s">
        <v>191</v>
      </c>
      <c r="J498" s="29" t="s">
        <v>192</v>
      </c>
      <c r="K498" s="29" t="s">
        <v>186</v>
      </c>
      <c r="L498" s="29" t="s">
        <v>187</v>
      </c>
      <c r="M498" s="29" t="s">
        <v>8</v>
      </c>
      <c r="N498" s="29" t="s">
        <v>188</v>
      </c>
      <c r="O498" s="30" t="s">
        <v>100</v>
      </c>
      <c r="P498" s="36"/>
      <c r="Q498" s="32">
        <v>152</v>
      </c>
      <c r="R498" s="36"/>
      <c r="S498" s="32">
        <v>-27.36</v>
      </c>
      <c r="T498" s="37">
        <v>124.64</v>
      </c>
      <c r="U498" s="43">
        <v>19</v>
      </c>
      <c r="V498" s="43"/>
      <c r="W498" s="46">
        <v>19</v>
      </c>
    </row>
    <row r="499" spans="1:23" hidden="1" x14ac:dyDescent="0.2">
      <c r="A499" s="28" t="s">
        <v>174</v>
      </c>
      <c r="B499" s="29" t="s">
        <v>375</v>
      </c>
      <c r="C499" s="29" t="s">
        <v>1081</v>
      </c>
      <c r="D499" s="29" t="s">
        <v>1088</v>
      </c>
      <c r="E499" s="29" t="s">
        <v>1089</v>
      </c>
      <c r="F499" s="29" t="s">
        <v>1090</v>
      </c>
      <c r="G499" s="29" t="s">
        <v>1091</v>
      </c>
      <c r="H499" s="29" t="s">
        <v>522</v>
      </c>
      <c r="I499" s="29" t="s">
        <v>222</v>
      </c>
      <c r="J499" s="29" t="s">
        <v>223</v>
      </c>
      <c r="K499" s="29" t="s">
        <v>186</v>
      </c>
      <c r="L499" s="29" t="s">
        <v>187</v>
      </c>
      <c r="M499" s="29" t="s">
        <v>8</v>
      </c>
      <c r="N499" s="29" t="s">
        <v>188</v>
      </c>
      <c r="O499" s="30" t="s">
        <v>100</v>
      </c>
      <c r="P499" s="36"/>
      <c r="Q499" s="32">
        <v>8</v>
      </c>
      <c r="R499" s="36"/>
      <c r="S499" s="36"/>
      <c r="T499" s="37">
        <v>8</v>
      </c>
      <c r="U499" s="43">
        <v>1</v>
      </c>
      <c r="V499" s="43"/>
      <c r="W499" s="46">
        <v>1</v>
      </c>
    </row>
    <row r="500" spans="1:23" hidden="1" x14ac:dyDescent="0.2">
      <c r="A500" s="28" t="s">
        <v>174</v>
      </c>
      <c r="B500" s="29" t="s">
        <v>375</v>
      </c>
      <c r="C500" s="29" t="s">
        <v>1081</v>
      </c>
      <c r="D500" s="29" t="s">
        <v>1088</v>
      </c>
      <c r="E500" s="29" t="s">
        <v>1089</v>
      </c>
      <c r="F500" s="29" t="s">
        <v>1090</v>
      </c>
      <c r="G500" s="29" t="s">
        <v>1091</v>
      </c>
      <c r="H500" s="29" t="s">
        <v>522</v>
      </c>
      <c r="I500" s="29" t="s">
        <v>668</v>
      </c>
      <c r="J500" s="29" t="s">
        <v>669</v>
      </c>
      <c r="K500" s="29" t="s">
        <v>186</v>
      </c>
      <c r="L500" s="29" t="s">
        <v>187</v>
      </c>
      <c r="M500" s="29" t="s">
        <v>8</v>
      </c>
      <c r="N500" s="29" t="s">
        <v>188</v>
      </c>
      <c r="O500" s="30" t="s">
        <v>100</v>
      </c>
      <c r="P500" s="36"/>
      <c r="Q500" s="32">
        <v>8</v>
      </c>
      <c r="R500" s="36"/>
      <c r="S500" s="36"/>
      <c r="T500" s="37">
        <v>8</v>
      </c>
      <c r="U500" s="43">
        <v>1</v>
      </c>
      <c r="V500" s="43"/>
      <c r="W500" s="46">
        <v>1</v>
      </c>
    </row>
    <row r="501" spans="1:23" hidden="1" x14ac:dyDescent="0.2">
      <c r="A501" s="28" t="s">
        <v>174</v>
      </c>
      <c r="B501" s="29" t="s">
        <v>375</v>
      </c>
      <c r="C501" s="29" t="s">
        <v>1081</v>
      </c>
      <c r="D501" s="29" t="s">
        <v>1088</v>
      </c>
      <c r="E501" s="29" t="s">
        <v>1089</v>
      </c>
      <c r="F501" s="29" t="s">
        <v>1090</v>
      </c>
      <c r="G501" s="29" t="s">
        <v>1091</v>
      </c>
      <c r="H501" s="29" t="s">
        <v>522</v>
      </c>
      <c r="I501" s="29" t="s">
        <v>543</v>
      </c>
      <c r="J501" s="29" t="s">
        <v>544</v>
      </c>
      <c r="K501" s="29" t="s">
        <v>186</v>
      </c>
      <c r="L501" s="29" t="s">
        <v>187</v>
      </c>
      <c r="M501" s="29" t="s">
        <v>8</v>
      </c>
      <c r="N501" s="29" t="s">
        <v>188</v>
      </c>
      <c r="O501" s="30" t="s">
        <v>100</v>
      </c>
      <c r="P501" s="36"/>
      <c r="Q501" s="32">
        <v>8</v>
      </c>
      <c r="R501" s="36"/>
      <c r="S501" s="36"/>
      <c r="T501" s="37">
        <v>8</v>
      </c>
      <c r="U501" s="43">
        <v>1</v>
      </c>
      <c r="V501" s="43"/>
      <c r="W501" s="46">
        <v>1</v>
      </c>
    </row>
    <row r="502" spans="1:23" hidden="1" x14ac:dyDescent="0.2">
      <c r="A502" s="28" t="s">
        <v>174</v>
      </c>
      <c r="B502" s="29" t="s">
        <v>375</v>
      </c>
      <c r="C502" s="29" t="s">
        <v>1081</v>
      </c>
      <c r="D502" s="29" t="s">
        <v>1088</v>
      </c>
      <c r="E502" s="29" t="s">
        <v>1089</v>
      </c>
      <c r="F502" s="29" t="s">
        <v>1090</v>
      </c>
      <c r="G502" s="29" t="s">
        <v>1091</v>
      </c>
      <c r="H502" s="29" t="s">
        <v>522</v>
      </c>
      <c r="I502" s="29" t="s">
        <v>200</v>
      </c>
      <c r="J502" s="29" t="s">
        <v>201</v>
      </c>
      <c r="K502" s="29" t="s">
        <v>186</v>
      </c>
      <c r="L502" s="29" t="s">
        <v>187</v>
      </c>
      <c r="M502" s="29" t="s">
        <v>8</v>
      </c>
      <c r="N502" s="29" t="s">
        <v>188</v>
      </c>
      <c r="O502" s="30" t="s">
        <v>100</v>
      </c>
      <c r="P502" s="36"/>
      <c r="Q502" s="32">
        <v>80</v>
      </c>
      <c r="R502" s="36"/>
      <c r="S502" s="36"/>
      <c r="T502" s="37">
        <v>80</v>
      </c>
      <c r="U502" s="43">
        <v>10</v>
      </c>
      <c r="V502" s="43"/>
      <c r="W502" s="46">
        <v>10</v>
      </c>
    </row>
    <row r="503" spans="1:23" hidden="1" x14ac:dyDescent="0.2">
      <c r="A503" s="28" t="s">
        <v>174</v>
      </c>
      <c r="B503" s="29" t="s">
        <v>375</v>
      </c>
      <c r="C503" s="29" t="s">
        <v>1081</v>
      </c>
      <c r="D503" s="29" t="s">
        <v>1088</v>
      </c>
      <c r="E503" s="29" t="s">
        <v>1089</v>
      </c>
      <c r="F503" s="29" t="s">
        <v>1090</v>
      </c>
      <c r="G503" s="29" t="s">
        <v>1091</v>
      </c>
      <c r="H503" s="29" t="s">
        <v>522</v>
      </c>
      <c r="I503" s="29" t="s">
        <v>1094</v>
      </c>
      <c r="J503" s="29" t="s">
        <v>1095</v>
      </c>
      <c r="K503" s="29" t="s">
        <v>195</v>
      </c>
      <c r="L503" s="29" t="s">
        <v>196</v>
      </c>
      <c r="M503" s="29" t="s">
        <v>8</v>
      </c>
      <c r="N503" s="29" t="s">
        <v>188</v>
      </c>
      <c r="O503" s="30" t="s">
        <v>618</v>
      </c>
      <c r="P503" s="32">
        <v>26</v>
      </c>
      <c r="Q503" s="32">
        <v>156</v>
      </c>
      <c r="R503" s="36"/>
      <c r="S503" s="36"/>
      <c r="T503" s="37">
        <v>182</v>
      </c>
      <c r="U503" s="43">
        <v>14</v>
      </c>
      <c r="V503" s="43"/>
      <c r="W503" s="46">
        <v>14</v>
      </c>
    </row>
    <row r="504" spans="1:23" hidden="1" x14ac:dyDescent="0.2">
      <c r="A504" s="28" t="s">
        <v>174</v>
      </c>
      <c r="B504" s="29" t="s">
        <v>375</v>
      </c>
      <c r="C504" s="29" t="s">
        <v>1081</v>
      </c>
      <c r="D504" s="29" t="s">
        <v>1088</v>
      </c>
      <c r="E504" s="29" t="s">
        <v>1089</v>
      </c>
      <c r="F504" s="29" t="s">
        <v>1096</v>
      </c>
      <c r="G504" s="29" t="s">
        <v>1097</v>
      </c>
      <c r="H504" s="29" t="s">
        <v>478</v>
      </c>
      <c r="I504" s="29" t="s">
        <v>184</v>
      </c>
      <c r="J504" s="29" t="s">
        <v>185</v>
      </c>
      <c r="K504" s="29" t="s">
        <v>186</v>
      </c>
      <c r="L504" s="29" t="s">
        <v>187</v>
      </c>
      <c r="M504" s="29" t="s">
        <v>433</v>
      </c>
      <c r="N504" s="29" t="s">
        <v>434</v>
      </c>
      <c r="O504" s="30" t="s">
        <v>100</v>
      </c>
      <c r="P504" s="36"/>
      <c r="Q504" s="32">
        <v>77.45</v>
      </c>
      <c r="R504" s="36"/>
      <c r="S504" s="36"/>
      <c r="T504" s="37">
        <v>77.45</v>
      </c>
      <c r="U504" s="43">
        <v>5</v>
      </c>
      <c r="V504" s="43"/>
      <c r="W504" s="46">
        <v>5</v>
      </c>
    </row>
    <row r="505" spans="1:23" hidden="1" x14ac:dyDescent="0.2">
      <c r="A505" s="28" t="s">
        <v>174</v>
      </c>
      <c r="B505" s="29" t="s">
        <v>375</v>
      </c>
      <c r="C505" s="29" t="s">
        <v>1081</v>
      </c>
      <c r="D505" s="29" t="s">
        <v>1088</v>
      </c>
      <c r="E505" s="29" t="s">
        <v>1089</v>
      </c>
      <c r="F505" s="29" t="s">
        <v>1096</v>
      </c>
      <c r="G505" s="29" t="s">
        <v>1097</v>
      </c>
      <c r="H505" s="29" t="s">
        <v>478</v>
      </c>
      <c r="I505" s="29" t="s">
        <v>208</v>
      </c>
      <c r="J505" s="29" t="s">
        <v>209</v>
      </c>
      <c r="K505" s="29" t="s">
        <v>186</v>
      </c>
      <c r="L505" s="29" t="s">
        <v>187</v>
      </c>
      <c r="M505" s="29" t="s">
        <v>433</v>
      </c>
      <c r="N505" s="29" t="s">
        <v>434</v>
      </c>
      <c r="O505" s="30" t="s">
        <v>100</v>
      </c>
      <c r="P505" s="36"/>
      <c r="Q505" s="32">
        <v>15.49</v>
      </c>
      <c r="R505" s="36"/>
      <c r="S505" s="36"/>
      <c r="T505" s="37">
        <v>15.49</v>
      </c>
      <c r="U505" s="43">
        <v>1</v>
      </c>
      <c r="V505" s="43"/>
      <c r="W505" s="46">
        <v>1</v>
      </c>
    </row>
    <row r="506" spans="1:23" hidden="1" x14ac:dyDescent="0.2">
      <c r="A506" s="28" t="s">
        <v>174</v>
      </c>
      <c r="B506" s="29" t="s">
        <v>375</v>
      </c>
      <c r="C506" s="29" t="s">
        <v>1081</v>
      </c>
      <c r="D506" s="29" t="s">
        <v>1088</v>
      </c>
      <c r="E506" s="29" t="s">
        <v>1089</v>
      </c>
      <c r="F506" s="29" t="s">
        <v>1096</v>
      </c>
      <c r="G506" s="29" t="s">
        <v>1097</v>
      </c>
      <c r="H506" s="29" t="s">
        <v>478</v>
      </c>
      <c r="I506" s="29" t="s">
        <v>704</v>
      </c>
      <c r="J506" s="29" t="s">
        <v>705</v>
      </c>
      <c r="K506" s="29" t="s">
        <v>186</v>
      </c>
      <c r="L506" s="29" t="s">
        <v>187</v>
      </c>
      <c r="M506" s="29" t="s">
        <v>433</v>
      </c>
      <c r="N506" s="29" t="s">
        <v>434</v>
      </c>
      <c r="O506" s="30" t="s">
        <v>100</v>
      </c>
      <c r="P506" s="36"/>
      <c r="Q506" s="32">
        <v>15.49</v>
      </c>
      <c r="R506" s="36"/>
      <c r="S506" s="36"/>
      <c r="T506" s="37">
        <v>15.49</v>
      </c>
      <c r="U506" s="43">
        <v>1</v>
      </c>
      <c r="V506" s="43"/>
      <c r="W506" s="46">
        <v>1</v>
      </c>
    </row>
    <row r="507" spans="1:23" hidden="1" x14ac:dyDescent="0.2">
      <c r="A507" s="28" t="s">
        <v>174</v>
      </c>
      <c r="B507" s="29" t="s">
        <v>375</v>
      </c>
      <c r="C507" s="29" t="s">
        <v>1081</v>
      </c>
      <c r="D507" s="29" t="s">
        <v>1088</v>
      </c>
      <c r="E507" s="29" t="s">
        <v>1089</v>
      </c>
      <c r="F507" s="29" t="s">
        <v>1096</v>
      </c>
      <c r="G507" s="29" t="s">
        <v>1097</v>
      </c>
      <c r="H507" s="29" t="s">
        <v>478</v>
      </c>
      <c r="I507" s="29" t="s">
        <v>250</v>
      </c>
      <c r="J507" s="29" t="s">
        <v>251</v>
      </c>
      <c r="K507" s="29" t="s">
        <v>186</v>
      </c>
      <c r="L507" s="29" t="s">
        <v>187</v>
      </c>
      <c r="M507" s="29" t="s">
        <v>433</v>
      </c>
      <c r="N507" s="29" t="s">
        <v>434</v>
      </c>
      <c r="O507" s="30" t="s">
        <v>100</v>
      </c>
      <c r="P507" s="36"/>
      <c r="Q507" s="32">
        <v>15.49</v>
      </c>
      <c r="R507" s="36"/>
      <c r="S507" s="36"/>
      <c r="T507" s="37">
        <v>15.49</v>
      </c>
      <c r="U507" s="43">
        <v>1</v>
      </c>
      <c r="V507" s="43"/>
      <c r="W507" s="46">
        <v>1</v>
      </c>
    </row>
    <row r="508" spans="1:23" hidden="1" x14ac:dyDescent="0.2">
      <c r="A508" s="28" t="s">
        <v>174</v>
      </c>
      <c r="B508" s="29" t="s">
        <v>375</v>
      </c>
      <c r="C508" s="29" t="s">
        <v>1081</v>
      </c>
      <c r="D508" s="29" t="s">
        <v>1088</v>
      </c>
      <c r="E508" s="29" t="s">
        <v>1089</v>
      </c>
      <c r="F508" s="29" t="s">
        <v>1096</v>
      </c>
      <c r="G508" s="29" t="s">
        <v>1097</v>
      </c>
      <c r="H508" s="29" t="s">
        <v>478</v>
      </c>
      <c r="I508" s="29" t="s">
        <v>700</v>
      </c>
      <c r="J508" s="29" t="s">
        <v>701</v>
      </c>
      <c r="K508" s="29" t="s">
        <v>186</v>
      </c>
      <c r="L508" s="29" t="s">
        <v>187</v>
      </c>
      <c r="M508" s="29" t="s">
        <v>433</v>
      </c>
      <c r="N508" s="29" t="s">
        <v>434</v>
      </c>
      <c r="O508" s="30" t="s">
        <v>100</v>
      </c>
      <c r="P508" s="36"/>
      <c r="Q508" s="32">
        <v>15.49</v>
      </c>
      <c r="R508" s="36"/>
      <c r="S508" s="36"/>
      <c r="T508" s="37">
        <v>15.49</v>
      </c>
      <c r="U508" s="43">
        <v>1</v>
      </c>
      <c r="V508" s="43"/>
      <c r="W508" s="46">
        <v>1</v>
      </c>
    </row>
    <row r="509" spans="1:23" hidden="1" x14ac:dyDescent="0.2">
      <c r="A509" s="28" t="s">
        <v>174</v>
      </c>
      <c r="B509" s="29" t="s">
        <v>375</v>
      </c>
      <c r="C509" s="29" t="s">
        <v>1081</v>
      </c>
      <c r="D509" s="29" t="s">
        <v>1088</v>
      </c>
      <c r="E509" s="29" t="s">
        <v>1089</v>
      </c>
      <c r="F509" s="29" t="s">
        <v>1096</v>
      </c>
      <c r="G509" s="29" t="s">
        <v>1097</v>
      </c>
      <c r="H509" s="29" t="s">
        <v>478</v>
      </c>
      <c r="I509" s="29" t="s">
        <v>191</v>
      </c>
      <c r="J509" s="29" t="s">
        <v>192</v>
      </c>
      <c r="K509" s="29" t="s">
        <v>186</v>
      </c>
      <c r="L509" s="29" t="s">
        <v>187</v>
      </c>
      <c r="M509" s="29" t="s">
        <v>433</v>
      </c>
      <c r="N509" s="29" t="s">
        <v>434</v>
      </c>
      <c r="O509" s="30" t="s">
        <v>100</v>
      </c>
      <c r="P509" s="36"/>
      <c r="Q509" s="32">
        <v>46.47</v>
      </c>
      <c r="R509" s="36"/>
      <c r="S509" s="32">
        <v>-2.79</v>
      </c>
      <c r="T509" s="37">
        <v>43.68</v>
      </c>
      <c r="U509" s="43">
        <v>3</v>
      </c>
      <c r="V509" s="43"/>
      <c r="W509" s="46">
        <v>3</v>
      </c>
    </row>
    <row r="510" spans="1:23" hidden="1" x14ac:dyDescent="0.2">
      <c r="A510" s="28" t="s">
        <v>174</v>
      </c>
      <c r="B510" s="29" t="s">
        <v>375</v>
      </c>
      <c r="C510" s="29" t="s">
        <v>1081</v>
      </c>
      <c r="D510" s="29" t="s">
        <v>1088</v>
      </c>
      <c r="E510" s="29" t="s">
        <v>1089</v>
      </c>
      <c r="F510" s="29" t="s">
        <v>1096</v>
      </c>
      <c r="G510" s="29" t="s">
        <v>1097</v>
      </c>
      <c r="H510" s="29" t="s">
        <v>478</v>
      </c>
      <c r="I510" s="29" t="s">
        <v>200</v>
      </c>
      <c r="J510" s="29" t="s">
        <v>201</v>
      </c>
      <c r="K510" s="29" t="s">
        <v>186</v>
      </c>
      <c r="L510" s="29" t="s">
        <v>187</v>
      </c>
      <c r="M510" s="29" t="s">
        <v>433</v>
      </c>
      <c r="N510" s="29" t="s">
        <v>434</v>
      </c>
      <c r="O510" s="30" t="s">
        <v>100</v>
      </c>
      <c r="P510" s="36"/>
      <c r="Q510" s="32">
        <v>232.35</v>
      </c>
      <c r="R510" s="36"/>
      <c r="S510" s="36"/>
      <c r="T510" s="37">
        <v>232.35</v>
      </c>
      <c r="U510" s="43">
        <v>15</v>
      </c>
      <c r="V510" s="43"/>
      <c r="W510" s="46">
        <v>15</v>
      </c>
    </row>
    <row r="511" spans="1:23" hidden="1" x14ac:dyDescent="0.2">
      <c r="A511" s="28" t="s">
        <v>174</v>
      </c>
      <c r="B511" s="29" t="s">
        <v>375</v>
      </c>
      <c r="C511" s="29" t="s">
        <v>1081</v>
      </c>
      <c r="D511" s="29" t="s">
        <v>1088</v>
      </c>
      <c r="E511" s="29" t="s">
        <v>1089</v>
      </c>
      <c r="F511" s="29" t="s">
        <v>1096</v>
      </c>
      <c r="G511" s="29" t="s">
        <v>1097</v>
      </c>
      <c r="H511" s="29" t="s">
        <v>478</v>
      </c>
      <c r="I511" s="29" t="s">
        <v>1094</v>
      </c>
      <c r="J511" s="29" t="s">
        <v>1095</v>
      </c>
      <c r="K511" s="29" t="s">
        <v>195</v>
      </c>
      <c r="L511" s="29" t="s">
        <v>196</v>
      </c>
      <c r="M511" s="29" t="s">
        <v>198</v>
      </c>
      <c r="N511" s="29" t="s">
        <v>199</v>
      </c>
      <c r="O511" s="30" t="s">
        <v>197</v>
      </c>
      <c r="P511" s="36"/>
      <c r="Q511" s="32">
        <v>99.92</v>
      </c>
      <c r="R511" s="36"/>
      <c r="S511" s="36"/>
      <c r="T511" s="37">
        <v>99.92</v>
      </c>
      <c r="U511" s="43">
        <v>4</v>
      </c>
      <c r="V511" s="43"/>
      <c r="W511" s="46">
        <v>4</v>
      </c>
    </row>
    <row r="512" spans="1:23" hidden="1" x14ac:dyDescent="0.2">
      <c r="A512" s="28" t="s">
        <v>174</v>
      </c>
      <c r="B512" s="29" t="s">
        <v>375</v>
      </c>
      <c r="C512" s="29" t="s">
        <v>1081</v>
      </c>
      <c r="D512" s="29" t="s">
        <v>1088</v>
      </c>
      <c r="E512" s="29" t="s">
        <v>1089</v>
      </c>
      <c r="F512" s="29" t="s">
        <v>1098</v>
      </c>
      <c r="G512" s="29" t="s">
        <v>1097</v>
      </c>
      <c r="H512" s="29" t="s">
        <v>1099</v>
      </c>
      <c r="I512" s="29" t="s">
        <v>234</v>
      </c>
      <c r="J512" s="29" t="s">
        <v>235</v>
      </c>
      <c r="K512" s="29" t="s">
        <v>186</v>
      </c>
      <c r="L512" s="29" t="s">
        <v>187</v>
      </c>
      <c r="M512" s="29" t="s">
        <v>8</v>
      </c>
      <c r="N512" s="29" t="s">
        <v>188</v>
      </c>
      <c r="O512" s="30" t="s">
        <v>100</v>
      </c>
      <c r="P512" s="36"/>
      <c r="Q512" s="32">
        <v>16</v>
      </c>
      <c r="R512" s="36"/>
      <c r="S512" s="36"/>
      <c r="T512" s="37">
        <v>16</v>
      </c>
      <c r="U512" s="43">
        <v>2</v>
      </c>
      <c r="V512" s="43"/>
      <c r="W512" s="46">
        <v>2</v>
      </c>
    </row>
    <row r="513" spans="1:23" hidden="1" x14ac:dyDescent="0.2">
      <c r="A513" s="28" t="s">
        <v>174</v>
      </c>
      <c r="B513" s="29" t="s">
        <v>375</v>
      </c>
      <c r="C513" s="29" t="s">
        <v>1081</v>
      </c>
      <c r="D513" s="29" t="s">
        <v>1088</v>
      </c>
      <c r="E513" s="29" t="s">
        <v>1089</v>
      </c>
      <c r="F513" s="29" t="s">
        <v>1098</v>
      </c>
      <c r="G513" s="29" t="s">
        <v>1097</v>
      </c>
      <c r="H513" s="29" t="s">
        <v>1099</v>
      </c>
      <c r="I513" s="29" t="s">
        <v>184</v>
      </c>
      <c r="J513" s="29" t="s">
        <v>185</v>
      </c>
      <c r="K513" s="29" t="s">
        <v>186</v>
      </c>
      <c r="L513" s="29" t="s">
        <v>187</v>
      </c>
      <c r="M513" s="29" t="s">
        <v>8</v>
      </c>
      <c r="N513" s="29" t="s">
        <v>188</v>
      </c>
      <c r="O513" s="30" t="s">
        <v>100</v>
      </c>
      <c r="P513" s="36"/>
      <c r="Q513" s="32">
        <v>16</v>
      </c>
      <c r="R513" s="36"/>
      <c r="S513" s="36"/>
      <c r="T513" s="37">
        <v>16</v>
      </c>
      <c r="U513" s="43">
        <v>2</v>
      </c>
      <c r="V513" s="43"/>
      <c r="W513" s="46">
        <v>2</v>
      </c>
    </row>
    <row r="514" spans="1:23" hidden="1" x14ac:dyDescent="0.2">
      <c r="A514" s="28" t="s">
        <v>174</v>
      </c>
      <c r="B514" s="29" t="s">
        <v>375</v>
      </c>
      <c r="C514" s="29" t="s">
        <v>1081</v>
      </c>
      <c r="D514" s="29" t="s">
        <v>1088</v>
      </c>
      <c r="E514" s="29" t="s">
        <v>1089</v>
      </c>
      <c r="F514" s="29" t="s">
        <v>1098</v>
      </c>
      <c r="G514" s="29" t="s">
        <v>1097</v>
      </c>
      <c r="H514" s="29" t="s">
        <v>1099</v>
      </c>
      <c r="I514" s="29" t="s">
        <v>191</v>
      </c>
      <c r="J514" s="29" t="s">
        <v>192</v>
      </c>
      <c r="K514" s="29" t="s">
        <v>186</v>
      </c>
      <c r="L514" s="29" t="s">
        <v>187</v>
      </c>
      <c r="M514" s="29" t="s">
        <v>8</v>
      </c>
      <c r="N514" s="29" t="s">
        <v>188</v>
      </c>
      <c r="O514" s="30" t="s">
        <v>100</v>
      </c>
      <c r="P514" s="36"/>
      <c r="Q514" s="32">
        <v>16</v>
      </c>
      <c r="R514" s="36"/>
      <c r="S514" s="32">
        <v>-2.88</v>
      </c>
      <c r="T514" s="37">
        <v>13.12</v>
      </c>
      <c r="U514" s="43">
        <v>2</v>
      </c>
      <c r="V514" s="43"/>
      <c r="W514" s="46">
        <v>2</v>
      </c>
    </row>
    <row r="515" spans="1:23" hidden="1" x14ac:dyDescent="0.2">
      <c r="A515" s="28" t="s">
        <v>174</v>
      </c>
      <c r="B515" s="29" t="s">
        <v>375</v>
      </c>
      <c r="C515" s="29" t="s">
        <v>1081</v>
      </c>
      <c r="D515" s="29" t="s">
        <v>1088</v>
      </c>
      <c r="E515" s="29" t="s">
        <v>1089</v>
      </c>
      <c r="F515" s="29" t="s">
        <v>1098</v>
      </c>
      <c r="G515" s="29" t="s">
        <v>1097</v>
      </c>
      <c r="H515" s="29" t="s">
        <v>1099</v>
      </c>
      <c r="I515" s="29" t="s">
        <v>1094</v>
      </c>
      <c r="J515" s="29" t="s">
        <v>1095</v>
      </c>
      <c r="K515" s="29" t="s">
        <v>195</v>
      </c>
      <c r="L515" s="29" t="s">
        <v>196</v>
      </c>
      <c r="M515" s="29" t="s">
        <v>8</v>
      </c>
      <c r="N515" s="29" t="s">
        <v>188</v>
      </c>
      <c r="O515" s="30" t="s">
        <v>618</v>
      </c>
      <c r="P515" s="32">
        <v>13</v>
      </c>
      <c r="Q515" s="32">
        <v>91</v>
      </c>
      <c r="R515" s="36"/>
      <c r="S515" s="36"/>
      <c r="T515" s="37">
        <v>104</v>
      </c>
      <c r="U515" s="43">
        <v>8</v>
      </c>
      <c r="V515" s="43"/>
      <c r="W515" s="46">
        <v>8</v>
      </c>
    </row>
    <row r="516" spans="1:23" hidden="1" x14ac:dyDescent="0.2">
      <c r="A516" s="28" t="s">
        <v>174</v>
      </c>
      <c r="B516" s="29" t="s">
        <v>375</v>
      </c>
      <c r="C516" s="29" t="s">
        <v>1081</v>
      </c>
      <c r="D516" s="29" t="s">
        <v>1088</v>
      </c>
      <c r="E516" s="29" t="s">
        <v>1089</v>
      </c>
      <c r="F516" s="29" t="s">
        <v>1100</v>
      </c>
      <c r="G516" s="29" t="s">
        <v>1101</v>
      </c>
      <c r="H516" s="29" t="s">
        <v>1099</v>
      </c>
      <c r="I516" s="29" t="s">
        <v>1094</v>
      </c>
      <c r="J516" s="29" t="s">
        <v>1095</v>
      </c>
      <c r="K516" s="29" t="s">
        <v>195</v>
      </c>
      <c r="L516" s="29" t="s">
        <v>196</v>
      </c>
      <c r="M516" s="29" t="s">
        <v>198</v>
      </c>
      <c r="N516" s="29" t="s">
        <v>199</v>
      </c>
      <c r="O516" s="30" t="s">
        <v>197</v>
      </c>
      <c r="P516" s="36"/>
      <c r="Q516" s="32">
        <v>49.96</v>
      </c>
      <c r="R516" s="36"/>
      <c r="S516" s="36"/>
      <c r="T516" s="37">
        <v>49.96</v>
      </c>
      <c r="U516" s="43">
        <v>2</v>
      </c>
      <c r="V516" s="43"/>
      <c r="W516" s="46">
        <v>2</v>
      </c>
    </row>
    <row r="517" spans="1:23" hidden="1" x14ac:dyDescent="0.2">
      <c r="A517" s="28" t="s">
        <v>174</v>
      </c>
      <c r="B517" s="29" t="s">
        <v>375</v>
      </c>
      <c r="C517" s="29" t="s">
        <v>1081</v>
      </c>
      <c r="D517" s="29" t="s">
        <v>1088</v>
      </c>
      <c r="E517" s="29" t="s">
        <v>1089</v>
      </c>
      <c r="F517" s="29" t="s">
        <v>1102</v>
      </c>
      <c r="G517" s="29" t="s">
        <v>1101</v>
      </c>
      <c r="H517" s="29" t="s">
        <v>1099</v>
      </c>
      <c r="I517" s="29" t="s">
        <v>811</v>
      </c>
      <c r="J517" s="29" t="s">
        <v>812</v>
      </c>
      <c r="K517" s="29" t="s">
        <v>186</v>
      </c>
      <c r="L517" s="29" t="s">
        <v>187</v>
      </c>
      <c r="M517" s="29" t="s">
        <v>8</v>
      </c>
      <c r="N517" s="29" t="s">
        <v>188</v>
      </c>
      <c r="O517" s="30" t="s">
        <v>100</v>
      </c>
      <c r="P517" s="36"/>
      <c r="Q517" s="32">
        <v>8</v>
      </c>
      <c r="R517" s="36"/>
      <c r="S517" s="36"/>
      <c r="T517" s="37">
        <v>8</v>
      </c>
      <c r="U517" s="43">
        <v>1</v>
      </c>
      <c r="V517" s="43"/>
      <c r="W517" s="46">
        <v>1</v>
      </c>
    </row>
    <row r="518" spans="1:23" hidden="1" x14ac:dyDescent="0.2">
      <c r="A518" s="28" t="s">
        <v>174</v>
      </c>
      <c r="B518" s="29" t="s">
        <v>375</v>
      </c>
      <c r="C518" s="29" t="s">
        <v>1081</v>
      </c>
      <c r="D518" s="29" t="s">
        <v>1088</v>
      </c>
      <c r="E518" s="29" t="s">
        <v>1089</v>
      </c>
      <c r="F518" s="29" t="s">
        <v>1102</v>
      </c>
      <c r="G518" s="29" t="s">
        <v>1101</v>
      </c>
      <c r="H518" s="29" t="s">
        <v>1099</v>
      </c>
      <c r="I518" s="29" t="s">
        <v>234</v>
      </c>
      <c r="J518" s="29" t="s">
        <v>235</v>
      </c>
      <c r="K518" s="29" t="s">
        <v>186</v>
      </c>
      <c r="L518" s="29" t="s">
        <v>187</v>
      </c>
      <c r="M518" s="29" t="s">
        <v>8</v>
      </c>
      <c r="N518" s="29" t="s">
        <v>188</v>
      </c>
      <c r="O518" s="30" t="s">
        <v>100</v>
      </c>
      <c r="P518" s="36"/>
      <c r="Q518" s="32">
        <v>8</v>
      </c>
      <c r="R518" s="36"/>
      <c r="S518" s="36"/>
      <c r="T518" s="37">
        <v>8</v>
      </c>
      <c r="U518" s="43">
        <v>1</v>
      </c>
      <c r="V518" s="43"/>
      <c r="W518" s="46">
        <v>1</v>
      </c>
    </row>
    <row r="519" spans="1:23" hidden="1" x14ac:dyDescent="0.2">
      <c r="A519" s="28" t="s">
        <v>174</v>
      </c>
      <c r="B519" s="29" t="s">
        <v>375</v>
      </c>
      <c r="C519" s="29" t="s">
        <v>1081</v>
      </c>
      <c r="D519" s="29" t="s">
        <v>1088</v>
      </c>
      <c r="E519" s="29" t="s">
        <v>1089</v>
      </c>
      <c r="F519" s="29" t="s">
        <v>1102</v>
      </c>
      <c r="G519" s="29" t="s">
        <v>1101</v>
      </c>
      <c r="H519" s="29" t="s">
        <v>1099</v>
      </c>
      <c r="I519" s="29" t="s">
        <v>184</v>
      </c>
      <c r="J519" s="29" t="s">
        <v>185</v>
      </c>
      <c r="K519" s="29" t="s">
        <v>186</v>
      </c>
      <c r="L519" s="29" t="s">
        <v>187</v>
      </c>
      <c r="M519" s="29" t="s">
        <v>8</v>
      </c>
      <c r="N519" s="29" t="s">
        <v>188</v>
      </c>
      <c r="O519" s="30" t="s">
        <v>100</v>
      </c>
      <c r="P519" s="36"/>
      <c r="Q519" s="32">
        <v>32</v>
      </c>
      <c r="R519" s="36"/>
      <c r="S519" s="36"/>
      <c r="T519" s="37">
        <v>32</v>
      </c>
      <c r="U519" s="43">
        <v>4</v>
      </c>
      <c r="V519" s="43"/>
      <c r="W519" s="46">
        <v>4</v>
      </c>
    </row>
    <row r="520" spans="1:23" hidden="1" x14ac:dyDescent="0.2">
      <c r="A520" s="28" t="s">
        <v>174</v>
      </c>
      <c r="B520" s="29" t="s">
        <v>375</v>
      </c>
      <c r="C520" s="29" t="s">
        <v>1081</v>
      </c>
      <c r="D520" s="29" t="s">
        <v>1088</v>
      </c>
      <c r="E520" s="29" t="s">
        <v>1089</v>
      </c>
      <c r="F520" s="29" t="s">
        <v>1102</v>
      </c>
      <c r="G520" s="29" t="s">
        <v>1101</v>
      </c>
      <c r="H520" s="29" t="s">
        <v>1099</v>
      </c>
      <c r="I520" s="29" t="s">
        <v>206</v>
      </c>
      <c r="J520" s="29" t="s">
        <v>207</v>
      </c>
      <c r="K520" s="29" t="s">
        <v>186</v>
      </c>
      <c r="L520" s="29" t="s">
        <v>187</v>
      </c>
      <c r="M520" s="29" t="s">
        <v>8</v>
      </c>
      <c r="N520" s="29" t="s">
        <v>188</v>
      </c>
      <c r="O520" s="30" t="s">
        <v>100</v>
      </c>
      <c r="P520" s="36"/>
      <c r="Q520" s="32">
        <v>8</v>
      </c>
      <c r="R520" s="36"/>
      <c r="S520" s="36"/>
      <c r="T520" s="37">
        <v>8</v>
      </c>
      <c r="U520" s="43">
        <v>1</v>
      </c>
      <c r="V520" s="43"/>
      <c r="W520" s="46">
        <v>1</v>
      </c>
    </row>
    <row r="521" spans="1:23" hidden="1" x14ac:dyDescent="0.2">
      <c r="A521" s="28" t="s">
        <v>174</v>
      </c>
      <c r="B521" s="29" t="s">
        <v>375</v>
      </c>
      <c r="C521" s="29" t="s">
        <v>1081</v>
      </c>
      <c r="D521" s="29" t="s">
        <v>1088</v>
      </c>
      <c r="E521" s="29" t="s">
        <v>1089</v>
      </c>
      <c r="F521" s="29" t="s">
        <v>1102</v>
      </c>
      <c r="G521" s="29" t="s">
        <v>1101</v>
      </c>
      <c r="H521" s="29" t="s">
        <v>1099</v>
      </c>
      <c r="I521" s="29" t="s">
        <v>208</v>
      </c>
      <c r="J521" s="29" t="s">
        <v>209</v>
      </c>
      <c r="K521" s="29" t="s">
        <v>186</v>
      </c>
      <c r="L521" s="29" t="s">
        <v>187</v>
      </c>
      <c r="M521" s="29" t="s">
        <v>8</v>
      </c>
      <c r="N521" s="29" t="s">
        <v>188</v>
      </c>
      <c r="O521" s="30" t="s">
        <v>100</v>
      </c>
      <c r="P521" s="36"/>
      <c r="Q521" s="32">
        <v>8</v>
      </c>
      <c r="R521" s="36"/>
      <c r="S521" s="36"/>
      <c r="T521" s="37">
        <v>8</v>
      </c>
      <c r="U521" s="43">
        <v>1</v>
      </c>
      <c r="V521" s="43"/>
      <c r="W521" s="46">
        <v>1</v>
      </c>
    </row>
    <row r="522" spans="1:23" hidden="1" x14ac:dyDescent="0.2">
      <c r="A522" s="28" t="s">
        <v>174</v>
      </c>
      <c r="B522" s="29" t="s">
        <v>375</v>
      </c>
      <c r="C522" s="29" t="s">
        <v>1081</v>
      </c>
      <c r="D522" s="29" t="s">
        <v>1088</v>
      </c>
      <c r="E522" s="29" t="s">
        <v>1089</v>
      </c>
      <c r="F522" s="29" t="s">
        <v>1102</v>
      </c>
      <c r="G522" s="29" t="s">
        <v>1101</v>
      </c>
      <c r="H522" s="29" t="s">
        <v>1099</v>
      </c>
      <c r="I522" s="29" t="s">
        <v>218</v>
      </c>
      <c r="J522" s="29" t="s">
        <v>219</v>
      </c>
      <c r="K522" s="29" t="s">
        <v>186</v>
      </c>
      <c r="L522" s="29" t="s">
        <v>187</v>
      </c>
      <c r="M522" s="29" t="s">
        <v>8</v>
      </c>
      <c r="N522" s="29" t="s">
        <v>188</v>
      </c>
      <c r="O522" s="30" t="s">
        <v>100</v>
      </c>
      <c r="P522" s="36"/>
      <c r="Q522" s="32">
        <v>8</v>
      </c>
      <c r="R522" s="36"/>
      <c r="S522" s="36"/>
      <c r="T522" s="37">
        <v>8</v>
      </c>
      <c r="U522" s="43">
        <v>1</v>
      </c>
      <c r="V522" s="43"/>
      <c r="W522" s="46">
        <v>1</v>
      </c>
    </row>
    <row r="523" spans="1:23" hidden="1" x14ac:dyDescent="0.2">
      <c r="A523" s="28" t="s">
        <v>174</v>
      </c>
      <c r="B523" s="29" t="s">
        <v>375</v>
      </c>
      <c r="C523" s="29" t="s">
        <v>1081</v>
      </c>
      <c r="D523" s="29" t="s">
        <v>1088</v>
      </c>
      <c r="E523" s="29" t="s">
        <v>1089</v>
      </c>
      <c r="F523" s="29" t="s">
        <v>1102</v>
      </c>
      <c r="G523" s="29" t="s">
        <v>1101</v>
      </c>
      <c r="H523" s="29" t="s">
        <v>1099</v>
      </c>
      <c r="I523" s="29" t="s">
        <v>191</v>
      </c>
      <c r="J523" s="29" t="s">
        <v>192</v>
      </c>
      <c r="K523" s="29" t="s">
        <v>186</v>
      </c>
      <c r="L523" s="29" t="s">
        <v>187</v>
      </c>
      <c r="M523" s="29" t="s">
        <v>8</v>
      </c>
      <c r="N523" s="29" t="s">
        <v>188</v>
      </c>
      <c r="O523" s="30" t="s">
        <v>100</v>
      </c>
      <c r="P523" s="36"/>
      <c r="Q523" s="32">
        <v>40</v>
      </c>
      <c r="R523" s="36"/>
      <c r="S523" s="32">
        <v>-7.2</v>
      </c>
      <c r="T523" s="37">
        <v>32.799999999999997</v>
      </c>
      <c r="U523" s="43">
        <v>5</v>
      </c>
      <c r="V523" s="43"/>
      <c r="W523" s="46">
        <v>5</v>
      </c>
    </row>
    <row r="524" spans="1:23" hidden="1" x14ac:dyDescent="0.2">
      <c r="A524" s="28" t="s">
        <v>174</v>
      </c>
      <c r="B524" s="29" t="s">
        <v>375</v>
      </c>
      <c r="C524" s="29" t="s">
        <v>1081</v>
      </c>
      <c r="D524" s="29" t="s">
        <v>1088</v>
      </c>
      <c r="E524" s="29" t="s">
        <v>1089</v>
      </c>
      <c r="F524" s="29" t="s">
        <v>1102</v>
      </c>
      <c r="G524" s="29" t="s">
        <v>1101</v>
      </c>
      <c r="H524" s="29" t="s">
        <v>1099</v>
      </c>
      <c r="I524" s="29" t="s">
        <v>261</v>
      </c>
      <c r="J524" s="29" t="s">
        <v>262</v>
      </c>
      <c r="K524" s="29" t="s">
        <v>186</v>
      </c>
      <c r="L524" s="29" t="s">
        <v>187</v>
      </c>
      <c r="M524" s="29" t="s">
        <v>8</v>
      </c>
      <c r="N524" s="29" t="s">
        <v>188</v>
      </c>
      <c r="O524" s="30" t="s">
        <v>100</v>
      </c>
      <c r="P524" s="36"/>
      <c r="Q524" s="32">
        <v>16</v>
      </c>
      <c r="R524" s="36"/>
      <c r="S524" s="36"/>
      <c r="T524" s="37">
        <v>16</v>
      </c>
      <c r="U524" s="43">
        <v>2</v>
      </c>
      <c r="V524" s="43"/>
      <c r="W524" s="46">
        <v>2</v>
      </c>
    </row>
    <row r="525" spans="1:23" hidden="1" x14ac:dyDescent="0.2">
      <c r="A525" s="28" t="s">
        <v>174</v>
      </c>
      <c r="B525" s="29" t="s">
        <v>375</v>
      </c>
      <c r="C525" s="29" t="s">
        <v>1081</v>
      </c>
      <c r="D525" s="29" t="s">
        <v>1088</v>
      </c>
      <c r="E525" s="29" t="s">
        <v>1089</v>
      </c>
      <c r="F525" s="29" t="s">
        <v>1102</v>
      </c>
      <c r="G525" s="29" t="s">
        <v>1101</v>
      </c>
      <c r="H525" s="29" t="s">
        <v>1099</v>
      </c>
      <c r="I525" s="29" t="s">
        <v>1094</v>
      </c>
      <c r="J525" s="29" t="s">
        <v>1095</v>
      </c>
      <c r="K525" s="29" t="s">
        <v>195</v>
      </c>
      <c r="L525" s="29" t="s">
        <v>196</v>
      </c>
      <c r="M525" s="29" t="s">
        <v>8</v>
      </c>
      <c r="N525" s="29" t="s">
        <v>188</v>
      </c>
      <c r="O525" s="30" t="s">
        <v>618</v>
      </c>
      <c r="P525" s="32">
        <v>26</v>
      </c>
      <c r="Q525" s="32">
        <v>91</v>
      </c>
      <c r="R525" s="36"/>
      <c r="S525" s="36"/>
      <c r="T525" s="37">
        <v>117</v>
      </c>
      <c r="U525" s="43">
        <v>9</v>
      </c>
      <c r="V525" s="43"/>
      <c r="W525" s="46">
        <v>9</v>
      </c>
    </row>
    <row r="526" spans="1:23" hidden="1" x14ac:dyDescent="0.2">
      <c r="A526" s="28" t="s">
        <v>174</v>
      </c>
      <c r="B526" s="29" t="s">
        <v>375</v>
      </c>
      <c r="C526" s="29" t="s">
        <v>1081</v>
      </c>
      <c r="D526" s="29" t="s">
        <v>1088</v>
      </c>
      <c r="E526" s="29" t="s">
        <v>1089</v>
      </c>
      <c r="F526" s="29" t="s">
        <v>1103</v>
      </c>
      <c r="G526" s="29" t="s">
        <v>1104</v>
      </c>
      <c r="H526" s="29" t="s">
        <v>1099</v>
      </c>
      <c r="I526" s="29" t="s">
        <v>660</v>
      </c>
      <c r="J526" s="29" t="s">
        <v>661</v>
      </c>
      <c r="K526" s="29" t="s">
        <v>186</v>
      </c>
      <c r="L526" s="29" t="s">
        <v>187</v>
      </c>
      <c r="M526" s="29" t="s">
        <v>198</v>
      </c>
      <c r="N526" s="29" t="s">
        <v>199</v>
      </c>
      <c r="O526" s="30" t="s">
        <v>100</v>
      </c>
      <c r="P526" s="36"/>
      <c r="Q526" s="32">
        <v>46.47</v>
      </c>
      <c r="R526" s="36"/>
      <c r="S526" s="36"/>
      <c r="T526" s="37">
        <v>46.47</v>
      </c>
      <c r="U526" s="43">
        <v>3</v>
      </c>
      <c r="V526" s="43"/>
      <c r="W526" s="46">
        <v>3</v>
      </c>
    </row>
    <row r="527" spans="1:23" hidden="1" x14ac:dyDescent="0.2">
      <c r="A527" s="28" t="s">
        <v>174</v>
      </c>
      <c r="B527" s="29" t="s">
        <v>375</v>
      </c>
      <c r="C527" s="29" t="s">
        <v>1081</v>
      </c>
      <c r="D527" s="29" t="s">
        <v>1088</v>
      </c>
      <c r="E527" s="29" t="s">
        <v>1089</v>
      </c>
      <c r="F527" s="29" t="s">
        <v>1103</v>
      </c>
      <c r="G527" s="29" t="s">
        <v>1104</v>
      </c>
      <c r="H527" s="29" t="s">
        <v>1099</v>
      </c>
      <c r="I527" s="29" t="s">
        <v>184</v>
      </c>
      <c r="J527" s="29" t="s">
        <v>185</v>
      </c>
      <c r="K527" s="29" t="s">
        <v>186</v>
      </c>
      <c r="L527" s="29" t="s">
        <v>187</v>
      </c>
      <c r="M527" s="29" t="s">
        <v>198</v>
      </c>
      <c r="N527" s="29" t="s">
        <v>199</v>
      </c>
      <c r="O527" s="30" t="s">
        <v>100</v>
      </c>
      <c r="P527" s="36"/>
      <c r="Q527" s="32">
        <v>77.45</v>
      </c>
      <c r="R527" s="36"/>
      <c r="S527" s="36"/>
      <c r="T527" s="37">
        <v>77.45</v>
      </c>
      <c r="U527" s="43">
        <v>5</v>
      </c>
      <c r="V527" s="43"/>
      <c r="W527" s="46">
        <v>5</v>
      </c>
    </row>
    <row r="528" spans="1:23" hidden="1" x14ac:dyDescent="0.2">
      <c r="A528" s="28" t="s">
        <v>174</v>
      </c>
      <c r="B528" s="29" t="s">
        <v>375</v>
      </c>
      <c r="C528" s="29" t="s">
        <v>1081</v>
      </c>
      <c r="D528" s="29" t="s">
        <v>1088</v>
      </c>
      <c r="E528" s="29" t="s">
        <v>1089</v>
      </c>
      <c r="F528" s="29" t="s">
        <v>1103</v>
      </c>
      <c r="G528" s="29" t="s">
        <v>1104</v>
      </c>
      <c r="H528" s="29" t="s">
        <v>1099</v>
      </c>
      <c r="I528" s="29" t="s">
        <v>710</v>
      </c>
      <c r="J528" s="29" t="s">
        <v>711</v>
      </c>
      <c r="K528" s="29" t="s">
        <v>186</v>
      </c>
      <c r="L528" s="29" t="s">
        <v>187</v>
      </c>
      <c r="M528" s="29" t="s">
        <v>198</v>
      </c>
      <c r="N528" s="29" t="s">
        <v>199</v>
      </c>
      <c r="O528" s="30" t="s">
        <v>100</v>
      </c>
      <c r="P528" s="36"/>
      <c r="Q528" s="32">
        <v>108.43</v>
      </c>
      <c r="R528" s="36"/>
      <c r="S528" s="36"/>
      <c r="T528" s="37">
        <v>108.43</v>
      </c>
      <c r="U528" s="43">
        <v>7</v>
      </c>
      <c r="V528" s="43"/>
      <c r="W528" s="46">
        <v>7</v>
      </c>
    </row>
    <row r="529" spans="1:23" hidden="1" x14ac:dyDescent="0.2">
      <c r="A529" s="28" t="s">
        <v>174</v>
      </c>
      <c r="B529" s="29" t="s">
        <v>375</v>
      </c>
      <c r="C529" s="29" t="s">
        <v>1081</v>
      </c>
      <c r="D529" s="29" t="s">
        <v>1088</v>
      </c>
      <c r="E529" s="29" t="s">
        <v>1089</v>
      </c>
      <c r="F529" s="29" t="s">
        <v>1103</v>
      </c>
      <c r="G529" s="29" t="s">
        <v>1104</v>
      </c>
      <c r="H529" s="29" t="s">
        <v>1099</v>
      </c>
      <c r="I529" s="29" t="s">
        <v>535</v>
      </c>
      <c r="J529" s="29" t="s">
        <v>536</v>
      </c>
      <c r="K529" s="29" t="s">
        <v>186</v>
      </c>
      <c r="L529" s="29" t="s">
        <v>187</v>
      </c>
      <c r="M529" s="29" t="s">
        <v>198</v>
      </c>
      <c r="N529" s="29" t="s">
        <v>199</v>
      </c>
      <c r="O529" s="30" t="s">
        <v>100</v>
      </c>
      <c r="P529" s="36"/>
      <c r="Q529" s="32">
        <v>15.49</v>
      </c>
      <c r="R529" s="36"/>
      <c r="S529" s="36"/>
      <c r="T529" s="37">
        <v>15.49</v>
      </c>
      <c r="U529" s="43">
        <v>1</v>
      </c>
      <c r="V529" s="43"/>
      <c r="W529" s="46">
        <v>1</v>
      </c>
    </row>
    <row r="530" spans="1:23" hidden="1" x14ac:dyDescent="0.2">
      <c r="A530" s="28" t="s">
        <v>174</v>
      </c>
      <c r="B530" s="29" t="s">
        <v>375</v>
      </c>
      <c r="C530" s="29" t="s">
        <v>1081</v>
      </c>
      <c r="D530" s="29" t="s">
        <v>1088</v>
      </c>
      <c r="E530" s="29" t="s">
        <v>1089</v>
      </c>
      <c r="F530" s="29" t="s">
        <v>1103</v>
      </c>
      <c r="G530" s="29" t="s">
        <v>1104</v>
      </c>
      <c r="H530" s="29" t="s">
        <v>1099</v>
      </c>
      <c r="I530" s="29" t="s">
        <v>684</v>
      </c>
      <c r="J530" s="29" t="s">
        <v>685</v>
      </c>
      <c r="K530" s="29" t="s">
        <v>186</v>
      </c>
      <c r="L530" s="29" t="s">
        <v>187</v>
      </c>
      <c r="M530" s="29" t="s">
        <v>198</v>
      </c>
      <c r="N530" s="29" t="s">
        <v>199</v>
      </c>
      <c r="O530" s="30" t="s">
        <v>100</v>
      </c>
      <c r="P530" s="36"/>
      <c r="Q530" s="32">
        <v>15.49</v>
      </c>
      <c r="R530" s="36"/>
      <c r="S530" s="36"/>
      <c r="T530" s="37">
        <v>15.49</v>
      </c>
      <c r="U530" s="43">
        <v>1</v>
      </c>
      <c r="V530" s="43"/>
      <c r="W530" s="46">
        <v>1</v>
      </c>
    </row>
    <row r="531" spans="1:23" hidden="1" x14ac:dyDescent="0.2">
      <c r="A531" s="28" t="s">
        <v>174</v>
      </c>
      <c r="B531" s="29" t="s">
        <v>375</v>
      </c>
      <c r="C531" s="29" t="s">
        <v>1081</v>
      </c>
      <c r="D531" s="29" t="s">
        <v>1088</v>
      </c>
      <c r="E531" s="29" t="s">
        <v>1089</v>
      </c>
      <c r="F531" s="29" t="s">
        <v>1103</v>
      </c>
      <c r="G531" s="29" t="s">
        <v>1104</v>
      </c>
      <c r="H531" s="29" t="s">
        <v>1099</v>
      </c>
      <c r="I531" s="29" t="s">
        <v>238</v>
      </c>
      <c r="J531" s="29" t="s">
        <v>239</v>
      </c>
      <c r="K531" s="29" t="s">
        <v>186</v>
      </c>
      <c r="L531" s="29" t="s">
        <v>187</v>
      </c>
      <c r="M531" s="29" t="s">
        <v>198</v>
      </c>
      <c r="N531" s="29" t="s">
        <v>199</v>
      </c>
      <c r="O531" s="30" t="s">
        <v>100</v>
      </c>
      <c r="P531" s="36"/>
      <c r="Q531" s="32">
        <v>46.47</v>
      </c>
      <c r="R531" s="36"/>
      <c r="S531" s="36"/>
      <c r="T531" s="37">
        <v>46.47</v>
      </c>
      <c r="U531" s="43">
        <v>3</v>
      </c>
      <c r="V531" s="43"/>
      <c r="W531" s="46">
        <v>3</v>
      </c>
    </row>
    <row r="532" spans="1:23" hidden="1" x14ac:dyDescent="0.2">
      <c r="A532" s="28" t="s">
        <v>174</v>
      </c>
      <c r="B532" s="29" t="s">
        <v>375</v>
      </c>
      <c r="C532" s="29" t="s">
        <v>1081</v>
      </c>
      <c r="D532" s="29" t="s">
        <v>1088</v>
      </c>
      <c r="E532" s="29" t="s">
        <v>1089</v>
      </c>
      <c r="F532" s="29" t="s">
        <v>1103</v>
      </c>
      <c r="G532" s="29" t="s">
        <v>1104</v>
      </c>
      <c r="H532" s="29" t="s">
        <v>1099</v>
      </c>
      <c r="I532" s="29" t="s">
        <v>688</v>
      </c>
      <c r="J532" s="29" t="s">
        <v>689</v>
      </c>
      <c r="K532" s="29" t="s">
        <v>186</v>
      </c>
      <c r="L532" s="29" t="s">
        <v>187</v>
      </c>
      <c r="M532" s="29" t="s">
        <v>198</v>
      </c>
      <c r="N532" s="29" t="s">
        <v>199</v>
      </c>
      <c r="O532" s="30" t="s">
        <v>100</v>
      </c>
      <c r="P532" s="36"/>
      <c r="Q532" s="32">
        <v>15.49</v>
      </c>
      <c r="R532" s="36"/>
      <c r="S532" s="36"/>
      <c r="T532" s="37">
        <v>15.49</v>
      </c>
      <c r="U532" s="43">
        <v>1</v>
      </c>
      <c r="V532" s="43"/>
      <c r="W532" s="46">
        <v>1</v>
      </c>
    </row>
    <row r="533" spans="1:23" hidden="1" x14ac:dyDescent="0.2">
      <c r="A533" s="28" t="s">
        <v>174</v>
      </c>
      <c r="B533" s="29" t="s">
        <v>375</v>
      </c>
      <c r="C533" s="29" t="s">
        <v>1081</v>
      </c>
      <c r="D533" s="29" t="s">
        <v>1088</v>
      </c>
      <c r="E533" s="29" t="s">
        <v>1089</v>
      </c>
      <c r="F533" s="29" t="s">
        <v>1103</v>
      </c>
      <c r="G533" s="29" t="s">
        <v>1104</v>
      </c>
      <c r="H533" s="29" t="s">
        <v>1099</v>
      </c>
      <c r="I533" s="29" t="s">
        <v>250</v>
      </c>
      <c r="J533" s="29" t="s">
        <v>251</v>
      </c>
      <c r="K533" s="29" t="s">
        <v>186</v>
      </c>
      <c r="L533" s="29" t="s">
        <v>187</v>
      </c>
      <c r="M533" s="29" t="s">
        <v>198</v>
      </c>
      <c r="N533" s="29" t="s">
        <v>199</v>
      </c>
      <c r="O533" s="30" t="s">
        <v>100</v>
      </c>
      <c r="P533" s="36"/>
      <c r="Q533" s="32">
        <v>15.49</v>
      </c>
      <c r="R533" s="36"/>
      <c r="S533" s="36"/>
      <c r="T533" s="37">
        <v>15.49</v>
      </c>
      <c r="U533" s="43">
        <v>1</v>
      </c>
      <c r="V533" s="43"/>
      <c r="W533" s="46">
        <v>1</v>
      </c>
    </row>
    <row r="534" spans="1:23" hidden="1" x14ac:dyDescent="0.2">
      <c r="A534" s="28" t="s">
        <v>174</v>
      </c>
      <c r="B534" s="29" t="s">
        <v>375</v>
      </c>
      <c r="C534" s="29" t="s">
        <v>1081</v>
      </c>
      <c r="D534" s="29" t="s">
        <v>1088</v>
      </c>
      <c r="E534" s="29" t="s">
        <v>1089</v>
      </c>
      <c r="F534" s="29" t="s">
        <v>1103</v>
      </c>
      <c r="G534" s="29" t="s">
        <v>1104</v>
      </c>
      <c r="H534" s="29" t="s">
        <v>1099</v>
      </c>
      <c r="I534" s="29" t="s">
        <v>700</v>
      </c>
      <c r="J534" s="29" t="s">
        <v>701</v>
      </c>
      <c r="K534" s="29" t="s">
        <v>186</v>
      </c>
      <c r="L534" s="29" t="s">
        <v>187</v>
      </c>
      <c r="M534" s="29" t="s">
        <v>198</v>
      </c>
      <c r="N534" s="29" t="s">
        <v>199</v>
      </c>
      <c r="O534" s="30" t="s">
        <v>100</v>
      </c>
      <c r="P534" s="36"/>
      <c r="Q534" s="32">
        <v>15.49</v>
      </c>
      <c r="R534" s="36"/>
      <c r="S534" s="36"/>
      <c r="T534" s="37">
        <v>15.49</v>
      </c>
      <c r="U534" s="43">
        <v>1</v>
      </c>
      <c r="V534" s="43"/>
      <c r="W534" s="46">
        <v>1</v>
      </c>
    </row>
    <row r="535" spans="1:23" hidden="1" x14ac:dyDescent="0.2">
      <c r="A535" s="28" t="s">
        <v>174</v>
      </c>
      <c r="B535" s="29" t="s">
        <v>375</v>
      </c>
      <c r="C535" s="29" t="s">
        <v>1081</v>
      </c>
      <c r="D535" s="29" t="s">
        <v>1088</v>
      </c>
      <c r="E535" s="29" t="s">
        <v>1089</v>
      </c>
      <c r="F535" s="29" t="s">
        <v>1103</v>
      </c>
      <c r="G535" s="29" t="s">
        <v>1104</v>
      </c>
      <c r="H535" s="29" t="s">
        <v>1099</v>
      </c>
      <c r="I535" s="29" t="s">
        <v>191</v>
      </c>
      <c r="J535" s="29" t="s">
        <v>192</v>
      </c>
      <c r="K535" s="29" t="s">
        <v>186</v>
      </c>
      <c r="L535" s="29" t="s">
        <v>187</v>
      </c>
      <c r="M535" s="29" t="s">
        <v>198</v>
      </c>
      <c r="N535" s="29" t="s">
        <v>199</v>
      </c>
      <c r="O535" s="30" t="s">
        <v>100</v>
      </c>
      <c r="P535" s="36"/>
      <c r="Q535" s="32">
        <v>170.39</v>
      </c>
      <c r="R535" s="36"/>
      <c r="S535" s="32">
        <v>-10.23</v>
      </c>
      <c r="T535" s="37">
        <v>160.16</v>
      </c>
      <c r="U535" s="43">
        <v>11</v>
      </c>
      <c r="V535" s="43"/>
      <c r="W535" s="46">
        <v>11</v>
      </c>
    </row>
    <row r="536" spans="1:23" hidden="1" x14ac:dyDescent="0.2">
      <c r="A536" s="28" t="s">
        <v>174</v>
      </c>
      <c r="B536" s="29" t="s">
        <v>375</v>
      </c>
      <c r="C536" s="29" t="s">
        <v>1081</v>
      </c>
      <c r="D536" s="29" t="s">
        <v>1088</v>
      </c>
      <c r="E536" s="29" t="s">
        <v>1089</v>
      </c>
      <c r="F536" s="29" t="s">
        <v>1103</v>
      </c>
      <c r="G536" s="29" t="s">
        <v>1104</v>
      </c>
      <c r="H536" s="29" t="s">
        <v>1099</v>
      </c>
      <c r="I536" s="29" t="s">
        <v>252</v>
      </c>
      <c r="J536" s="29" t="s">
        <v>253</v>
      </c>
      <c r="K536" s="29" t="s">
        <v>186</v>
      </c>
      <c r="L536" s="29" t="s">
        <v>187</v>
      </c>
      <c r="M536" s="29" t="s">
        <v>198</v>
      </c>
      <c r="N536" s="29" t="s">
        <v>199</v>
      </c>
      <c r="O536" s="30" t="s">
        <v>100</v>
      </c>
      <c r="P536" s="36"/>
      <c r="Q536" s="32">
        <v>15.49</v>
      </c>
      <c r="R536" s="36"/>
      <c r="S536" s="36"/>
      <c r="T536" s="37">
        <v>15.49</v>
      </c>
      <c r="U536" s="43">
        <v>1</v>
      </c>
      <c r="V536" s="43"/>
      <c r="W536" s="46">
        <v>1</v>
      </c>
    </row>
    <row r="537" spans="1:23" hidden="1" x14ac:dyDescent="0.2">
      <c r="A537" s="28" t="s">
        <v>174</v>
      </c>
      <c r="B537" s="29" t="s">
        <v>375</v>
      </c>
      <c r="C537" s="29" t="s">
        <v>1081</v>
      </c>
      <c r="D537" s="29" t="s">
        <v>1088</v>
      </c>
      <c r="E537" s="29" t="s">
        <v>1089</v>
      </c>
      <c r="F537" s="29" t="s">
        <v>1103</v>
      </c>
      <c r="G537" s="29" t="s">
        <v>1104</v>
      </c>
      <c r="H537" s="29" t="s">
        <v>1099</v>
      </c>
      <c r="I537" s="29" t="s">
        <v>668</v>
      </c>
      <c r="J537" s="29" t="s">
        <v>669</v>
      </c>
      <c r="K537" s="29" t="s">
        <v>186</v>
      </c>
      <c r="L537" s="29" t="s">
        <v>187</v>
      </c>
      <c r="M537" s="29" t="s">
        <v>198</v>
      </c>
      <c r="N537" s="29" t="s">
        <v>199</v>
      </c>
      <c r="O537" s="30" t="s">
        <v>100</v>
      </c>
      <c r="P537" s="36"/>
      <c r="Q537" s="32">
        <v>30.98</v>
      </c>
      <c r="R537" s="36"/>
      <c r="S537" s="36"/>
      <c r="T537" s="37">
        <v>30.98</v>
      </c>
      <c r="U537" s="43">
        <v>2</v>
      </c>
      <c r="V537" s="43"/>
      <c r="W537" s="46">
        <v>2</v>
      </c>
    </row>
    <row r="538" spans="1:23" hidden="1" x14ac:dyDescent="0.2">
      <c r="A538" s="28" t="s">
        <v>174</v>
      </c>
      <c r="B538" s="29" t="s">
        <v>375</v>
      </c>
      <c r="C538" s="29" t="s">
        <v>1081</v>
      </c>
      <c r="D538" s="29" t="s">
        <v>1088</v>
      </c>
      <c r="E538" s="29" t="s">
        <v>1089</v>
      </c>
      <c r="F538" s="29" t="s">
        <v>1103</v>
      </c>
      <c r="G538" s="29" t="s">
        <v>1104</v>
      </c>
      <c r="H538" s="29" t="s">
        <v>1099</v>
      </c>
      <c r="I538" s="29" t="s">
        <v>200</v>
      </c>
      <c r="J538" s="29" t="s">
        <v>201</v>
      </c>
      <c r="K538" s="29" t="s">
        <v>186</v>
      </c>
      <c r="L538" s="29" t="s">
        <v>187</v>
      </c>
      <c r="M538" s="29" t="s">
        <v>198</v>
      </c>
      <c r="N538" s="29" t="s">
        <v>199</v>
      </c>
      <c r="O538" s="30" t="s">
        <v>100</v>
      </c>
      <c r="P538" s="36"/>
      <c r="Q538" s="32">
        <v>774.5</v>
      </c>
      <c r="R538" s="36"/>
      <c r="S538" s="36"/>
      <c r="T538" s="37">
        <v>774.5</v>
      </c>
      <c r="U538" s="43">
        <v>50</v>
      </c>
      <c r="V538" s="43"/>
      <c r="W538" s="46">
        <v>50</v>
      </c>
    </row>
    <row r="539" spans="1:23" hidden="1" x14ac:dyDescent="0.2">
      <c r="A539" s="28" t="s">
        <v>174</v>
      </c>
      <c r="B539" s="29" t="s">
        <v>375</v>
      </c>
      <c r="C539" s="29" t="s">
        <v>1081</v>
      </c>
      <c r="D539" s="29" t="s">
        <v>1088</v>
      </c>
      <c r="E539" s="29" t="s">
        <v>1089</v>
      </c>
      <c r="F539" s="29" t="s">
        <v>1103</v>
      </c>
      <c r="G539" s="29" t="s">
        <v>1104</v>
      </c>
      <c r="H539" s="29" t="s">
        <v>1099</v>
      </c>
      <c r="I539" s="29" t="s">
        <v>606</v>
      </c>
      <c r="J539" s="29" t="s">
        <v>607</v>
      </c>
      <c r="K539" s="29" t="s">
        <v>195</v>
      </c>
      <c r="L539" s="29" t="s">
        <v>196</v>
      </c>
      <c r="M539" s="29" t="s">
        <v>198</v>
      </c>
      <c r="N539" s="29" t="s">
        <v>199</v>
      </c>
      <c r="O539" s="30" t="s">
        <v>618</v>
      </c>
      <c r="P539" s="36"/>
      <c r="Q539" s="32">
        <v>24.98</v>
      </c>
      <c r="R539" s="36"/>
      <c r="S539" s="32">
        <v>-5</v>
      </c>
      <c r="T539" s="37">
        <v>19.98</v>
      </c>
      <c r="U539" s="43">
        <v>1</v>
      </c>
      <c r="V539" s="43"/>
      <c r="W539" s="46">
        <v>1</v>
      </c>
    </row>
    <row r="540" spans="1:23" hidden="1" x14ac:dyDescent="0.2">
      <c r="A540" s="28" t="s">
        <v>174</v>
      </c>
      <c r="B540" s="29" t="s">
        <v>375</v>
      </c>
      <c r="C540" s="29" t="s">
        <v>1081</v>
      </c>
      <c r="D540" s="29" t="s">
        <v>1088</v>
      </c>
      <c r="E540" s="29" t="s">
        <v>1089</v>
      </c>
      <c r="F540" s="29" t="s">
        <v>1103</v>
      </c>
      <c r="G540" s="29" t="s">
        <v>1104</v>
      </c>
      <c r="H540" s="29" t="s">
        <v>1099</v>
      </c>
      <c r="I540" s="29" t="s">
        <v>1094</v>
      </c>
      <c r="J540" s="29" t="s">
        <v>1095</v>
      </c>
      <c r="K540" s="29" t="s">
        <v>195</v>
      </c>
      <c r="L540" s="29" t="s">
        <v>196</v>
      </c>
      <c r="M540" s="29" t="s">
        <v>198</v>
      </c>
      <c r="N540" s="29" t="s">
        <v>199</v>
      </c>
      <c r="O540" s="30" t="s">
        <v>197</v>
      </c>
      <c r="P540" s="36"/>
      <c r="Q540" s="32">
        <v>124.9</v>
      </c>
      <c r="R540" s="36"/>
      <c r="S540" s="36"/>
      <c r="T540" s="37">
        <v>124.9</v>
      </c>
      <c r="U540" s="43">
        <v>5</v>
      </c>
      <c r="V540" s="43"/>
      <c r="W540" s="46">
        <v>5</v>
      </c>
    </row>
    <row r="541" spans="1:23" hidden="1" x14ac:dyDescent="0.2">
      <c r="A541" s="28" t="s">
        <v>174</v>
      </c>
      <c r="B541" s="29" t="s">
        <v>375</v>
      </c>
      <c r="C541" s="29" t="s">
        <v>1081</v>
      </c>
      <c r="D541" s="29" t="s">
        <v>1088</v>
      </c>
      <c r="E541" s="29" t="s">
        <v>1089</v>
      </c>
      <c r="F541" s="29" t="s">
        <v>1105</v>
      </c>
      <c r="G541" s="29" t="s">
        <v>1104</v>
      </c>
      <c r="H541" s="29" t="s">
        <v>1099</v>
      </c>
      <c r="I541" s="29" t="s">
        <v>234</v>
      </c>
      <c r="J541" s="29" t="s">
        <v>235</v>
      </c>
      <c r="K541" s="29" t="s">
        <v>186</v>
      </c>
      <c r="L541" s="29" t="s">
        <v>187</v>
      </c>
      <c r="M541" s="29" t="s">
        <v>8</v>
      </c>
      <c r="N541" s="29" t="s">
        <v>188</v>
      </c>
      <c r="O541" s="30" t="s">
        <v>100</v>
      </c>
      <c r="P541" s="36"/>
      <c r="Q541" s="32">
        <v>8</v>
      </c>
      <c r="R541" s="36"/>
      <c r="S541" s="36"/>
      <c r="T541" s="37">
        <v>8</v>
      </c>
      <c r="U541" s="43">
        <v>1</v>
      </c>
      <c r="V541" s="43"/>
      <c r="W541" s="46">
        <v>1</v>
      </c>
    </row>
    <row r="542" spans="1:23" hidden="1" x14ac:dyDescent="0.2">
      <c r="A542" s="28" t="s">
        <v>174</v>
      </c>
      <c r="B542" s="29" t="s">
        <v>375</v>
      </c>
      <c r="C542" s="29" t="s">
        <v>1081</v>
      </c>
      <c r="D542" s="29" t="s">
        <v>1088</v>
      </c>
      <c r="E542" s="29" t="s">
        <v>1089</v>
      </c>
      <c r="F542" s="29" t="s">
        <v>1105</v>
      </c>
      <c r="G542" s="29" t="s">
        <v>1104</v>
      </c>
      <c r="H542" s="29" t="s">
        <v>1099</v>
      </c>
      <c r="I542" s="29" t="s">
        <v>184</v>
      </c>
      <c r="J542" s="29" t="s">
        <v>185</v>
      </c>
      <c r="K542" s="29" t="s">
        <v>186</v>
      </c>
      <c r="L542" s="29" t="s">
        <v>187</v>
      </c>
      <c r="M542" s="29" t="s">
        <v>8</v>
      </c>
      <c r="N542" s="29" t="s">
        <v>188</v>
      </c>
      <c r="O542" s="30" t="s">
        <v>100</v>
      </c>
      <c r="P542" s="36"/>
      <c r="Q542" s="32">
        <v>40</v>
      </c>
      <c r="R542" s="36"/>
      <c r="S542" s="36"/>
      <c r="T542" s="37">
        <v>40</v>
      </c>
      <c r="U542" s="43">
        <v>5</v>
      </c>
      <c r="V542" s="43"/>
      <c r="W542" s="46">
        <v>5</v>
      </c>
    </row>
    <row r="543" spans="1:23" hidden="1" x14ac:dyDescent="0.2">
      <c r="A543" s="28" t="s">
        <v>174</v>
      </c>
      <c r="B543" s="29" t="s">
        <v>375</v>
      </c>
      <c r="C543" s="29" t="s">
        <v>1081</v>
      </c>
      <c r="D543" s="29" t="s">
        <v>1088</v>
      </c>
      <c r="E543" s="29" t="s">
        <v>1089</v>
      </c>
      <c r="F543" s="29" t="s">
        <v>1105</v>
      </c>
      <c r="G543" s="29" t="s">
        <v>1104</v>
      </c>
      <c r="H543" s="29" t="s">
        <v>1099</v>
      </c>
      <c r="I543" s="29" t="s">
        <v>202</v>
      </c>
      <c r="J543" s="29" t="s">
        <v>203</v>
      </c>
      <c r="K543" s="29" t="s">
        <v>186</v>
      </c>
      <c r="L543" s="29" t="s">
        <v>187</v>
      </c>
      <c r="M543" s="29" t="s">
        <v>8</v>
      </c>
      <c r="N543" s="29" t="s">
        <v>188</v>
      </c>
      <c r="O543" s="30" t="s">
        <v>100</v>
      </c>
      <c r="P543" s="36"/>
      <c r="Q543" s="32">
        <v>8</v>
      </c>
      <c r="R543" s="36"/>
      <c r="S543" s="36"/>
      <c r="T543" s="37">
        <v>8</v>
      </c>
      <c r="U543" s="43">
        <v>1</v>
      </c>
      <c r="V543" s="43"/>
      <c r="W543" s="46">
        <v>1</v>
      </c>
    </row>
    <row r="544" spans="1:23" hidden="1" x14ac:dyDescent="0.2">
      <c r="A544" s="28" t="s">
        <v>174</v>
      </c>
      <c r="B544" s="29" t="s">
        <v>375</v>
      </c>
      <c r="C544" s="29" t="s">
        <v>1081</v>
      </c>
      <c r="D544" s="29" t="s">
        <v>1088</v>
      </c>
      <c r="E544" s="29" t="s">
        <v>1089</v>
      </c>
      <c r="F544" s="29" t="s">
        <v>1105</v>
      </c>
      <c r="G544" s="29" t="s">
        <v>1104</v>
      </c>
      <c r="H544" s="29" t="s">
        <v>1099</v>
      </c>
      <c r="I544" s="29" t="s">
        <v>730</v>
      </c>
      <c r="J544" s="29" t="s">
        <v>731</v>
      </c>
      <c r="K544" s="29" t="s">
        <v>186</v>
      </c>
      <c r="L544" s="29" t="s">
        <v>187</v>
      </c>
      <c r="M544" s="29" t="s">
        <v>8</v>
      </c>
      <c r="N544" s="29" t="s">
        <v>188</v>
      </c>
      <c r="O544" s="30" t="s">
        <v>100</v>
      </c>
      <c r="P544" s="36"/>
      <c r="Q544" s="32">
        <v>8</v>
      </c>
      <c r="R544" s="36"/>
      <c r="S544" s="36"/>
      <c r="T544" s="37">
        <v>8</v>
      </c>
      <c r="U544" s="43">
        <v>1</v>
      </c>
      <c r="V544" s="43"/>
      <c r="W544" s="46">
        <v>1</v>
      </c>
    </row>
    <row r="545" spans="1:23" hidden="1" x14ac:dyDescent="0.2">
      <c r="A545" s="28" t="s">
        <v>174</v>
      </c>
      <c r="B545" s="29" t="s">
        <v>375</v>
      </c>
      <c r="C545" s="29" t="s">
        <v>1081</v>
      </c>
      <c r="D545" s="29" t="s">
        <v>1088</v>
      </c>
      <c r="E545" s="29" t="s">
        <v>1089</v>
      </c>
      <c r="F545" s="29" t="s">
        <v>1105</v>
      </c>
      <c r="G545" s="29" t="s">
        <v>1104</v>
      </c>
      <c r="H545" s="29" t="s">
        <v>1099</v>
      </c>
      <c r="I545" s="29" t="s">
        <v>688</v>
      </c>
      <c r="J545" s="29" t="s">
        <v>689</v>
      </c>
      <c r="K545" s="29" t="s">
        <v>186</v>
      </c>
      <c r="L545" s="29" t="s">
        <v>187</v>
      </c>
      <c r="M545" s="29" t="s">
        <v>8</v>
      </c>
      <c r="N545" s="29" t="s">
        <v>188</v>
      </c>
      <c r="O545" s="30" t="s">
        <v>100</v>
      </c>
      <c r="P545" s="36"/>
      <c r="Q545" s="32">
        <v>8</v>
      </c>
      <c r="R545" s="36"/>
      <c r="S545" s="36"/>
      <c r="T545" s="37">
        <v>8</v>
      </c>
      <c r="U545" s="43">
        <v>1</v>
      </c>
      <c r="V545" s="43"/>
      <c r="W545" s="46">
        <v>1</v>
      </c>
    </row>
    <row r="546" spans="1:23" hidden="1" x14ac:dyDescent="0.2">
      <c r="A546" s="28" t="s">
        <v>174</v>
      </c>
      <c r="B546" s="29" t="s">
        <v>375</v>
      </c>
      <c r="C546" s="29" t="s">
        <v>1081</v>
      </c>
      <c r="D546" s="29" t="s">
        <v>1088</v>
      </c>
      <c r="E546" s="29" t="s">
        <v>1089</v>
      </c>
      <c r="F546" s="29" t="s">
        <v>1105</v>
      </c>
      <c r="G546" s="29" t="s">
        <v>1104</v>
      </c>
      <c r="H546" s="29" t="s">
        <v>1099</v>
      </c>
      <c r="I546" s="29" t="s">
        <v>191</v>
      </c>
      <c r="J546" s="29" t="s">
        <v>192</v>
      </c>
      <c r="K546" s="29" t="s">
        <v>186</v>
      </c>
      <c r="L546" s="29" t="s">
        <v>187</v>
      </c>
      <c r="M546" s="29" t="s">
        <v>8</v>
      </c>
      <c r="N546" s="29" t="s">
        <v>188</v>
      </c>
      <c r="O546" s="30" t="s">
        <v>100</v>
      </c>
      <c r="P546" s="36"/>
      <c r="Q546" s="32">
        <v>72</v>
      </c>
      <c r="R546" s="36"/>
      <c r="S546" s="32">
        <v>-12.96</v>
      </c>
      <c r="T546" s="37">
        <v>59.04</v>
      </c>
      <c r="U546" s="43">
        <v>9</v>
      </c>
      <c r="V546" s="43"/>
      <c r="W546" s="46">
        <v>9</v>
      </c>
    </row>
    <row r="547" spans="1:23" hidden="1" x14ac:dyDescent="0.2">
      <c r="A547" s="28" t="s">
        <v>174</v>
      </c>
      <c r="B547" s="29" t="s">
        <v>375</v>
      </c>
      <c r="C547" s="29" t="s">
        <v>1081</v>
      </c>
      <c r="D547" s="29" t="s">
        <v>1088</v>
      </c>
      <c r="E547" s="29" t="s">
        <v>1089</v>
      </c>
      <c r="F547" s="29" t="s">
        <v>1105</v>
      </c>
      <c r="G547" s="29" t="s">
        <v>1104</v>
      </c>
      <c r="H547" s="29" t="s">
        <v>1099</v>
      </c>
      <c r="I547" s="29" t="s">
        <v>252</v>
      </c>
      <c r="J547" s="29" t="s">
        <v>253</v>
      </c>
      <c r="K547" s="29" t="s">
        <v>186</v>
      </c>
      <c r="L547" s="29" t="s">
        <v>187</v>
      </c>
      <c r="M547" s="29" t="s">
        <v>8</v>
      </c>
      <c r="N547" s="29" t="s">
        <v>188</v>
      </c>
      <c r="O547" s="30" t="s">
        <v>100</v>
      </c>
      <c r="P547" s="36"/>
      <c r="Q547" s="32">
        <v>16</v>
      </c>
      <c r="R547" s="36"/>
      <c r="S547" s="36"/>
      <c r="T547" s="37">
        <v>16</v>
      </c>
      <c r="U547" s="43">
        <v>2</v>
      </c>
      <c r="V547" s="43"/>
      <c r="W547" s="46">
        <v>2</v>
      </c>
    </row>
    <row r="548" spans="1:23" hidden="1" x14ac:dyDescent="0.2">
      <c r="A548" s="28" t="s">
        <v>174</v>
      </c>
      <c r="B548" s="29" t="s">
        <v>375</v>
      </c>
      <c r="C548" s="29" t="s">
        <v>1081</v>
      </c>
      <c r="D548" s="29" t="s">
        <v>1088</v>
      </c>
      <c r="E548" s="29" t="s">
        <v>1089</v>
      </c>
      <c r="F548" s="29" t="s">
        <v>1105</v>
      </c>
      <c r="G548" s="29" t="s">
        <v>1104</v>
      </c>
      <c r="H548" s="29" t="s">
        <v>1099</v>
      </c>
      <c r="I548" s="29" t="s">
        <v>200</v>
      </c>
      <c r="J548" s="29" t="s">
        <v>201</v>
      </c>
      <c r="K548" s="29" t="s">
        <v>186</v>
      </c>
      <c r="L548" s="29" t="s">
        <v>187</v>
      </c>
      <c r="M548" s="29" t="s">
        <v>8</v>
      </c>
      <c r="N548" s="29" t="s">
        <v>188</v>
      </c>
      <c r="O548" s="30" t="s">
        <v>100</v>
      </c>
      <c r="P548" s="36"/>
      <c r="Q548" s="32">
        <v>24</v>
      </c>
      <c r="R548" s="36"/>
      <c r="S548" s="36"/>
      <c r="T548" s="37">
        <v>24</v>
      </c>
      <c r="U548" s="43">
        <v>3</v>
      </c>
      <c r="V548" s="43"/>
      <c r="W548" s="46">
        <v>3</v>
      </c>
    </row>
    <row r="549" spans="1:23" hidden="1" x14ac:dyDescent="0.2">
      <c r="A549" s="28" t="s">
        <v>174</v>
      </c>
      <c r="B549" s="29" t="s">
        <v>375</v>
      </c>
      <c r="C549" s="29" t="s">
        <v>1081</v>
      </c>
      <c r="D549" s="29" t="s">
        <v>1088</v>
      </c>
      <c r="E549" s="29" t="s">
        <v>1089</v>
      </c>
      <c r="F549" s="29" t="s">
        <v>1105</v>
      </c>
      <c r="G549" s="29" t="s">
        <v>1104</v>
      </c>
      <c r="H549" s="29" t="s">
        <v>1099</v>
      </c>
      <c r="I549" s="29" t="s">
        <v>1094</v>
      </c>
      <c r="J549" s="29" t="s">
        <v>1095</v>
      </c>
      <c r="K549" s="29" t="s">
        <v>195</v>
      </c>
      <c r="L549" s="29" t="s">
        <v>196</v>
      </c>
      <c r="M549" s="29" t="s">
        <v>8</v>
      </c>
      <c r="N549" s="29" t="s">
        <v>188</v>
      </c>
      <c r="O549" s="30" t="s">
        <v>618</v>
      </c>
      <c r="P549" s="36"/>
      <c r="Q549" s="32">
        <v>39</v>
      </c>
      <c r="R549" s="36"/>
      <c r="S549" s="36"/>
      <c r="T549" s="37">
        <v>39</v>
      </c>
      <c r="U549" s="43">
        <v>3</v>
      </c>
      <c r="V549" s="43"/>
      <c r="W549" s="46">
        <v>3</v>
      </c>
    </row>
    <row r="550" spans="1:23" hidden="1" x14ac:dyDescent="0.2">
      <c r="A550" s="28" t="s">
        <v>174</v>
      </c>
      <c r="B550" s="29" t="s">
        <v>375</v>
      </c>
      <c r="C550" s="29" t="s">
        <v>1081</v>
      </c>
      <c r="D550" s="29" t="s">
        <v>1088</v>
      </c>
      <c r="E550" s="29" t="s">
        <v>1089</v>
      </c>
      <c r="F550" s="29" t="s">
        <v>1106</v>
      </c>
      <c r="G550" s="29" t="s">
        <v>1107</v>
      </c>
      <c r="H550" s="29" t="s">
        <v>1099</v>
      </c>
      <c r="I550" s="29" t="s">
        <v>184</v>
      </c>
      <c r="J550" s="29" t="s">
        <v>185</v>
      </c>
      <c r="K550" s="29" t="s">
        <v>186</v>
      </c>
      <c r="L550" s="29" t="s">
        <v>187</v>
      </c>
      <c r="M550" s="29" t="s">
        <v>8</v>
      </c>
      <c r="N550" s="29" t="s">
        <v>188</v>
      </c>
      <c r="O550" s="30" t="s">
        <v>100</v>
      </c>
      <c r="P550" s="36"/>
      <c r="Q550" s="32">
        <v>40</v>
      </c>
      <c r="R550" s="36"/>
      <c r="S550" s="36"/>
      <c r="T550" s="37">
        <v>40</v>
      </c>
      <c r="U550" s="43">
        <v>5</v>
      </c>
      <c r="V550" s="43"/>
      <c r="W550" s="46">
        <v>5</v>
      </c>
    </row>
    <row r="551" spans="1:23" hidden="1" x14ac:dyDescent="0.2">
      <c r="A551" s="28" t="s">
        <v>174</v>
      </c>
      <c r="B551" s="29" t="s">
        <v>375</v>
      </c>
      <c r="C551" s="29" t="s">
        <v>1081</v>
      </c>
      <c r="D551" s="29" t="s">
        <v>1088</v>
      </c>
      <c r="E551" s="29" t="s">
        <v>1089</v>
      </c>
      <c r="F551" s="29" t="s">
        <v>1106</v>
      </c>
      <c r="G551" s="29" t="s">
        <v>1107</v>
      </c>
      <c r="H551" s="29" t="s">
        <v>1099</v>
      </c>
      <c r="I551" s="29" t="s">
        <v>191</v>
      </c>
      <c r="J551" s="29" t="s">
        <v>192</v>
      </c>
      <c r="K551" s="29" t="s">
        <v>186</v>
      </c>
      <c r="L551" s="29" t="s">
        <v>187</v>
      </c>
      <c r="M551" s="29" t="s">
        <v>8</v>
      </c>
      <c r="N551" s="29" t="s">
        <v>188</v>
      </c>
      <c r="O551" s="30" t="s">
        <v>100</v>
      </c>
      <c r="P551" s="36"/>
      <c r="Q551" s="32">
        <v>88</v>
      </c>
      <c r="R551" s="36"/>
      <c r="S551" s="32">
        <v>-15.84</v>
      </c>
      <c r="T551" s="37">
        <v>72.16</v>
      </c>
      <c r="U551" s="43">
        <v>11</v>
      </c>
      <c r="V551" s="43"/>
      <c r="W551" s="46">
        <v>11</v>
      </c>
    </row>
    <row r="552" spans="1:23" hidden="1" x14ac:dyDescent="0.2">
      <c r="A552" s="28" t="s">
        <v>174</v>
      </c>
      <c r="B552" s="29" t="s">
        <v>375</v>
      </c>
      <c r="C552" s="29" t="s">
        <v>1081</v>
      </c>
      <c r="D552" s="29" t="s">
        <v>1088</v>
      </c>
      <c r="E552" s="29" t="s">
        <v>1089</v>
      </c>
      <c r="F552" s="29" t="s">
        <v>1106</v>
      </c>
      <c r="G552" s="29" t="s">
        <v>1107</v>
      </c>
      <c r="H552" s="29" t="s">
        <v>1099</v>
      </c>
      <c r="I552" s="29" t="s">
        <v>200</v>
      </c>
      <c r="J552" s="29" t="s">
        <v>201</v>
      </c>
      <c r="K552" s="29" t="s">
        <v>186</v>
      </c>
      <c r="L552" s="29" t="s">
        <v>187</v>
      </c>
      <c r="M552" s="29" t="s">
        <v>8</v>
      </c>
      <c r="N552" s="29" t="s">
        <v>188</v>
      </c>
      <c r="O552" s="30" t="s">
        <v>100</v>
      </c>
      <c r="P552" s="36"/>
      <c r="Q552" s="32">
        <v>56</v>
      </c>
      <c r="R552" s="36"/>
      <c r="S552" s="36"/>
      <c r="T552" s="37">
        <v>56</v>
      </c>
      <c r="U552" s="43">
        <v>7</v>
      </c>
      <c r="V552" s="43"/>
      <c r="W552" s="46">
        <v>7</v>
      </c>
    </row>
    <row r="553" spans="1:23" hidden="1" x14ac:dyDescent="0.2">
      <c r="A553" s="28" t="s">
        <v>174</v>
      </c>
      <c r="B553" s="29" t="s">
        <v>375</v>
      </c>
      <c r="C553" s="29" t="s">
        <v>1081</v>
      </c>
      <c r="D553" s="29" t="s">
        <v>1088</v>
      </c>
      <c r="E553" s="29" t="s">
        <v>1089</v>
      </c>
      <c r="F553" s="29" t="s">
        <v>1106</v>
      </c>
      <c r="G553" s="29" t="s">
        <v>1107</v>
      </c>
      <c r="H553" s="29" t="s">
        <v>1099</v>
      </c>
      <c r="I553" s="29" t="s">
        <v>1094</v>
      </c>
      <c r="J553" s="29" t="s">
        <v>1095</v>
      </c>
      <c r="K553" s="29" t="s">
        <v>195</v>
      </c>
      <c r="L553" s="29" t="s">
        <v>196</v>
      </c>
      <c r="M553" s="29" t="s">
        <v>8</v>
      </c>
      <c r="N553" s="29" t="s">
        <v>188</v>
      </c>
      <c r="O553" s="30" t="s">
        <v>618</v>
      </c>
      <c r="P553" s="36"/>
      <c r="Q553" s="32">
        <v>13</v>
      </c>
      <c r="R553" s="36"/>
      <c r="S553" s="36"/>
      <c r="T553" s="37">
        <v>13</v>
      </c>
      <c r="U553" s="43">
        <v>1</v>
      </c>
      <c r="V553" s="43"/>
      <c r="W553" s="46">
        <v>1</v>
      </c>
    </row>
    <row r="554" spans="1:23" hidden="1" x14ac:dyDescent="0.2">
      <c r="A554" s="28" t="s">
        <v>174</v>
      </c>
      <c r="B554" s="29" t="s">
        <v>375</v>
      </c>
      <c r="C554" s="29" t="s">
        <v>1081</v>
      </c>
      <c r="D554" s="29" t="s">
        <v>1088</v>
      </c>
      <c r="E554" s="29" t="s">
        <v>1089</v>
      </c>
      <c r="F554" s="29" t="s">
        <v>1108</v>
      </c>
      <c r="G554" s="29" t="s">
        <v>1109</v>
      </c>
      <c r="H554" s="29" t="s">
        <v>1099</v>
      </c>
      <c r="I554" s="29" t="s">
        <v>658</v>
      </c>
      <c r="J554" s="29" t="s">
        <v>659</v>
      </c>
      <c r="K554" s="29" t="s">
        <v>186</v>
      </c>
      <c r="L554" s="29" t="s">
        <v>187</v>
      </c>
      <c r="M554" s="29" t="s">
        <v>198</v>
      </c>
      <c r="N554" s="29" t="s">
        <v>199</v>
      </c>
      <c r="O554" s="30" t="s">
        <v>100</v>
      </c>
      <c r="P554" s="36"/>
      <c r="Q554" s="32">
        <v>26.34</v>
      </c>
      <c r="R554" s="36"/>
      <c r="S554" s="36"/>
      <c r="T554" s="37">
        <v>26.34</v>
      </c>
      <c r="U554" s="43">
        <v>2</v>
      </c>
      <c r="V554" s="43"/>
      <c r="W554" s="46">
        <v>2</v>
      </c>
    </row>
    <row r="555" spans="1:23" hidden="1" x14ac:dyDescent="0.2">
      <c r="A555" s="28" t="s">
        <v>174</v>
      </c>
      <c r="B555" s="29" t="s">
        <v>375</v>
      </c>
      <c r="C555" s="29" t="s">
        <v>1081</v>
      </c>
      <c r="D555" s="29" t="s">
        <v>1088</v>
      </c>
      <c r="E555" s="29" t="s">
        <v>1089</v>
      </c>
      <c r="F555" s="29" t="s">
        <v>1108</v>
      </c>
      <c r="G555" s="29" t="s">
        <v>1109</v>
      </c>
      <c r="H555" s="29" t="s">
        <v>1099</v>
      </c>
      <c r="I555" s="29" t="s">
        <v>214</v>
      </c>
      <c r="J555" s="29" t="s">
        <v>215</v>
      </c>
      <c r="K555" s="29" t="s">
        <v>186</v>
      </c>
      <c r="L555" s="29" t="s">
        <v>187</v>
      </c>
      <c r="M555" s="29" t="s">
        <v>198</v>
      </c>
      <c r="N555" s="29" t="s">
        <v>199</v>
      </c>
      <c r="O555" s="30" t="s">
        <v>100</v>
      </c>
      <c r="P555" s="36"/>
      <c r="Q555" s="32">
        <v>61.96</v>
      </c>
      <c r="R555" s="36"/>
      <c r="S555" s="36"/>
      <c r="T555" s="37">
        <v>61.96</v>
      </c>
      <c r="U555" s="43">
        <v>4</v>
      </c>
      <c r="V555" s="43"/>
      <c r="W555" s="46">
        <v>4</v>
      </c>
    </row>
    <row r="556" spans="1:23" hidden="1" x14ac:dyDescent="0.2">
      <c r="A556" s="28" t="s">
        <v>174</v>
      </c>
      <c r="B556" s="29" t="s">
        <v>375</v>
      </c>
      <c r="C556" s="29" t="s">
        <v>1081</v>
      </c>
      <c r="D556" s="29" t="s">
        <v>1088</v>
      </c>
      <c r="E556" s="29" t="s">
        <v>1089</v>
      </c>
      <c r="F556" s="29" t="s">
        <v>1108</v>
      </c>
      <c r="G556" s="29" t="s">
        <v>1109</v>
      </c>
      <c r="H556" s="29" t="s">
        <v>1099</v>
      </c>
      <c r="I556" s="29" t="s">
        <v>660</v>
      </c>
      <c r="J556" s="29" t="s">
        <v>661</v>
      </c>
      <c r="K556" s="29" t="s">
        <v>186</v>
      </c>
      <c r="L556" s="29" t="s">
        <v>187</v>
      </c>
      <c r="M556" s="29" t="s">
        <v>198</v>
      </c>
      <c r="N556" s="29" t="s">
        <v>199</v>
      </c>
      <c r="O556" s="30" t="s">
        <v>100</v>
      </c>
      <c r="P556" s="36"/>
      <c r="Q556" s="32">
        <v>46.47</v>
      </c>
      <c r="R556" s="36"/>
      <c r="S556" s="36"/>
      <c r="T556" s="37">
        <v>46.47</v>
      </c>
      <c r="U556" s="43">
        <v>3</v>
      </c>
      <c r="V556" s="43"/>
      <c r="W556" s="46">
        <v>3</v>
      </c>
    </row>
    <row r="557" spans="1:23" hidden="1" x14ac:dyDescent="0.2">
      <c r="A557" s="28" t="s">
        <v>174</v>
      </c>
      <c r="B557" s="29" t="s">
        <v>375</v>
      </c>
      <c r="C557" s="29" t="s">
        <v>1081</v>
      </c>
      <c r="D557" s="29" t="s">
        <v>1088</v>
      </c>
      <c r="E557" s="29" t="s">
        <v>1089</v>
      </c>
      <c r="F557" s="29" t="s">
        <v>1108</v>
      </c>
      <c r="G557" s="29" t="s">
        <v>1109</v>
      </c>
      <c r="H557" s="29" t="s">
        <v>1099</v>
      </c>
      <c r="I557" s="29" t="s">
        <v>184</v>
      </c>
      <c r="J557" s="29" t="s">
        <v>185</v>
      </c>
      <c r="K557" s="29" t="s">
        <v>186</v>
      </c>
      <c r="L557" s="29" t="s">
        <v>187</v>
      </c>
      <c r="M557" s="29" t="s">
        <v>198</v>
      </c>
      <c r="N557" s="29" t="s">
        <v>199</v>
      </c>
      <c r="O557" s="30" t="s">
        <v>100</v>
      </c>
      <c r="P557" s="36"/>
      <c r="Q557" s="32">
        <v>464.7</v>
      </c>
      <c r="R557" s="36"/>
      <c r="S557" s="36"/>
      <c r="T557" s="37">
        <v>464.7</v>
      </c>
      <c r="U557" s="43">
        <v>30</v>
      </c>
      <c r="V557" s="43"/>
      <c r="W557" s="46">
        <v>30</v>
      </c>
    </row>
    <row r="558" spans="1:23" hidden="1" x14ac:dyDescent="0.2">
      <c r="A558" s="28" t="s">
        <v>174</v>
      </c>
      <c r="B558" s="29" t="s">
        <v>375</v>
      </c>
      <c r="C558" s="29" t="s">
        <v>1081</v>
      </c>
      <c r="D558" s="29" t="s">
        <v>1088</v>
      </c>
      <c r="E558" s="29" t="s">
        <v>1089</v>
      </c>
      <c r="F558" s="29" t="s">
        <v>1108</v>
      </c>
      <c r="G558" s="29" t="s">
        <v>1109</v>
      </c>
      <c r="H558" s="29" t="s">
        <v>1099</v>
      </c>
      <c r="I558" s="29" t="s">
        <v>710</v>
      </c>
      <c r="J558" s="29" t="s">
        <v>711</v>
      </c>
      <c r="K558" s="29" t="s">
        <v>186</v>
      </c>
      <c r="L558" s="29" t="s">
        <v>187</v>
      </c>
      <c r="M558" s="29" t="s">
        <v>198</v>
      </c>
      <c r="N558" s="29" t="s">
        <v>199</v>
      </c>
      <c r="O558" s="30" t="s">
        <v>100</v>
      </c>
      <c r="P558" s="36"/>
      <c r="Q558" s="32">
        <v>108.43</v>
      </c>
      <c r="R558" s="36"/>
      <c r="S558" s="36"/>
      <c r="T558" s="37">
        <v>108.43</v>
      </c>
      <c r="U558" s="43">
        <v>7</v>
      </c>
      <c r="V558" s="43"/>
      <c r="W558" s="46">
        <v>7</v>
      </c>
    </row>
    <row r="559" spans="1:23" hidden="1" x14ac:dyDescent="0.2">
      <c r="A559" s="28" t="s">
        <v>174</v>
      </c>
      <c r="B559" s="29" t="s">
        <v>375</v>
      </c>
      <c r="C559" s="29" t="s">
        <v>1081</v>
      </c>
      <c r="D559" s="29" t="s">
        <v>1088</v>
      </c>
      <c r="E559" s="29" t="s">
        <v>1089</v>
      </c>
      <c r="F559" s="29" t="s">
        <v>1108</v>
      </c>
      <c r="G559" s="29" t="s">
        <v>1109</v>
      </c>
      <c r="H559" s="29" t="s">
        <v>1099</v>
      </c>
      <c r="I559" s="29" t="s">
        <v>535</v>
      </c>
      <c r="J559" s="29" t="s">
        <v>536</v>
      </c>
      <c r="K559" s="29" t="s">
        <v>186</v>
      </c>
      <c r="L559" s="29" t="s">
        <v>187</v>
      </c>
      <c r="M559" s="29" t="s">
        <v>198</v>
      </c>
      <c r="N559" s="29" t="s">
        <v>199</v>
      </c>
      <c r="O559" s="30" t="s">
        <v>100</v>
      </c>
      <c r="P559" s="36"/>
      <c r="Q559" s="32">
        <v>30.98</v>
      </c>
      <c r="R559" s="36"/>
      <c r="S559" s="36"/>
      <c r="T559" s="37">
        <v>30.98</v>
      </c>
      <c r="U559" s="43">
        <v>2</v>
      </c>
      <c r="V559" s="43"/>
      <c r="W559" s="46">
        <v>2</v>
      </c>
    </row>
    <row r="560" spans="1:23" hidden="1" x14ac:dyDescent="0.2">
      <c r="A560" s="28" t="s">
        <v>174</v>
      </c>
      <c r="B560" s="29" t="s">
        <v>375</v>
      </c>
      <c r="C560" s="29" t="s">
        <v>1081</v>
      </c>
      <c r="D560" s="29" t="s">
        <v>1088</v>
      </c>
      <c r="E560" s="29" t="s">
        <v>1089</v>
      </c>
      <c r="F560" s="29" t="s">
        <v>1108</v>
      </c>
      <c r="G560" s="29" t="s">
        <v>1109</v>
      </c>
      <c r="H560" s="29" t="s">
        <v>1099</v>
      </c>
      <c r="I560" s="29" t="s">
        <v>218</v>
      </c>
      <c r="J560" s="29" t="s">
        <v>219</v>
      </c>
      <c r="K560" s="29" t="s">
        <v>186</v>
      </c>
      <c r="L560" s="29" t="s">
        <v>187</v>
      </c>
      <c r="M560" s="29" t="s">
        <v>198</v>
      </c>
      <c r="N560" s="29" t="s">
        <v>199</v>
      </c>
      <c r="O560" s="30" t="s">
        <v>100</v>
      </c>
      <c r="P560" s="36"/>
      <c r="Q560" s="32">
        <v>30.98</v>
      </c>
      <c r="R560" s="36"/>
      <c r="S560" s="36"/>
      <c r="T560" s="37">
        <v>30.98</v>
      </c>
      <c r="U560" s="43">
        <v>2</v>
      </c>
      <c r="V560" s="43"/>
      <c r="W560" s="46">
        <v>2</v>
      </c>
    </row>
    <row r="561" spans="1:23" hidden="1" x14ac:dyDescent="0.2">
      <c r="A561" s="28" t="s">
        <v>174</v>
      </c>
      <c r="B561" s="29" t="s">
        <v>375</v>
      </c>
      <c r="C561" s="29" t="s">
        <v>1081</v>
      </c>
      <c r="D561" s="29" t="s">
        <v>1088</v>
      </c>
      <c r="E561" s="29" t="s">
        <v>1089</v>
      </c>
      <c r="F561" s="29" t="s">
        <v>1108</v>
      </c>
      <c r="G561" s="29" t="s">
        <v>1109</v>
      </c>
      <c r="H561" s="29" t="s">
        <v>1099</v>
      </c>
      <c r="I561" s="29" t="s">
        <v>202</v>
      </c>
      <c r="J561" s="29" t="s">
        <v>203</v>
      </c>
      <c r="K561" s="29" t="s">
        <v>186</v>
      </c>
      <c r="L561" s="29" t="s">
        <v>187</v>
      </c>
      <c r="M561" s="29" t="s">
        <v>198</v>
      </c>
      <c r="N561" s="29" t="s">
        <v>199</v>
      </c>
      <c r="O561" s="30" t="s">
        <v>100</v>
      </c>
      <c r="P561" s="36"/>
      <c r="Q561" s="32">
        <v>15.49</v>
      </c>
      <c r="R561" s="36"/>
      <c r="S561" s="36"/>
      <c r="T561" s="37">
        <v>15.49</v>
      </c>
      <c r="U561" s="43">
        <v>1</v>
      </c>
      <c r="V561" s="43"/>
      <c r="W561" s="46">
        <v>1</v>
      </c>
    </row>
    <row r="562" spans="1:23" hidden="1" x14ac:dyDescent="0.2">
      <c r="A562" s="28" t="s">
        <v>174</v>
      </c>
      <c r="B562" s="29" t="s">
        <v>375</v>
      </c>
      <c r="C562" s="29" t="s">
        <v>1081</v>
      </c>
      <c r="D562" s="29" t="s">
        <v>1088</v>
      </c>
      <c r="E562" s="29" t="s">
        <v>1089</v>
      </c>
      <c r="F562" s="29" t="s">
        <v>1108</v>
      </c>
      <c r="G562" s="29" t="s">
        <v>1109</v>
      </c>
      <c r="H562" s="29" t="s">
        <v>1099</v>
      </c>
      <c r="I562" s="29" t="s">
        <v>684</v>
      </c>
      <c r="J562" s="29" t="s">
        <v>685</v>
      </c>
      <c r="K562" s="29" t="s">
        <v>186</v>
      </c>
      <c r="L562" s="29" t="s">
        <v>187</v>
      </c>
      <c r="M562" s="29" t="s">
        <v>198</v>
      </c>
      <c r="N562" s="29" t="s">
        <v>199</v>
      </c>
      <c r="O562" s="30" t="s">
        <v>100</v>
      </c>
      <c r="P562" s="36"/>
      <c r="Q562" s="32">
        <v>15.49</v>
      </c>
      <c r="R562" s="36"/>
      <c r="S562" s="36"/>
      <c r="T562" s="37">
        <v>15.49</v>
      </c>
      <c r="U562" s="43">
        <v>1</v>
      </c>
      <c r="V562" s="43"/>
      <c r="W562" s="46">
        <v>1</v>
      </c>
    </row>
    <row r="563" spans="1:23" hidden="1" x14ac:dyDescent="0.2">
      <c r="A563" s="28" t="s">
        <v>174</v>
      </c>
      <c r="B563" s="29" t="s">
        <v>375</v>
      </c>
      <c r="C563" s="29" t="s">
        <v>1081</v>
      </c>
      <c r="D563" s="29" t="s">
        <v>1088</v>
      </c>
      <c r="E563" s="29" t="s">
        <v>1089</v>
      </c>
      <c r="F563" s="29" t="s">
        <v>1108</v>
      </c>
      <c r="G563" s="29" t="s">
        <v>1109</v>
      </c>
      <c r="H563" s="29" t="s">
        <v>1099</v>
      </c>
      <c r="I563" s="29" t="s">
        <v>238</v>
      </c>
      <c r="J563" s="29" t="s">
        <v>239</v>
      </c>
      <c r="K563" s="29" t="s">
        <v>186</v>
      </c>
      <c r="L563" s="29" t="s">
        <v>187</v>
      </c>
      <c r="M563" s="29" t="s">
        <v>198</v>
      </c>
      <c r="N563" s="29" t="s">
        <v>199</v>
      </c>
      <c r="O563" s="30" t="s">
        <v>100</v>
      </c>
      <c r="P563" s="36"/>
      <c r="Q563" s="32">
        <v>15.49</v>
      </c>
      <c r="R563" s="36"/>
      <c r="S563" s="36"/>
      <c r="T563" s="37">
        <v>15.49</v>
      </c>
      <c r="U563" s="43">
        <v>1</v>
      </c>
      <c r="V563" s="43"/>
      <c r="W563" s="46">
        <v>1</v>
      </c>
    </row>
    <row r="564" spans="1:23" hidden="1" x14ac:dyDescent="0.2">
      <c r="A564" s="28" t="s">
        <v>174</v>
      </c>
      <c r="B564" s="29" t="s">
        <v>375</v>
      </c>
      <c r="C564" s="29" t="s">
        <v>1081</v>
      </c>
      <c r="D564" s="29" t="s">
        <v>1088</v>
      </c>
      <c r="E564" s="29" t="s">
        <v>1089</v>
      </c>
      <c r="F564" s="29" t="s">
        <v>1108</v>
      </c>
      <c r="G564" s="29" t="s">
        <v>1109</v>
      </c>
      <c r="H564" s="29" t="s">
        <v>1099</v>
      </c>
      <c r="I564" s="29" t="s">
        <v>242</v>
      </c>
      <c r="J564" s="29" t="s">
        <v>243</v>
      </c>
      <c r="K564" s="29" t="s">
        <v>186</v>
      </c>
      <c r="L564" s="29" t="s">
        <v>187</v>
      </c>
      <c r="M564" s="29" t="s">
        <v>198</v>
      </c>
      <c r="N564" s="29" t="s">
        <v>199</v>
      </c>
      <c r="O564" s="30" t="s">
        <v>100</v>
      </c>
      <c r="P564" s="36"/>
      <c r="Q564" s="32">
        <v>30.98</v>
      </c>
      <c r="R564" s="36"/>
      <c r="S564" s="36"/>
      <c r="T564" s="37">
        <v>30.98</v>
      </c>
      <c r="U564" s="43">
        <v>2</v>
      </c>
      <c r="V564" s="43"/>
      <c r="W564" s="46">
        <v>2</v>
      </c>
    </row>
    <row r="565" spans="1:23" hidden="1" x14ac:dyDescent="0.2">
      <c r="A565" s="28" t="s">
        <v>174</v>
      </c>
      <c r="B565" s="29" t="s">
        <v>375</v>
      </c>
      <c r="C565" s="29" t="s">
        <v>1081</v>
      </c>
      <c r="D565" s="29" t="s">
        <v>1088</v>
      </c>
      <c r="E565" s="29" t="s">
        <v>1089</v>
      </c>
      <c r="F565" s="29" t="s">
        <v>1108</v>
      </c>
      <c r="G565" s="29" t="s">
        <v>1109</v>
      </c>
      <c r="H565" s="29" t="s">
        <v>1099</v>
      </c>
      <c r="I565" s="29" t="s">
        <v>550</v>
      </c>
      <c r="J565" s="29" t="s">
        <v>551</v>
      </c>
      <c r="K565" s="29" t="s">
        <v>186</v>
      </c>
      <c r="L565" s="29" t="s">
        <v>187</v>
      </c>
      <c r="M565" s="29" t="s">
        <v>198</v>
      </c>
      <c r="N565" s="29" t="s">
        <v>199</v>
      </c>
      <c r="O565" s="30" t="s">
        <v>100</v>
      </c>
      <c r="P565" s="36"/>
      <c r="Q565" s="32">
        <v>30.98</v>
      </c>
      <c r="R565" s="36"/>
      <c r="S565" s="36"/>
      <c r="T565" s="37">
        <v>30.98</v>
      </c>
      <c r="U565" s="43">
        <v>2</v>
      </c>
      <c r="V565" s="43"/>
      <c r="W565" s="46">
        <v>2</v>
      </c>
    </row>
    <row r="566" spans="1:23" hidden="1" x14ac:dyDescent="0.2">
      <c r="A566" s="28" t="s">
        <v>174</v>
      </c>
      <c r="B566" s="29" t="s">
        <v>375</v>
      </c>
      <c r="C566" s="29" t="s">
        <v>1081</v>
      </c>
      <c r="D566" s="29" t="s">
        <v>1088</v>
      </c>
      <c r="E566" s="29" t="s">
        <v>1089</v>
      </c>
      <c r="F566" s="29" t="s">
        <v>1108</v>
      </c>
      <c r="G566" s="29" t="s">
        <v>1109</v>
      </c>
      <c r="H566" s="29" t="s">
        <v>1099</v>
      </c>
      <c r="I566" s="29" t="s">
        <v>688</v>
      </c>
      <c r="J566" s="29" t="s">
        <v>689</v>
      </c>
      <c r="K566" s="29" t="s">
        <v>186</v>
      </c>
      <c r="L566" s="29" t="s">
        <v>187</v>
      </c>
      <c r="M566" s="29" t="s">
        <v>198</v>
      </c>
      <c r="N566" s="29" t="s">
        <v>199</v>
      </c>
      <c r="O566" s="30" t="s">
        <v>100</v>
      </c>
      <c r="P566" s="36"/>
      <c r="Q566" s="32">
        <v>46.47</v>
      </c>
      <c r="R566" s="36"/>
      <c r="S566" s="36"/>
      <c r="T566" s="37">
        <v>46.47</v>
      </c>
      <c r="U566" s="43">
        <v>3</v>
      </c>
      <c r="V566" s="43"/>
      <c r="W566" s="46">
        <v>3</v>
      </c>
    </row>
    <row r="567" spans="1:23" hidden="1" x14ac:dyDescent="0.2">
      <c r="A567" s="28" t="s">
        <v>174</v>
      </c>
      <c r="B567" s="29" t="s">
        <v>375</v>
      </c>
      <c r="C567" s="29" t="s">
        <v>1081</v>
      </c>
      <c r="D567" s="29" t="s">
        <v>1088</v>
      </c>
      <c r="E567" s="29" t="s">
        <v>1089</v>
      </c>
      <c r="F567" s="29" t="s">
        <v>1108</v>
      </c>
      <c r="G567" s="29" t="s">
        <v>1109</v>
      </c>
      <c r="H567" s="29" t="s">
        <v>1099</v>
      </c>
      <c r="I567" s="29" t="s">
        <v>704</v>
      </c>
      <c r="J567" s="29" t="s">
        <v>705</v>
      </c>
      <c r="K567" s="29" t="s">
        <v>186</v>
      </c>
      <c r="L567" s="29" t="s">
        <v>187</v>
      </c>
      <c r="M567" s="29" t="s">
        <v>198</v>
      </c>
      <c r="N567" s="29" t="s">
        <v>199</v>
      </c>
      <c r="O567" s="30" t="s">
        <v>100</v>
      </c>
      <c r="P567" s="36"/>
      <c r="Q567" s="32">
        <v>30.98</v>
      </c>
      <c r="R567" s="36"/>
      <c r="S567" s="36"/>
      <c r="T567" s="37">
        <v>30.98</v>
      </c>
      <c r="U567" s="43">
        <v>2</v>
      </c>
      <c r="V567" s="43"/>
      <c r="W567" s="46">
        <v>2</v>
      </c>
    </row>
    <row r="568" spans="1:23" hidden="1" x14ac:dyDescent="0.2">
      <c r="A568" s="28" t="s">
        <v>174</v>
      </c>
      <c r="B568" s="29" t="s">
        <v>375</v>
      </c>
      <c r="C568" s="29" t="s">
        <v>1081</v>
      </c>
      <c r="D568" s="29" t="s">
        <v>1088</v>
      </c>
      <c r="E568" s="29" t="s">
        <v>1089</v>
      </c>
      <c r="F568" s="29" t="s">
        <v>1108</v>
      </c>
      <c r="G568" s="29" t="s">
        <v>1109</v>
      </c>
      <c r="H568" s="29" t="s">
        <v>1099</v>
      </c>
      <c r="I568" s="29" t="s">
        <v>250</v>
      </c>
      <c r="J568" s="29" t="s">
        <v>251</v>
      </c>
      <c r="K568" s="29" t="s">
        <v>186</v>
      </c>
      <c r="L568" s="29" t="s">
        <v>187</v>
      </c>
      <c r="M568" s="29" t="s">
        <v>198</v>
      </c>
      <c r="N568" s="29" t="s">
        <v>199</v>
      </c>
      <c r="O568" s="30" t="s">
        <v>100</v>
      </c>
      <c r="P568" s="36"/>
      <c r="Q568" s="32">
        <v>15.49</v>
      </c>
      <c r="R568" s="36"/>
      <c r="S568" s="36"/>
      <c r="T568" s="37">
        <v>15.49</v>
      </c>
      <c r="U568" s="43">
        <v>1</v>
      </c>
      <c r="V568" s="43"/>
      <c r="W568" s="46">
        <v>1</v>
      </c>
    </row>
    <row r="569" spans="1:23" hidden="1" x14ac:dyDescent="0.2">
      <c r="A569" s="28" t="s">
        <v>174</v>
      </c>
      <c r="B569" s="29" t="s">
        <v>375</v>
      </c>
      <c r="C569" s="29" t="s">
        <v>1081</v>
      </c>
      <c r="D569" s="29" t="s">
        <v>1088</v>
      </c>
      <c r="E569" s="29" t="s">
        <v>1089</v>
      </c>
      <c r="F569" s="29" t="s">
        <v>1108</v>
      </c>
      <c r="G569" s="29" t="s">
        <v>1109</v>
      </c>
      <c r="H569" s="29" t="s">
        <v>1099</v>
      </c>
      <c r="I569" s="29" t="s">
        <v>189</v>
      </c>
      <c r="J569" s="29" t="s">
        <v>190</v>
      </c>
      <c r="K569" s="29" t="s">
        <v>186</v>
      </c>
      <c r="L569" s="29" t="s">
        <v>187</v>
      </c>
      <c r="M569" s="29" t="s">
        <v>198</v>
      </c>
      <c r="N569" s="29" t="s">
        <v>199</v>
      </c>
      <c r="O569" s="30" t="s">
        <v>100</v>
      </c>
      <c r="P569" s="36"/>
      <c r="Q569" s="32">
        <v>30.98</v>
      </c>
      <c r="R569" s="36"/>
      <c r="S569" s="36"/>
      <c r="T569" s="37">
        <v>30.98</v>
      </c>
      <c r="U569" s="43">
        <v>2</v>
      </c>
      <c r="V569" s="43"/>
      <c r="W569" s="46">
        <v>2</v>
      </c>
    </row>
    <row r="570" spans="1:23" hidden="1" x14ac:dyDescent="0.2">
      <c r="A570" s="28" t="s">
        <v>174</v>
      </c>
      <c r="B570" s="29" t="s">
        <v>375</v>
      </c>
      <c r="C570" s="29" t="s">
        <v>1081</v>
      </c>
      <c r="D570" s="29" t="s">
        <v>1088</v>
      </c>
      <c r="E570" s="29" t="s">
        <v>1089</v>
      </c>
      <c r="F570" s="29" t="s">
        <v>1108</v>
      </c>
      <c r="G570" s="29" t="s">
        <v>1109</v>
      </c>
      <c r="H570" s="29" t="s">
        <v>1099</v>
      </c>
      <c r="I570" s="29" t="s">
        <v>191</v>
      </c>
      <c r="J570" s="29" t="s">
        <v>192</v>
      </c>
      <c r="K570" s="29" t="s">
        <v>186</v>
      </c>
      <c r="L570" s="29" t="s">
        <v>187</v>
      </c>
      <c r="M570" s="29" t="s">
        <v>198</v>
      </c>
      <c r="N570" s="29" t="s">
        <v>199</v>
      </c>
      <c r="O570" s="30" t="s">
        <v>100</v>
      </c>
      <c r="P570" s="36"/>
      <c r="Q570" s="32">
        <v>247.84</v>
      </c>
      <c r="R570" s="36"/>
      <c r="S570" s="32">
        <v>-14.88</v>
      </c>
      <c r="T570" s="37">
        <v>232.96</v>
      </c>
      <c r="U570" s="43">
        <v>16</v>
      </c>
      <c r="V570" s="43"/>
      <c r="W570" s="46">
        <v>16</v>
      </c>
    </row>
    <row r="571" spans="1:23" hidden="1" x14ac:dyDescent="0.2">
      <c r="A571" s="28" t="s">
        <v>174</v>
      </c>
      <c r="B571" s="29" t="s">
        <v>375</v>
      </c>
      <c r="C571" s="29" t="s">
        <v>1081</v>
      </c>
      <c r="D571" s="29" t="s">
        <v>1088</v>
      </c>
      <c r="E571" s="29" t="s">
        <v>1089</v>
      </c>
      <c r="F571" s="29" t="s">
        <v>1108</v>
      </c>
      <c r="G571" s="29" t="s">
        <v>1109</v>
      </c>
      <c r="H571" s="29" t="s">
        <v>1099</v>
      </c>
      <c r="I571" s="29" t="s">
        <v>222</v>
      </c>
      <c r="J571" s="29" t="s">
        <v>223</v>
      </c>
      <c r="K571" s="29" t="s">
        <v>186</v>
      </c>
      <c r="L571" s="29" t="s">
        <v>187</v>
      </c>
      <c r="M571" s="29" t="s">
        <v>198</v>
      </c>
      <c r="N571" s="29" t="s">
        <v>199</v>
      </c>
      <c r="O571" s="30" t="s">
        <v>100</v>
      </c>
      <c r="P571" s="36"/>
      <c r="Q571" s="32">
        <v>46.47</v>
      </c>
      <c r="R571" s="36"/>
      <c r="S571" s="36"/>
      <c r="T571" s="37">
        <v>46.47</v>
      </c>
      <c r="U571" s="43">
        <v>3</v>
      </c>
      <c r="V571" s="43"/>
      <c r="W571" s="46">
        <v>3</v>
      </c>
    </row>
    <row r="572" spans="1:23" hidden="1" x14ac:dyDescent="0.2">
      <c r="A572" s="28" t="s">
        <v>174</v>
      </c>
      <c r="B572" s="29" t="s">
        <v>375</v>
      </c>
      <c r="C572" s="29" t="s">
        <v>1081</v>
      </c>
      <c r="D572" s="29" t="s">
        <v>1088</v>
      </c>
      <c r="E572" s="29" t="s">
        <v>1089</v>
      </c>
      <c r="F572" s="29" t="s">
        <v>1108</v>
      </c>
      <c r="G572" s="29" t="s">
        <v>1109</v>
      </c>
      <c r="H572" s="29" t="s">
        <v>1099</v>
      </c>
      <c r="I572" s="29" t="s">
        <v>668</v>
      </c>
      <c r="J572" s="29" t="s">
        <v>669</v>
      </c>
      <c r="K572" s="29" t="s">
        <v>186</v>
      </c>
      <c r="L572" s="29" t="s">
        <v>187</v>
      </c>
      <c r="M572" s="29" t="s">
        <v>198</v>
      </c>
      <c r="N572" s="29" t="s">
        <v>199</v>
      </c>
      <c r="O572" s="30" t="s">
        <v>100</v>
      </c>
      <c r="P572" s="36"/>
      <c r="Q572" s="32">
        <v>92.94</v>
      </c>
      <c r="R572" s="36"/>
      <c r="S572" s="36"/>
      <c r="T572" s="37">
        <v>92.94</v>
      </c>
      <c r="U572" s="43">
        <v>6</v>
      </c>
      <c r="V572" s="43"/>
      <c r="W572" s="46">
        <v>6</v>
      </c>
    </row>
    <row r="573" spans="1:23" hidden="1" x14ac:dyDescent="0.2">
      <c r="A573" s="28" t="s">
        <v>174</v>
      </c>
      <c r="B573" s="29" t="s">
        <v>375</v>
      </c>
      <c r="C573" s="29" t="s">
        <v>1081</v>
      </c>
      <c r="D573" s="29" t="s">
        <v>1088</v>
      </c>
      <c r="E573" s="29" t="s">
        <v>1089</v>
      </c>
      <c r="F573" s="29" t="s">
        <v>1108</v>
      </c>
      <c r="G573" s="29" t="s">
        <v>1109</v>
      </c>
      <c r="H573" s="29" t="s">
        <v>1099</v>
      </c>
      <c r="I573" s="29" t="s">
        <v>543</v>
      </c>
      <c r="J573" s="29" t="s">
        <v>544</v>
      </c>
      <c r="K573" s="29" t="s">
        <v>186</v>
      </c>
      <c r="L573" s="29" t="s">
        <v>187</v>
      </c>
      <c r="M573" s="29" t="s">
        <v>198</v>
      </c>
      <c r="N573" s="29" t="s">
        <v>199</v>
      </c>
      <c r="O573" s="30" t="s">
        <v>100</v>
      </c>
      <c r="P573" s="36"/>
      <c r="Q573" s="32">
        <v>30.98</v>
      </c>
      <c r="R573" s="36"/>
      <c r="S573" s="36"/>
      <c r="T573" s="37">
        <v>30.98</v>
      </c>
      <c r="U573" s="43">
        <v>2</v>
      </c>
      <c r="V573" s="43"/>
      <c r="W573" s="46">
        <v>2</v>
      </c>
    </row>
    <row r="574" spans="1:23" hidden="1" x14ac:dyDescent="0.2">
      <c r="A574" s="28" t="s">
        <v>174</v>
      </c>
      <c r="B574" s="29" t="s">
        <v>375</v>
      </c>
      <c r="C574" s="29" t="s">
        <v>1081</v>
      </c>
      <c r="D574" s="29" t="s">
        <v>1088</v>
      </c>
      <c r="E574" s="29" t="s">
        <v>1089</v>
      </c>
      <c r="F574" s="29" t="s">
        <v>1108</v>
      </c>
      <c r="G574" s="29" t="s">
        <v>1109</v>
      </c>
      <c r="H574" s="29" t="s">
        <v>1099</v>
      </c>
      <c r="I574" s="29" t="s">
        <v>200</v>
      </c>
      <c r="J574" s="29" t="s">
        <v>201</v>
      </c>
      <c r="K574" s="29" t="s">
        <v>186</v>
      </c>
      <c r="L574" s="29" t="s">
        <v>187</v>
      </c>
      <c r="M574" s="29" t="s">
        <v>198</v>
      </c>
      <c r="N574" s="29" t="s">
        <v>199</v>
      </c>
      <c r="O574" s="30" t="s">
        <v>100</v>
      </c>
      <c r="P574" s="36"/>
      <c r="Q574" s="32">
        <v>464.7</v>
      </c>
      <c r="R574" s="36"/>
      <c r="S574" s="36"/>
      <c r="T574" s="37">
        <v>464.7</v>
      </c>
      <c r="U574" s="43">
        <v>30</v>
      </c>
      <c r="V574" s="43"/>
      <c r="W574" s="46">
        <v>30</v>
      </c>
    </row>
    <row r="575" spans="1:23" hidden="1" x14ac:dyDescent="0.2">
      <c r="A575" s="28" t="s">
        <v>174</v>
      </c>
      <c r="B575" s="29" t="s">
        <v>375</v>
      </c>
      <c r="C575" s="29" t="s">
        <v>1081</v>
      </c>
      <c r="D575" s="29" t="s">
        <v>1088</v>
      </c>
      <c r="E575" s="29" t="s">
        <v>1089</v>
      </c>
      <c r="F575" s="29" t="s">
        <v>1108</v>
      </c>
      <c r="G575" s="29" t="s">
        <v>1109</v>
      </c>
      <c r="H575" s="29" t="s">
        <v>1099</v>
      </c>
      <c r="I575" s="29" t="s">
        <v>1094</v>
      </c>
      <c r="J575" s="29" t="s">
        <v>1095</v>
      </c>
      <c r="K575" s="29" t="s">
        <v>195</v>
      </c>
      <c r="L575" s="29" t="s">
        <v>196</v>
      </c>
      <c r="M575" s="29" t="s">
        <v>198</v>
      </c>
      <c r="N575" s="29" t="s">
        <v>199</v>
      </c>
      <c r="O575" s="30" t="s">
        <v>197</v>
      </c>
      <c r="P575" s="36"/>
      <c r="Q575" s="32">
        <v>224.82</v>
      </c>
      <c r="R575" s="36"/>
      <c r="S575" s="36"/>
      <c r="T575" s="37">
        <v>224.82</v>
      </c>
      <c r="U575" s="43">
        <v>9</v>
      </c>
      <c r="V575" s="43"/>
      <c r="W575" s="46">
        <v>9</v>
      </c>
    </row>
    <row r="576" spans="1:23" hidden="1" x14ac:dyDescent="0.2">
      <c r="A576" s="28" t="s">
        <v>174</v>
      </c>
      <c r="B576" s="29" t="s">
        <v>375</v>
      </c>
      <c r="C576" s="29" t="s">
        <v>1081</v>
      </c>
      <c r="D576" s="29" t="s">
        <v>1088</v>
      </c>
      <c r="E576" s="29" t="s">
        <v>1089</v>
      </c>
      <c r="F576" s="29" t="s">
        <v>1110</v>
      </c>
      <c r="G576" s="29" t="s">
        <v>1109</v>
      </c>
      <c r="H576" s="29" t="s">
        <v>1099</v>
      </c>
      <c r="I576" s="29" t="s">
        <v>1094</v>
      </c>
      <c r="J576" s="29" t="s">
        <v>1095</v>
      </c>
      <c r="K576" s="29" t="s">
        <v>195</v>
      </c>
      <c r="L576" s="29" t="s">
        <v>196</v>
      </c>
      <c r="M576" s="29" t="s">
        <v>8</v>
      </c>
      <c r="N576" s="29" t="s">
        <v>188</v>
      </c>
      <c r="O576" s="30" t="s">
        <v>618</v>
      </c>
      <c r="P576" s="32">
        <v>26</v>
      </c>
      <c r="Q576" s="32">
        <v>130</v>
      </c>
      <c r="R576" s="36"/>
      <c r="S576" s="36"/>
      <c r="T576" s="37">
        <v>156</v>
      </c>
      <c r="U576" s="43">
        <v>12</v>
      </c>
      <c r="V576" s="43"/>
      <c r="W576" s="46">
        <v>12</v>
      </c>
    </row>
    <row r="577" spans="1:23" hidden="1" x14ac:dyDescent="0.2">
      <c r="A577" s="28" t="s">
        <v>174</v>
      </c>
      <c r="B577" s="29" t="s">
        <v>375</v>
      </c>
      <c r="C577" s="29" t="s">
        <v>1081</v>
      </c>
      <c r="D577" s="29" t="s">
        <v>1088</v>
      </c>
      <c r="E577" s="29" t="s">
        <v>1089</v>
      </c>
      <c r="F577" s="29" t="s">
        <v>1111</v>
      </c>
      <c r="G577" s="29" t="s">
        <v>1112</v>
      </c>
      <c r="H577" s="29" t="s">
        <v>1113</v>
      </c>
      <c r="I577" s="29" t="s">
        <v>234</v>
      </c>
      <c r="J577" s="29" t="s">
        <v>235</v>
      </c>
      <c r="K577" s="29" t="s">
        <v>186</v>
      </c>
      <c r="L577" s="29" t="s">
        <v>187</v>
      </c>
      <c r="M577" s="29" t="s">
        <v>8</v>
      </c>
      <c r="N577" s="29" t="s">
        <v>188</v>
      </c>
      <c r="O577" s="30" t="s">
        <v>100</v>
      </c>
      <c r="P577" s="36"/>
      <c r="Q577" s="32">
        <v>8</v>
      </c>
      <c r="R577" s="36"/>
      <c r="S577" s="36"/>
      <c r="T577" s="37">
        <v>8</v>
      </c>
      <c r="U577" s="43">
        <v>1</v>
      </c>
      <c r="V577" s="43"/>
      <c r="W577" s="46">
        <v>1</v>
      </c>
    </row>
    <row r="578" spans="1:23" hidden="1" x14ac:dyDescent="0.2">
      <c r="A578" s="28" t="s">
        <v>174</v>
      </c>
      <c r="B578" s="29" t="s">
        <v>375</v>
      </c>
      <c r="C578" s="29" t="s">
        <v>1081</v>
      </c>
      <c r="D578" s="29" t="s">
        <v>1088</v>
      </c>
      <c r="E578" s="29" t="s">
        <v>1089</v>
      </c>
      <c r="F578" s="29" t="s">
        <v>1111</v>
      </c>
      <c r="G578" s="29" t="s">
        <v>1112</v>
      </c>
      <c r="H578" s="29" t="s">
        <v>1113</v>
      </c>
      <c r="I578" s="29" t="s">
        <v>184</v>
      </c>
      <c r="J578" s="29" t="s">
        <v>185</v>
      </c>
      <c r="K578" s="29" t="s">
        <v>186</v>
      </c>
      <c r="L578" s="29" t="s">
        <v>187</v>
      </c>
      <c r="M578" s="29" t="s">
        <v>8</v>
      </c>
      <c r="N578" s="29" t="s">
        <v>188</v>
      </c>
      <c r="O578" s="30" t="s">
        <v>100</v>
      </c>
      <c r="P578" s="36"/>
      <c r="Q578" s="32">
        <v>80</v>
      </c>
      <c r="R578" s="32">
        <v>-7.84</v>
      </c>
      <c r="S578" s="36"/>
      <c r="T578" s="37">
        <v>72.16</v>
      </c>
      <c r="U578" s="43">
        <v>10</v>
      </c>
      <c r="V578" s="43">
        <v>-1</v>
      </c>
      <c r="W578" s="46">
        <v>9</v>
      </c>
    </row>
    <row r="579" spans="1:23" hidden="1" x14ac:dyDescent="0.2">
      <c r="A579" s="28" t="s">
        <v>174</v>
      </c>
      <c r="B579" s="29" t="s">
        <v>375</v>
      </c>
      <c r="C579" s="29" t="s">
        <v>1081</v>
      </c>
      <c r="D579" s="29" t="s">
        <v>1088</v>
      </c>
      <c r="E579" s="29" t="s">
        <v>1089</v>
      </c>
      <c r="F579" s="29" t="s">
        <v>1111</v>
      </c>
      <c r="G579" s="29" t="s">
        <v>1112</v>
      </c>
      <c r="H579" s="29" t="s">
        <v>1113</v>
      </c>
      <c r="I579" s="29" t="s">
        <v>1086</v>
      </c>
      <c r="J579" s="29" t="s">
        <v>1087</v>
      </c>
      <c r="K579" s="29" t="s">
        <v>186</v>
      </c>
      <c r="L579" s="29" t="s">
        <v>187</v>
      </c>
      <c r="M579" s="29" t="s">
        <v>8</v>
      </c>
      <c r="N579" s="29" t="s">
        <v>188</v>
      </c>
      <c r="O579" s="30" t="s">
        <v>100</v>
      </c>
      <c r="P579" s="36"/>
      <c r="Q579" s="32">
        <v>8</v>
      </c>
      <c r="R579" s="36"/>
      <c r="S579" s="36"/>
      <c r="T579" s="37">
        <v>8</v>
      </c>
      <c r="U579" s="43">
        <v>1</v>
      </c>
      <c r="V579" s="43"/>
      <c r="W579" s="46">
        <v>1</v>
      </c>
    </row>
    <row r="580" spans="1:23" hidden="1" x14ac:dyDescent="0.2">
      <c r="A580" s="28" t="s">
        <v>174</v>
      </c>
      <c r="B580" s="29" t="s">
        <v>375</v>
      </c>
      <c r="C580" s="29" t="s">
        <v>1081</v>
      </c>
      <c r="D580" s="29" t="s">
        <v>1088</v>
      </c>
      <c r="E580" s="29" t="s">
        <v>1089</v>
      </c>
      <c r="F580" s="29" t="s">
        <v>1111</v>
      </c>
      <c r="G580" s="29" t="s">
        <v>1112</v>
      </c>
      <c r="H580" s="29" t="s">
        <v>1113</v>
      </c>
      <c r="I580" s="29" t="s">
        <v>208</v>
      </c>
      <c r="J580" s="29" t="s">
        <v>209</v>
      </c>
      <c r="K580" s="29" t="s">
        <v>186</v>
      </c>
      <c r="L580" s="29" t="s">
        <v>187</v>
      </c>
      <c r="M580" s="29" t="s">
        <v>8</v>
      </c>
      <c r="N580" s="29" t="s">
        <v>188</v>
      </c>
      <c r="O580" s="30" t="s">
        <v>100</v>
      </c>
      <c r="P580" s="36"/>
      <c r="Q580" s="32">
        <v>32</v>
      </c>
      <c r="R580" s="36"/>
      <c r="S580" s="36"/>
      <c r="T580" s="37">
        <v>32</v>
      </c>
      <c r="U580" s="43">
        <v>4</v>
      </c>
      <c r="V580" s="43"/>
      <c r="W580" s="46">
        <v>4</v>
      </c>
    </row>
    <row r="581" spans="1:23" hidden="1" x14ac:dyDescent="0.2">
      <c r="A581" s="28" t="s">
        <v>174</v>
      </c>
      <c r="B581" s="29" t="s">
        <v>375</v>
      </c>
      <c r="C581" s="29" t="s">
        <v>1081</v>
      </c>
      <c r="D581" s="29" t="s">
        <v>1088</v>
      </c>
      <c r="E581" s="29" t="s">
        <v>1089</v>
      </c>
      <c r="F581" s="29" t="s">
        <v>1111</v>
      </c>
      <c r="G581" s="29" t="s">
        <v>1112</v>
      </c>
      <c r="H581" s="29" t="s">
        <v>1113</v>
      </c>
      <c r="I581" s="29" t="s">
        <v>218</v>
      </c>
      <c r="J581" s="29" t="s">
        <v>219</v>
      </c>
      <c r="K581" s="29" t="s">
        <v>186</v>
      </c>
      <c r="L581" s="29" t="s">
        <v>187</v>
      </c>
      <c r="M581" s="29" t="s">
        <v>8</v>
      </c>
      <c r="N581" s="29" t="s">
        <v>188</v>
      </c>
      <c r="O581" s="30" t="s">
        <v>100</v>
      </c>
      <c r="P581" s="36"/>
      <c r="Q581" s="32">
        <v>8</v>
      </c>
      <c r="R581" s="36"/>
      <c r="S581" s="36"/>
      <c r="T581" s="37">
        <v>8</v>
      </c>
      <c r="U581" s="43">
        <v>1</v>
      </c>
      <c r="V581" s="43"/>
      <c r="W581" s="46">
        <v>1</v>
      </c>
    </row>
    <row r="582" spans="1:23" hidden="1" x14ac:dyDescent="0.2">
      <c r="A582" s="28" t="s">
        <v>174</v>
      </c>
      <c r="B582" s="29" t="s">
        <v>375</v>
      </c>
      <c r="C582" s="29" t="s">
        <v>1081</v>
      </c>
      <c r="D582" s="29" t="s">
        <v>1088</v>
      </c>
      <c r="E582" s="29" t="s">
        <v>1089</v>
      </c>
      <c r="F582" s="29" t="s">
        <v>1111</v>
      </c>
      <c r="G582" s="29" t="s">
        <v>1112</v>
      </c>
      <c r="H582" s="29" t="s">
        <v>1113</v>
      </c>
      <c r="I582" s="29" t="s">
        <v>688</v>
      </c>
      <c r="J582" s="29" t="s">
        <v>689</v>
      </c>
      <c r="K582" s="29" t="s">
        <v>186</v>
      </c>
      <c r="L582" s="29" t="s">
        <v>187</v>
      </c>
      <c r="M582" s="29" t="s">
        <v>8</v>
      </c>
      <c r="N582" s="29" t="s">
        <v>188</v>
      </c>
      <c r="O582" s="30" t="s">
        <v>100</v>
      </c>
      <c r="P582" s="36"/>
      <c r="Q582" s="32">
        <v>16</v>
      </c>
      <c r="R582" s="36"/>
      <c r="S582" s="36"/>
      <c r="T582" s="37">
        <v>16</v>
      </c>
      <c r="U582" s="43">
        <v>2</v>
      </c>
      <c r="V582" s="43"/>
      <c r="W582" s="46">
        <v>2</v>
      </c>
    </row>
    <row r="583" spans="1:23" hidden="1" x14ac:dyDescent="0.2">
      <c r="A583" s="28" t="s">
        <v>174</v>
      </c>
      <c r="B583" s="29" t="s">
        <v>375</v>
      </c>
      <c r="C583" s="29" t="s">
        <v>1081</v>
      </c>
      <c r="D583" s="29" t="s">
        <v>1088</v>
      </c>
      <c r="E583" s="29" t="s">
        <v>1089</v>
      </c>
      <c r="F583" s="29" t="s">
        <v>1111</v>
      </c>
      <c r="G583" s="29" t="s">
        <v>1112</v>
      </c>
      <c r="H583" s="29" t="s">
        <v>1113</v>
      </c>
      <c r="I583" s="29" t="s">
        <v>191</v>
      </c>
      <c r="J583" s="29" t="s">
        <v>192</v>
      </c>
      <c r="K583" s="29" t="s">
        <v>186</v>
      </c>
      <c r="L583" s="29" t="s">
        <v>187</v>
      </c>
      <c r="M583" s="29" t="s">
        <v>8</v>
      </c>
      <c r="N583" s="29" t="s">
        <v>188</v>
      </c>
      <c r="O583" s="30" t="s">
        <v>100</v>
      </c>
      <c r="P583" s="36"/>
      <c r="Q583" s="32">
        <v>192</v>
      </c>
      <c r="R583" s="36"/>
      <c r="S583" s="32">
        <v>-34.56</v>
      </c>
      <c r="T583" s="37">
        <v>157.44</v>
      </c>
      <c r="U583" s="43">
        <v>24</v>
      </c>
      <c r="V583" s="43"/>
      <c r="W583" s="46">
        <v>24</v>
      </c>
    </row>
    <row r="584" spans="1:23" hidden="1" x14ac:dyDescent="0.2">
      <c r="A584" s="28" t="s">
        <v>174</v>
      </c>
      <c r="B584" s="29" t="s">
        <v>375</v>
      </c>
      <c r="C584" s="29" t="s">
        <v>1081</v>
      </c>
      <c r="D584" s="29" t="s">
        <v>1088</v>
      </c>
      <c r="E584" s="29" t="s">
        <v>1089</v>
      </c>
      <c r="F584" s="29" t="s">
        <v>1111</v>
      </c>
      <c r="G584" s="29" t="s">
        <v>1112</v>
      </c>
      <c r="H584" s="29" t="s">
        <v>1113</v>
      </c>
      <c r="I584" s="29" t="s">
        <v>668</v>
      </c>
      <c r="J584" s="29" t="s">
        <v>669</v>
      </c>
      <c r="K584" s="29" t="s">
        <v>186</v>
      </c>
      <c r="L584" s="29" t="s">
        <v>187</v>
      </c>
      <c r="M584" s="29" t="s">
        <v>8</v>
      </c>
      <c r="N584" s="29" t="s">
        <v>188</v>
      </c>
      <c r="O584" s="30" t="s">
        <v>100</v>
      </c>
      <c r="P584" s="36"/>
      <c r="Q584" s="32">
        <v>16</v>
      </c>
      <c r="R584" s="36"/>
      <c r="S584" s="36"/>
      <c r="T584" s="37">
        <v>16</v>
      </c>
      <c r="U584" s="43">
        <v>2</v>
      </c>
      <c r="V584" s="43"/>
      <c r="W584" s="46">
        <v>2</v>
      </c>
    </row>
    <row r="585" spans="1:23" hidden="1" x14ac:dyDescent="0.2">
      <c r="A585" s="28" t="s">
        <v>174</v>
      </c>
      <c r="B585" s="29" t="s">
        <v>375</v>
      </c>
      <c r="C585" s="29" t="s">
        <v>1081</v>
      </c>
      <c r="D585" s="29" t="s">
        <v>1088</v>
      </c>
      <c r="E585" s="29" t="s">
        <v>1089</v>
      </c>
      <c r="F585" s="29" t="s">
        <v>1111</v>
      </c>
      <c r="G585" s="29" t="s">
        <v>1112</v>
      </c>
      <c r="H585" s="29" t="s">
        <v>1113</v>
      </c>
      <c r="I585" s="29" t="s">
        <v>261</v>
      </c>
      <c r="J585" s="29" t="s">
        <v>262</v>
      </c>
      <c r="K585" s="29" t="s">
        <v>186</v>
      </c>
      <c r="L585" s="29" t="s">
        <v>187</v>
      </c>
      <c r="M585" s="29" t="s">
        <v>8</v>
      </c>
      <c r="N585" s="29" t="s">
        <v>188</v>
      </c>
      <c r="O585" s="30" t="s">
        <v>100</v>
      </c>
      <c r="P585" s="36"/>
      <c r="Q585" s="32">
        <v>16</v>
      </c>
      <c r="R585" s="36"/>
      <c r="S585" s="36"/>
      <c r="T585" s="37">
        <v>16</v>
      </c>
      <c r="U585" s="43">
        <v>2</v>
      </c>
      <c r="V585" s="43"/>
      <c r="W585" s="46">
        <v>2</v>
      </c>
    </row>
    <row r="586" spans="1:23" hidden="1" x14ac:dyDescent="0.2">
      <c r="A586" s="28" t="s">
        <v>174</v>
      </c>
      <c r="B586" s="29" t="s">
        <v>375</v>
      </c>
      <c r="C586" s="29" t="s">
        <v>1081</v>
      </c>
      <c r="D586" s="29" t="s">
        <v>1088</v>
      </c>
      <c r="E586" s="29" t="s">
        <v>1089</v>
      </c>
      <c r="F586" s="29" t="s">
        <v>1111</v>
      </c>
      <c r="G586" s="29" t="s">
        <v>1112</v>
      </c>
      <c r="H586" s="29" t="s">
        <v>1113</v>
      </c>
      <c r="I586" s="29" t="s">
        <v>200</v>
      </c>
      <c r="J586" s="29" t="s">
        <v>201</v>
      </c>
      <c r="K586" s="29" t="s">
        <v>186</v>
      </c>
      <c r="L586" s="29" t="s">
        <v>187</v>
      </c>
      <c r="M586" s="29" t="s">
        <v>8</v>
      </c>
      <c r="N586" s="29" t="s">
        <v>188</v>
      </c>
      <c r="O586" s="30" t="s">
        <v>100</v>
      </c>
      <c r="P586" s="36"/>
      <c r="Q586" s="32">
        <v>80</v>
      </c>
      <c r="R586" s="36"/>
      <c r="S586" s="36"/>
      <c r="T586" s="37">
        <v>80</v>
      </c>
      <c r="U586" s="43">
        <v>10</v>
      </c>
      <c r="V586" s="43"/>
      <c r="W586" s="46">
        <v>10</v>
      </c>
    </row>
    <row r="587" spans="1:23" hidden="1" x14ac:dyDescent="0.2">
      <c r="A587" s="28" t="s">
        <v>174</v>
      </c>
      <c r="B587" s="29" t="s">
        <v>375</v>
      </c>
      <c r="C587" s="29" t="s">
        <v>1081</v>
      </c>
      <c r="D587" s="29" t="s">
        <v>1088</v>
      </c>
      <c r="E587" s="29" t="s">
        <v>1089</v>
      </c>
      <c r="F587" s="29" t="s">
        <v>1111</v>
      </c>
      <c r="G587" s="29" t="s">
        <v>1112</v>
      </c>
      <c r="H587" s="29" t="s">
        <v>1113</v>
      </c>
      <c r="I587" s="29" t="s">
        <v>1094</v>
      </c>
      <c r="J587" s="29" t="s">
        <v>1095</v>
      </c>
      <c r="K587" s="29" t="s">
        <v>195</v>
      </c>
      <c r="L587" s="29" t="s">
        <v>196</v>
      </c>
      <c r="M587" s="29" t="s">
        <v>8</v>
      </c>
      <c r="N587" s="29" t="s">
        <v>188</v>
      </c>
      <c r="O587" s="30" t="s">
        <v>618</v>
      </c>
      <c r="P587" s="32">
        <v>13</v>
      </c>
      <c r="Q587" s="32">
        <v>182</v>
      </c>
      <c r="R587" s="36"/>
      <c r="S587" s="36"/>
      <c r="T587" s="37">
        <v>195</v>
      </c>
      <c r="U587" s="43">
        <v>15</v>
      </c>
      <c r="V587" s="43"/>
      <c r="W587" s="46">
        <v>15</v>
      </c>
    </row>
    <row r="588" spans="1:23" hidden="1" x14ac:dyDescent="0.2">
      <c r="A588" s="28" t="s">
        <v>174</v>
      </c>
      <c r="B588" s="29" t="s">
        <v>375</v>
      </c>
      <c r="C588" s="29" t="s">
        <v>1081</v>
      </c>
      <c r="D588" s="29" t="s">
        <v>1088</v>
      </c>
      <c r="E588" s="29" t="s">
        <v>1089</v>
      </c>
      <c r="F588" s="29" t="s">
        <v>1114</v>
      </c>
      <c r="G588" s="29" t="s">
        <v>1115</v>
      </c>
      <c r="H588" s="29" t="s">
        <v>1116</v>
      </c>
      <c r="I588" s="29" t="s">
        <v>226</v>
      </c>
      <c r="J588" s="29" t="s">
        <v>227</v>
      </c>
      <c r="K588" s="29" t="s">
        <v>186</v>
      </c>
      <c r="L588" s="29" t="s">
        <v>187</v>
      </c>
      <c r="M588" s="29" t="s">
        <v>198</v>
      </c>
      <c r="N588" s="29" t="s">
        <v>199</v>
      </c>
      <c r="O588" s="30" t="s">
        <v>100</v>
      </c>
      <c r="P588" s="36"/>
      <c r="Q588" s="32">
        <v>15.49</v>
      </c>
      <c r="R588" s="36"/>
      <c r="S588" s="36"/>
      <c r="T588" s="37">
        <v>15.49</v>
      </c>
      <c r="U588" s="43">
        <v>1</v>
      </c>
      <c r="V588" s="43"/>
      <c r="W588" s="46">
        <v>1</v>
      </c>
    </row>
    <row r="589" spans="1:23" hidden="1" x14ac:dyDescent="0.2">
      <c r="A589" s="28" t="s">
        <v>174</v>
      </c>
      <c r="B589" s="29" t="s">
        <v>375</v>
      </c>
      <c r="C589" s="29" t="s">
        <v>1081</v>
      </c>
      <c r="D589" s="29" t="s">
        <v>1088</v>
      </c>
      <c r="E589" s="29" t="s">
        <v>1089</v>
      </c>
      <c r="F589" s="29" t="s">
        <v>1114</v>
      </c>
      <c r="G589" s="29" t="s">
        <v>1115</v>
      </c>
      <c r="H589" s="29" t="s">
        <v>1116</v>
      </c>
      <c r="I589" s="29" t="s">
        <v>658</v>
      </c>
      <c r="J589" s="29" t="s">
        <v>659</v>
      </c>
      <c r="K589" s="29" t="s">
        <v>186</v>
      </c>
      <c r="L589" s="29" t="s">
        <v>187</v>
      </c>
      <c r="M589" s="29" t="s">
        <v>198</v>
      </c>
      <c r="N589" s="29" t="s">
        <v>199</v>
      </c>
      <c r="O589" s="30" t="s">
        <v>100</v>
      </c>
      <c r="P589" s="36"/>
      <c r="Q589" s="32">
        <v>65.849999999999994</v>
      </c>
      <c r="R589" s="36"/>
      <c r="S589" s="36"/>
      <c r="T589" s="37">
        <v>65.849999999999994</v>
      </c>
      <c r="U589" s="43">
        <v>5</v>
      </c>
      <c r="V589" s="43"/>
      <c r="W589" s="46">
        <v>5</v>
      </c>
    </row>
    <row r="590" spans="1:23" hidden="1" x14ac:dyDescent="0.2">
      <c r="A590" s="28" t="s">
        <v>174</v>
      </c>
      <c r="B590" s="29" t="s">
        <v>375</v>
      </c>
      <c r="C590" s="29" t="s">
        <v>1081</v>
      </c>
      <c r="D590" s="29" t="s">
        <v>1088</v>
      </c>
      <c r="E590" s="29" t="s">
        <v>1089</v>
      </c>
      <c r="F590" s="29" t="s">
        <v>1114</v>
      </c>
      <c r="G590" s="29" t="s">
        <v>1115</v>
      </c>
      <c r="H590" s="29" t="s">
        <v>1116</v>
      </c>
      <c r="I590" s="29" t="s">
        <v>1117</v>
      </c>
      <c r="J590" s="29" t="s">
        <v>1118</v>
      </c>
      <c r="K590" s="29" t="s">
        <v>186</v>
      </c>
      <c r="L590" s="29" t="s">
        <v>187</v>
      </c>
      <c r="M590" s="29" t="s">
        <v>198</v>
      </c>
      <c r="N590" s="29" t="s">
        <v>199</v>
      </c>
      <c r="O590" s="30" t="s">
        <v>100</v>
      </c>
      <c r="P590" s="36"/>
      <c r="Q590" s="32">
        <v>30.98</v>
      </c>
      <c r="R590" s="36"/>
      <c r="S590" s="36"/>
      <c r="T590" s="37">
        <v>30.98</v>
      </c>
      <c r="U590" s="43">
        <v>2</v>
      </c>
      <c r="V590" s="43"/>
      <c r="W590" s="46">
        <v>2</v>
      </c>
    </row>
    <row r="591" spans="1:23" hidden="1" x14ac:dyDescent="0.2">
      <c r="A591" s="28" t="s">
        <v>174</v>
      </c>
      <c r="B591" s="29" t="s">
        <v>375</v>
      </c>
      <c r="C591" s="29" t="s">
        <v>1081</v>
      </c>
      <c r="D591" s="29" t="s">
        <v>1088</v>
      </c>
      <c r="E591" s="29" t="s">
        <v>1089</v>
      </c>
      <c r="F591" s="29" t="s">
        <v>1114</v>
      </c>
      <c r="G591" s="29" t="s">
        <v>1115</v>
      </c>
      <c r="H591" s="29" t="s">
        <v>1116</v>
      </c>
      <c r="I591" s="29" t="s">
        <v>562</v>
      </c>
      <c r="J591" s="29" t="s">
        <v>563</v>
      </c>
      <c r="K591" s="29" t="s">
        <v>186</v>
      </c>
      <c r="L591" s="29" t="s">
        <v>187</v>
      </c>
      <c r="M591" s="29" t="s">
        <v>198</v>
      </c>
      <c r="N591" s="29" t="s">
        <v>199</v>
      </c>
      <c r="O591" s="30" t="s">
        <v>100</v>
      </c>
      <c r="P591" s="36"/>
      <c r="Q591" s="32">
        <v>15.49</v>
      </c>
      <c r="R591" s="36"/>
      <c r="S591" s="36"/>
      <c r="T591" s="37">
        <v>15.49</v>
      </c>
      <c r="U591" s="43">
        <v>1</v>
      </c>
      <c r="V591" s="43"/>
      <c r="W591" s="46">
        <v>1</v>
      </c>
    </row>
    <row r="592" spans="1:23" hidden="1" x14ac:dyDescent="0.2">
      <c r="A592" s="28" t="s">
        <v>174</v>
      </c>
      <c r="B592" s="29" t="s">
        <v>375</v>
      </c>
      <c r="C592" s="29" t="s">
        <v>1081</v>
      </c>
      <c r="D592" s="29" t="s">
        <v>1088</v>
      </c>
      <c r="E592" s="29" t="s">
        <v>1089</v>
      </c>
      <c r="F592" s="29" t="s">
        <v>1114</v>
      </c>
      <c r="G592" s="29" t="s">
        <v>1115</v>
      </c>
      <c r="H592" s="29" t="s">
        <v>1116</v>
      </c>
      <c r="I592" s="29" t="s">
        <v>660</v>
      </c>
      <c r="J592" s="29" t="s">
        <v>661</v>
      </c>
      <c r="K592" s="29" t="s">
        <v>186</v>
      </c>
      <c r="L592" s="29" t="s">
        <v>187</v>
      </c>
      <c r="M592" s="29" t="s">
        <v>198</v>
      </c>
      <c r="N592" s="29" t="s">
        <v>199</v>
      </c>
      <c r="O592" s="30" t="s">
        <v>100</v>
      </c>
      <c r="P592" s="36"/>
      <c r="Q592" s="32">
        <v>108.43</v>
      </c>
      <c r="R592" s="36"/>
      <c r="S592" s="36"/>
      <c r="T592" s="37">
        <v>108.43</v>
      </c>
      <c r="U592" s="43">
        <v>7</v>
      </c>
      <c r="V592" s="43"/>
      <c r="W592" s="46">
        <v>7</v>
      </c>
    </row>
    <row r="593" spans="1:23" hidden="1" x14ac:dyDescent="0.2">
      <c r="A593" s="28" t="s">
        <v>174</v>
      </c>
      <c r="B593" s="29" t="s">
        <v>375</v>
      </c>
      <c r="C593" s="29" t="s">
        <v>1081</v>
      </c>
      <c r="D593" s="29" t="s">
        <v>1088</v>
      </c>
      <c r="E593" s="29" t="s">
        <v>1089</v>
      </c>
      <c r="F593" s="29" t="s">
        <v>1114</v>
      </c>
      <c r="G593" s="29" t="s">
        <v>1115</v>
      </c>
      <c r="H593" s="29" t="s">
        <v>1116</v>
      </c>
      <c r="I593" s="29" t="s">
        <v>232</v>
      </c>
      <c r="J593" s="29" t="s">
        <v>233</v>
      </c>
      <c r="K593" s="29" t="s">
        <v>186</v>
      </c>
      <c r="L593" s="29" t="s">
        <v>187</v>
      </c>
      <c r="M593" s="29" t="s">
        <v>198</v>
      </c>
      <c r="N593" s="29" t="s">
        <v>199</v>
      </c>
      <c r="O593" s="30" t="s">
        <v>100</v>
      </c>
      <c r="P593" s="36"/>
      <c r="Q593" s="32">
        <v>30.98</v>
      </c>
      <c r="R593" s="36"/>
      <c r="S593" s="36"/>
      <c r="T593" s="37">
        <v>30.98</v>
      </c>
      <c r="U593" s="43">
        <v>2</v>
      </c>
      <c r="V593" s="43"/>
      <c r="W593" s="46">
        <v>2</v>
      </c>
    </row>
    <row r="594" spans="1:23" hidden="1" x14ac:dyDescent="0.2">
      <c r="A594" s="28" t="s">
        <v>174</v>
      </c>
      <c r="B594" s="29" t="s">
        <v>375</v>
      </c>
      <c r="C594" s="29" t="s">
        <v>1081</v>
      </c>
      <c r="D594" s="29" t="s">
        <v>1088</v>
      </c>
      <c r="E594" s="29" t="s">
        <v>1089</v>
      </c>
      <c r="F594" s="29" t="s">
        <v>1114</v>
      </c>
      <c r="G594" s="29" t="s">
        <v>1115</v>
      </c>
      <c r="H594" s="29" t="s">
        <v>1116</v>
      </c>
      <c r="I594" s="29" t="s">
        <v>234</v>
      </c>
      <c r="J594" s="29" t="s">
        <v>235</v>
      </c>
      <c r="K594" s="29" t="s">
        <v>186</v>
      </c>
      <c r="L594" s="29" t="s">
        <v>187</v>
      </c>
      <c r="M594" s="29" t="s">
        <v>198</v>
      </c>
      <c r="N594" s="29" t="s">
        <v>199</v>
      </c>
      <c r="O594" s="30" t="s">
        <v>100</v>
      </c>
      <c r="P594" s="36"/>
      <c r="Q594" s="32">
        <v>46.47</v>
      </c>
      <c r="R594" s="36"/>
      <c r="S594" s="36"/>
      <c r="T594" s="37">
        <v>46.47</v>
      </c>
      <c r="U594" s="43">
        <v>3</v>
      </c>
      <c r="V594" s="43"/>
      <c r="W594" s="46">
        <v>3</v>
      </c>
    </row>
    <row r="595" spans="1:23" hidden="1" x14ac:dyDescent="0.2">
      <c r="A595" s="28" t="s">
        <v>174</v>
      </c>
      <c r="B595" s="29" t="s">
        <v>375</v>
      </c>
      <c r="C595" s="29" t="s">
        <v>1081</v>
      </c>
      <c r="D595" s="29" t="s">
        <v>1088</v>
      </c>
      <c r="E595" s="29" t="s">
        <v>1089</v>
      </c>
      <c r="F595" s="29" t="s">
        <v>1114</v>
      </c>
      <c r="G595" s="29" t="s">
        <v>1115</v>
      </c>
      <c r="H595" s="29" t="s">
        <v>1116</v>
      </c>
      <c r="I595" s="29" t="s">
        <v>184</v>
      </c>
      <c r="J595" s="29" t="s">
        <v>185</v>
      </c>
      <c r="K595" s="29" t="s">
        <v>186</v>
      </c>
      <c r="L595" s="29" t="s">
        <v>187</v>
      </c>
      <c r="M595" s="29" t="s">
        <v>198</v>
      </c>
      <c r="N595" s="29" t="s">
        <v>199</v>
      </c>
      <c r="O595" s="30" t="s">
        <v>100</v>
      </c>
      <c r="P595" s="36"/>
      <c r="Q595" s="32">
        <v>154.9</v>
      </c>
      <c r="R595" s="36"/>
      <c r="S595" s="36"/>
      <c r="T595" s="37">
        <v>154.9</v>
      </c>
      <c r="U595" s="43">
        <v>10</v>
      </c>
      <c r="V595" s="43"/>
      <c r="W595" s="46">
        <v>10</v>
      </c>
    </row>
    <row r="596" spans="1:23" hidden="1" x14ac:dyDescent="0.2">
      <c r="A596" s="28" t="s">
        <v>174</v>
      </c>
      <c r="B596" s="29" t="s">
        <v>375</v>
      </c>
      <c r="C596" s="29" t="s">
        <v>1081</v>
      </c>
      <c r="D596" s="29" t="s">
        <v>1088</v>
      </c>
      <c r="E596" s="29" t="s">
        <v>1089</v>
      </c>
      <c r="F596" s="29" t="s">
        <v>1114</v>
      </c>
      <c r="G596" s="29" t="s">
        <v>1115</v>
      </c>
      <c r="H596" s="29" t="s">
        <v>1116</v>
      </c>
      <c r="I596" s="29" t="s">
        <v>651</v>
      </c>
      <c r="J596" s="29" t="s">
        <v>652</v>
      </c>
      <c r="K596" s="29" t="s">
        <v>186</v>
      </c>
      <c r="L596" s="29" t="s">
        <v>187</v>
      </c>
      <c r="M596" s="29" t="s">
        <v>198</v>
      </c>
      <c r="N596" s="29" t="s">
        <v>199</v>
      </c>
      <c r="O596" s="30" t="s">
        <v>100</v>
      </c>
      <c r="P596" s="36"/>
      <c r="Q596" s="32">
        <v>15.49</v>
      </c>
      <c r="R596" s="36"/>
      <c r="S596" s="36"/>
      <c r="T596" s="37">
        <v>15.49</v>
      </c>
      <c r="U596" s="43">
        <v>1</v>
      </c>
      <c r="V596" s="43"/>
      <c r="W596" s="46">
        <v>1</v>
      </c>
    </row>
    <row r="597" spans="1:23" hidden="1" x14ac:dyDescent="0.2">
      <c r="A597" s="28" t="s">
        <v>174</v>
      </c>
      <c r="B597" s="29" t="s">
        <v>375</v>
      </c>
      <c r="C597" s="29" t="s">
        <v>1081</v>
      </c>
      <c r="D597" s="29" t="s">
        <v>1088</v>
      </c>
      <c r="E597" s="29" t="s">
        <v>1089</v>
      </c>
      <c r="F597" s="29" t="s">
        <v>1114</v>
      </c>
      <c r="G597" s="29" t="s">
        <v>1115</v>
      </c>
      <c r="H597" s="29" t="s">
        <v>1116</v>
      </c>
      <c r="I597" s="29" t="s">
        <v>548</v>
      </c>
      <c r="J597" s="29" t="s">
        <v>549</v>
      </c>
      <c r="K597" s="29" t="s">
        <v>186</v>
      </c>
      <c r="L597" s="29" t="s">
        <v>187</v>
      </c>
      <c r="M597" s="29" t="s">
        <v>198</v>
      </c>
      <c r="N597" s="29" t="s">
        <v>199</v>
      </c>
      <c r="O597" s="30" t="s">
        <v>100</v>
      </c>
      <c r="P597" s="36"/>
      <c r="Q597" s="32">
        <v>30.98</v>
      </c>
      <c r="R597" s="36"/>
      <c r="S597" s="36"/>
      <c r="T597" s="37">
        <v>30.98</v>
      </c>
      <c r="U597" s="43">
        <v>2</v>
      </c>
      <c r="V597" s="43"/>
      <c r="W597" s="46">
        <v>2</v>
      </c>
    </row>
    <row r="598" spans="1:23" hidden="1" x14ac:dyDescent="0.2">
      <c r="A598" s="28" t="s">
        <v>174</v>
      </c>
      <c r="B598" s="29" t="s">
        <v>375</v>
      </c>
      <c r="C598" s="29" t="s">
        <v>1081</v>
      </c>
      <c r="D598" s="29" t="s">
        <v>1088</v>
      </c>
      <c r="E598" s="29" t="s">
        <v>1089</v>
      </c>
      <c r="F598" s="29" t="s">
        <v>1114</v>
      </c>
      <c r="G598" s="29" t="s">
        <v>1115</v>
      </c>
      <c r="H598" s="29" t="s">
        <v>1116</v>
      </c>
      <c r="I598" s="29" t="s">
        <v>710</v>
      </c>
      <c r="J598" s="29" t="s">
        <v>711</v>
      </c>
      <c r="K598" s="29" t="s">
        <v>186</v>
      </c>
      <c r="L598" s="29" t="s">
        <v>187</v>
      </c>
      <c r="M598" s="29" t="s">
        <v>198</v>
      </c>
      <c r="N598" s="29" t="s">
        <v>199</v>
      </c>
      <c r="O598" s="30" t="s">
        <v>100</v>
      </c>
      <c r="P598" s="36"/>
      <c r="Q598" s="32">
        <v>108.43</v>
      </c>
      <c r="R598" s="36"/>
      <c r="S598" s="36"/>
      <c r="T598" s="37">
        <v>108.43</v>
      </c>
      <c r="U598" s="43">
        <v>7</v>
      </c>
      <c r="V598" s="43"/>
      <c r="W598" s="46">
        <v>7</v>
      </c>
    </row>
    <row r="599" spans="1:23" hidden="1" x14ac:dyDescent="0.2">
      <c r="A599" s="28" t="s">
        <v>174</v>
      </c>
      <c r="B599" s="29" t="s">
        <v>375</v>
      </c>
      <c r="C599" s="29" t="s">
        <v>1081</v>
      </c>
      <c r="D599" s="29" t="s">
        <v>1088</v>
      </c>
      <c r="E599" s="29" t="s">
        <v>1089</v>
      </c>
      <c r="F599" s="29" t="s">
        <v>1114</v>
      </c>
      <c r="G599" s="29" t="s">
        <v>1115</v>
      </c>
      <c r="H599" s="29" t="s">
        <v>1116</v>
      </c>
      <c r="I599" s="29" t="s">
        <v>782</v>
      </c>
      <c r="J599" s="29" t="s">
        <v>783</v>
      </c>
      <c r="K599" s="29" t="s">
        <v>186</v>
      </c>
      <c r="L599" s="29" t="s">
        <v>187</v>
      </c>
      <c r="M599" s="29" t="s">
        <v>198</v>
      </c>
      <c r="N599" s="29" t="s">
        <v>199</v>
      </c>
      <c r="O599" s="30" t="s">
        <v>100</v>
      </c>
      <c r="P599" s="36"/>
      <c r="Q599" s="32">
        <v>15.49</v>
      </c>
      <c r="R599" s="36"/>
      <c r="S599" s="36"/>
      <c r="T599" s="37">
        <v>15.49</v>
      </c>
      <c r="U599" s="43">
        <v>1</v>
      </c>
      <c r="V599" s="43"/>
      <c r="W599" s="46">
        <v>1</v>
      </c>
    </row>
    <row r="600" spans="1:23" hidden="1" x14ac:dyDescent="0.2">
      <c r="A600" s="28" t="s">
        <v>174</v>
      </c>
      <c r="B600" s="29" t="s">
        <v>375</v>
      </c>
      <c r="C600" s="29" t="s">
        <v>1081</v>
      </c>
      <c r="D600" s="29" t="s">
        <v>1088</v>
      </c>
      <c r="E600" s="29" t="s">
        <v>1089</v>
      </c>
      <c r="F600" s="29" t="s">
        <v>1114</v>
      </c>
      <c r="G600" s="29" t="s">
        <v>1115</v>
      </c>
      <c r="H600" s="29" t="s">
        <v>1116</v>
      </c>
      <c r="I600" s="29" t="s">
        <v>208</v>
      </c>
      <c r="J600" s="29" t="s">
        <v>209</v>
      </c>
      <c r="K600" s="29" t="s">
        <v>186</v>
      </c>
      <c r="L600" s="29" t="s">
        <v>187</v>
      </c>
      <c r="M600" s="29" t="s">
        <v>198</v>
      </c>
      <c r="N600" s="29" t="s">
        <v>199</v>
      </c>
      <c r="O600" s="30" t="s">
        <v>100</v>
      </c>
      <c r="P600" s="36"/>
      <c r="Q600" s="32">
        <v>123.92</v>
      </c>
      <c r="R600" s="36"/>
      <c r="S600" s="36"/>
      <c r="T600" s="37">
        <v>123.92</v>
      </c>
      <c r="U600" s="43">
        <v>8</v>
      </c>
      <c r="V600" s="43"/>
      <c r="W600" s="46">
        <v>8</v>
      </c>
    </row>
    <row r="601" spans="1:23" hidden="1" x14ac:dyDescent="0.2">
      <c r="A601" s="28" t="s">
        <v>174</v>
      </c>
      <c r="B601" s="29" t="s">
        <v>375</v>
      </c>
      <c r="C601" s="29" t="s">
        <v>1081</v>
      </c>
      <c r="D601" s="29" t="s">
        <v>1088</v>
      </c>
      <c r="E601" s="29" t="s">
        <v>1089</v>
      </c>
      <c r="F601" s="29" t="s">
        <v>1114</v>
      </c>
      <c r="G601" s="29" t="s">
        <v>1115</v>
      </c>
      <c r="H601" s="29" t="s">
        <v>1116</v>
      </c>
      <c r="I601" s="29" t="s">
        <v>535</v>
      </c>
      <c r="J601" s="29" t="s">
        <v>536</v>
      </c>
      <c r="K601" s="29" t="s">
        <v>186</v>
      </c>
      <c r="L601" s="29" t="s">
        <v>187</v>
      </c>
      <c r="M601" s="29" t="s">
        <v>198</v>
      </c>
      <c r="N601" s="29" t="s">
        <v>199</v>
      </c>
      <c r="O601" s="30" t="s">
        <v>100</v>
      </c>
      <c r="P601" s="36"/>
      <c r="Q601" s="32">
        <v>15.49</v>
      </c>
      <c r="R601" s="36"/>
      <c r="S601" s="36"/>
      <c r="T601" s="37">
        <v>15.49</v>
      </c>
      <c r="U601" s="43">
        <v>1</v>
      </c>
      <c r="V601" s="43"/>
      <c r="W601" s="46">
        <v>1</v>
      </c>
    </row>
    <row r="602" spans="1:23" hidden="1" x14ac:dyDescent="0.2">
      <c r="A602" s="28" t="s">
        <v>174</v>
      </c>
      <c r="B602" s="29" t="s">
        <v>375</v>
      </c>
      <c r="C602" s="29" t="s">
        <v>1081</v>
      </c>
      <c r="D602" s="29" t="s">
        <v>1088</v>
      </c>
      <c r="E602" s="29" t="s">
        <v>1089</v>
      </c>
      <c r="F602" s="29" t="s">
        <v>1114</v>
      </c>
      <c r="G602" s="29" t="s">
        <v>1115</v>
      </c>
      <c r="H602" s="29" t="s">
        <v>1116</v>
      </c>
      <c r="I602" s="29" t="s">
        <v>684</v>
      </c>
      <c r="J602" s="29" t="s">
        <v>685</v>
      </c>
      <c r="K602" s="29" t="s">
        <v>186</v>
      </c>
      <c r="L602" s="29" t="s">
        <v>187</v>
      </c>
      <c r="M602" s="29" t="s">
        <v>198</v>
      </c>
      <c r="N602" s="29" t="s">
        <v>199</v>
      </c>
      <c r="O602" s="30" t="s">
        <v>100</v>
      </c>
      <c r="P602" s="36"/>
      <c r="Q602" s="32">
        <v>15.49</v>
      </c>
      <c r="R602" s="36"/>
      <c r="S602" s="36"/>
      <c r="T602" s="37">
        <v>15.49</v>
      </c>
      <c r="U602" s="43">
        <v>1</v>
      </c>
      <c r="V602" s="43"/>
      <c r="W602" s="46">
        <v>1</v>
      </c>
    </row>
    <row r="603" spans="1:23" hidden="1" x14ac:dyDescent="0.2">
      <c r="A603" s="28" t="s">
        <v>174</v>
      </c>
      <c r="B603" s="29" t="s">
        <v>375</v>
      </c>
      <c r="C603" s="29" t="s">
        <v>1081</v>
      </c>
      <c r="D603" s="29" t="s">
        <v>1088</v>
      </c>
      <c r="E603" s="29" t="s">
        <v>1089</v>
      </c>
      <c r="F603" s="29" t="s">
        <v>1114</v>
      </c>
      <c r="G603" s="29" t="s">
        <v>1115</v>
      </c>
      <c r="H603" s="29" t="s">
        <v>1116</v>
      </c>
      <c r="I603" s="29" t="s">
        <v>238</v>
      </c>
      <c r="J603" s="29" t="s">
        <v>239</v>
      </c>
      <c r="K603" s="29" t="s">
        <v>186</v>
      </c>
      <c r="L603" s="29" t="s">
        <v>187</v>
      </c>
      <c r="M603" s="29" t="s">
        <v>198</v>
      </c>
      <c r="N603" s="29" t="s">
        <v>199</v>
      </c>
      <c r="O603" s="30" t="s">
        <v>100</v>
      </c>
      <c r="P603" s="36"/>
      <c r="Q603" s="32">
        <v>30.98</v>
      </c>
      <c r="R603" s="36"/>
      <c r="S603" s="36"/>
      <c r="T603" s="37">
        <v>30.98</v>
      </c>
      <c r="U603" s="43">
        <v>2</v>
      </c>
      <c r="V603" s="43"/>
      <c r="W603" s="46">
        <v>2</v>
      </c>
    </row>
    <row r="604" spans="1:23" hidden="1" x14ac:dyDescent="0.2">
      <c r="A604" s="28" t="s">
        <v>174</v>
      </c>
      <c r="B604" s="29" t="s">
        <v>375</v>
      </c>
      <c r="C604" s="29" t="s">
        <v>1081</v>
      </c>
      <c r="D604" s="29" t="s">
        <v>1088</v>
      </c>
      <c r="E604" s="29" t="s">
        <v>1089</v>
      </c>
      <c r="F604" s="29" t="s">
        <v>1114</v>
      </c>
      <c r="G604" s="29" t="s">
        <v>1115</v>
      </c>
      <c r="H604" s="29" t="s">
        <v>1116</v>
      </c>
      <c r="I604" s="29" t="s">
        <v>240</v>
      </c>
      <c r="J604" s="29" t="s">
        <v>241</v>
      </c>
      <c r="K604" s="29" t="s">
        <v>186</v>
      </c>
      <c r="L604" s="29" t="s">
        <v>187</v>
      </c>
      <c r="M604" s="29" t="s">
        <v>198</v>
      </c>
      <c r="N604" s="29" t="s">
        <v>199</v>
      </c>
      <c r="O604" s="30" t="s">
        <v>100</v>
      </c>
      <c r="P604" s="36"/>
      <c r="Q604" s="32">
        <v>15.49</v>
      </c>
      <c r="R604" s="36"/>
      <c r="S604" s="36"/>
      <c r="T604" s="37">
        <v>15.49</v>
      </c>
      <c r="U604" s="43">
        <v>1</v>
      </c>
      <c r="V604" s="43"/>
      <c r="W604" s="46">
        <v>1</v>
      </c>
    </row>
    <row r="605" spans="1:23" hidden="1" x14ac:dyDescent="0.2">
      <c r="A605" s="28" t="s">
        <v>174</v>
      </c>
      <c r="B605" s="29" t="s">
        <v>375</v>
      </c>
      <c r="C605" s="29" t="s">
        <v>1081</v>
      </c>
      <c r="D605" s="29" t="s">
        <v>1088</v>
      </c>
      <c r="E605" s="29" t="s">
        <v>1089</v>
      </c>
      <c r="F605" s="29" t="s">
        <v>1114</v>
      </c>
      <c r="G605" s="29" t="s">
        <v>1115</v>
      </c>
      <c r="H605" s="29" t="s">
        <v>1116</v>
      </c>
      <c r="I605" s="29" t="s">
        <v>242</v>
      </c>
      <c r="J605" s="29" t="s">
        <v>243</v>
      </c>
      <c r="K605" s="29" t="s">
        <v>186</v>
      </c>
      <c r="L605" s="29" t="s">
        <v>187</v>
      </c>
      <c r="M605" s="29" t="s">
        <v>198</v>
      </c>
      <c r="N605" s="29" t="s">
        <v>199</v>
      </c>
      <c r="O605" s="30" t="s">
        <v>100</v>
      </c>
      <c r="P605" s="36"/>
      <c r="Q605" s="32">
        <v>61.96</v>
      </c>
      <c r="R605" s="36"/>
      <c r="S605" s="36"/>
      <c r="T605" s="37">
        <v>61.96</v>
      </c>
      <c r="U605" s="43">
        <v>4</v>
      </c>
      <c r="V605" s="43"/>
      <c r="W605" s="46">
        <v>4</v>
      </c>
    </row>
    <row r="606" spans="1:23" hidden="1" x14ac:dyDescent="0.2">
      <c r="A606" s="28" t="s">
        <v>174</v>
      </c>
      <c r="B606" s="29" t="s">
        <v>375</v>
      </c>
      <c r="C606" s="29" t="s">
        <v>1081</v>
      </c>
      <c r="D606" s="29" t="s">
        <v>1088</v>
      </c>
      <c r="E606" s="29" t="s">
        <v>1089</v>
      </c>
      <c r="F606" s="29" t="s">
        <v>1114</v>
      </c>
      <c r="G606" s="29" t="s">
        <v>1115</v>
      </c>
      <c r="H606" s="29" t="s">
        <v>1116</v>
      </c>
      <c r="I606" s="29" t="s">
        <v>696</v>
      </c>
      <c r="J606" s="29" t="s">
        <v>697</v>
      </c>
      <c r="K606" s="29" t="s">
        <v>186</v>
      </c>
      <c r="L606" s="29" t="s">
        <v>187</v>
      </c>
      <c r="M606" s="29" t="s">
        <v>198</v>
      </c>
      <c r="N606" s="29" t="s">
        <v>199</v>
      </c>
      <c r="O606" s="30" t="s">
        <v>100</v>
      </c>
      <c r="P606" s="36"/>
      <c r="Q606" s="32">
        <v>15.49</v>
      </c>
      <c r="R606" s="36"/>
      <c r="S606" s="36"/>
      <c r="T606" s="37">
        <v>15.49</v>
      </c>
      <c r="U606" s="43">
        <v>1</v>
      </c>
      <c r="V606" s="43"/>
      <c r="W606" s="46">
        <v>1</v>
      </c>
    </row>
    <row r="607" spans="1:23" hidden="1" x14ac:dyDescent="0.2">
      <c r="A607" s="28" t="s">
        <v>174</v>
      </c>
      <c r="B607" s="29" t="s">
        <v>375</v>
      </c>
      <c r="C607" s="29" t="s">
        <v>1081</v>
      </c>
      <c r="D607" s="29" t="s">
        <v>1088</v>
      </c>
      <c r="E607" s="29" t="s">
        <v>1089</v>
      </c>
      <c r="F607" s="29" t="s">
        <v>1114</v>
      </c>
      <c r="G607" s="29" t="s">
        <v>1115</v>
      </c>
      <c r="H607" s="29" t="s">
        <v>1116</v>
      </c>
      <c r="I607" s="29" t="s">
        <v>787</v>
      </c>
      <c r="J607" s="29" t="s">
        <v>788</v>
      </c>
      <c r="K607" s="29" t="s">
        <v>186</v>
      </c>
      <c r="L607" s="29" t="s">
        <v>187</v>
      </c>
      <c r="M607" s="29" t="s">
        <v>198</v>
      </c>
      <c r="N607" s="29" t="s">
        <v>199</v>
      </c>
      <c r="O607" s="30" t="s">
        <v>100</v>
      </c>
      <c r="P607" s="36"/>
      <c r="Q607" s="32">
        <v>46.47</v>
      </c>
      <c r="R607" s="36"/>
      <c r="S607" s="36"/>
      <c r="T607" s="37">
        <v>46.47</v>
      </c>
      <c r="U607" s="43">
        <v>3</v>
      </c>
      <c r="V607" s="43"/>
      <c r="W607" s="46">
        <v>3</v>
      </c>
    </row>
    <row r="608" spans="1:23" hidden="1" x14ac:dyDescent="0.2">
      <c r="A608" s="28" t="s">
        <v>174</v>
      </c>
      <c r="B608" s="29" t="s">
        <v>375</v>
      </c>
      <c r="C608" s="29" t="s">
        <v>1081</v>
      </c>
      <c r="D608" s="29" t="s">
        <v>1088</v>
      </c>
      <c r="E608" s="29" t="s">
        <v>1089</v>
      </c>
      <c r="F608" s="29" t="s">
        <v>1114</v>
      </c>
      <c r="G608" s="29" t="s">
        <v>1115</v>
      </c>
      <c r="H608" s="29" t="s">
        <v>1116</v>
      </c>
      <c r="I608" s="29" t="s">
        <v>250</v>
      </c>
      <c r="J608" s="29" t="s">
        <v>251</v>
      </c>
      <c r="K608" s="29" t="s">
        <v>186</v>
      </c>
      <c r="L608" s="29" t="s">
        <v>187</v>
      </c>
      <c r="M608" s="29" t="s">
        <v>198</v>
      </c>
      <c r="N608" s="29" t="s">
        <v>199</v>
      </c>
      <c r="O608" s="30" t="s">
        <v>100</v>
      </c>
      <c r="P608" s="36"/>
      <c r="Q608" s="32">
        <v>15.49</v>
      </c>
      <c r="R608" s="36"/>
      <c r="S608" s="36"/>
      <c r="T608" s="37">
        <v>15.49</v>
      </c>
      <c r="U608" s="43">
        <v>1</v>
      </c>
      <c r="V608" s="43"/>
      <c r="W608" s="46">
        <v>1</v>
      </c>
    </row>
    <row r="609" spans="1:23" hidden="1" x14ac:dyDescent="0.2">
      <c r="A609" s="28" t="s">
        <v>174</v>
      </c>
      <c r="B609" s="29" t="s">
        <v>375</v>
      </c>
      <c r="C609" s="29" t="s">
        <v>1081</v>
      </c>
      <c r="D609" s="29" t="s">
        <v>1088</v>
      </c>
      <c r="E609" s="29" t="s">
        <v>1089</v>
      </c>
      <c r="F609" s="29" t="s">
        <v>1114</v>
      </c>
      <c r="G609" s="29" t="s">
        <v>1115</v>
      </c>
      <c r="H609" s="29" t="s">
        <v>1116</v>
      </c>
      <c r="I609" s="29" t="s">
        <v>690</v>
      </c>
      <c r="J609" s="29" t="s">
        <v>691</v>
      </c>
      <c r="K609" s="29" t="s">
        <v>186</v>
      </c>
      <c r="L609" s="29" t="s">
        <v>187</v>
      </c>
      <c r="M609" s="29" t="s">
        <v>198</v>
      </c>
      <c r="N609" s="29" t="s">
        <v>199</v>
      </c>
      <c r="O609" s="30" t="s">
        <v>100</v>
      </c>
      <c r="P609" s="36"/>
      <c r="Q609" s="32">
        <v>15.49</v>
      </c>
      <c r="R609" s="36"/>
      <c r="S609" s="36"/>
      <c r="T609" s="37">
        <v>15.49</v>
      </c>
      <c r="U609" s="43">
        <v>1</v>
      </c>
      <c r="V609" s="43"/>
      <c r="W609" s="46">
        <v>1</v>
      </c>
    </row>
    <row r="610" spans="1:23" hidden="1" x14ac:dyDescent="0.2">
      <c r="A610" s="28" t="s">
        <v>174</v>
      </c>
      <c r="B610" s="29" t="s">
        <v>375</v>
      </c>
      <c r="C610" s="29" t="s">
        <v>1081</v>
      </c>
      <c r="D610" s="29" t="s">
        <v>1088</v>
      </c>
      <c r="E610" s="29" t="s">
        <v>1089</v>
      </c>
      <c r="F610" s="29" t="s">
        <v>1114</v>
      </c>
      <c r="G610" s="29" t="s">
        <v>1115</v>
      </c>
      <c r="H610" s="29" t="s">
        <v>1116</v>
      </c>
      <c r="I610" s="29" t="s">
        <v>189</v>
      </c>
      <c r="J610" s="29" t="s">
        <v>190</v>
      </c>
      <c r="K610" s="29" t="s">
        <v>186</v>
      </c>
      <c r="L610" s="29" t="s">
        <v>187</v>
      </c>
      <c r="M610" s="29" t="s">
        <v>198</v>
      </c>
      <c r="N610" s="29" t="s">
        <v>199</v>
      </c>
      <c r="O610" s="30" t="s">
        <v>100</v>
      </c>
      <c r="P610" s="36"/>
      <c r="Q610" s="32">
        <v>61.96</v>
      </c>
      <c r="R610" s="36"/>
      <c r="S610" s="36"/>
      <c r="T610" s="37">
        <v>61.96</v>
      </c>
      <c r="U610" s="43">
        <v>4</v>
      </c>
      <c r="V610" s="43"/>
      <c r="W610" s="46">
        <v>4</v>
      </c>
    </row>
    <row r="611" spans="1:23" hidden="1" x14ac:dyDescent="0.2">
      <c r="A611" s="28" t="s">
        <v>174</v>
      </c>
      <c r="B611" s="29" t="s">
        <v>375</v>
      </c>
      <c r="C611" s="29" t="s">
        <v>1081</v>
      </c>
      <c r="D611" s="29" t="s">
        <v>1088</v>
      </c>
      <c r="E611" s="29" t="s">
        <v>1089</v>
      </c>
      <c r="F611" s="29" t="s">
        <v>1114</v>
      </c>
      <c r="G611" s="29" t="s">
        <v>1115</v>
      </c>
      <c r="H611" s="29" t="s">
        <v>1116</v>
      </c>
      <c r="I611" s="29" t="s">
        <v>191</v>
      </c>
      <c r="J611" s="29" t="s">
        <v>192</v>
      </c>
      <c r="K611" s="29" t="s">
        <v>186</v>
      </c>
      <c r="L611" s="29" t="s">
        <v>187</v>
      </c>
      <c r="M611" s="29" t="s">
        <v>198</v>
      </c>
      <c r="N611" s="29" t="s">
        <v>199</v>
      </c>
      <c r="O611" s="30" t="s">
        <v>100</v>
      </c>
      <c r="P611" s="36"/>
      <c r="Q611" s="32">
        <v>1425.08</v>
      </c>
      <c r="R611" s="36"/>
      <c r="S611" s="32">
        <v>-85.56</v>
      </c>
      <c r="T611" s="37">
        <v>1339.52</v>
      </c>
      <c r="U611" s="43">
        <v>92</v>
      </c>
      <c r="V611" s="43"/>
      <c r="W611" s="46">
        <v>92</v>
      </c>
    </row>
    <row r="612" spans="1:23" hidden="1" x14ac:dyDescent="0.2">
      <c r="A612" s="28" t="s">
        <v>174</v>
      </c>
      <c r="B612" s="29" t="s">
        <v>375</v>
      </c>
      <c r="C612" s="29" t="s">
        <v>1081</v>
      </c>
      <c r="D612" s="29" t="s">
        <v>1088</v>
      </c>
      <c r="E612" s="29" t="s">
        <v>1089</v>
      </c>
      <c r="F612" s="29" t="s">
        <v>1114</v>
      </c>
      <c r="G612" s="29" t="s">
        <v>1115</v>
      </c>
      <c r="H612" s="29" t="s">
        <v>1116</v>
      </c>
      <c r="I612" s="29" t="s">
        <v>222</v>
      </c>
      <c r="J612" s="29" t="s">
        <v>223</v>
      </c>
      <c r="K612" s="29" t="s">
        <v>186</v>
      </c>
      <c r="L612" s="29" t="s">
        <v>187</v>
      </c>
      <c r="M612" s="29" t="s">
        <v>198</v>
      </c>
      <c r="N612" s="29" t="s">
        <v>199</v>
      </c>
      <c r="O612" s="30" t="s">
        <v>100</v>
      </c>
      <c r="P612" s="36"/>
      <c r="Q612" s="32">
        <v>30.98</v>
      </c>
      <c r="R612" s="36"/>
      <c r="S612" s="36"/>
      <c r="T612" s="37">
        <v>30.98</v>
      </c>
      <c r="U612" s="43">
        <v>2</v>
      </c>
      <c r="V612" s="43"/>
      <c r="W612" s="46">
        <v>2</v>
      </c>
    </row>
    <row r="613" spans="1:23" hidden="1" x14ac:dyDescent="0.2">
      <c r="A613" s="28" t="s">
        <v>174</v>
      </c>
      <c r="B613" s="29" t="s">
        <v>375</v>
      </c>
      <c r="C613" s="29" t="s">
        <v>1081</v>
      </c>
      <c r="D613" s="29" t="s">
        <v>1088</v>
      </c>
      <c r="E613" s="29" t="s">
        <v>1089</v>
      </c>
      <c r="F613" s="29" t="s">
        <v>1114</v>
      </c>
      <c r="G613" s="29" t="s">
        <v>1115</v>
      </c>
      <c r="H613" s="29" t="s">
        <v>1116</v>
      </c>
      <c r="I613" s="29" t="s">
        <v>193</v>
      </c>
      <c r="J613" s="29" t="s">
        <v>194</v>
      </c>
      <c r="K613" s="29" t="s">
        <v>186</v>
      </c>
      <c r="L613" s="29" t="s">
        <v>187</v>
      </c>
      <c r="M613" s="29" t="s">
        <v>198</v>
      </c>
      <c r="N613" s="29" t="s">
        <v>199</v>
      </c>
      <c r="O613" s="30" t="s">
        <v>100</v>
      </c>
      <c r="P613" s="36"/>
      <c r="Q613" s="32">
        <v>15.49</v>
      </c>
      <c r="R613" s="36"/>
      <c r="S613" s="36"/>
      <c r="T613" s="37">
        <v>15.49</v>
      </c>
      <c r="U613" s="43">
        <v>1</v>
      </c>
      <c r="V613" s="43"/>
      <c r="W613" s="46">
        <v>1</v>
      </c>
    </row>
    <row r="614" spans="1:23" hidden="1" x14ac:dyDescent="0.2">
      <c r="A614" s="28" t="s">
        <v>174</v>
      </c>
      <c r="B614" s="29" t="s">
        <v>375</v>
      </c>
      <c r="C614" s="29" t="s">
        <v>1081</v>
      </c>
      <c r="D614" s="29" t="s">
        <v>1088</v>
      </c>
      <c r="E614" s="29" t="s">
        <v>1089</v>
      </c>
      <c r="F614" s="29" t="s">
        <v>1114</v>
      </c>
      <c r="G614" s="29" t="s">
        <v>1115</v>
      </c>
      <c r="H614" s="29" t="s">
        <v>1116</v>
      </c>
      <c r="I614" s="29" t="s">
        <v>668</v>
      </c>
      <c r="J614" s="29" t="s">
        <v>669</v>
      </c>
      <c r="K614" s="29" t="s">
        <v>186</v>
      </c>
      <c r="L614" s="29" t="s">
        <v>187</v>
      </c>
      <c r="M614" s="29" t="s">
        <v>198</v>
      </c>
      <c r="N614" s="29" t="s">
        <v>199</v>
      </c>
      <c r="O614" s="30" t="s">
        <v>100</v>
      </c>
      <c r="P614" s="36"/>
      <c r="Q614" s="32">
        <v>108.43</v>
      </c>
      <c r="R614" s="36"/>
      <c r="S614" s="36"/>
      <c r="T614" s="37">
        <v>108.43</v>
      </c>
      <c r="U614" s="43">
        <v>7</v>
      </c>
      <c r="V614" s="43"/>
      <c r="W614" s="46">
        <v>7</v>
      </c>
    </row>
    <row r="615" spans="1:23" hidden="1" x14ac:dyDescent="0.2">
      <c r="A615" s="28" t="s">
        <v>174</v>
      </c>
      <c r="B615" s="29" t="s">
        <v>375</v>
      </c>
      <c r="C615" s="29" t="s">
        <v>1081</v>
      </c>
      <c r="D615" s="29" t="s">
        <v>1088</v>
      </c>
      <c r="E615" s="29" t="s">
        <v>1089</v>
      </c>
      <c r="F615" s="29" t="s">
        <v>1114</v>
      </c>
      <c r="G615" s="29" t="s">
        <v>1115</v>
      </c>
      <c r="H615" s="29" t="s">
        <v>1116</v>
      </c>
      <c r="I615" s="29" t="s">
        <v>543</v>
      </c>
      <c r="J615" s="29" t="s">
        <v>544</v>
      </c>
      <c r="K615" s="29" t="s">
        <v>186</v>
      </c>
      <c r="L615" s="29" t="s">
        <v>187</v>
      </c>
      <c r="M615" s="29" t="s">
        <v>198</v>
      </c>
      <c r="N615" s="29" t="s">
        <v>199</v>
      </c>
      <c r="O615" s="30" t="s">
        <v>100</v>
      </c>
      <c r="P615" s="36"/>
      <c r="Q615" s="32">
        <v>61.96</v>
      </c>
      <c r="R615" s="36"/>
      <c r="S615" s="36"/>
      <c r="T615" s="37">
        <v>61.96</v>
      </c>
      <c r="U615" s="43">
        <v>4</v>
      </c>
      <c r="V615" s="43"/>
      <c r="W615" s="46">
        <v>4</v>
      </c>
    </row>
    <row r="616" spans="1:23" hidden="1" x14ac:dyDescent="0.2">
      <c r="A616" s="28" t="s">
        <v>174</v>
      </c>
      <c r="B616" s="29" t="s">
        <v>375</v>
      </c>
      <c r="C616" s="29" t="s">
        <v>1081</v>
      </c>
      <c r="D616" s="29" t="s">
        <v>1088</v>
      </c>
      <c r="E616" s="29" t="s">
        <v>1089</v>
      </c>
      <c r="F616" s="29" t="s">
        <v>1114</v>
      </c>
      <c r="G616" s="29" t="s">
        <v>1115</v>
      </c>
      <c r="H616" s="29" t="s">
        <v>1116</v>
      </c>
      <c r="I616" s="29" t="s">
        <v>261</v>
      </c>
      <c r="J616" s="29" t="s">
        <v>262</v>
      </c>
      <c r="K616" s="29" t="s">
        <v>186</v>
      </c>
      <c r="L616" s="29" t="s">
        <v>187</v>
      </c>
      <c r="M616" s="29" t="s">
        <v>198</v>
      </c>
      <c r="N616" s="29" t="s">
        <v>199</v>
      </c>
      <c r="O616" s="30" t="s">
        <v>100</v>
      </c>
      <c r="P616" s="36"/>
      <c r="Q616" s="32">
        <v>15.49</v>
      </c>
      <c r="R616" s="36"/>
      <c r="S616" s="36"/>
      <c r="T616" s="37">
        <v>15.49</v>
      </c>
      <c r="U616" s="43">
        <v>1</v>
      </c>
      <c r="V616" s="43"/>
      <c r="W616" s="46">
        <v>1</v>
      </c>
    </row>
    <row r="617" spans="1:23" hidden="1" x14ac:dyDescent="0.2">
      <c r="A617" s="28" t="s">
        <v>174</v>
      </c>
      <c r="B617" s="29" t="s">
        <v>375</v>
      </c>
      <c r="C617" s="29" t="s">
        <v>1081</v>
      </c>
      <c r="D617" s="29" t="s">
        <v>1088</v>
      </c>
      <c r="E617" s="29" t="s">
        <v>1089</v>
      </c>
      <c r="F617" s="29" t="s">
        <v>1114</v>
      </c>
      <c r="G617" s="29" t="s">
        <v>1115</v>
      </c>
      <c r="H617" s="29" t="s">
        <v>1116</v>
      </c>
      <c r="I617" s="29" t="s">
        <v>200</v>
      </c>
      <c r="J617" s="29" t="s">
        <v>201</v>
      </c>
      <c r="K617" s="29" t="s">
        <v>186</v>
      </c>
      <c r="L617" s="29" t="s">
        <v>187</v>
      </c>
      <c r="M617" s="29" t="s">
        <v>198</v>
      </c>
      <c r="N617" s="29" t="s">
        <v>199</v>
      </c>
      <c r="O617" s="30" t="s">
        <v>100</v>
      </c>
      <c r="P617" s="36"/>
      <c r="Q617" s="32">
        <v>1239.2</v>
      </c>
      <c r="R617" s="36"/>
      <c r="S617" s="36"/>
      <c r="T617" s="37">
        <v>1239.2</v>
      </c>
      <c r="U617" s="43">
        <v>80</v>
      </c>
      <c r="V617" s="43"/>
      <c r="W617" s="46">
        <v>80</v>
      </c>
    </row>
    <row r="618" spans="1:23" hidden="1" x14ac:dyDescent="0.2">
      <c r="A618" s="28" t="s">
        <v>174</v>
      </c>
      <c r="B618" s="29" t="s">
        <v>375</v>
      </c>
      <c r="C618" s="29" t="s">
        <v>1081</v>
      </c>
      <c r="D618" s="29" t="s">
        <v>1088</v>
      </c>
      <c r="E618" s="29" t="s">
        <v>1089</v>
      </c>
      <c r="F618" s="29" t="s">
        <v>1114</v>
      </c>
      <c r="G618" s="29" t="s">
        <v>1115</v>
      </c>
      <c r="H618" s="29" t="s">
        <v>1116</v>
      </c>
      <c r="I618" s="29" t="s">
        <v>1094</v>
      </c>
      <c r="J618" s="29" t="s">
        <v>1095</v>
      </c>
      <c r="K618" s="29" t="s">
        <v>195</v>
      </c>
      <c r="L618" s="29" t="s">
        <v>196</v>
      </c>
      <c r="M618" s="29" t="s">
        <v>198</v>
      </c>
      <c r="N618" s="29" t="s">
        <v>199</v>
      </c>
      <c r="O618" s="30" t="s">
        <v>197</v>
      </c>
      <c r="P618" s="32">
        <v>24.98</v>
      </c>
      <c r="Q618" s="32">
        <v>249.8</v>
      </c>
      <c r="R618" s="36"/>
      <c r="S618" s="36"/>
      <c r="T618" s="37">
        <v>274.77999999999997</v>
      </c>
      <c r="U618" s="43">
        <v>11</v>
      </c>
      <c r="V618" s="43"/>
      <c r="W618" s="46">
        <v>11</v>
      </c>
    </row>
    <row r="619" spans="1:23" hidden="1" x14ac:dyDescent="0.2">
      <c r="A619" s="28" t="s">
        <v>174</v>
      </c>
      <c r="B619" s="29" t="s">
        <v>375</v>
      </c>
      <c r="C619" s="29" t="s">
        <v>1081</v>
      </c>
      <c r="D619" s="29" t="s">
        <v>1088</v>
      </c>
      <c r="E619" s="29" t="s">
        <v>1089</v>
      </c>
      <c r="F619" s="29" t="s">
        <v>1119</v>
      </c>
      <c r="G619" s="29" t="s">
        <v>1115</v>
      </c>
      <c r="H619" s="29" t="s">
        <v>1116</v>
      </c>
      <c r="I619" s="29" t="s">
        <v>226</v>
      </c>
      <c r="J619" s="29" t="s">
        <v>227</v>
      </c>
      <c r="K619" s="29" t="s">
        <v>186</v>
      </c>
      <c r="L619" s="29" t="s">
        <v>187</v>
      </c>
      <c r="M619" s="29" t="s">
        <v>8</v>
      </c>
      <c r="N619" s="29" t="s">
        <v>188</v>
      </c>
      <c r="O619" s="30" t="s">
        <v>100</v>
      </c>
      <c r="P619" s="36"/>
      <c r="Q619" s="32">
        <v>8</v>
      </c>
      <c r="R619" s="36"/>
      <c r="S619" s="36"/>
      <c r="T619" s="37">
        <v>8</v>
      </c>
      <c r="U619" s="43">
        <v>1</v>
      </c>
      <c r="V619" s="43"/>
      <c r="W619" s="46">
        <v>1</v>
      </c>
    </row>
    <row r="620" spans="1:23" hidden="1" x14ac:dyDescent="0.2">
      <c r="A620" s="28" t="s">
        <v>174</v>
      </c>
      <c r="B620" s="29" t="s">
        <v>375</v>
      </c>
      <c r="C620" s="29" t="s">
        <v>1081</v>
      </c>
      <c r="D620" s="29" t="s">
        <v>1088</v>
      </c>
      <c r="E620" s="29" t="s">
        <v>1089</v>
      </c>
      <c r="F620" s="29" t="s">
        <v>1119</v>
      </c>
      <c r="G620" s="29" t="s">
        <v>1115</v>
      </c>
      <c r="H620" s="29" t="s">
        <v>1116</v>
      </c>
      <c r="I620" s="29" t="s">
        <v>214</v>
      </c>
      <c r="J620" s="29" t="s">
        <v>215</v>
      </c>
      <c r="K620" s="29" t="s">
        <v>186</v>
      </c>
      <c r="L620" s="29" t="s">
        <v>187</v>
      </c>
      <c r="M620" s="29" t="s">
        <v>8</v>
      </c>
      <c r="N620" s="29" t="s">
        <v>188</v>
      </c>
      <c r="O620" s="30" t="s">
        <v>100</v>
      </c>
      <c r="P620" s="36"/>
      <c r="Q620" s="32">
        <v>48</v>
      </c>
      <c r="R620" s="36"/>
      <c r="S620" s="36"/>
      <c r="T620" s="37">
        <v>48</v>
      </c>
      <c r="U620" s="43">
        <v>6</v>
      </c>
      <c r="V620" s="43"/>
      <c r="W620" s="46">
        <v>6</v>
      </c>
    </row>
    <row r="621" spans="1:23" hidden="1" x14ac:dyDescent="0.2">
      <c r="A621" s="28" t="s">
        <v>174</v>
      </c>
      <c r="B621" s="29" t="s">
        <v>375</v>
      </c>
      <c r="C621" s="29" t="s">
        <v>1081</v>
      </c>
      <c r="D621" s="29" t="s">
        <v>1088</v>
      </c>
      <c r="E621" s="29" t="s">
        <v>1089</v>
      </c>
      <c r="F621" s="29" t="s">
        <v>1119</v>
      </c>
      <c r="G621" s="29" t="s">
        <v>1115</v>
      </c>
      <c r="H621" s="29" t="s">
        <v>1116</v>
      </c>
      <c r="I621" s="29" t="s">
        <v>1117</v>
      </c>
      <c r="J621" s="29" t="s">
        <v>1118</v>
      </c>
      <c r="K621" s="29" t="s">
        <v>186</v>
      </c>
      <c r="L621" s="29" t="s">
        <v>187</v>
      </c>
      <c r="M621" s="29" t="s">
        <v>8</v>
      </c>
      <c r="N621" s="29" t="s">
        <v>188</v>
      </c>
      <c r="O621" s="30" t="s">
        <v>100</v>
      </c>
      <c r="P621" s="36"/>
      <c r="Q621" s="32">
        <v>16</v>
      </c>
      <c r="R621" s="36"/>
      <c r="S621" s="36"/>
      <c r="T621" s="37">
        <v>16</v>
      </c>
      <c r="U621" s="43">
        <v>2</v>
      </c>
      <c r="V621" s="43"/>
      <c r="W621" s="46">
        <v>2</v>
      </c>
    </row>
    <row r="622" spans="1:23" hidden="1" x14ac:dyDescent="0.2">
      <c r="A622" s="28" t="s">
        <v>174</v>
      </c>
      <c r="B622" s="29" t="s">
        <v>375</v>
      </c>
      <c r="C622" s="29" t="s">
        <v>1081</v>
      </c>
      <c r="D622" s="29" t="s">
        <v>1088</v>
      </c>
      <c r="E622" s="29" t="s">
        <v>1089</v>
      </c>
      <c r="F622" s="29" t="s">
        <v>1119</v>
      </c>
      <c r="G622" s="29" t="s">
        <v>1115</v>
      </c>
      <c r="H622" s="29" t="s">
        <v>1116</v>
      </c>
      <c r="I622" s="29" t="s">
        <v>184</v>
      </c>
      <c r="J622" s="29" t="s">
        <v>185</v>
      </c>
      <c r="K622" s="29" t="s">
        <v>186</v>
      </c>
      <c r="L622" s="29" t="s">
        <v>187</v>
      </c>
      <c r="M622" s="29" t="s">
        <v>8</v>
      </c>
      <c r="N622" s="29" t="s">
        <v>188</v>
      </c>
      <c r="O622" s="30" t="s">
        <v>100</v>
      </c>
      <c r="P622" s="36"/>
      <c r="Q622" s="32">
        <v>192</v>
      </c>
      <c r="R622" s="32">
        <v>-7.8</v>
      </c>
      <c r="S622" s="36"/>
      <c r="T622" s="37">
        <v>184.2</v>
      </c>
      <c r="U622" s="43">
        <v>24</v>
      </c>
      <c r="V622" s="43">
        <v>-1</v>
      </c>
      <c r="W622" s="46">
        <v>23</v>
      </c>
    </row>
    <row r="623" spans="1:23" hidden="1" x14ac:dyDescent="0.2">
      <c r="A623" s="28" t="s">
        <v>174</v>
      </c>
      <c r="B623" s="29" t="s">
        <v>375</v>
      </c>
      <c r="C623" s="29" t="s">
        <v>1081</v>
      </c>
      <c r="D623" s="29" t="s">
        <v>1088</v>
      </c>
      <c r="E623" s="29" t="s">
        <v>1089</v>
      </c>
      <c r="F623" s="29" t="s">
        <v>1119</v>
      </c>
      <c r="G623" s="29" t="s">
        <v>1115</v>
      </c>
      <c r="H623" s="29" t="s">
        <v>1116</v>
      </c>
      <c r="I623" s="29" t="s">
        <v>208</v>
      </c>
      <c r="J623" s="29" t="s">
        <v>209</v>
      </c>
      <c r="K623" s="29" t="s">
        <v>186</v>
      </c>
      <c r="L623" s="29" t="s">
        <v>187</v>
      </c>
      <c r="M623" s="29" t="s">
        <v>8</v>
      </c>
      <c r="N623" s="29" t="s">
        <v>188</v>
      </c>
      <c r="O623" s="30" t="s">
        <v>100</v>
      </c>
      <c r="P623" s="36"/>
      <c r="Q623" s="32">
        <v>16</v>
      </c>
      <c r="R623" s="36"/>
      <c r="S623" s="36"/>
      <c r="T623" s="37">
        <v>16</v>
      </c>
      <c r="U623" s="43">
        <v>2</v>
      </c>
      <c r="V623" s="43"/>
      <c r="W623" s="46">
        <v>2</v>
      </c>
    </row>
    <row r="624" spans="1:23" hidden="1" x14ac:dyDescent="0.2">
      <c r="A624" s="28" t="s">
        <v>174</v>
      </c>
      <c r="B624" s="29" t="s">
        <v>375</v>
      </c>
      <c r="C624" s="29" t="s">
        <v>1081</v>
      </c>
      <c r="D624" s="29" t="s">
        <v>1088</v>
      </c>
      <c r="E624" s="29" t="s">
        <v>1089</v>
      </c>
      <c r="F624" s="29" t="s">
        <v>1119</v>
      </c>
      <c r="G624" s="29" t="s">
        <v>1115</v>
      </c>
      <c r="H624" s="29" t="s">
        <v>1116</v>
      </c>
      <c r="I624" s="29" t="s">
        <v>240</v>
      </c>
      <c r="J624" s="29" t="s">
        <v>241</v>
      </c>
      <c r="K624" s="29" t="s">
        <v>186</v>
      </c>
      <c r="L624" s="29" t="s">
        <v>187</v>
      </c>
      <c r="M624" s="29" t="s">
        <v>8</v>
      </c>
      <c r="N624" s="29" t="s">
        <v>188</v>
      </c>
      <c r="O624" s="30" t="s">
        <v>100</v>
      </c>
      <c r="P624" s="36"/>
      <c r="Q624" s="32">
        <v>24</v>
      </c>
      <c r="R624" s="36"/>
      <c r="S624" s="36"/>
      <c r="T624" s="37">
        <v>24</v>
      </c>
      <c r="U624" s="43">
        <v>3</v>
      </c>
      <c r="V624" s="43"/>
      <c r="W624" s="46">
        <v>3</v>
      </c>
    </row>
    <row r="625" spans="1:23" hidden="1" x14ac:dyDescent="0.2">
      <c r="A625" s="28" t="s">
        <v>174</v>
      </c>
      <c r="B625" s="29" t="s">
        <v>375</v>
      </c>
      <c r="C625" s="29" t="s">
        <v>1081</v>
      </c>
      <c r="D625" s="29" t="s">
        <v>1088</v>
      </c>
      <c r="E625" s="29" t="s">
        <v>1089</v>
      </c>
      <c r="F625" s="29" t="s">
        <v>1119</v>
      </c>
      <c r="G625" s="29" t="s">
        <v>1115</v>
      </c>
      <c r="H625" s="29" t="s">
        <v>1116</v>
      </c>
      <c r="I625" s="29" t="s">
        <v>688</v>
      </c>
      <c r="J625" s="29" t="s">
        <v>689</v>
      </c>
      <c r="K625" s="29" t="s">
        <v>186</v>
      </c>
      <c r="L625" s="29" t="s">
        <v>187</v>
      </c>
      <c r="M625" s="29" t="s">
        <v>8</v>
      </c>
      <c r="N625" s="29" t="s">
        <v>188</v>
      </c>
      <c r="O625" s="30" t="s">
        <v>100</v>
      </c>
      <c r="P625" s="36"/>
      <c r="Q625" s="32">
        <v>8</v>
      </c>
      <c r="R625" s="36"/>
      <c r="S625" s="36"/>
      <c r="T625" s="37">
        <v>8</v>
      </c>
      <c r="U625" s="43">
        <v>1</v>
      </c>
      <c r="V625" s="43"/>
      <c r="W625" s="46">
        <v>1</v>
      </c>
    </row>
    <row r="626" spans="1:23" hidden="1" x14ac:dyDescent="0.2">
      <c r="A626" s="28" t="s">
        <v>174</v>
      </c>
      <c r="B626" s="29" t="s">
        <v>375</v>
      </c>
      <c r="C626" s="29" t="s">
        <v>1081</v>
      </c>
      <c r="D626" s="29" t="s">
        <v>1088</v>
      </c>
      <c r="E626" s="29" t="s">
        <v>1089</v>
      </c>
      <c r="F626" s="29" t="s">
        <v>1119</v>
      </c>
      <c r="G626" s="29" t="s">
        <v>1115</v>
      </c>
      <c r="H626" s="29" t="s">
        <v>1116</v>
      </c>
      <c r="I626" s="29" t="s">
        <v>250</v>
      </c>
      <c r="J626" s="29" t="s">
        <v>251</v>
      </c>
      <c r="K626" s="29" t="s">
        <v>186</v>
      </c>
      <c r="L626" s="29" t="s">
        <v>187</v>
      </c>
      <c r="M626" s="29" t="s">
        <v>8</v>
      </c>
      <c r="N626" s="29" t="s">
        <v>188</v>
      </c>
      <c r="O626" s="30" t="s">
        <v>100</v>
      </c>
      <c r="P626" s="36"/>
      <c r="Q626" s="32">
        <v>16</v>
      </c>
      <c r="R626" s="36"/>
      <c r="S626" s="36"/>
      <c r="T626" s="37">
        <v>16</v>
      </c>
      <c r="U626" s="43">
        <v>2</v>
      </c>
      <c r="V626" s="43"/>
      <c r="W626" s="46">
        <v>2</v>
      </c>
    </row>
    <row r="627" spans="1:23" hidden="1" x14ac:dyDescent="0.2">
      <c r="A627" s="28" t="s">
        <v>174</v>
      </c>
      <c r="B627" s="29" t="s">
        <v>375</v>
      </c>
      <c r="C627" s="29" t="s">
        <v>1081</v>
      </c>
      <c r="D627" s="29" t="s">
        <v>1088</v>
      </c>
      <c r="E627" s="29" t="s">
        <v>1089</v>
      </c>
      <c r="F627" s="29" t="s">
        <v>1119</v>
      </c>
      <c r="G627" s="29" t="s">
        <v>1115</v>
      </c>
      <c r="H627" s="29" t="s">
        <v>1116</v>
      </c>
      <c r="I627" s="29" t="s">
        <v>189</v>
      </c>
      <c r="J627" s="29" t="s">
        <v>190</v>
      </c>
      <c r="K627" s="29" t="s">
        <v>186</v>
      </c>
      <c r="L627" s="29" t="s">
        <v>187</v>
      </c>
      <c r="M627" s="29" t="s">
        <v>8</v>
      </c>
      <c r="N627" s="29" t="s">
        <v>188</v>
      </c>
      <c r="O627" s="30" t="s">
        <v>100</v>
      </c>
      <c r="P627" s="36"/>
      <c r="Q627" s="32">
        <v>16</v>
      </c>
      <c r="R627" s="36"/>
      <c r="S627" s="36"/>
      <c r="T627" s="37">
        <v>16</v>
      </c>
      <c r="U627" s="43">
        <v>2</v>
      </c>
      <c r="V627" s="43"/>
      <c r="W627" s="46">
        <v>2</v>
      </c>
    </row>
    <row r="628" spans="1:23" hidden="1" x14ac:dyDescent="0.2">
      <c r="A628" s="28" t="s">
        <v>174</v>
      </c>
      <c r="B628" s="29" t="s">
        <v>375</v>
      </c>
      <c r="C628" s="29" t="s">
        <v>1081</v>
      </c>
      <c r="D628" s="29" t="s">
        <v>1088</v>
      </c>
      <c r="E628" s="29" t="s">
        <v>1089</v>
      </c>
      <c r="F628" s="29" t="s">
        <v>1119</v>
      </c>
      <c r="G628" s="29" t="s">
        <v>1115</v>
      </c>
      <c r="H628" s="29" t="s">
        <v>1116</v>
      </c>
      <c r="I628" s="29" t="s">
        <v>191</v>
      </c>
      <c r="J628" s="29" t="s">
        <v>192</v>
      </c>
      <c r="K628" s="29" t="s">
        <v>186</v>
      </c>
      <c r="L628" s="29" t="s">
        <v>187</v>
      </c>
      <c r="M628" s="29" t="s">
        <v>8</v>
      </c>
      <c r="N628" s="29" t="s">
        <v>188</v>
      </c>
      <c r="O628" s="30" t="s">
        <v>100</v>
      </c>
      <c r="P628" s="36"/>
      <c r="Q628" s="32">
        <v>232</v>
      </c>
      <c r="R628" s="36"/>
      <c r="S628" s="32">
        <v>-41.76</v>
      </c>
      <c r="T628" s="37">
        <v>190.24</v>
      </c>
      <c r="U628" s="43">
        <v>29</v>
      </c>
      <c r="V628" s="43"/>
      <c r="W628" s="46">
        <v>29</v>
      </c>
    </row>
    <row r="629" spans="1:23" hidden="1" x14ac:dyDescent="0.2">
      <c r="A629" s="28" t="s">
        <v>174</v>
      </c>
      <c r="B629" s="29" t="s">
        <v>375</v>
      </c>
      <c r="C629" s="29" t="s">
        <v>1081</v>
      </c>
      <c r="D629" s="29" t="s">
        <v>1088</v>
      </c>
      <c r="E629" s="29" t="s">
        <v>1089</v>
      </c>
      <c r="F629" s="29" t="s">
        <v>1119</v>
      </c>
      <c r="G629" s="29" t="s">
        <v>1115</v>
      </c>
      <c r="H629" s="29" t="s">
        <v>1116</v>
      </c>
      <c r="I629" s="29" t="s">
        <v>222</v>
      </c>
      <c r="J629" s="29" t="s">
        <v>223</v>
      </c>
      <c r="K629" s="29" t="s">
        <v>186</v>
      </c>
      <c r="L629" s="29" t="s">
        <v>187</v>
      </c>
      <c r="M629" s="29" t="s">
        <v>8</v>
      </c>
      <c r="N629" s="29" t="s">
        <v>188</v>
      </c>
      <c r="O629" s="30" t="s">
        <v>100</v>
      </c>
      <c r="P629" s="36"/>
      <c r="Q629" s="32">
        <v>8</v>
      </c>
      <c r="R629" s="36"/>
      <c r="S629" s="36"/>
      <c r="T629" s="37">
        <v>8</v>
      </c>
      <c r="U629" s="43">
        <v>1</v>
      </c>
      <c r="V629" s="43"/>
      <c r="W629" s="46">
        <v>1</v>
      </c>
    </row>
    <row r="630" spans="1:23" hidden="1" x14ac:dyDescent="0.2">
      <c r="A630" s="28" t="s">
        <v>174</v>
      </c>
      <c r="B630" s="29" t="s">
        <v>375</v>
      </c>
      <c r="C630" s="29" t="s">
        <v>1081</v>
      </c>
      <c r="D630" s="29" t="s">
        <v>1088</v>
      </c>
      <c r="E630" s="29" t="s">
        <v>1089</v>
      </c>
      <c r="F630" s="29" t="s">
        <v>1119</v>
      </c>
      <c r="G630" s="29" t="s">
        <v>1115</v>
      </c>
      <c r="H630" s="29" t="s">
        <v>1116</v>
      </c>
      <c r="I630" s="29" t="s">
        <v>668</v>
      </c>
      <c r="J630" s="29" t="s">
        <v>669</v>
      </c>
      <c r="K630" s="29" t="s">
        <v>186</v>
      </c>
      <c r="L630" s="29" t="s">
        <v>187</v>
      </c>
      <c r="M630" s="29" t="s">
        <v>8</v>
      </c>
      <c r="N630" s="29" t="s">
        <v>188</v>
      </c>
      <c r="O630" s="30" t="s">
        <v>100</v>
      </c>
      <c r="P630" s="36"/>
      <c r="Q630" s="32">
        <v>8</v>
      </c>
      <c r="R630" s="36"/>
      <c r="S630" s="36"/>
      <c r="T630" s="37">
        <v>8</v>
      </c>
      <c r="U630" s="43">
        <v>1</v>
      </c>
      <c r="V630" s="43"/>
      <c r="W630" s="46">
        <v>1</v>
      </c>
    </row>
    <row r="631" spans="1:23" hidden="1" x14ac:dyDescent="0.2">
      <c r="A631" s="28" t="s">
        <v>174</v>
      </c>
      <c r="B631" s="29" t="s">
        <v>375</v>
      </c>
      <c r="C631" s="29" t="s">
        <v>1081</v>
      </c>
      <c r="D631" s="29" t="s">
        <v>1088</v>
      </c>
      <c r="E631" s="29" t="s">
        <v>1089</v>
      </c>
      <c r="F631" s="29" t="s">
        <v>1119</v>
      </c>
      <c r="G631" s="29" t="s">
        <v>1115</v>
      </c>
      <c r="H631" s="29" t="s">
        <v>1116</v>
      </c>
      <c r="I631" s="29" t="s">
        <v>200</v>
      </c>
      <c r="J631" s="29" t="s">
        <v>201</v>
      </c>
      <c r="K631" s="29" t="s">
        <v>186</v>
      </c>
      <c r="L631" s="29" t="s">
        <v>187</v>
      </c>
      <c r="M631" s="29" t="s">
        <v>8</v>
      </c>
      <c r="N631" s="29" t="s">
        <v>188</v>
      </c>
      <c r="O631" s="30" t="s">
        <v>100</v>
      </c>
      <c r="P631" s="36"/>
      <c r="Q631" s="32">
        <v>120</v>
      </c>
      <c r="R631" s="36"/>
      <c r="S631" s="36"/>
      <c r="T631" s="37">
        <v>120</v>
      </c>
      <c r="U631" s="43">
        <v>15</v>
      </c>
      <c r="V631" s="43"/>
      <c r="W631" s="46">
        <v>15</v>
      </c>
    </row>
    <row r="632" spans="1:23" hidden="1" x14ac:dyDescent="0.2">
      <c r="A632" s="28" t="s">
        <v>174</v>
      </c>
      <c r="B632" s="29" t="s">
        <v>375</v>
      </c>
      <c r="C632" s="29" t="s">
        <v>1081</v>
      </c>
      <c r="D632" s="29" t="s">
        <v>1088</v>
      </c>
      <c r="E632" s="29" t="s">
        <v>1089</v>
      </c>
      <c r="F632" s="29" t="s">
        <v>1119</v>
      </c>
      <c r="G632" s="29" t="s">
        <v>1115</v>
      </c>
      <c r="H632" s="29" t="s">
        <v>1116</v>
      </c>
      <c r="I632" s="29" t="s">
        <v>1094</v>
      </c>
      <c r="J632" s="29" t="s">
        <v>1095</v>
      </c>
      <c r="K632" s="29" t="s">
        <v>195</v>
      </c>
      <c r="L632" s="29" t="s">
        <v>196</v>
      </c>
      <c r="M632" s="29" t="s">
        <v>8</v>
      </c>
      <c r="N632" s="29" t="s">
        <v>188</v>
      </c>
      <c r="O632" s="30" t="s">
        <v>618</v>
      </c>
      <c r="P632" s="32">
        <v>13</v>
      </c>
      <c r="Q632" s="32">
        <v>260</v>
      </c>
      <c r="R632" s="36"/>
      <c r="S632" s="36"/>
      <c r="T632" s="37">
        <v>273</v>
      </c>
      <c r="U632" s="43">
        <v>21</v>
      </c>
      <c r="V632" s="43"/>
      <c r="W632" s="46">
        <v>21</v>
      </c>
    </row>
    <row r="633" spans="1:23" hidden="1" x14ac:dyDescent="0.2">
      <c r="A633" s="28" t="s">
        <v>174</v>
      </c>
      <c r="B633" s="29" t="s">
        <v>375</v>
      </c>
      <c r="C633" s="29" t="s">
        <v>1081</v>
      </c>
      <c r="D633" s="29" t="s">
        <v>1120</v>
      </c>
      <c r="E633" s="29" t="s">
        <v>1121</v>
      </c>
      <c r="F633" s="29" t="s">
        <v>1122</v>
      </c>
      <c r="G633" s="29" t="s">
        <v>1121</v>
      </c>
      <c r="H633" s="29" t="s">
        <v>429</v>
      </c>
      <c r="I633" s="29" t="s">
        <v>1094</v>
      </c>
      <c r="J633" s="29" t="s">
        <v>1095</v>
      </c>
      <c r="K633" s="29" t="s">
        <v>195</v>
      </c>
      <c r="L633" s="29" t="s">
        <v>196</v>
      </c>
      <c r="M633" s="29" t="s">
        <v>8</v>
      </c>
      <c r="N633" s="29" t="s">
        <v>188</v>
      </c>
      <c r="O633" s="30" t="s">
        <v>618</v>
      </c>
      <c r="P633" s="32">
        <v>26</v>
      </c>
      <c r="Q633" s="32">
        <v>169</v>
      </c>
      <c r="R633" s="36"/>
      <c r="S633" s="36"/>
      <c r="T633" s="37">
        <v>195</v>
      </c>
      <c r="U633" s="43">
        <v>15</v>
      </c>
      <c r="V633" s="43"/>
      <c r="W633" s="46">
        <v>15</v>
      </c>
    </row>
    <row r="634" spans="1:23" hidden="1" x14ac:dyDescent="0.2">
      <c r="A634" s="28" t="s">
        <v>174</v>
      </c>
      <c r="B634" s="29" t="s">
        <v>375</v>
      </c>
      <c r="C634" s="29" t="s">
        <v>1081</v>
      </c>
      <c r="D634" s="29" t="s">
        <v>1123</v>
      </c>
      <c r="E634" s="29" t="s">
        <v>1124</v>
      </c>
      <c r="F634" s="29" t="s">
        <v>1125</v>
      </c>
      <c r="G634" s="29" t="s">
        <v>1124</v>
      </c>
      <c r="H634" s="29" t="s">
        <v>427</v>
      </c>
      <c r="I634" s="29" t="s">
        <v>226</v>
      </c>
      <c r="J634" s="29" t="s">
        <v>227</v>
      </c>
      <c r="K634" s="29" t="s">
        <v>186</v>
      </c>
      <c r="L634" s="29" t="s">
        <v>187</v>
      </c>
      <c r="M634" s="29" t="s">
        <v>8</v>
      </c>
      <c r="N634" s="29" t="s">
        <v>188</v>
      </c>
      <c r="O634" s="30" t="s">
        <v>100</v>
      </c>
      <c r="P634" s="36"/>
      <c r="Q634" s="32">
        <v>24</v>
      </c>
      <c r="R634" s="36"/>
      <c r="S634" s="36"/>
      <c r="T634" s="37">
        <v>24</v>
      </c>
      <c r="U634" s="43">
        <v>3</v>
      </c>
      <c r="V634" s="43"/>
      <c r="W634" s="46">
        <v>3</v>
      </c>
    </row>
    <row r="635" spans="1:23" hidden="1" x14ac:dyDescent="0.2">
      <c r="A635" s="28" t="s">
        <v>174</v>
      </c>
      <c r="B635" s="29" t="s">
        <v>375</v>
      </c>
      <c r="C635" s="29" t="s">
        <v>1081</v>
      </c>
      <c r="D635" s="29" t="s">
        <v>1123</v>
      </c>
      <c r="E635" s="29" t="s">
        <v>1124</v>
      </c>
      <c r="F635" s="29" t="s">
        <v>1125</v>
      </c>
      <c r="G635" s="29" t="s">
        <v>1124</v>
      </c>
      <c r="H635" s="29" t="s">
        <v>427</v>
      </c>
      <c r="I635" s="29" t="s">
        <v>660</v>
      </c>
      <c r="J635" s="29" t="s">
        <v>661</v>
      </c>
      <c r="K635" s="29" t="s">
        <v>186</v>
      </c>
      <c r="L635" s="29" t="s">
        <v>187</v>
      </c>
      <c r="M635" s="29" t="s">
        <v>8</v>
      </c>
      <c r="N635" s="29" t="s">
        <v>188</v>
      </c>
      <c r="O635" s="30" t="s">
        <v>100</v>
      </c>
      <c r="P635" s="36"/>
      <c r="Q635" s="32">
        <v>16</v>
      </c>
      <c r="R635" s="36"/>
      <c r="S635" s="36"/>
      <c r="T635" s="37">
        <v>16</v>
      </c>
      <c r="U635" s="43">
        <v>2</v>
      </c>
      <c r="V635" s="43"/>
      <c r="W635" s="46">
        <v>2</v>
      </c>
    </row>
    <row r="636" spans="1:23" hidden="1" x14ac:dyDescent="0.2">
      <c r="A636" s="28" t="s">
        <v>174</v>
      </c>
      <c r="B636" s="29" t="s">
        <v>375</v>
      </c>
      <c r="C636" s="29" t="s">
        <v>1081</v>
      </c>
      <c r="D636" s="29" t="s">
        <v>1123</v>
      </c>
      <c r="E636" s="29" t="s">
        <v>1124</v>
      </c>
      <c r="F636" s="29" t="s">
        <v>1125</v>
      </c>
      <c r="G636" s="29" t="s">
        <v>1124</v>
      </c>
      <c r="H636" s="29" t="s">
        <v>427</v>
      </c>
      <c r="I636" s="29" t="s">
        <v>234</v>
      </c>
      <c r="J636" s="29" t="s">
        <v>235</v>
      </c>
      <c r="K636" s="29" t="s">
        <v>186</v>
      </c>
      <c r="L636" s="29" t="s">
        <v>187</v>
      </c>
      <c r="M636" s="29" t="s">
        <v>8</v>
      </c>
      <c r="N636" s="29" t="s">
        <v>188</v>
      </c>
      <c r="O636" s="30" t="s">
        <v>100</v>
      </c>
      <c r="P636" s="36"/>
      <c r="Q636" s="32">
        <v>8</v>
      </c>
      <c r="R636" s="36"/>
      <c r="S636" s="36"/>
      <c r="T636" s="37">
        <v>8</v>
      </c>
      <c r="U636" s="43">
        <v>1</v>
      </c>
      <c r="V636" s="43"/>
      <c r="W636" s="46">
        <v>1</v>
      </c>
    </row>
    <row r="637" spans="1:23" hidden="1" x14ac:dyDescent="0.2">
      <c r="A637" s="28" t="s">
        <v>174</v>
      </c>
      <c r="B637" s="29" t="s">
        <v>375</v>
      </c>
      <c r="C637" s="29" t="s">
        <v>1081</v>
      </c>
      <c r="D637" s="29" t="s">
        <v>1123</v>
      </c>
      <c r="E637" s="29" t="s">
        <v>1124</v>
      </c>
      <c r="F637" s="29" t="s">
        <v>1125</v>
      </c>
      <c r="G637" s="29" t="s">
        <v>1124</v>
      </c>
      <c r="H637" s="29" t="s">
        <v>427</v>
      </c>
      <c r="I637" s="29" t="s">
        <v>184</v>
      </c>
      <c r="J637" s="29" t="s">
        <v>185</v>
      </c>
      <c r="K637" s="29" t="s">
        <v>186</v>
      </c>
      <c r="L637" s="29" t="s">
        <v>187</v>
      </c>
      <c r="M637" s="29" t="s">
        <v>8</v>
      </c>
      <c r="N637" s="29" t="s">
        <v>188</v>
      </c>
      <c r="O637" s="30" t="s">
        <v>100</v>
      </c>
      <c r="P637" s="36"/>
      <c r="Q637" s="32">
        <v>80</v>
      </c>
      <c r="R637" s="36"/>
      <c r="S637" s="36"/>
      <c r="T637" s="37">
        <v>80</v>
      </c>
      <c r="U637" s="43">
        <v>10</v>
      </c>
      <c r="V637" s="43"/>
      <c r="W637" s="46">
        <v>10</v>
      </c>
    </row>
    <row r="638" spans="1:23" hidden="1" x14ac:dyDescent="0.2">
      <c r="A638" s="28" t="s">
        <v>174</v>
      </c>
      <c r="B638" s="29" t="s">
        <v>375</v>
      </c>
      <c r="C638" s="29" t="s">
        <v>1081</v>
      </c>
      <c r="D638" s="29" t="s">
        <v>1123</v>
      </c>
      <c r="E638" s="29" t="s">
        <v>1124</v>
      </c>
      <c r="F638" s="29" t="s">
        <v>1125</v>
      </c>
      <c r="G638" s="29" t="s">
        <v>1124</v>
      </c>
      <c r="H638" s="29" t="s">
        <v>427</v>
      </c>
      <c r="I638" s="29" t="s">
        <v>553</v>
      </c>
      <c r="J638" s="29" t="s">
        <v>554</v>
      </c>
      <c r="K638" s="29" t="s">
        <v>186</v>
      </c>
      <c r="L638" s="29" t="s">
        <v>187</v>
      </c>
      <c r="M638" s="29" t="s">
        <v>8</v>
      </c>
      <c r="N638" s="29" t="s">
        <v>188</v>
      </c>
      <c r="O638" s="30" t="s">
        <v>100</v>
      </c>
      <c r="P638" s="36"/>
      <c r="Q638" s="32">
        <v>8</v>
      </c>
      <c r="R638" s="36"/>
      <c r="S638" s="36"/>
      <c r="T638" s="37">
        <v>8</v>
      </c>
      <c r="U638" s="43">
        <v>1</v>
      </c>
      <c r="V638" s="43"/>
      <c r="W638" s="46">
        <v>1</v>
      </c>
    </row>
    <row r="639" spans="1:23" hidden="1" x14ac:dyDescent="0.2">
      <c r="A639" s="28" t="s">
        <v>174</v>
      </c>
      <c r="B639" s="29" t="s">
        <v>375</v>
      </c>
      <c r="C639" s="29" t="s">
        <v>1081</v>
      </c>
      <c r="D639" s="29" t="s">
        <v>1123</v>
      </c>
      <c r="E639" s="29" t="s">
        <v>1124</v>
      </c>
      <c r="F639" s="29" t="s">
        <v>1125</v>
      </c>
      <c r="G639" s="29" t="s">
        <v>1124</v>
      </c>
      <c r="H639" s="29" t="s">
        <v>427</v>
      </c>
      <c r="I639" s="29" t="s">
        <v>206</v>
      </c>
      <c r="J639" s="29" t="s">
        <v>207</v>
      </c>
      <c r="K639" s="29" t="s">
        <v>186</v>
      </c>
      <c r="L639" s="29" t="s">
        <v>187</v>
      </c>
      <c r="M639" s="29" t="s">
        <v>8</v>
      </c>
      <c r="N639" s="29" t="s">
        <v>188</v>
      </c>
      <c r="O639" s="30" t="s">
        <v>100</v>
      </c>
      <c r="P639" s="36"/>
      <c r="Q639" s="32">
        <v>8</v>
      </c>
      <c r="R639" s="36"/>
      <c r="S639" s="36"/>
      <c r="T639" s="37">
        <v>8</v>
      </c>
      <c r="U639" s="43">
        <v>1</v>
      </c>
      <c r="V639" s="43"/>
      <c r="W639" s="46">
        <v>1</v>
      </c>
    </row>
    <row r="640" spans="1:23" hidden="1" x14ac:dyDescent="0.2">
      <c r="A640" s="28" t="s">
        <v>174</v>
      </c>
      <c r="B640" s="29" t="s">
        <v>375</v>
      </c>
      <c r="C640" s="29" t="s">
        <v>1081</v>
      </c>
      <c r="D640" s="29" t="s">
        <v>1123</v>
      </c>
      <c r="E640" s="29" t="s">
        <v>1124</v>
      </c>
      <c r="F640" s="29" t="s">
        <v>1125</v>
      </c>
      <c r="G640" s="29" t="s">
        <v>1124</v>
      </c>
      <c r="H640" s="29" t="s">
        <v>427</v>
      </c>
      <c r="I640" s="29" t="s">
        <v>688</v>
      </c>
      <c r="J640" s="29" t="s">
        <v>689</v>
      </c>
      <c r="K640" s="29" t="s">
        <v>186</v>
      </c>
      <c r="L640" s="29" t="s">
        <v>187</v>
      </c>
      <c r="M640" s="29" t="s">
        <v>8</v>
      </c>
      <c r="N640" s="29" t="s">
        <v>188</v>
      </c>
      <c r="O640" s="30" t="s">
        <v>100</v>
      </c>
      <c r="P640" s="36"/>
      <c r="Q640" s="32">
        <v>16</v>
      </c>
      <c r="R640" s="36"/>
      <c r="S640" s="36"/>
      <c r="T640" s="37">
        <v>16</v>
      </c>
      <c r="U640" s="43">
        <v>2</v>
      </c>
      <c r="V640" s="43"/>
      <c r="W640" s="46">
        <v>2</v>
      </c>
    </row>
    <row r="641" spans="1:23" hidden="1" x14ac:dyDescent="0.2">
      <c r="A641" s="28" t="s">
        <v>174</v>
      </c>
      <c r="B641" s="29" t="s">
        <v>375</v>
      </c>
      <c r="C641" s="29" t="s">
        <v>1081</v>
      </c>
      <c r="D641" s="29" t="s">
        <v>1123</v>
      </c>
      <c r="E641" s="29" t="s">
        <v>1124</v>
      </c>
      <c r="F641" s="29" t="s">
        <v>1125</v>
      </c>
      <c r="G641" s="29" t="s">
        <v>1124</v>
      </c>
      <c r="H641" s="29" t="s">
        <v>427</v>
      </c>
      <c r="I641" s="29" t="s">
        <v>191</v>
      </c>
      <c r="J641" s="29" t="s">
        <v>192</v>
      </c>
      <c r="K641" s="29" t="s">
        <v>186</v>
      </c>
      <c r="L641" s="29" t="s">
        <v>187</v>
      </c>
      <c r="M641" s="29" t="s">
        <v>8</v>
      </c>
      <c r="N641" s="29" t="s">
        <v>188</v>
      </c>
      <c r="O641" s="30" t="s">
        <v>100</v>
      </c>
      <c r="P641" s="36"/>
      <c r="Q641" s="32">
        <v>272</v>
      </c>
      <c r="R641" s="36"/>
      <c r="S641" s="32">
        <v>-48.96</v>
      </c>
      <c r="T641" s="37">
        <v>223.04</v>
      </c>
      <c r="U641" s="43">
        <v>34</v>
      </c>
      <c r="V641" s="43"/>
      <c r="W641" s="46">
        <v>34</v>
      </c>
    </row>
    <row r="642" spans="1:23" hidden="1" x14ac:dyDescent="0.2">
      <c r="A642" s="28" t="s">
        <v>174</v>
      </c>
      <c r="B642" s="29" t="s">
        <v>375</v>
      </c>
      <c r="C642" s="29" t="s">
        <v>1081</v>
      </c>
      <c r="D642" s="29" t="s">
        <v>1123</v>
      </c>
      <c r="E642" s="29" t="s">
        <v>1124</v>
      </c>
      <c r="F642" s="29" t="s">
        <v>1125</v>
      </c>
      <c r="G642" s="29" t="s">
        <v>1124</v>
      </c>
      <c r="H642" s="29" t="s">
        <v>427</v>
      </c>
      <c r="I642" s="29" t="s">
        <v>252</v>
      </c>
      <c r="J642" s="29" t="s">
        <v>253</v>
      </c>
      <c r="K642" s="29" t="s">
        <v>186</v>
      </c>
      <c r="L642" s="29" t="s">
        <v>187</v>
      </c>
      <c r="M642" s="29" t="s">
        <v>8</v>
      </c>
      <c r="N642" s="29" t="s">
        <v>188</v>
      </c>
      <c r="O642" s="30" t="s">
        <v>100</v>
      </c>
      <c r="P642" s="36"/>
      <c r="Q642" s="32">
        <v>8</v>
      </c>
      <c r="R642" s="36"/>
      <c r="S642" s="36"/>
      <c r="T642" s="37">
        <v>8</v>
      </c>
      <c r="U642" s="43">
        <v>1</v>
      </c>
      <c r="V642" s="43"/>
      <c r="W642" s="46">
        <v>1</v>
      </c>
    </row>
    <row r="643" spans="1:23" hidden="1" x14ac:dyDescent="0.2">
      <c r="A643" s="28" t="s">
        <v>174</v>
      </c>
      <c r="B643" s="29" t="s">
        <v>375</v>
      </c>
      <c r="C643" s="29" t="s">
        <v>1081</v>
      </c>
      <c r="D643" s="29" t="s">
        <v>1123</v>
      </c>
      <c r="E643" s="29" t="s">
        <v>1124</v>
      </c>
      <c r="F643" s="29" t="s">
        <v>1125</v>
      </c>
      <c r="G643" s="29" t="s">
        <v>1124</v>
      </c>
      <c r="H643" s="29" t="s">
        <v>427</v>
      </c>
      <c r="I643" s="29" t="s">
        <v>222</v>
      </c>
      <c r="J643" s="29" t="s">
        <v>223</v>
      </c>
      <c r="K643" s="29" t="s">
        <v>186</v>
      </c>
      <c r="L643" s="29" t="s">
        <v>187</v>
      </c>
      <c r="M643" s="29" t="s">
        <v>8</v>
      </c>
      <c r="N643" s="29" t="s">
        <v>188</v>
      </c>
      <c r="O643" s="30" t="s">
        <v>100</v>
      </c>
      <c r="P643" s="36"/>
      <c r="Q643" s="32">
        <v>8</v>
      </c>
      <c r="R643" s="36"/>
      <c r="S643" s="36"/>
      <c r="T643" s="37">
        <v>8</v>
      </c>
      <c r="U643" s="43">
        <v>1</v>
      </c>
      <c r="V643" s="43"/>
      <c r="W643" s="46">
        <v>1</v>
      </c>
    </row>
    <row r="644" spans="1:23" hidden="1" x14ac:dyDescent="0.2">
      <c r="A644" s="28" t="s">
        <v>174</v>
      </c>
      <c r="B644" s="29" t="s">
        <v>375</v>
      </c>
      <c r="C644" s="29" t="s">
        <v>1081</v>
      </c>
      <c r="D644" s="29" t="s">
        <v>1123</v>
      </c>
      <c r="E644" s="29" t="s">
        <v>1124</v>
      </c>
      <c r="F644" s="29" t="s">
        <v>1125</v>
      </c>
      <c r="G644" s="29" t="s">
        <v>1124</v>
      </c>
      <c r="H644" s="29" t="s">
        <v>427</v>
      </c>
      <c r="I644" s="29" t="s">
        <v>668</v>
      </c>
      <c r="J644" s="29" t="s">
        <v>669</v>
      </c>
      <c r="K644" s="29" t="s">
        <v>186</v>
      </c>
      <c r="L644" s="29" t="s">
        <v>187</v>
      </c>
      <c r="M644" s="29" t="s">
        <v>8</v>
      </c>
      <c r="N644" s="29" t="s">
        <v>188</v>
      </c>
      <c r="O644" s="30" t="s">
        <v>100</v>
      </c>
      <c r="P644" s="36"/>
      <c r="Q644" s="32">
        <v>40</v>
      </c>
      <c r="R644" s="36"/>
      <c r="S644" s="36"/>
      <c r="T644" s="37">
        <v>40</v>
      </c>
      <c r="U644" s="43">
        <v>5</v>
      </c>
      <c r="V644" s="43"/>
      <c r="W644" s="46">
        <v>5</v>
      </c>
    </row>
    <row r="645" spans="1:23" hidden="1" x14ac:dyDescent="0.2">
      <c r="A645" s="28" t="s">
        <v>174</v>
      </c>
      <c r="B645" s="29" t="s">
        <v>375</v>
      </c>
      <c r="C645" s="29" t="s">
        <v>1081</v>
      </c>
      <c r="D645" s="29" t="s">
        <v>1123</v>
      </c>
      <c r="E645" s="29" t="s">
        <v>1124</v>
      </c>
      <c r="F645" s="29" t="s">
        <v>1125</v>
      </c>
      <c r="G645" s="29" t="s">
        <v>1124</v>
      </c>
      <c r="H645" s="29" t="s">
        <v>427</v>
      </c>
      <c r="I645" s="29" t="s">
        <v>543</v>
      </c>
      <c r="J645" s="29" t="s">
        <v>544</v>
      </c>
      <c r="K645" s="29" t="s">
        <v>186</v>
      </c>
      <c r="L645" s="29" t="s">
        <v>187</v>
      </c>
      <c r="M645" s="29" t="s">
        <v>8</v>
      </c>
      <c r="N645" s="29" t="s">
        <v>188</v>
      </c>
      <c r="O645" s="30" t="s">
        <v>100</v>
      </c>
      <c r="P645" s="36"/>
      <c r="Q645" s="32">
        <v>8</v>
      </c>
      <c r="R645" s="36"/>
      <c r="S645" s="36"/>
      <c r="T645" s="37">
        <v>8</v>
      </c>
      <c r="U645" s="43">
        <v>1</v>
      </c>
      <c r="V645" s="43"/>
      <c r="W645" s="46">
        <v>1</v>
      </c>
    </row>
    <row r="646" spans="1:23" hidden="1" x14ac:dyDescent="0.2">
      <c r="A646" s="28" t="s">
        <v>174</v>
      </c>
      <c r="B646" s="29" t="s">
        <v>375</v>
      </c>
      <c r="C646" s="29" t="s">
        <v>1081</v>
      </c>
      <c r="D646" s="29" t="s">
        <v>1123</v>
      </c>
      <c r="E646" s="29" t="s">
        <v>1124</v>
      </c>
      <c r="F646" s="29" t="s">
        <v>1125</v>
      </c>
      <c r="G646" s="29" t="s">
        <v>1124</v>
      </c>
      <c r="H646" s="29" t="s">
        <v>427</v>
      </c>
      <c r="I646" s="29" t="s">
        <v>200</v>
      </c>
      <c r="J646" s="29" t="s">
        <v>201</v>
      </c>
      <c r="K646" s="29" t="s">
        <v>186</v>
      </c>
      <c r="L646" s="29" t="s">
        <v>187</v>
      </c>
      <c r="M646" s="29" t="s">
        <v>8</v>
      </c>
      <c r="N646" s="29" t="s">
        <v>188</v>
      </c>
      <c r="O646" s="30" t="s">
        <v>100</v>
      </c>
      <c r="P646" s="36"/>
      <c r="Q646" s="32">
        <v>136</v>
      </c>
      <c r="R646" s="36"/>
      <c r="S646" s="36"/>
      <c r="T646" s="37">
        <v>136</v>
      </c>
      <c r="U646" s="43">
        <v>17</v>
      </c>
      <c r="V646" s="43"/>
      <c r="W646" s="46">
        <v>17</v>
      </c>
    </row>
    <row r="647" spans="1:23" hidden="1" x14ac:dyDescent="0.2">
      <c r="A647" s="28" t="s">
        <v>174</v>
      </c>
      <c r="B647" s="29" t="s">
        <v>375</v>
      </c>
      <c r="C647" s="29" t="s">
        <v>1081</v>
      </c>
      <c r="D647" s="29" t="s">
        <v>1123</v>
      </c>
      <c r="E647" s="29" t="s">
        <v>1124</v>
      </c>
      <c r="F647" s="29" t="s">
        <v>1125</v>
      </c>
      <c r="G647" s="29" t="s">
        <v>1124</v>
      </c>
      <c r="H647" s="29" t="s">
        <v>427</v>
      </c>
      <c r="I647" s="29" t="s">
        <v>1094</v>
      </c>
      <c r="J647" s="29" t="s">
        <v>1095</v>
      </c>
      <c r="K647" s="29" t="s">
        <v>195</v>
      </c>
      <c r="L647" s="29" t="s">
        <v>196</v>
      </c>
      <c r="M647" s="29" t="s">
        <v>8</v>
      </c>
      <c r="N647" s="29" t="s">
        <v>188</v>
      </c>
      <c r="O647" s="30" t="s">
        <v>618</v>
      </c>
      <c r="P647" s="32">
        <v>13</v>
      </c>
      <c r="Q647" s="32">
        <v>182</v>
      </c>
      <c r="R647" s="36"/>
      <c r="S647" s="36"/>
      <c r="T647" s="37">
        <v>195</v>
      </c>
      <c r="U647" s="43">
        <v>15</v>
      </c>
      <c r="V647" s="43"/>
      <c r="W647" s="46">
        <v>15</v>
      </c>
    </row>
    <row r="648" spans="1:23" hidden="1" x14ac:dyDescent="0.2">
      <c r="A648" s="28" t="s">
        <v>174</v>
      </c>
      <c r="B648" s="29" t="s">
        <v>375</v>
      </c>
      <c r="C648" s="29" t="s">
        <v>1081</v>
      </c>
      <c r="D648" s="29" t="s">
        <v>1126</v>
      </c>
      <c r="E648" s="29" t="s">
        <v>1124</v>
      </c>
      <c r="F648" s="29" t="s">
        <v>1127</v>
      </c>
      <c r="G648" s="29" t="s">
        <v>1124</v>
      </c>
      <c r="H648" s="29" t="s">
        <v>427</v>
      </c>
      <c r="I648" s="29" t="s">
        <v>658</v>
      </c>
      <c r="J648" s="29" t="s">
        <v>659</v>
      </c>
      <c r="K648" s="29" t="s">
        <v>186</v>
      </c>
      <c r="L648" s="29" t="s">
        <v>187</v>
      </c>
      <c r="M648" s="29" t="s">
        <v>198</v>
      </c>
      <c r="N648" s="29" t="s">
        <v>199</v>
      </c>
      <c r="O648" s="30" t="s">
        <v>100</v>
      </c>
      <c r="P648" s="36"/>
      <c r="Q648" s="32">
        <v>79.02</v>
      </c>
      <c r="R648" s="36"/>
      <c r="S648" s="36"/>
      <c r="T648" s="37">
        <v>79.02</v>
      </c>
      <c r="U648" s="43">
        <v>6</v>
      </c>
      <c r="V648" s="43"/>
      <c r="W648" s="46">
        <v>6</v>
      </c>
    </row>
    <row r="649" spans="1:23" hidden="1" x14ac:dyDescent="0.2">
      <c r="A649" s="28" t="s">
        <v>174</v>
      </c>
      <c r="B649" s="29" t="s">
        <v>375</v>
      </c>
      <c r="C649" s="29" t="s">
        <v>1081</v>
      </c>
      <c r="D649" s="29" t="s">
        <v>1126</v>
      </c>
      <c r="E649" s="29" t="s">
        <v>1124</v>
      </c>
      <c r="F649" s="29" t="s">
        <v>1127</v>
      </c>
      <c r="G649" s="29" t="s">
        <v>1124</v>
      </c>
      <c r="H649" s="29" t="s">
        <v>427</v>
      </c>
      <c r="I649" s="29" t="s">
        <v>660</v>
      </c>
      <c r="J649" s="29" t="s">
        <v>661</v>
      </c>
      <c r="K649" s="29" t="s">
        <v>186</v>
      </c>
      <c r="L649" s="29" t="s">
        <v>187</v>
      </c>
      <c r="M649" s="29" t="s">
        <v>198</v>
      </c>
      <c r="N649" s="29" t="s">
        <v>199</v>
      </c>
      <c r="O649" s="30" t="s">
        <v>100</v>
      </c>
      <c r="P649" s="36"/>
      <c r="Q649" s="32">
        <v>61.96</v>
      </c>
      <c r="R649" s="36"/>
      <c r="S649" s="36"/>
      <c r="T649" s="37">
        <v>61.96</v>
      </c>
      <c r="U649" s="43">
        <v>4</v>
      </c>
      <c r="V649" s="43"/>
      <c r="W649" s="46">
        <v>4</v>
      </c>
    </row>
    <row r="650" spans="1:23" hidden="1" x14ac:dyDescent="0.2">
      <c r="A650" s="28" t="s">
        <v>174</v>
      </c>
      <c r="B650" s="29" t="s">
        <v>375</v>
      </c>
      <c r="C650" s="29" t="s">
        <v>1081</v>
      </c>
      <c r="D650" s="29" t="s">
        <v>1126</v>
      </c>
      <c r="E650" s="29" t="s">
        <v>1124</v>
      </c>
      <c r="F650" s="29" t="s">
        <v>1127</v>
      </c>
      <c r="G650" s="29" t="s">
        <v>1124</v>
      </c>
      <c r="H650" s="29" t="s">
        <v>427</v>
      </c>
      <c r="I650" s="29" t="s">
        <v>234</v>
      </c>
      <c r="J650" s="29" t="s">
        <v>235</v>
      </c>
      <c r="K650" s="29" t="s">
        <v>186</v>
      </c>
      <c r="L650" s="29" t="s">
        <v>187</v>
      </c>
      <c r="M650" s="29" t="s">
        <v>198</v>
      </c>
      <c r="N650" s="29" t="s">
        <v>199</v>
      </c>
      <c r="O650" s="30" t="s">
        <v>100</v>
      </c>
      <c r="P650" s="36"/>
      <c r="Q650" s="32">
        <v>15.49</v>
      </c>
      <c r="R650" s="36"/>
      <c r="S650" s="36"/>
      <c r="T650" s="37">
        <v>15.49</v>
      </c>
      <c r="U650" s="43">
        <v>1</v>
      </c>
      <c r="V650" s="43"/>
      <c r="W650" s="46">
        <v>1</v>
      </c>
    </row>
    <row r="651" spans="1:23" hidden="1" x14ac:dyDescent="0.2">
      <c r="A651" s="28" t="s">
        <v>174</v>
      </c>
      <c r="B651" s="29" t="s">
        <v>375</v>
      </c>
      <c r="C651" s="29" t="s">
        <v>1081</v>
      </c>
      <c r="D651" s="29" t="s">
        <v>1126</v>
      </c>
      <c r="E651" s="29" t="s">
        <v>1124</v>
      </c>
      <c r="F651" s="29" t="s">
        <v>1127</v>
      </c>
      <c r="G651" s="29" t="s">
        <v>1124</v>
      </c>
      <c r="H651" s="29" t="s">
        <v>427</v>
      </c>
      <c r="I651" s="29" t="s">
        <v>184</v>
      </c>
      <c r="J651" s="29" t="s">
        <v>185</v>
      </c>
      <c r="K651" s="29" t="s">
        <v>186</v>
      </c>
      <c r="L651" s="29" t="s">
        <v>187</v>
      </c>
      <c r="M651" s="29" t="s">
        <v>198</v>
      </c>
      <c r="N651" s="29" t="s">
        <v>199</v>
      </c>
      <c r="O651" s="30" t="s">
        <v>100</v>
      </c>
      <c r="P651" s="36"/>
      <c r="Q651" s="32">
        <v>619.6</v>
      </c>
      <c r="R651" s="36"/>
      <c r="S651" s="36"/>
      <c r="T651" s="37">
        <v>619.6</v>
      </c>
      <c r="U651" s="43">
        <v>40</v>
      </c>
      <c r="V651" s="43"/>
      <c r="W651" s="46">
        <v>40</v>
      </c>
    </row>
    <row r="652" spans="1:23" hidden="1" x14ac:dyDescent="0.2">
      <c r="A652" s="28" t="s">
        <v>174</v>
      </c>
      <c r="B652" s="29" t="s">
        <v>375</v>
      </c>
      <c r="C652" s="29" t="s">
        <v>1081</v>
      </c>
      <c r="D652" s="29" t="s">
        <v>1126</v>
      </c>
      <c r="E652" s="29" t="s">
        <v>1124</v>
      </c>
      <c r="F652" s="29" t="s">
        <v>1127</v>
      </c>
      <c r="G652" s="29" t="s">
        <v>1124</v>
      </c>
      <c r="H652" s="29" t="s">
        <v>427</v>
      </c>
      <c r="I652" s="29" t="s">
        <v>548</v>
      </c>
      <c r="J652" s="29" t="s">
        <v>549</v>
      </c>
      <c r="K652" s="29" t="s">
        <v>186</v>
      </c>
      <c r="L652" s="29" t="s">
        <v>187</v>
      </c>
      <c r="M652" s="29" t="s">
        <v>198</v>
      </c>
      <c r="N652" s="29" t="s">
        <v>199</v>
      </c>
      <c r="O652" s="30" t="s">
        <v>100</v>
      </c>
      <c r="P652" s="36"/>
      <c r="Q652" s="32">
        <v>15.49</v>
      </c>
      <c r="R652" s="36"/>
      <c r="S652" s="36"/>
      <c r="T652" s="37">
        <v>15.49</v>
      </c>
      <c r="U652" s="43">
        <v>1</v>
      </c>
      <c r="V652" s="43"/>
      <c r="W652" s="46">
        <v>1</v>
      </c>
    </row>
    <row r="653" spans="1:23" hidden="1" x14ac:dyDescent="0.2">
      <c r="A653" s="28" t="s">
        <v>174</v>
      </c>
      <c r="B653" s="29" t="s">
        <v>375</v>
      </c>
      <c r="C653" s="29" t="s">
        <v>1081</v>
      </c>
      <c r="D653" s="29" t="s">
        <v>1126</v>
      </c>
      <c r="E653" s="29" t="s">
        <v>1124</v>
      </c>
      <c r="F653" s="29" t="s">
        <v>1127</v>
      </c>
      <c r="G653" s="29" t="s">
        <v>1124</v>
      </c>
      <c r="H653" s="29" t="s">
        <v>427</v>
      </c>
      <c r="I653" s="29" t="s">
        <v>208</v>
      </c>
      <c r="J653" s="29" t="s">
        <v>209</v>
      </c>
      <c r="K653" s="29" t="s">
        <v>186</v>
      </c>
      <c r="L653" s="29" t="s">
        <v>187</v>
      </c>
      <c r="M653" s="29" t="s">
        <v>198</v>
      </c>
      <c r="N653" s="29" t="s">
        <v>199</v>
      </c>
      <c r="O653" s="30" t="s">
        <v>100</v>
      </c>
      <c r="P653" s="36"/>
      <c r="Q653" s="32">
        <v>92.94</v>
      </c>
      <c r="R653" s="36"/>
      <c r="S653" s="36"/>
      <c r="T653" s="37">
        <v>92.94</v>
      </c>
      <c r="U653" s="43">
        <v>6</v>
      </c>
      <c r="V653" s="43"/>
      <c r="W653" s="46">
        <v>6</v>
      </c>
    </row>
    <row r="654" spans="1:23" hidden="1" x14ac:dyDescent="0.2">
      <c r="A654" s="28" t="s">
        <v>174</v>
      </c>
      <c r="B654" s="29" t="s">
        <v>375</v>
      </c>
      <c r="C654" s="29" t="s">
        <v>1081</v>
      </c>
      <c r="D654" s="29" t="s">
        <v>1126</v>
      </c>
      <c r="E654" s="29" t="s">
        <v>1124</v>
      </c>
      <c r="F654" s="29" t="s">
        <v>1127</v>
      </c>
      <c r="G654" s="29" t="s">
        <v>1124</v>
      </c>
      <c r="H654" s="29" t="s">
        <v>427</v>
      </c>
      <c r="I654" s="29" t="s">
        <v>242</v>
      </c>
      <c r="J654" s="29" t="s">
        <v>243</v>
      </c>
      <c r="K654" s="29" t="s">
        <v>186</v>
      </c>
      <c r="L654" s="29" t="s">
        <v>187</v>
      </c>
      <c r="M654" s="29" t="s">
        <v>198</v>
      </c>
      <c r="N654" s="29" t="s">
        <v>199</v>
      </c>
      <c r="O654" s="30" t="s">
        <v>100</v>
      </c>
      <c r="P654" s="36"/>
      <c r="Q654" s="32">
        <v>30.98</v>
      </c>
      <c r="R654" s="36"/>
      <c r="S654" s="36"/>
      <c r="T654" s="37">
        <v>30.98</v>
      </c>
      <c r="U654" s="43">
        <v>2</v>
      </c>
      <c r="V654" s="43"/>
      <c r="W654" s="46">
        <v>2</v>
      </c>
    </row>
    <row r="655" spans="1:23" hidden="1" x14ac:dyDescent="0.2">
      <c r="A655" s="28" t="s">
        <v>174</v>
      </c>
      <c r="B655" s="29" t="s">
        <v>375</v>
      </c>
      <c r="C655" s="29" t="s">
        <v>1081</v>
      </c>
      <c r="D655" s="29" t="s">
        <v>1126</v>
      </c>
      <c r="E655" s="29" t="s">
        <v>1124</v>
      </c>
      <c r="F655" s="29" t="s">
        <v>1127</v>
      </c>
      <c r="G655" s="29" t="s">
        <v>1124</v>
      </c>
      <c r="H655" s="29" t="s">
        <v>427</v>
      </c>
      <c r="I655" s="29" t="s">
        <v>696</v>
      </c>
      <c r="J655" s="29" t="s">
        <v>697</v>
      </c>
      <c r="K655" s="29" t="s">
        <v>186</v>
      </c>
      <c r="L655" s="29" t="s">
        <v>187</v>
      </c>
      <c r="M655" s="29" t="s">
        <v>198</v>
      </c>
      <c r="N655" s="29" t="s">
        <v>199</v>
      </c>
      <c r="O655" s="30" t="s">
        <v>100</v>
      </c>
      <c r="P655" s="36"/>
      <c r="Q655" s="32">
        <v>15.49</v>
      </c>
      <c r="R655" s="36"/>
      <c r="S655" s="36"/>
      <c r="T655" s="37">
        <v>15.49</v>
      </c>
      <c r="U655" s="43">
        <v>1</v>
      </c>
      <c r="V655" s="43"/>
      <c r="W655" s="46">
        <v>1</v>
      </c>
    </row>
    <row r="656" spans="1:23" hidden="1" x14ac:dyDescent="0.2">
      <c r="A656" s="28" t="s">
        <v>174</v>
      </c>
      <c r="B656" s="29" t="s">
        <v>375</v>
      </c>
      <c r="C656" s="29" t="s">
        <v>1081</v>
      </c>
      <c r="D656" s="29" t="s">
        <v>1126</v>
      </c>
      <c r="E656" s="29" t="s">
        <v>1124</v>
      </c>
      <c r="F656" s="29" t="s">
        <v>1127</v>
      </c>
      <c r="G656" s="29" t="s">
        <v>1124</v>
      </c>
      <c r="H656" s="29" t="s">
        <v>427</v>
      </c>
      <c r="I656" s="29" t="s">
        <v>704</v>
      </c>
      <c r="J656" s="29" t="s">
        <v>705</v>
      </c>
      <c r="K656" s="29" t="s">
        <v>186</v>
      </c>
      <c r="L656" s="29" t="s">
        <v>187</v>
      </c>
      <c r="M656" s="29" t="s">
        <v>198</v>
      </c>
      <c r="N656" s="29" t="s">
        <v>199</v>
      </c>
      <c r="O656" s="30" t="s">
        <v>100</v>
      </c>
      <c r="P656" s="36"/>
      <c r="Q656" s="32">
        <v>15.49</v>
      </c>
      <c r="R656" s="36"/>
      <c r="S656" s="36"/>
      <c r="T656" s="37">
        <v>15.49</v>
      </c>
      <c r="U656" s="43">
        <v>1</v>
      </c>
      <c r="V656" s="43"/>
      <c r="W656" s="46">
        <v>1</v>
      </c>
    </row>
    <row r="657" spans="1:23" hidden="1" x14ac:dyDescent="0.2">
      <c r="A657" s="28" t="s">
        <v>174</v>
      </c>
      <c r="B657" s="29" t="s">
        <v>375</v>
      </c>
      <c r="C657" s="29" t="s">
        <v>1081</v>
      </c>
      <c r="D657" s="29" t="s">
        <v>1126</v>
      </c>
      <c r="E657" s="29" t="s">
        <v>1124</v>
      </c>
      <c r="F657" s="29" t="s">
        <v>1127</v>
      </c>
      <c r="G657" s="29" t="s">
        <v>1124</v>
      </c>
      <c r="H657" s="29" t="s">
        <v>427</v>
      </c>
      <c r="I657" s="29" t="s">
        <v>250</v>
      </c>
      <c r="J657" s="29" t="s">
        <v>251</v>
      </c>
      <c r="K657" s="29" t="s">
        <v>186</v>
      </c>
      <c r="L657" s="29" t="s">
        <v>187</v>
      </c>
      <c r="M657" s="29" t="s">
        <v>198</v>
      </c>
      <c r="N657" s="29" t="s">
        <v>199</v>
      </c>
      <c r="O657" s="30" t="s">
        <v>100</v>
      </c>
      <c r="P657" s="36"/>
      <c r="Q657" s="32">
        <v>30.98</v>
      </c>
      <c r="R657" s="36"/>
      <c r="S657" s="36"/>
      <c r="T657" s="37">
        <v>30.98</v>
      </c>
      <c r="U657" s="43">
        <v>2</v>
      </c>
      <c r="V657" s="43"/>
      <c r="W657" s="46">
        <v>2</v>
      </c>
    </row>
    <row r="658" spans="1:23" hidden="1" x14ac:dyDescent="0.2">
      <c r="A658" s="28" t="s">
        <v>174</v>
      </c>
      <c r="B658" s="29" t="s">
        <v>375</v>
      </c>
      <c r="C658" s="29" t="s">
        <v>1081</v>
      </c>
      <c r="D658" s="29" t="s">
        <v>1126</v>
      </c>
      <c r="E658" s="29" t="s">
        <v>1124</v>
      </c>
      <c r="F658" s="29" t="s">
        <v>1127</v>
      </c>
      <c r="G658" s="29" t="s">
        <v>1124</v>
      </c>
      <c r="H658" s="29" t="s">
        <v>427</v>
      </c>
      <c r="I658" s="29" t="s">
        <v>191</v>
      </c>
      <c r="J658" s="29" t="s">
        <v>192</v>
      </c>
      <c r="K658" s="29" t="s">
        <v>186</v>
      </c>
      <c r="L658" s="29" t="s">
        <v>187</v>
      </c>
      <c r="M658" s="29" t="s">
        <v>198</v>
      </c>
      <c r="N658" s="29" t="s">
        <v>199</v>
      </c>
      <c r="O658" s="30" t="s">
        <v>100</v>
      </c>
      <c r="P658" s="36"/>
      <c r="Q658" s="32">
        <v>108.43</v>
      </c>
      <c r="R658" s="36"/>
      <c r="S658" s="32">
        <v>-6.51</v>
      </c>
      <c r="T658" s="37">
        <v>101.92</v>
      </c>
      <c r="U658" s="43">
        <v>7</v>
      </c>
      <c r="V658" s="43"/>
      <c r="W658" s="46">
        <v>7</v>
      </c>
    </row>
    <row r="659" spans="1:23" hidden="1" x14ac:dyDescent="0.2">
      <c r="A659" s="28" t="s">
        <v>174</v>
      </c>
      <c r="B659" s="29" t="s">
        <v>375</v>
      </c>
      <c r="C659" s="29" t="s">
        <v>1081</v>
      </c>
      <c r="D659" s="29" t="s">
        <v>1126</v>
      </c>
      <c r="E659" s="29" t="s">
        <v>1124</v>
      </c>
      <c r="F659" s="29" t="s">
        <v>1127</v>
      </c>
      <c r="G659" s="29" t="s">
        <v>1124</v>
      </c>
      <c r="H659" s="29" t="s">
        <v>427</v>
      </c>
      <c r="I659" s="29" t="s">
        <v>193</v>
      </c>
      <c r="J659" s="29" t="s">
        <v>194</v>
      </c>
      <c r="K659" s="29" t="s">
        <v>186</v>
      </c>
      <c r="L659" s="29" t="s">
        <v>187</v>
      </c>
      <c r="M659" s="29" t="s">
        <v>198</v>
      </c>
      <c r="N659" s="29" t="s">
        <v>199</v>
      </c>
      <c r="O659" s="30" t="s">
        <v>100</v>
      </c>
      <c r="P659" s="36"/>
      <c r="Q659" s="32">
        <v>15.49</v>
      </c>
      <c r="R659" s="36"/>
      <c r="S659" s="36"/>
      <c r="T659" s="37">
        <v>15.49</v>
      </c>
      <c r="U659" s="43">
        <v>1</v>
      </c>
      <c r="V659" s="43"/>
      <c r="W659" s="46">
        <v>1</v>
      </c>
    </row>
    <row r="660" spans="1:23" hidden="1" x14ac:dyDescent="0.2">
      <c r="A660" s="28" t="s">
        <v>174</v>
      </c>
      <c r="B660" s="29" t="s">
        <v>375</v>
      </c>
      <c r="C660" s="29" t="s">
        <v>1081</v>
      </c>
      <c r="D660" s="29" t="s">
        <v>1126</v>
      </c>
      <c r="E660" s="29" t="s">
        <v>1124</v>
      </c>
      <c r="F660" s="29" t="s">
        <v>1127</v>
      </c>
      <c r="G660" s="29" t="s">
        <v>1124</v>
      </c>
      <c r="H660" s="29" t="s">
        <v>427</v>
      </c>
      <c r="I660" s="29" t="s">
        <v>543</v>
      </c>
      <c r="J660" s="29" t="s">
        <v>544</v>
      </c>
      <c r="K660" s="29" t="s">
        <v>186</v>
      </c>
      <c r="L660" s="29" t="s">
        <v>187</v>
      </c>
      <c r="M660" s="29" t="s">
        <v>198</v>
      </c>
      <c r="N660" s="29" t="s">
        <v>199</v>
      </c>
      <c r="O660" s="30" t="s">
        <v>100</v>
      </c>
      <c r="P660" s="36"/>
      <c r="Q660" s="32">
        <v>46.47</v>
      </c>
      <c r="R660" s="36"/>
      <c r="S660" s="36"/>
      <c r="T660" s="37">
        <v>46.47</v>
      </c>
      <c r="U660" s="43">
        <v>3</v>
      </c>
      <c r="V660" s="43"/>
      <c r="W660" s="46">
        <v>3</v>
      </c>
    </row>
    <row r="661" spans="1:23" hidden="1" x14ac:dyDescent="0.2">
      <c r="A661" s="28" t="s">
        <v>174</v>
      </c>
      <c r="B661" s="29" t="s">
        <v>375</v>
      </c>
      <c r="C661" s="29" t="s">
        <v>1081</v>
      </c>
      <c r="D661" s="29" t="s">
        <v>1126</v>
      </c>
      <c r="E661" s="29" t="s">
        <v>1124</v>
      </c>
      <c r="F661" s="29" t="s">
        <v>1127</v>
      </c>
      <c r="G661" s="29" t="s">
        <v>1124</v>
      </c>
      <c r="H661" s="29" t="s">
        <v>427</v>
      </c>
      <c r="I661" s="29" t="s">
        <v>200</v>
      </c>
      <c r="J661" s="29" t="s">
        <v>201</v>
      </c>
      <c r="K661" s="29" t="s">
        <v>186</v>
      </c>
      <c r="L661" s="29" t="s">
        <v>187</v>
      </c>
      <c r="M661" s="29" t="s">
        <v>198</v>
      </c>
      <c r="N661" s="29" t="s">
        <v>199</v>
      </c>
      <c r="O661" s="30" t="s">
        <v>100</v>
      </c>
      <c r="P661" s="36"/>
      <c r="Q661" s="32">
        <v>929.4</v>
      </c>
      <c r="R661" s="36"/>
      <c r="S661" s="36"/>
      <c r="T661" s="37">
        <v>929.4</v>
      </c>
      <c r="U661" s="43">
        <v>60</v>
      </c>
      <c r="V661" s="43"/>
      <c r="W661" s="46">
        <v>60</v>
      </c>
    </row>
    <row r="662" spans="1:23" hidden="1" x14ac:dyDescent="0.2">
      <c r="A662" s="28" t="s">
        <v>174</v>
      </c>
      <c r="B662" s="29" t="s">
        <v>375</v>
      </c>
      <c r="C662" s="29" t="s">
        <v>1081</v>
      </c>
      <c r="D662" s="29" t="s">
        <v>1126</v>
      </c>
      <c r="E662" s="29" t="s">
        <v>1124</v>
      </c>
      <c r="F662" s="29" t="s">
        <v>1127</v>
      </c>
      <c r="G662" s="29" t="s">
        <v>1124</v>
      </c>
      <c r="H662" s="29" t="s">
        <v>427</v>
      </c>
      <c r="I662" s="29" t="s">
        <v>670</v>
      </c>
      <c r="J662" s="29" t="s">
        <v>671</v>
      </c>
      <c r="K662" s="29" t="s">
        <v>186</v>
      </c>
      <c r="L662" s="29" t="s">
        <v>187</v>
      </c>
      <c r="M662" s="29" t="s">
        <v>198</v>
      </c>
      <c r="N662" s="29" t="s">
        <v>199</v>
      </c>
      <c r="O662" s="30" t="s">
        <v>100</v>
      </c>
      <c r="P662" s="36"/>
      <c r="Q662" s="32">
        <v>30.98</v>
      </c>
      <c r="R662" s="36"/>
      <c r="S662" s="36"/>
      <c r="T662" s="37">
        <v>30.98</v>
      </c>
      <c r="U662" s="43">
        <v>2</v>
      </c>
      <c r="V662" s="43"/>
      <c r="W662" s="46">
        <v>2</v>
      </c>
    </row>
    <row r="663" spans="1:23" hidden="1" x14ac:dyDescent="0.2">
      <c r="A663" s="28" t="s">
        <v>174</v>
      </c>
      <c r="B663" s="29" t="s">
        <v>375</v>
      </c>
      <c r="C663" s="29" t="s">
        <v>1081</v>
      </c>
      <c r="D663" s="29" t="s">
        <v>1126</v>
      </c>
      <c r="E663" s="29" t="s">
        <v>1124</v>
      </c>
      <c r="F663" s="29" t="s">
        <v>1127</v>
      </c>
      <c r="G663" s="29" t="s">
        <v>1124</v>
      </c>
      <c r="H663" s="29" t="s">
        <v>427</v>
      </c>
      <c r="I663" s="29" t="s">
        <v>1094</v>
      </c>
      <c r="J663" s="29" t="s">
        <v>1095</v>
      </c>
      <c r="K663" s="29" t="s">
        <v>195</v>
      </c>
      <c r="L663" s="29" t="s">
        <v>196</v>
      </c>
      <c r="M663" s="29" t="s">
        <v>198</v>
      </c>
      <c r="N663" s="29" t="s">
        <v>199</v>
      </c>
      <c r="O663" s="30" t="s">
        <v>197</v>
      </c>
      <c r="P663" s="32">
        <v>24.98</v>
      </c>
      <c r="Q663" s="32">
        <v>274.77999999999997</v>
      </c>
      <c r="R663" s="36"/>
      <c r="S663" s="36"/>
      <c r="T663" s="37">
        <v>299.76</v>
      </c>
      <c r="U663" s="43">
        <v>12</v>
      </c>
      <c r="V663" s="43"/>
      <c r="W663" s="46">
        <v>12</v>
      </c>
    </row>
    <row r="664" spans="1:23" hidden="1" x14ac:dyDescent="0.2">
      <c r="A664" s="28" t="s">
        <v>174</v>
      </c>
      <c r="B664" s="29" t="s">
        <v>375</v>
      </c>
      <c r="C664" s="29" t="s">
        <v>1081</v>
      </c>
      <c r="D664" s="29" t="s">
        <v>1128</v>
      </c>
      <c r="E664" s="29" t="s">
        <v>1129</v>
      </c>
      <c r="F664" s="29" t="s">
        <v>1130</v>
      </c>
      <c r="G664" s="29" t="s">
        <v>1129</v>
      </c>
      <c r="H664" s="29" t="s">
        <v>523</v>
      </c>
      <c r="I664" s="29" t="s">
        <v>226</v>
      </c>
      <c r="J664" s="29" t="s">
        <v>227</v>
      </c>
      <c r="K664" s="29" t="s">
        <v>186</v>
      </c>
      <c r="L664" s="29" t="s">
        <v>187</v>
      </c>
      <c r="M664" s="29" t="s">
        <v>8</v>
      </c>
      <c r="N664" s="29" t="s">
        <v>188</v>
      </c>
      <c r="O664" s="30" t="s">
        <v>100</v>
      </c>
      <c r="P664" s="36"/>
      <c r="Q664" s="32">
        <v>8</v>
      </c>
      <c r="R664" s="36"/>
      <c r="S664" s="36"/>
      <c r="T664" s="37">
        <v>8</v>
      </c>
      <c r="U664" s="43">
        <v>1</v>
      </c>
      <c r="V664" s="43"/>
      <c r="W664" s="46">
        <v>1</v>
      </c>
    </row>
    <row r="665" spans="1:23" hidden="1" x14ac:dyDescent="0.2">
      <c r="A665" s="28" t="s">
        <v>174</v>
      </c>
      <c r="B665" s="29" t="s">
        <v>375</v>
      </c>
      <c r="C665" s="29" t="s">
        <v>1081</v>
      </c>
      <c r="D665" s="29" t="s">
        <v>1128</v>
      </c>
      <c r="E665" s="29" t="s">
        <v>1129</v>
      </c>
      <c r="F665" s="29" t="s">
        <v>1130</v>
      </c>
      <c r="G665" s="29" t="s">
        <v>1129</v>
      </c>
      <c r="H665" s="29" t="s">
        <v>523</v>
      </c>
      <c r="I665" s="29" t="s">
        <v>234</v>
      </c>
      <c r="J665" s="29" t="s">
        <v>235</v>
      </c>
      <c r="K665" s="29" t="s">
        <v>186</v>
      </c>
      <c r="L665" s="29" t="s">
        <v>187</v>
      </c>
      <c r="M665" s="29" t="s">
        <v>8</v>
      </c>
      <c r="N665" s="29" t="s">
        <v>188</v>
      </c>
      <c r="O665" s="30" t="s">
        <v>100</v>
      </c>
      <c r="P665" s="36"/>
      <c r="Q665" s="32">
        <v>16</v>
      </c>
      <c r="R665" s="36"/>
      <c r="S665" s="36"/>
      <c r="T665" s="37">
        <v>16</v>
      </c>
      <c r="U665" s="43">
        <v>2</v>
      </c>
      <c r="V665" s="43"/>
      <c r="W665" s="46">
        <v>2</v>
      </c>
    </row>
    <row r="666" spans="1:23" hidden="1" x14ac:dyDescent="0.2">
      <c r="A666" s="28" t="s">
        <v>174</v>
      </c>
      <c r="B666" s="29" t="s">
        <v>375</v>
      </c>
      <c r="C666" s="29" t="s">
        <v>1081</v>
      </c>
      <c r="D666" s="29" t="s">
        <v>1128</v>
      </c>
      <c r="E666" s="29" t="s">
        <v>1129</v>
      </c>
      <c r="F666" s="29" t="s">
        <v>1130</v>
      </c>
      <c r="G666" s="29" t="s">
        <v>1129</v>
      </c>
      <c r="H666" s="29" t="s">
        <v>523</v>
      </c>
      <c r="I666" s="29" t="s">
        <v>184</v>
      </c>
      <c r="J666" s="29" t="s">
        <v>185</v>
      </c>
      <c r="K666" s="29" t="s">
        <v>186</v>
      </c>
      <c r="L666" s="29" t="s">
        <v>187</v>
      </c>
      <c r="M666" s="29" t="s">
        <v>8</v>
      </c>
      <c r="N666" s="29" t="s">
        <v>188</v>
      </c>
      <c r="O666" s="30" t="s">
        <v>100</v>
      </c>
      <c r="P666" s="36"/>
      <c r="Q666" s="32">
        <v>40</v>
      </c>
      <c r="R666" s="36"/>
      <c r="S666" s="36"/>
      <c r="T666" s="37">
        <v>40</v>
      </c>
      <c r="U666" s="43">
        <v>5</v>
      </c>
      <c r="V666" s="43"/>
      <c r="W666" s="46">
        <v>5</v>
      </c>
    </row>
    <row r="667" spans="1:23" hidden="1" x14ac:dyDescent="0.2">
      <c r="A667" s="28" t="s">
        <v>174</v>
      </c>
      <c r="B667" s="29" t="s">
        <v>375</v>
      </c>
      <c r="C667" s="29" t="s">
        <v>1081</v>
      </c>
      <c r="D667" s="29" t="s">
        <v>1128</v>
      </c>
      <c r="E667" s="29" t="s">
        <v>1129</v>
      </c>
      <c r="F667" s="29" t="s">
        <v>1130</v>
      </c>
      <c r="G667" s="29" t="s">
        <v>1129</v>
      </c>
      <c r="H667" s="29" t="s">
        <v>523</v>
      </c>
      <c r="I667" s="29" t="s">
        <v>218</v>
      </c>
      <c r="J667" s="29" t="s">
        <v>219</v>
      </c>
      <c r="K667" s="29" t="s">
        <v>186</v>
      </c>
      <c r="L667" s="29" t="s">
        <v>187</v>
      </c>
      <c r="M667" s="29" t="s">
        <v>8</v>
      </c>
      <c r="N667" s="29" t="s">
        <v>188</v>
      </c>
      <c r="O667" s="30" t="s">
        <v>100</v>
      </c>
      <c r="P667" s="36"/>
      <c r="Q667" s="32">
        <v>8</v>
      </c>
      <c r="R667" s="36"/>
      <c r="S667" s="36"/>
      <c r="T667" s="37">
        <v>8</v>
      </c>
      <c r="U667" s="43">
        <v>1</v>
      </c>
      <c r="V667" s="43"/>
      <c r="W667" s="46">
        <v>1</v>
      </c>
    </row>
    <row r="668" spans="1:23" hidden="1" x14ac:dyDescent="0.2">
      <c r="A668" s="28" t="s">
        <v>174</v>
      </c>
      <c r="B668" s="29" t="s">
        <v>375</v>
      </c>
      <c r="C668" s="29" t="s">
        <v>1081</v>
      </c>
      <c r="D668" s="29" t="s">
        <v>1128</v>
      </c>
      <c r="E668" s="29" t="s">
        <v>1129</v>
      </c>
      <c r="F668" s="29" t="s">
        <v>1130</v>
      </c>
      <c r="G668" s="29" t="s">
        <v>1129</v>
      </c>
      <c r="H668" s="29" t="s">
        <v>523</v>
      </c>
      <c r="I668" s="29" t="s">
        <v>220</v>
      </c>
      <c r="J668" s="29" t="s">
        <v>221</v>
      </c>
      <c r="K668" s="29" t="s">
        <v>186</v>
      </c>
      <c r="L668" s="29" t="s">
        <v>187</v>
      </c>
      <c r="M668" s="29" t="s">
        <v>8</v>
      </c>
      <c r="N668" s="29" t="s">
        <v>188</v>
      </c>
      <c r="O668" s="30" t="s">
        <v>100</v>
      </c>
      <c r="P668" s="36"/>
      <c r="Q668" s="32">
        <v>6.5</v>
      </c>
      <c r="R668" s="36"/>
      <c r="S668" s="36"/>
      <c r="T668" s="37">
        <v>6.5</v>
      </c>
      <c r="U668" s="43">
        <v>1</v>
      </c>
      <c r="V668" s="43"/>
      <c r="W668" s="46">
        <v>1</v>
      </c>
    </row>
    <row r="669" spans="1:23" hidden="1" x14ac:dyDescent="0.2">
      <c r="A669" s="28" t="s">
        <v>174</v>
      </c>
      <c r="B669" s="29" t="s">
        <v>375</v>
      </c>
      <c r="C669" s="29" t="s">
        <v>1081</v>
      </c>
      <c r="D669" s="29" t="s">
        <v>1128</v>
      </c>
      <c r="E669" s="29" t="s">
        <v>1129</v>
      </c>
      <c r="F669" s="29" t="s">
        <v>1130</v>
      </c>
      <c r="G669" s="29" t="s">
        <v>1129</v>
      </c>
      <c r="H669" s="29" t="s">
        <v>523</v>
      </c>
      <c r="I669" s="29" t="s">
        <v>250</v>
      </c>
      <c r="J669" s="29" t="s">
        <v>251</v>
      </c>
      <c r="K669" s="29" t="s">
        <v>186</v>
      </c>
      <c r="L669" s="29" t="s">
        <v>187</v>
      </c>
      <c r="M669" s="29" t="s">
        <v>8</v>
      </c>
      <c r="N669" s="29" t="s">
        <v>188</v>
      </c>
      <c r="O669" s="30" t="s">
        <v>100</v>
      </c>
      <c r="P669" s="36"/>
      <c r="Q669" s="32">
        <v>8</v>
      </c>
      <c r="R669" s="36"/>
      <c r="S669" s="36"/>
      <c r="T669" s="37">
        <v>8</v>
      </c>
      <c r="U669" s="43">
        <v>1</v>
      </c>
      <c r="V669" s="43"/>
      <c r="W669" s="46">
        <v>1</v>
      </c>
    </row>
    <row r="670" spans="1:23" hidden="1" x14ac:dyDescent="0.2">
      <c r="A670" s="28" t="s">
        <v>174</v>
      </c>
      <c r="B670" s="29" t="s">
        <v>375</v>
      </c>
      <c r="C670" s="29" t="s">
        <v>1081</v>
      </c>
      <c r="D670" s="29" t="s">
        <v>1128</v>
      </c>
      <c r="E670" s="29" t="s">
        <v>1129</v>
      </c>
      <c r="F670" s="29" t="s">
        <v>1130</v>
      </c>
      <c r="G670" s="29" t="s">
        <v>1129</v>
      </c>
      <c r="H670" s="29" t="s">
        <v>523</v>
      </c>
      <c r="I670" s="29" t="s">
        <v>191</v>
      </c>
      <c r="J670" s="29" t="s">
        <v>192</v>
      </c>
      <c r="K670" s="29" t="s">
        <v>186</v>
      </c>
      <c r="L670" s="29" t="s">
        <v>187</v>
      </c>
      <c r="M670" s="29" t="s">
        <v>8</v>
      </c>
      <c r="N670" s="29" t="s">
        <v>188</v>
      </c>
      <c r="O670" s="30" t="s">
        <v>100</v>
      </c>
      <c r="P670" s="36"/>
      <c r="Q670" s="32">
        <v>56</v>
      </c>
      <c r="R670" s="36"/>
      <c r="S670" s="32">
        <v>-10.08</v>
      </c>
      <c r="T670" s="37">
        <v>45.92</v>
      </c>
      <c r="U670" s="43">
        <v>7</v>
      </c>
      <c r="V670" s="43"/>
      <c r="W670" s="46">
        <v>7</v>
      </c>
    </row>
    <row r="671" spans="1:23" hidden="1" x14ac:dyDescent="0.2">
      <c r="A671" s="28" t="s">
        <v>174</v>
      </c>
      <c r="B671" s="29" t="s">
        <v>375</v>
      </c>
      <c r="C671" s="29" t="s">
        <v>1081</v>
      </c>
      <c r="D671" s="29" t="s">
        <v>1128</v>
      </c>
      <c r="E671" s="29" t="s">
        <v>1129</v>
      </c>
      <c r="F671" s="29" t="s">
        <v>1130</v>
      </c>
      <c r="G671" s="29" t="s">
        <v>1129</v>
      </c>
      <c r="H671" s="29" t="s">
        <v>523</v>
      </c>
      <c r="I671" s="29" t="s">
        <v>692</v>
      </c>
      <c r="J671" s="29" t="s">
        <v>693</v>
      </c>
      <c r="K671" s="29" t="s">
        <v>186</v>
      </c>
      <c r="L671" s="29" t="s">
        <v>187</v>
      </c>
      <c r="M671" s="29" t="s">
        <v>8</v>
      </c>
      <c r="N671" s="29" t="s">
        <v>188</v>
      </c>
      <c r="O671" s="30" t="s">
        <v>100</v>
      </c>
      <c r="P671" s="36"/>
      <c r="Q671" s="32">
        <v>16</v>
      </c>
      <c r="R671" s="36"/>
      <c r="S671" s="36"/>
      <c r="T671" s="37">
        <v>16</v>
      </c>
      <c r="U671" s="43">
        <v>2</v>
      </c>
      <c r="V671" s="43"/>
      <c r="W671" s="46">
        <v>2</v>
      </c>
    </row>
    <row r="672" spans="1:23" hidden="1" x14ac:dyDescent="0.2">
      <c r="A672" s="28" t="s">
        <v>174</v>
      </c>
      <c r="B672" s="29" t="s">
        <v>375</v>
      </c>
      <c r="C672" s="29" t="s">
        <v>1081</v>
      </c>
      <c r="D672" s="29" t="s">
        <v>1128</v>
      </c>
      <c r="E672" s="29" t="s">
        <v>1129</v>
      </c>
      <c r="F672" s="29" t="s">
        <v>1130</v>
      </c>
      <c r="G672" s="29" t="s">
        <v>1129</v>
      </c>
      <c r="H672" s="29" t="s">
        <v>523</v>
      </c>
      <c r="I672" s="29" t="s">
        <v>252</v>
      </c>
      <c r="J672" s="29" t="s">
        <v>253</v>
      </c>
      <c r="K672" s="29" t="s">
        <v>186</v>
      </c>
      <c r="L672" s="29" t="s">
        <v>187</v>
      </c>
      <c r="M672" s="29" t="s">
        <v>8</v>
      </c>
      <c r="N672" s="29" t="s">
        <v>188</v>
      </c>
      <c r="O672" s="30" t="s">
        <v>100</v>
      </c>
      <c r="P672" s="36"/>
      <c r="Q672" s="32">
        <v>8</v>
      </c>
      <c r="R672" s="36"/>
      <c r="S672" s="36"/>
      <c r="T672" s="37">
        <v>8</v>
      </c>
      <c r="U672" s="43">
        <v>1</v>
      </c>
      <c r="V672" s="43"/>
      <c r="W672" s="46">
        <v>1</v>
      </c>
    </row>
    <row r="673" spans="1:23" hidden="1" x14ac:dyDescent="0.2">
      <c r="A673" s="28" t="s">
        <v>174</v>
      </c>
      <c r="B673" s="29" t="s">
        <v>375</v>
      </c>
      <c r="C673" s="29" t="s">
        <v>1081</v>
      </c>
      <c r="D673" s="29" t="s">
        <v>1128</v>
      </c>
      <c r="E673" s="29" t="s">
        <v>1129</v>
      </c>
      <c r="F673" s="29" t="s">
        <v>1130</v>
      </c>
      <c r="G673" s="29" t="s">
        <v>1129</v>
      </c>
      <c r="H673" s="29" t="s">
        <v>523</v>
      </c>
      <c r="I673" s="29" t="s">
        <v>261</v>
      </c>
      <c r="J673" s="29" t="s">
        <v>262</v>
      </c>
      <c r="K673" s="29" t="s">
        <v>186</v>
      </c>
      <c r="L673" s="29" t="s">
        <v>187</v>
      </c>
      <c r="M673" s="29" t="s">
        <v>8</v>
      </c>
      <c r="N673" s="29" t="s">
        <v>188</v>
      </c>
      <c r="O673" s="30" t="s">
        <v>100</v>
      </c>
      <c r="P673" s="36"/>
      <c r="Q673" s="32">
        <v>8</v>
      </c>
      <c r="R673" s="36"/>
      <c r="S673" s="36"/>
      <c r="T673" s="37">
        <v>8</v>
      </c>
      <c r="U673" s="43">
        <v>1</v>
      </c>
      <c r="V673" s="43"/>
      <c r="W673" s="46">
        <v>1</v>
      </c>
    </row>
    <row r="674" spans="1:23" hidden="1" x14ac:dyDescent="0.2">
      <c r="A674" s="28" t="s">
        <v>174</v>
      </c>
      <c r="B674" s="29" t="s">
        <v>375</v>
      </c>
      <c r="C674" s="29" t="s">
        <v>1081</v>
      </c>
      <c r="D674" s="29" t="s">
        <v>1128</v>
      </c>
      <c r="E674" s="29" t="s">
        <v>1129</v>
      </c>
      <c r="F674" s="29" t="s">
        <v>1130</v>
      </c>
      <c r="G674" s="29" t="s">
        <v>1129</v>
      </c>
      <c r="H674" s="29" t="s">
        <v>523</v>
      </c>
      <c r="I674" s="29" t="s">
        <v>1094</v>
      </c>
      <c r="J674" s="29" t="s">
        <v>1095</v>
      </c>
      <c r="K674" s="29" t="s">
        <v>195</v>
      </c>
      <c r="L674" s="29" t="s">
        <v>196</v>
      </c>
      <c r="M674" s="29" t="s">
        <v>8</v>
      </c>
      <c r="N674" s="29" t="s">
        <v>188</v>
      </c>
      <c r="O674" s="30" t="s">
        <v>618</v>
      </c>
      <c r="P674" s="32">
        <v>13</v>
      </c>
      <c r="Q674" s="32">
        <v>156</v>
      </c>
      <c r="R674" s="36"/>
      <c r="S674" s="36"/>
      <c r="T674" s="37">
        <v>169</v>
      </c>
      <c r="U674" s="43">
        <v>13</v>
      </c>
      <c r="V674" s="43"/>
      <c r="W674" s="46">
        <v>13</v>
      </c>
    </row>
    <row r="675" spans="1:23" hidden="1" x14ac:dyDescent="0.2">
      <c r="A675" s="28" t="s">
        <v>174</v>
      </c>
      <c r="B675" s="29" t="s">
        <v>375</v>
      </c>
      <c r="C675" s="29" t="s">
        <v>1081</v>
      </c>
      <c r="D675" s="29" t="s">
        <v>1131</v>
      </c>
      <c r="E675" s="29" t="s">
        <v>1132</v>
      </c>
      <c r="F675" s="29" t="s">
        <v>1133</v>
      </c>
      <c r="G675" s="29" t="s">
        <v>1132</v>
      </c>
      <c r="H675" s="29" t="s">
        <v>1134</v>
      </c>
      <c r="I675" s="29" t="s">
        <v>226</v>
      </c>
      <c r="J675" s="29" t="s">
        <v>227</v>
      </c>
      <c r="K675" s="29" t="s">
        <v>186</v>
      </c>
      <c r="L675" s="29" t="s">
        <v>187</v>
      </c>
      <c r="M675" s="29" t="s">
        <v>8</v>
      </c>
      <c r="N675" s="29" t="s">
        <v>188</v>
      </c>
      <c r="O675" s="30" t="s">
        <v>100</v>
      </c>
      <c r="P675" s="36"/>
      <c r="Q675" s="32">
        <v>16</v>
      </c>
      <c r="R675" s="36"/>
      <c r="S675" s="36"/>
      <c r="T675" s="37">
        <v>16</v>
      </c>
      <c r="U675" s="43">
        <v>2</v>
      </c>
      <c r="V675" s="43"/>
      <c r="W675" s="46">
        <v>2</v>
      </c>
    </row>
    <row r="676" spans="1:23" hidden="1" x14ac:dyDescent="0.2">
      <c r="A676" s="28" t="s">
        <v>174</v>
      </c>
      <c r="B676" s="29" t="s">
        <v>375</v>
      </c>
      <c r="C676" s="29" t="s">
        <v>1081</v>
      </c>
      <c r="D676" s="29" t="s">
        <v>1131</v>
      </c>
      <c r="E676" s="29" t="s">
        <v>1132</v>
      </c>
      <c r="F676" s="29" t="s">
        <v>1133</v>
      </c>
      <c r="G676" s="29" t="s">
        <v>1132</v>
      </c>
      <c r="H676" s="29" t="s">
        <v>1134</v>
      </c>
      <c r="I676" s="29" t="s">
        <v>811</v>
      </c>
      <c r="J676" s="29" t="s">
        <v>812</v>
      </c>
      <c r="K676" s="29" t="s">
        <v>186</v>
      </c>
      <c r="L676" s="29" t="s">
        <v>187</v>
      </c>
      <c r="M676" s="29" t="s">
        <v>8</v>
      </c>
      <c r="N676" s="29" t="s">
        <v>188</v>
      </c>
      <c r="O676" s="30" t="s">
        <v>100</v>
      </c>
      <c r="P676" s="36"/>
      <c r="Q676" s="32">
        <v>8</v>
      </c>
      <c r="R676" s="36"/>
      <c r="S676" s="36"/>
      <c r="T676" s="37">
        <v>8</v>
      </c>
      <c r="U676" s="43">
        <v>1</v>
      </c>
      <c r="V676" s="43"/>
      <c r="W676" s="46">
        <v>1</v>
      </c>
    </row>
    <row r="677" spans="1:23" hidden="1" x14ac:dyDescent="0.2">
      <c r="A677" s="28" t="s">
        <v>174</v>
      </c>
      <c r="B677" s="29" t="s">
        <v>375</v>
      </c>
      <c r="C677" s="29" t="s">
        <v>1081</v>
      </c>
      <c r="D677" s="29" t="s">
        <v>1131</v>
      </c>
      <c r="E677" s="29" t="s">
        <v>1132</v>
      </c>
      <c r="F677" s="29" t="s">
        <v>1133</v>
      </c>
      <c r="G677" s="29" t="s">
        <v>1132</v>
      </c>
      <c r="H677" s="29" t="s">
        <v>1134</v>
      </c>
      <c r="I677" s="29" t="s">
        <v>228</v>
      </c>
      <c r="J677" s="29" t="s">
        <v>229</v>
      </c>
      <c r="K677" s="29" t="s">
        <v>186</v>
      </c>
      <c r="L677" s="29" t="s">
        <v>187</v>
      </c>
      <c r="M677" s="29" t="s">
        <v>8</v>
      </c>
      <c r="N677" s="29" t="s">
        <v>188</v>
      </c>
      <c r="O677" s="30" t="s">
        <v>100</v>
      </c>
      <c r="P677" s="36"/>
      <c r="Q677" s="32">
        <v>8</v>
      </c>
      <c r="R677" s="36"/>
      <c r="S677" s="36"/>
      <c r="T677" s="37">
        <v>8</v>
      </c>
      <c r="U677" s="43">
        <v>1</v>
      </c>
      <c r="V677" s="43"/>
      <c r="W677" s="46">
        <v>1</v>
      </c>
    </row>
    <row r="678" spans="1:23" hidden="1" x14ac:dyDescent="0.2">
      <c r="A678" s="28" t="s">
        <v>174</v>
      </c>
      <c r="B678" s="29" t="s">
        <v>375</v>
      </c>
      <c r="C678" s="29" t="s">
        <v>1081</v>
      </c>
      <c r="D678" s="29" t="s">
        <v>1131</v>
      </c>
      <c r="E678" s="29" t="s">
        <v>1132</v>
      </c>
      <c r="F678" s="29" t="s">
        <v>1133</v>
      </c>
      <c r="G678" s="29" t="s">
        <v>1132</v>
      </c>
      <c r="H678" s="29" t="s">
        <v>1134</v>
      </c>
      <c r="I678" s="29" t="s">
        <v>660</v>
      </c>
      <c r="J678" s="29" t="s">
        <v>661</v>
      </c>
      <c r="K678" s="29" t="s">
        <v>186</v>
      </c>
      <c r="L678" s="29" t="s">
        <v>187</v>
      </c>
      <c r="M678" s="29" t="s">
        <v>8</v>
      </c>
      <c r="N678" s="29" t="s">
        <v>188</v>
      </c>
      <c r="O678" s="30" t="s">
        <v>100</v>
      </c>
      <c r="P678" s="36"/>
      <c r="Q678" s="32">
        <v>24</v>
      </c>
      <c r="R678" s="36"/>
      <c r="S678" s="36"/>
      <c r="T678" s="37">
        <v>24</v>
      </c>
      <c r="U678" s="43">
        <v>3</v>
      </c>
      <c r="V678" s="43"/>
      <c r="W678" s="46">
        <v>3</v>
      </c>
    </row>
    <row r="679" spans="1:23" hidden="1" x14ac:dyDescent="0.2">
      <c r="A679" s="28" t="s">
        <v>174</v>
      </c>
      <c r="B679" s="29" t="s">
        <v>375</v>
      </c>
      <c r="C679" s="29" t="s">
        <v>1081</v>
      </c>
      <c r="D679" s="29" t="s">
        <v>1131</v>
      </c>
      <c r="E679" s="29" t="s">
        <v>1132</v>
      </c>
      <c r="F679" s="29" t="s">
        <v>1133</v>
      </c>
      <c r="G679" s="29" t="s">
        <v>1132</v>
      </c>
      <c r="H679" s="29" t="s">
        <v>1134</v>
      </c>
      <c r="I679" s="29" t="s">
        <v>234</v>
      </c>
      <c r="J679" s="29" t="s">
        <v>235</v>
      </c>
      <c r="K679" s="29" t="s">
        <v>186</v>
      </c>
      <c r="L679" s="29" t="s">
        <v>187</v>
      </c>
      <c r="M679" s="29" t="s">
        <v>8</v>
      </c>
      <c r="N679" s="29" t="s">
        <v>188</v>
      </c>
      <c r="O679" s="30" t="s">
        <v>100</v>
      </c>
      <c r="P679" s="36"/>
      <c r="Q679" s="32">
        <v>24</v>
      </c>
      <c r="R679" s="36"/>
      <c r="S679" s="36"/>
      <c r="T679" s="37">
        <v>24</v>
      </c>
      <c r="U679" s="43">
        <v>3</v>
      </c>
      <c r="V679" s="43"/>
      <c r="W679" s="46">
        <v>3</v>
      </c>
    </row>
    <row r="680" spans="1:23" hidden="1" x14ac:dyDescent="0.2">
      <c r="A680" s="28" t="s">
        <v>174</v>
      </c>
      <c r="B680" s="29" t="s">
        <v>375</v>
      </c>
      <c r="C680" s="29" t="s">
        <v>1081</v>
      </c>
      <c r="D680" s="29" t="s">
        <v>1131</v>
      </c>
      <c r="E680" s="29" t="s">
        <v>1132</v>
      </c>
      <c r="F680" s="29" t="s">
        <v>1133</v>
      </c>
      <c r="G680" s="29" t="s">
        <v>1132</v>
      </c>
      <c r="H680" s="29" t="s">
        <v>1134</v>
      </c>
      <c r="I680" s="29" t="s">
        <v>184</v>
      </c>
      <c r="J680" s="29" t="s">
        <v>185</v>
      </c>
      <c r="K680" s="29" t="s">
        <v>186</v>
      </c>
      <c r="L680" s="29" t="s">
        <v>187</v>
      </c>
      <c r="M680" s="29" t="s">
        <v>8</v>
      </c>
      <c r="N680" s="29" t="s">
        <v>188</v>
      </c>
      <c r="O680" s="30" t="s">
        <v>100</v>
      </c>
      <c r="P680" s="36"/>
      <c r="Q680" s="32">
        <v>80</v>
      </c>
      <c r="R680" s="36"/>
      <c r="S680" s="36"/>
      <c r="T680" s="37">
        <v>80</v>
      </c>
      <c r="U680" s="43">
        <v>10</v>
      </c>
      <c r="V680" s="43"/>
      <c r="W680" s="46">
        <v>10</v>
      </c>
    </row>
    <row r="681" spans="1:23" hidden="1" x14ac:dyDescent="0.2">
      <c r="A681" s="28" t="s">
        <v>174</v>
      </c>
      <c r="B681" s="29" t="s">
        <v>375</v>
      </c>
      <c r="C681" s="29" t="s">
        <v>1081</v>
      </c>
      <c r="D681" s="29" t="s">
        <v>1131</v>
      </c>
      <c r="E681" s="29" t="s">
        <v>1132</v>
      </c>
      <c r="F681" s="29" t="s">
        <v>1133</v>
      </c>
      <c r="G681" s="29" t="s">
        <v>1132</v>
      </c>
      <c r="H681" s="29" t="s">
        <v>1134</v>
      </c>
      <c r="I681" s="29" t="s">
        <v>208</v>
      </c>
      <c r="J681" s="29" t="s">
        <v>209</v>
      </c>
      <c r="K681" s="29" t="s">
        <v>186</v>
      </c>
      <c r="L681" s="29" t="s">
        <v>187</v>
      </c>
      <c r="M681" s="29" t="s">
        <v>8</v>
      </c>
      <c r="N681" s="29" t="s">
        <v>188</v>
      </c>
      <c r="O681" s="30" t="s">
        <v>100</v>
      </c>
      <c r="P681" s="36"/>
      <c r="Q681" s="32">
        <v>24</v>
      </c>
      <c r="R681" s="36"/>
      <c r="S681" s="36"/>
      <c r="T681" s="37">
        <v>24</v>
      </c>
      <c r="U681" s="43">
        <v>3</v>
      </c>
      <c r="V681" s="43"/>
      <c r="W681" s="46">
        <v>3</v>
      </c>
    </row>
    <row r="682" spans="1:23" hidden="1" x14ac:dyDescent="0.2">
      <c r="A682" s="28" t="s">
        <v>174</v>
      </c>
      <c r="B682" s="29" t="s">
        <v>375</v>
      </c>
      <c r="C682" s="29" t="s">
        <v>1081</v>
      </c>
      <c r="D682" s="29" t="s">
        <v>1131</v>
      </c>
      <c r="E682" s="29" t="s">
        <v>1132</v>
      </c>
      <c r="F682" s="29" t="s">
        <v>1133</v>
      </c>
      <c r="G682" s="29" t="s">
        <v>1132</v>
      </c>
      <c r="H682" s="29" t="s">
        <v>1134</v>
      </c>
      <c r="I682" s="29" t="s">
        <v>218</v>
      </c>
      <c r="J682" s="29" t="s">
        <v>219</v>
      </c>
      <c r="K682" s="29" t="s">
        <v>186</v>
      </c>
      <c r="L682" s="29" t="s">
        <v>187</v>
      </c>
      <c r="M682" s="29" t="s">
        <v>8</v>
      </c>
      <c r="N682" s="29" t="s">
        <v>188</v>
      </c>
      <c r="O682" s="30" t="s">
        <v>100</v>
      </c>
      <c r="P682" s="36"/>
      <c r="Q682" s="32">
        <v>24</v>
      </c>
      <c r="R682" s="36"/>
      <c r="S682" s="36"/>
      <c r="T682" s="37">
        <v>24</v>
      </c>
      <c r="U682" s="43">
        <v>3</v>
      </c>
      <c r="V682" s="43"/>
      <c r="W682" s="46">
        <v>3</v>
      </c>
    </row>
    <row r="683" spans="1:23" hidden="1" x14ac:dyDescent="0.2">
      <c r="A683" s="28" t="s">
        <v>174</v>
      </c>
      <c r="B683" s="29" t="s">
        <v>375</v>
      </c>
      <c r="C683" s="29" t="s">
        <v>1081</v>
      </c>
      <c r="D683" s="29" t="s">
        <v>1131</v>
      </c>
      <c r="E683" s="29" t="s">
        <v>1132</v>
      </c>
      <c r="F683" s="29" t="s">
        <v>1133</v>
      </c>
      <c r="G683" s="29" t="s">
        <v>1132</v>
      </c>
      <c r="H683" s="29" t="s">
        <v>1134</v>
      </c>
      <c r="I683" s="29" t="s">
        <v>686</v>
      </c>
      <c r="J683" s="29" t="s">
        <v>687</v>
      </c>
      <c r="K683" s="29" t="s">
        <v>186</v>
      </c>
      <c r="L683" s="29" t="s">
        <v>187</v>
      </c>
      <c r="M683" s="29" t="s">
        <v>8</v>
      </c>
      <c r="N683" s="29" t="s">
        <v>188</v>
      </c>
      <c r="O683" s="30" t="s">
        <v>100</v>
      </c>
      <c r="P683" s="36"/>
      <c r="Q683" s="32">
        <v>16</v>
      </c>
      <c r="R683" s="36"/>
      <c r="S683" s="36"/>
      <c r="T683" s="37">
        <v>16</v>
      </c>
      <c r="U683" s="43">
        <v>2</v>
      </c>
      <c r="V683" s="43"/>
      <c r="W683" s="46">
        <v>2</v>
      </c>
    </row>
    <row r="684" spans="1:23" hidden="1" x14ac:dyDescent="0.2">
      <c r="A684" s="28" t="s">
        <v>174</v>
      </c>
      <c r="B684" s="29" t="s">
        <v>375</v>
      </c>
      <c r="C684" s="29" t="s">
        <v>1081</v>
      </c>
      <c r="D684" s="29" t="s">
        <v>1131</v>
      </c>
      <c r="E684" s="29" t="s">
        <v>1132</v>
      </c>
      <c r="F684" s="29" t="s">
        <v>1133</v>
      </c>
      <c r="G684" s="29" t="s">
        <v>1132</v>
      </c>
      <c r="H684" s="29" t="s">
        <v>1134</v>
      </c>
      <c r="I684" s="29" t="s">
        <v>250</v>
      </c>
      <c r="J684" s="29" t="s">
        <v>251</v>
      </c>
      <c r="K684" s="29" t="s">
        <v>186</v>
      </c>
      <c r="L684" s="29" t="s">
        <v>187</v>
      </c>
      <c r="M684" s="29" t="s">
        <v>8</v>
      </c>
      <c r="N684" s="29" t="s">
        <v>188</v>
      </c>
      <c r="O684" s="30" t="s">
        <v>100</v>
      </c>
      <c r="P684" s="36"/>
      <c r="Q684" s="32">
        <v>24</v>
      </c>
      <c r="R684" s="36"/>
      <c r="S684" s="36"/>
      <c r="T684" s="37">
        <v>24</v>
      </c>
      <c r="U684" s="43">
        <v>3</v>
      </c>
      <c r="V684" s="43"/>
      <c r="W684" s="46">
        <v>3</v>
      </c>
    </row>
    <row r="685" spans="1:23" hidden="1" x14ac:dyDescent="0.2">
      <c r="A685" s="28" t="s">
        <v>174</v>
      </c>
      <c r="B685" s="29" t="s">
        <v>375</v>
      </c>
      <c r="C685" s="29" t="s">
        <v>1081</v>
      </c>
      <c r="D685" s="29" t="s">
        <v>1131</v>
      </c>
      <c r="E685" s="29" t="s">
        <v>1132</v>
      </c>
      <c r="F685" s="29" t="s">
        <v>1133</v>
      </c>
      <c r="G685" s="29" t="s">
        <v>1132</v>
      </c>
      <c r="H685" s="29" t="s">
        <v>1134</v>
      </c>
      <c r="I685" s="29" t="s">
        <v>191</v>
      </c>
      <c r="J685" s="29" t="s">
        <v>192</v>
      </c>
      <c r="K685" s="29" t="s">
        <v>186</v>
      </c>
      <c r="L685" s="29" t="s">
        <v>187</v>
      </c>
      <c r="M685" s="29" t="s">
        <v>8</v>
      </c>
      <c r="N685" s="29" t="s">
        <v>188</v>
      </c>
      <c r="O685" s="30" t="s">
        <v>100</v>
      </c>
      <c r="P685" s="36"/>
      <c r="Q685" s="32">
        <v>256</v>
      </c>
      <c r="R685" s="36"/>
      <c r="S685" s="32">
        <v>-46.08</v>
      </c>
      <c r="T685" s="37">
        <v>209.92</v>
      </c>
      <c r="U685" s="43">
        <v>32</v>
      </c>
      <c r="V685" s="43"/>
      <c r="W685" s="46">
        <v>32</v>
      </c>
    </row>
    <row r="686" spans="1:23" hidden="1" x14ac:dyDescent="0.2">
      <c r="A686" s="28" t="s">
        <v>174</v>
      </c>
      <c r="B686" s="29" t="s">
        <v>375</v>
      </c>
      <c r="C686" s="29" t="s">
        <v>1081</v>
      </c>
      <c r="D686" s="29" t="s">
        <v>1131</v>
      </c>
      <c r="E686" s="29" t="s">
        <v>1132</v>
      </c>
      <c r="F686" s="29" t="s">
        <v>1133</v>
      </c>
      <c r="G686" s="29" t="s">
        <v>1132</v>
      </c>
      <c r="H686" s="29" t="s">
        <v>1134</v>
      </c>
      <c r="I686" s="29" t="s">
        <v>252</v>
      </c>
      <c r="J686" s="29" t="s">
        <v>253</v>
      </c>
      <c r="K686" s="29" t="s">
        <v>186</v>
      </c>
      <c r="L686" s="29" t="s">
        <v>187</v>
      </c>
      <c r="M686" s="29" t="s">
        <v>8</v>
      </c>
      <c r="N686" s="29" t="s">
        <v>188</v>
      </c>
      <c r="O686" s="30" t="s">
        <v>100</v>
      </c>
      <c r="P686" s="36"/>
      <c r="Q686" s="32">
        <v>16</v>
      </c>
      <c r="R686" s="36"/>
      <c r="S686" s="36"/>
      <c r="T686" s="37">
        <v>16</v>
      </c>
      <c r="U686" s="43">
        <v>2</v>
      </c>
      <c r="V686" s="43"/>
      <c r="W686" s="46">
        <v>2</v>
      </c>
    </row>
    <row r="687" spans="1:23" hidden="1" x14ac:dyDescent="0.2">
      <c r="A687" s="28" t="s">
        <v>174</v>
      </c>
      <c r="B687" s="29" t="s">
        <v>375</v>
      </c>
      <c r="C687" s="29" t="s">
        <v>1081</v>
      </c>
      <c r="D687" s="29" t="s">
        <v>1131</v>
      </c>
      <c r="E687" s="29" t="s">
        <v>1132</v>
      </c>
      <c r="F687" s="29" t="s">
        <v>1133</v>
      </c>
      <c r="G687" s="29" t="s">
        <v>1132</v>
      </c>
      <c r="H687" s="29" t="s">
        <v>1134</v>
      </c>
      <c r="I687" s="29" t="s">
        <v>222</v>
      </c>
      <c r="J687" s="29" t="s">
        <v>223</v>
      </c>
      <c r="K687" s="29" t="s">
        <v>186</v>
      </c>
      <c r="L687" s="29" t="s">
        <v>187</v>
      </c>
      <c r="M687" s="29" t="s">
        <v>8</v>
      </c>
      <c r="N687" s="29" t="s">
        <v>188</v>
      </c>
      <c r="O687" s="30" t="s">
        <v>100</v>
      </c>
      <c r="P687" s="36"/>
      <c r="Q687" s="32">
        <v>24</v>
      </c>
      <c r="R687" s="36"/>
      <c r="S687" s="36"/>
      <c r="T687" s="37">
        <v>24</v>
      </c>
      <c r="U687" s="43">
        <v>3</v>
      </c>
      <c r="V687" s="43"/>
      <c r="W687" s="46">
        <v>3</v>
      </c>
    </row>
    <row r="688" spans="1:23" hidden="1" x14ac:dyDescent="0.2">
      <c r="A688" s="28" t="s">
        <v>174</v>
      </c>
      <c r="B688" s="29" t="s">
        <v>375</v>
      </c>
      <c r="C688" s="29" t="s">
        <v>1081</v>
      </c>
      <c r="D688" s="29" t="s">
        <v>1131</v>
      </c>
      <c r="E688" s="29" t="s">
        <v>1132</v>
      </c>
      <c r="F688" s="29" t="s">
        <v>1133</v>
      </c>
      <c r="G688" s="29" t="s">
        <v>1132</v>
      </c>
      <c r="H688" s="29" t="s">
        <v>1134</v>
      </c>
      <c r="I688" s="29" t="s">
        <v>200</v>
      </c>
      <c r="J688" s="29" t="s">
        <v>201</v>
      </c>
      <c r="K688" s="29" t="s">
        <v>186</v>
      </c>
      <c r="L688" s="29" t="s">
        <v>187</v>
      </c>
      <c r="M688" s="29" t="s">
        <v>8</v>
      </c>
      <c r="N688" s="29" t="s">
        <v>188</v>
      </c>
      <c r="O688" s="30" t="s">
        <v>100</v>
      </c>
      <c r="P688" s="36"/>
      <c r="Q688" s="32">
        <v>80</v>
      </c>
      <c r="R688" s="36"/>
      <c r="S688" s="36"/>
      <c r="T688" s="37">
        <v>80</v>
      </c>
      <c r="U688" s="43">
        <v>10</v>
      </c>
      <c r="V688" s="43"/>
      <c r="W688" s="46">
        <v>10</v>
      </c>
    </row>
    <row r="689" spans="1:23" hidden="1" x14ac:dyDescent="0.2">
      <c r="A689" s="28" t="s">
        <v>174</v>
      </c>
      <c r="B689" s="29" t="s">
        <v>375</v>
      </c>
      <c r="C689" s="29" t="s">
        <v>1081</v>
      </c>
      <c r="D689" s="29" t="s">
        <v>1131</v>
      </c>
      <c r="E689" s="29" t="s">
        <v>1132</v>
      </c>
      <c r="F689" s="29" t="s">
        <v>1133</v>
      </c>
      <c r="G689" s="29" t="s">
        <v>1132</v>
      </c>
      <c r="H689" s="29" t="s">
        <v>1134</v>
      </c>
      <c r="I689" s="29" t="s">
        <v>670</v>
      </c>
      <c r="J689" s="29" t="s">
        <v>671</v>
      </c>
      <c r="K689" s="29" t="s">
        <v>186</v>
      </c>
      <c r="L689" s="29" t="s">
        <v>187</v>
      </c>
      <c r="M689" s="29" t="s">
        <v>8</v>
      </c>
      <c r="N689" s="29" t="s">
        <v>188</v>
      </c>
      <c r="O689" s="30" t="s">
        <v>100</v>
      </c>
      <c r="P689" s="36"/>
      <c r="Q689" s="32">
        <v>8</v>
      </c>
      <c r="R689" s="36"/>
      <c r="S689" s="36"/>
      <c r="T689" s="37">
        <v>8</v>
      </c>
      <c r="U689" s="43">
        <v>1</v>
      </c>
      <c r="V689" s="43"/>
      <c r="W689" s="46">
        <v>1</v>
      </c>
    </row>
    <row r="690" spans="1:23" hidden="1" x14ac:dyDescent="0.2">
      <c r="A690" s="28" t="s">
        <v>174</v>
      </c>
      <c r="B690" s="29" t="s">
        <v>375</v>
      </c>
      <c r="C690" s="29" t="s">
        <v>1081</v>
      </c>
      <c r="D690" s="29" t="s">
        <v>1131</v>
      </c>
      <c r="E690" s="29" t="s">
        <v>1132</v>
      </c>
      <c r="F690" s="29" t="s">
        <v>1133</v>
      </c>
      <c r="G690" s="29" t="s">
        <v>1132</v>
      </c>
      <c r="H690" s="29" t="s">
        <v>1134</v>
      </c>
      <c r="I690" s="29" t="s">
        <v>1094</v>
      </c>
      <c r="J690" s="29" t="s">
        <v>1095</v>
      </c>
      <c r="K690" s="29" t="s">
        <v>195</v>
      </c>
      <c r="L690" s="29" t="s">
        <v>196</v>
      </c>
      <c r="M690" s="29" t="s">
        <v>8</v>
      </c>
      <c r="N690" s="29" t="s">
        <v>188</v>
      </c>
      <c r="O690" s="30" t="s">
        <v>618</v>
      </c>
      <c r="P690" s="32">
        <v>26</v>
      </c>
      <c r="Q690" s="32">
        <v>182</v>
      </c>
      <c r="R690" s="36"/>
      <c r="S690" s="36"/>
      <c r="T690" s="37">
        <v>208</v>
      </c>
      <c r="U690" s="43">
        <v>16</v>
      </c>
      <c r="V690" s="43"/>
      <c r="W690" s="46">
        <v>16</v>
      </c>
    </row>
    <row r="691" spans="1:23" hidden="1" x14ac:dyDescent="0.2">
      <c r="A691" s="28" t="s">
        <v>174</v>
      </c>
      <c r="B691" s="29" t="s">
        <v>375</v>
      </c>
      <c r="C691" s="29" t="s">
        <v>1081</v>
      </c>
      <c r="D691" s="29" t="s">
        <v>1135</v>
      </c>
      <c r="E691" s="29" t="s">
        <v>1132</v>
      </c>
      <c r="F691" s="29" t="s">
        <v>1136</v>
      </c>
      <c r="G691" s="29" t="s">
        <v>1132</v>
      </c>
      <c r="H691" s="29" t="s">
        <v>1134</v>
      </c>
      <c r="I691" s="29" t="s">
        <v>773</v>
      </c>
      <c r="J691" s="29" t="s">
        <v>774</v>
      </c>
      <c r="K691" s="29" t="s">
        <v>186</v>
      </c>
      <c r="L691" s="29" t="s">
        <v>187</v>
      </c>
      <c r="M691" s="29" t="s">
        <v>198</v>
      </c>
      <c r="N691" s="29" t="s">
        <v>199</v>
      </c>
      <c r="O691" s="30" t="s">
        <v>100</v>
      </c>
      <c r="P691" s="36"/>
      <c r="Q691" s="32">
        <v>30.98</v>
      </c>
      <c r="R691" s="36"/>
      <c r="S691" s="36"/>
      <c r="T691" s="37">
        <v>30.98</v>
      </c>
      <c r="U691" s="43">
        <v>2</v>
      </c>
      <c r="V691" s="43"/>
      <c r="W691" s="46">
        <v>2</v>
      </c>
    </row>
    <row r="692" spans="1:23" hidden="1" x14ac:dyDescent="0.2">
      <c r="A692" s="28" t="s">
        <v>174</v>
      </c>
      <c r="B692" s="29" t="s">
        <v>375</v>
      </c>
      <c r="C692" s="29" t="s">
        <v>1081</v>
      </c>
      <c r="D692" s="29" t="s">
        <v>1135</v>
      </c>
      <c r="E692" s="29" t="s">
        <v>1132</v>
      </c>
      <c r="F692" s="29" t="s">
        <v>1136</v>
      </c>
      <c r="G692" s="29" t="s">
        <v>1132</v>
      </c>
      <c r="H692" s="29" t="s">
        <v>1134</v>
      </c>
      <c r="I692" s="29" t="s">
        <v>658</v>
      </c>
      <c r="J692" s="29" t="s">
        <v>659</v>
      </c>
      <c r="K692" s="29" t="s">
        <v>186</v>
      </c>
      <c r="L692" s="29" t="s">
        <v>187</v>
      </c>
      <c r="M692" s="29" t="s">
        <v>198</v>
      </c>
      <c r="N692" s="29" t="s">
        <v>199</v>
      </c>
      <c r="O692" s="30" t="s">
        <v>100</v>
      </c>
      <c r="P692" s="36"/>
      <c r="Q692" s="32">
        <v>26.34</v>
      </c>
      <c r="R692" s="36"/>
      <c r="S692" s="36"/>
      <c r="T692" s="37">
        <v>26.34</v>
      </c>
      <c r="U692" s="43">
        <v>2</v>
      </c>
      <c r="V692" s="43"/>
      <c r="W692" s="46">
        <v>2</v>
      </c>
    </row>
    <row r="693" spans="1:23" hidden="1" x14ac:dyDescent="0.2">
      <c r="A693" s="28" t="s">
        <v>174</v>
      </c>
      <c r="B693" s="29" t="s">
        <v>375</v>
      </c>
      <c r="C693" s="29" t="s">
        <v>1081</v>
      </c>
      <c r="D693" s="29" t="s">
        <v>1135</v>
      </c>
      <c r="E693" s="29" t="s">
        <v>1132</v>
      </c>
      <c r="F693" s="29" t="s">
        <v>1136</v>
      </c>
      <c r="G693" s="29" t="s">
        <v>1132</v>
      </c>
      <c r="H693" s="29" t="s">
        <v>1134</v>
      </c>
      <c r="I693" s="29" t="s">
        <v>214</v>
      </c>
      <c r="J693" s="29" t="s">
        <v>215</v>
      </c>
      <c r="K693" s="29" t="s">
        <v>186</v>
      </c>
      <c r="L693" s="29" t="s">
        <v>187</v>
      </c>
      <c r="M693" s="29" t="s">
        <v>198</v>
      </c>
      <c r="N693" s="29" t="s">
        <v>199</v>
      </c>
      <c r="O693" s="30" t="s">
        <v>100</v>
      </c>
      <c r="P693" s="36"/>
      <c r="Q693" s="32">
        <v>201.37</v>
      </c>
      <c r="R693" s="36"/>
      <c r="S693" s="36"/>
      <c r="T693" s="37">
        <v>201.37</v>
      </c>
      <c r="U693" s="43">
        <v>13</v>
      </c>
      <c r="V693" s="43"/>
      <c r="W693" s="46">
        <v>13</v>
      </c>
    </row>
    <row r="694" spans="1:23" hidden="1" x14ac:dyDescent="0.2">
      <c r="A694" s="28" t="s">
        <v>174</v>
      </c>
      <c r="B694" s="29" t="s">
        <v>375</v>
      </c>
      <c r="C694" s="29" t="s">
        <v>1081</v>
      </c>
      <c r="D694" s="29" t="s">
        <v>1135</v>
      </c>
      <c r="E694" s="29" t="s">
        <v>1132</v>
      </c>
      <c r="F694" s="29" t="s">
        <v>1136</v>
      </c>
      <c r="G694" s="29" t="s">
        <v>1132</v>
      </c>
      <c r="H694" s="29" t="s">
        <v>1134</v>
      </c>
      <c r="I694" s="29" t="s">
        <v>660</v>
      </c>
      <c r="J694" s="29" t="s">
        <v>661</v>
      </c>
      <c r="K694" s="29" t="s">
        <v>186</v>
      </c>
      <c r="L694" s="29" t="s">
        <v>187</v>
      </c>
      <c r="M694" s="29" t="s">
        <v>198</v>
      </c>
      <c r="N694" s="29" t="s">
        <v>199</v>
      </c>
      <c r="O694" s="30" t="s">
        <v>100</v>
      </c>
      <c r="P694" s="36"/>
      <c r="Q694" s="32">
        <v>139.41</v>
      </c>
      <c r="R694" s="36"/>
      <c r="S694" s="36"/>
      <c r="T694" s="37">
        <v>139.41</v>
      </c>
      <c r="U694" s="43">
        <v>9</v>
      </c>
      <c r="V694" s="43"/>
      <c r="W694" s="46">
        <v>9</v>
      </c>
    </row>
    <row r="695" spans="1:23" hidden="1" x14ac:dyDescent="0.2">
      <c r="A695" s="28" t="s">
        <v>174</v>
      </c>
      <c r="B695" s="29" t="s">
        <v>375</v>
      </c>
      <c r="C695" s="29" t="s">
        <v>1081</v>
      </c>
      <c r="D695" s="29" t="s">
        <v>1135</v>
      </c>
      <c r="E695" s="29" t="s">
        <v>1132</v>
      </c>
      <c r="F695" s="29" t="s">
        <v>1136</v>
      </c>
      <c r="G695" s="29" t="s">
        <v>1132</v>
      </c>
      <c r="H695" s="29" t="s">
        <v>1134</v>
      </c>
      <c r="I695" s="29" t="s">
        <v>234</v>
      </c>
      <c r="J695" s="29" t="s">
        <v>235</v>
      </c>
      <c r="K695" s="29" t="s">
        <v>186</v>
      </c>
      <c r="L695" s="29" t="s">
        <v>187</v>
      </c>
      <c r="M695" s="29" t="s">
        <v>198</v>
      </c>
      <c r="N695" s="29" t="s">
        <v>199</v>
      </c>
      <c r="O695" s="30" t="s">
        <v>100</v>
      </c>
      <c r="P695" s="36"/>
      <c r="Q695" s="32">
        <v>30.98</v>
      </c>
      <c r="R695" s="36"/>
      <c r="S695" s="36"/>
      <c r="T695" s="37">
        <v>30.98</v>
      </c>
      <c r="U695" s="43">
        <v>2</v>
      </c>
      <c r="V695" s="43"/>
      <c r="W695" s="46">
        <v>2</v>
      </c>
    </row>
    <row r="696" spans="1:23" hidden="1" x14ac:dyDescent="0.2">
      <c r="A696" s="28" t="s">
        <v>174</v>
      </c>
      <c r="B696" s="29" t="s">
        <v>375</v>
      </c>
      <c r="C696" s="29" t="s">
        <v>1081</v>
      </c>
      <c r="D696" s="29" t="s">
        <v>1135</v>
      </c>
      <c r="E696" s="29" t="s">
        <v>1132</v>
      </c>
      <c r="F696" s="29" t="s">
        <v>1136</v>
      </c>
      <c r="G696" s="29" t="s">
        <v>1132</v>
      </c>
      <c r="H696" s="29" t="s">
        <v>1134</v>
      </c>
      <c r="I696" s="29" t="s">
        <v>184</v>
      </c>
      <c r="J696" s="29" t="s">
        <v>185</v>
      </c>
      <c r="K696" s="29" t="s">
        <v>186</v>
      </c>
      <c r="L696" s="29" t="s">
        <v>187</v>
      </c>
      <c r="M696" s="29" t="s">
        <v>198</v>
      </c>
      <c r="N696" s="29" t="s">
        <v>199</v>
      </c>
      <c r="O696" s="30" t="s">
        <v>100</v>
      </c>
      <c r="P696" s="36"/>
      <c r="Q696" s="32">
        <v>1239.2</v>
      </c>
      <c r="R696" s="36"/>
      <c r="S696" s="36"/>
      <c r="T696" s="37">
        <v>1239.2</v>
      </c>
      <c r="U696" s="43">
        <v>80</v>
      </c>
      <c r="V696" s="43"/>
      <c r="W696" s="46">
        <v>80</v>
      </c>
    </row>
    <row r="697" spans="1:23" hidden="1" x14ac:dyDescent="0.2">
      <c r="A697" s="28" t="s">
        <v>174</v>
      </c>
      <c r="B697" s="29" t="s">
        <v>375</v>
      </c>
      <c r="C697" s="29" t="s">
        <v>1081</v>
      </c>
      <c r="D697" s="29" t="s">
        <v>1135</v>
      </c>
      <c r="E697" s="29" t="s">
        <v>1132</v>
      </c>
      <c r="F697" s="29" t="s">
        <v>1136</v>
      </c>
      <c r="G697" s="29" t="s">
        <v>1132</v>
      </c>
      <c r="H697" s="29" t="s">
        <v>1134</v>
      </c>
      <c r="I697" s="29" t="s">
        <v>535</v>
      </c>
      <c r="J697" s="29" t="s">
        <v>536</v>
      </c>
      <c r="K697" s="29" t="s">
        <v>186</v>
      </c>
      <c r="L697" s="29" t="s">
        <v>187</v>
      </c>
      <c r="M697" s="29" t="s">
        <v>198</v>
      </c>
      <c r="N697" s="29" t="s">
        <v>199</v>
      </c>
      <c r="O697" s="30" t="s">
        <v>100</v>
      </c>
      <c r="P697" s="36"/>
      <c r="Q697" s="32">
        <v>15.49</v>
      </c>
      <c r="R697" s="36"/>
      <c r="S697" s="36"/>
      <c r="T697" s="37">
        <v>15.49</v>
      </c>
      <c r="U697" s="43">
        <v>1</v>
      </c>
      <c r="V697" s="43"/>
      <c r="W697" s="46">
        <v>1</v>
      </c>
    </row>
    <row r="698" spans="1:23" hidden="1" x14ac:dyDescent="0.2">
      <c r="A698" s="28" t="s">
        <v>174</v>
      </c>
      <c r="B698" s="29" t="s">
        <v>375</v>
      </c>
      <c r="C698" s="29" t="s">
        <v>1081</v>
      </c>
      <c r="D698" s="29" t="s">
        <v>1135</v>
      </c>
      <c r="E698" s="29" t="s">
        <v>1132</v>
      </c>
      <c r="F698" s="29" t="s">
        <v>1136</v>
      </c>
      <c r="G698" s="29" t="s">
        <v>1132</v>
      </c>
      <c r="H698" s="29" t="s">
        <v>1134</v>
      </c>
      <c r="I698" s="29" t="s">
        <v>202</v>
      </c>
      <c r="J698" s="29" t="s">
        <v>203</v>
      </c>
      <c r="K698" s="29" t="s">
        <v>186</v>
      </c>
      <c r="L698" s="29" t="s">
        <v>187</v>
      </c>
      <c r="M698" s="29" t="s">
        <v>198</v>
      </c>
      <c r="N698" s="29" t="s">
        <v>199</v>
      </c>
      <c r="O698" s="30" t="s">
        <v>100</v>
      </c>
      <c r="P698" s="36"/>
      <c r="Q698" s="32">
        <v>15.49</v>
      </c>
      <c r="R698" s="36"/>
      <c r="S698" s="36"/>
      <c r="T698" s="37">
        <v>15.49</v>
      </c>
      <c r="U698" s="43">
        <v>1</v>
      </c>
      <c r="V698" s="43"/>
      <c r="W698" s="46">
        <v>1</v>
      </c>
    </row>
    <row r="699" spans="1:23" hidden="1" x14ac:dyDescent="0.2">
      <c r="A699" s="28" t="s">
        <v>174</v>
      </c>
      <c r="B699" s="29" t="s">
        <v>375</v>
      </c>
      <c r="C699" s="29" t="s">
        <v>1081</v>
      </c>
      <c r="D699" s="29" t="s">
        <v>1135</v>
      </c>
      <c r="E699" s="29" t="s">
        <v>1132</v>
      </c>
      <c r="F699" s="29" t="s">
        <v>1136</v>
      </c>
      <c r="G699" s="29" t="s">
        <v>1132</v>
      </c>
      <c r="H699" s="29" t="s">
        <v>1134</v>
      </c>
      <c r="I699" s="29" t="s">
        <v>684</v>
      </c>
      <c r="J699" s="29" t="s">
        <v>685</v>
      </c>
      <c r="K699" s="29" t="s">
        <v>186</v>
      </c>
      <c r="L699" s="29" t="s">
        <v>187</v>
      </c>
      <c r="M699" s="29" t="s">
        <v>198</v>
      </c>
      <c r="N699" s="29" t="s">
        <v>199</v>
      </c>
      <c r="O699" s="30" t="s">
        <v>100</v>
      </c>
      <c r="P699" s="36"/>
      <c r="Q699" s="32">
        <v>30.98</v>
      </c>
      <c r="R699" s="36"/>
      <c r="S699" s="36"/>
      <c r="T699" s="37">
        <v>30.98</v>
      </c>
      <c r="U699" s="43">
        <v>2</v>
      </c>
      <c r="V699" s="43"/>
      <c r="W699" s="46">
        <v>2</v>
      </c>
    </row>
    <row r="700" spans="1:23" hidden="1" x14ac:dyDescent="0.2">
      <c r="A700" s="28" t="s">
        <v>174</v>
      </c>
      <c r="B700" s="29" t="s">
        <v>375</v>
      </c>
      <c r="C700" s="29" t="s">
        <v>1081</v>
      </c>
      <c r="D700" s="29" t="s">
        <v>1135</v>
      </c>
      <c r="E700" s="29" t="s">
        <v>1132</v>
      </c>
      <c r="F700" s="29" t="s">
        <v>1136</v>
      </c>
      <c r="G700" s="29" t="s">
        <v>1132</v>
      </c>
      <c r="H700" s="29" t="s">
        <v>1134</v>
      </c>
      <c r="I700" s="29" t="s">
        <v>240</v>
      </c>
      <c r="J700" s="29" t="s">
        <v>241</v>
      </c>
      <c r="K700" s="29" t="s">
        <v>186</v>
      </c>
      <c r="L700" s="29" t="s">
        <v>187</v>
      </c>
      <c r="M700" s="29" t="s">
        <v>198</v>
      </c>
      <c r="N700" s="29" t="s">
        <v>199</v>
      </c>
      <c r="O700" s="30" t="s">
        <v>100</v>
      </c>
      <c r="P700" s="36"/>
      <c r="Q700" s="32">
        <v>15.49</v>
      </c>
      <c r="R700" s="36"/>
      <c r="S700" s="36"/>
      <c r="T700" s="37">
        <v>15.49</v>
      </c>
      <c r="U700" s="43">
        <v>1</v>
      </c>
      <c r="V700" s="43"/>
      <c r="W700" s="46">
        <v>1</v>
      </c>
    </row>
    <row r="701" spans="1:23" hidden="1" x14ac:dyDescent="0.2">
      <c r="A701" s="28" t="s">
        <v>174</v>
      </c>
      <c r="B701" s="29" t="s">
        <v>375</v>
      </c>
      <c r="C701" s="29" t="s">
        <v>1081</v>
      </c>
      <c r="D701" s="29" t="s">
        <v>1135</v>
      </c>
      <c r="E701" s="29" t="s">
        <v>1132</v>
      </c>
      <c r="F701" s="29" t="s">
        <v>1136</v>
      </c>
      <c r="G701" s="29" t="s">
        <v>1132</v>
      </c>
      <c r="H701" s="29" t="s">
        <v>1134</v>
      </c>
      <c r="I701" s="29" t="s">
        <v>242</v>
      </c>
      <c r="J701" s="29" t="s">
        <v>243</v>
      </c>
      <c r="K701" s="29" t="s">
        <v>186</v>
      </c>
      <c r="L701" s="29" t="s">
        <v>187</v>
      </c>
      <c r="M701" s="29" t="s">
        <v>198</v>
      </c>
      <c r="N701" s="29" t="s">
        <v>199</v>
      </c>
      <c r="O701" s="30" t="s">
        <v>100</v>
      </c>
      <c r="P701" s="36"/>
      <c r="Q701" s="32">
        <v>30.98</v>
      </c>
      <c r="R701" s="36"/>
      <c r="S701" s="36"/>
      <c r="T701" s="37">
        <v>30.98</v>
      </c>
      <c r="U701" s="43">
        <v>2</v>
      </c>
      <c r="V701" s="43"/>
      <c r="W701" s="46">
        <v>2</v>
      </c>
    </row>
    <row r="702" spans="1:23" hidden="1" x14ac:dyDescent="0.2">
      <c r="A702" s="28" t="s">
        <v>174</v>
      </c>
      <c r="B702" s="29" t="s">
        <v>375</v>
      </c>
      <c r="C702" s="29" t="s">
        <v>1081</v>
      </c>
      <c r="D702" s="29" t="s">
        <v>1135</v>
      </c>
      <c r="E702" s="29" t="s">
        <v>1132</v>
      </c>
      <c r="F702" s="29" t="s">
        <v>1136</v>
      </c>
      <c r="G702" s="29" t="s">
        <v>1132</v>
      </c>
      <c r="H702" s="29" t="s">
        <v>1134</v>
      </c>
      <c r="I702" s="29" t="s">
        <v>787</v>
      </c>
      <c r="J702" s="29" t="s">
        <v>788</v>
      </c>
      <c r="K702" s="29" t="s">
        <v>186</v>
      </c>
      <c r="L702" s="29" t="s">
        <v>187</v>
      </c>
      <c r="M702" s="29" t="s">
        <v>198</v>
      </c>
      <c r="N702" s="29" t="s">
        <v>199</v>
      </c>
      <c r="O702" s="30" t="s">
        <v>100</v>
      </c>
      <c r="P702" s="36"/>
      <c r="Q702" s="32">
        <v>30.98</v>
      </c>
      <c r="R702" s="36"/>
      <c r="S702" s="36"/>
      <c r="T702" s="37">
        <v>30.98</v>
      </c>
      <c r="U702" s="43">
        <v>2</v>
      </c>
      <c r="V702" s="43"/>
      <c r="W702" s="46">
        <v>2</v>
      </c>
    </row>
    <row r="703" spans="1:23" hidden="1" x14ac:dyDescent="0.2">
      <c r="A703" s="28" t="s">
        <v>174</v>
      </c>
      <c r="B703" s="29" t="s">
        <v>375</v>
      </c>
      <c r="C703" s="29" t="s">
        <v>1081</v>
      </c>
      <c r="D703" s="29" t="s">
        <v>1135</v>
      </c>
      <c r="E703" s="29" t="s">
        <v>1132</v>
      </c>
      <c r="F703" s="29" t="s">
        <v>1136</v>
      </c>
      <c r="G703" s="29" t="s">
        <v>1132</v>
      </c>
      <c r="H703" s="29" t="s">
        <v>1134</v>
      </c>
      <c r="I703" s="29" t="s">
        <v>664</v>
      </c>
      <c r="J703" s="29" t="s">
        <v>665</v>
      </c>
      <c r="K703" s="29" t="s">
        <v>186</v>
      </c>
      <c r="L703" s="29" t="s">
        <v>187</v>
      </c>
      <c r="M703" s="29" t="s">
        <v>198</v>
      </c>
      <c r="N703" s="29" t="s">
        <v>199</v>
      </c>
      <c r="O703" s="30" t="s">
        <v>100</v>
      </c>
      <c r="P703" s="36"/>
      <c r="Q703" s="32">
        <v>15.49</v>
      </c>
      <c r="R703" s="36"/>
      <c r="S703" s="36"/>
      <c r="T703" s="37">
        <v>15.49</v>
      </c>
      <c r="U703" s="43">
        <v>1</v>
      </c>
      <c r="V703" s="43"/>
      <c r="W703" s="46">
        <v>1</v>
      </c>
    </row>
    <row r="704" spans="1:23" hidden="1" x14ac:dyDescent="0.2">
      <c r="A704" s="28" t="s">
        <v>174</v>
      </c>
      <c r="B704" s="29" t="s">
        <v>375</v>
      </c>
      <c r="C704" s="29" t="s">
        <v>1081</v>
      </c>
      <c r="D704" s="29" t="s">
        <v>1135</v>
      </c>
      <c r="E704" s="29" t="s">
        <v>1132</v>
      </c>
      <c r="F704" s="29" t="s">
        <v>1136</v>
      </c>
      <c r="G704" s="29" t="s">
        <v>1132</v>
      </c>
      <c r="H704" s="29" t="s">
        <v>1134</v>
      </c>
      <c r="I704" s="29" t="s">
        <v>248</v>
      </c>
      <c r="J704" s="29" t="s">
        <v>249</v>
      </c>
      <c r="K704" s="29" t="s">
        <v>186</v>
      </c>
      <c r="L704" s="29" t="s">
        <v>187</v>
      </c>
      <c r="M704" s="29" t="s">
        <v>198</v>
      </c>
      <c r="N704" s="29" t="s">
        <v>199</v>
      </c>
      <c r="O704" s="30" t="s">
        <v>100</v>
      </c>
      <c r="P704" s="36"/>
      <c r="Q704" s="32">
        <v>15.49</v>
      </c>
      <c r="R704" s="36"/>
      <c r="S704" s="36"/>
      <c r="T704" s="37">
        <v>15.49</v>
      </c>
      <c r="U704" s="43">
        <v>1</v>
      </c>
      <c r="V704" s="43"/>
      <c r="W704" s="46">
        <v>1</v>
      </c>
    </row>
    <row r="705" spans="1:23" hidden="1" x14ac:dyDescent="0.2">
      <c r="A705" s="28" t="s">
        <v>174</v>
      </c>
      <c r="B705" s="29" t="s">
        <v>375</v>
      </c>
      <c r="C705" s="29" t="s">
        <v>1081</v>
      </c>
      <c r="D705" s="29" t="s">
        <v>1135</v>
      </c>
      <c r="E705" s="29" t="s">
        <v>1132</v>
      </c>
      <c r="F705" s="29" t="s">
        <v>1136</v>
      </c>
      <c r="G705" s="29" t="s">
        <v>1132</v>
      </c>
      <c r="H705" s="29" t="s">
        <v>1134</v>
      </c>
      <c r="I705" s="29" t="s">
        <v>250</v>
      </c>
      <c r="J705" s="29" t="s">
        <v>251</v>
      </c>
      <c r="K705" s="29" t="s">
        <v>186</v>
      </c>
      <c r="L705" s="29" t="s">
        <v>187</v>
      </c>
      <c r="M705" s="29" t="s">
        <v>198</v>
      </c>
      <c r="N705" s="29" t="s">
        <v>199</v>
      </c>
      <c r="O705" s="30" t="s">
        <v>100</v>
      </c>
      <c r="P705" s="36"/>
      <c r="Q705" s="32">
        <v>15.49</v>
      </c>
      <c r="R705" s="36"/>
      <c r="S705" s="36"/>
      <c r="T705" s="37">
        <v>15.49</v>
      </c>
      <c r="U705" s="43">
        <v>1</v>
      </c>
      <c r="V705" s="43"/>
      <c r="W705" s="46">
        <v>1</v>
      </c>
    </row>
    <row r="706" spans="1:23" hidden="1" x14ac:dyDescent="0.2">
      <c r="A706" s="28" t="s">
        <v>174</v>
      </c>
      <c r="B706" s="29" t="s">
        <v>375</v>
      </c>
      <c r="C706" s="29" t="s">
        <v>1081</v>
      </c>
      <c r="D706" s="29" t="s">
        <v>1135</v>
      </c>
      <c r="E706" s="29" t="s">
        <v>1132</v>
      </c>
      <c r="F706" s="29" t="s">
        <v>1136</v>
      </c>
      <c r="G706" s="29" t="s">
        <v>1132</v>
      </c>
      <c r="H706" s="29" t="s">
        <v>1134</v>
      </c>
      <c r="I706" s="29" t="s">
        <v>700</v>
      </c>
      <c r="J706" s="29" t="s">
        <v>701</v>
      </c>
      <c r="K706" s="29" t="s">
        <v>186</v>
      </c>
      <c r="L706" s="29" t="s">
        <v>187</v>
      </c>
      <c r="M706" s="29" t="s">
        <v>198</v>
      </c>
      <c r="N706" s="29" t="s">
        <v>199</v>
      </c>
      <c r="O706" s="30" t="s">
        <v>100</v>
      </c>
      <c r="P706" s="36"/>
      <c r="Q706" s="32">
        <v>15.49</v>
      </c>
      <c r="R706" s="36"/>
      <c r="S706" s="36"/>
      <c r="T706" s="37">
        <v>15.49</v>
      </c>
      <c r="U706" s="43">
        <v>1</v>
      </c>
      <c r="V706" s="43"/>
      <c r="W706" s="46">
        <v>1</v>
      </c>
    </row>
    <row r="707" spans="1:23" hidden="1" x14ac:dyDescent="0.2">
      <c r="A707" s="28" t="s">
        <v>174</v>
      </c>
      <c r="B707" s="29" t="s">
        <v>375</v>
      </c>
      <c r="C707" s="29" t="s">
        <v>1081</v>
      </c>
      <c r="D707" s="29" t="s">
        <v>1135</v>
      </c>
      <c r="E707" s="29" t="s">
        <v>1132</v>
      </c>
      <c r="F707" s="29" t="s">
        <v>1136</v>
      </c>
      <c r="G707" s="29" t="s">
        <v>1132</v>
      </c>
      <c r="H707" s="29" t="s">
        <v>1134</v>
      </c>
      <c r="I707" s="29" t="s">
        <v>191</v>
      </c>
      <c r="J707" s="29" t="s">
        <v>192</v>
      </c>
      <c r="K707" s="29" t="s">
        <v>186</v>
      </c>
      <c r="L707" s="29" t="s">
        <v>187</v>
      </c>
      <c r="M707" s="29" t="s">
        <v>198</v>
      </c>
      <c r="N707" s="29" t="s">
        <v>199</v>
      </c>
      <c r="O707" s="30" t="s">
        <v>100</v>
      </c>
      <c r="P707" s="36"/>
      <c r="Q707" s="32">
        <v>666.07</v>
      </c>
      <c r="R707" s="36"/>
      <c r="S707" s="32">
        <v>-39.99</v>
      </c>
      <c r="T707" s="37">
        <v>626.08000000000004</v>
      </c>
      <c r="U707" s="43">
        <v>43</v>
      </c>
      <c r="V707" s="43"/>
      <c r="W707" s="46">
        <v>43</v>
      </c>
    </row>
    <row r="708" spans="1:23" hidden="1" x14ac:dyDescent="0.2">
      <c r="A708" s="28" t="s">
        <v>174</v>
      </c>
      <c r="B708" s="29" t="s">
        <v>375</v>
      </c>
      <c r="C708" s="29" t="s">
        <v>1081</v>
      </c>
      <c r="D708" s="29" t="s">
        <v>1135</v>
      </c>
      <c r="E708" s="29" t="s">
        <v>1132</v>
      </c>
      <c r="F708" s="29" t="s">
        <v>1136</v>
      </c>
      <c r="G708" s="29" t="s">
        <v>1132</v>
      </c>
      <c r="H708" s="29" t="s">
        <v>1134</v>
      </c>
      <c r="I708" s="29" t="s">
        <v>252</v>
      </c>
      <c r="J708" s="29" t="s">
        <v>253</v>
      </c>
      <c r="K708" s="29" t="s">
        <v>186</v>
      </c>
      <c r="L708" s="29" t="s">
        <v>187</v>
      </c>
      <c r="M708" s="29" t="s">
        <v>198</v>
      </c>
      <c r="N708" s="29" t="s">
        <v>199</v>
      </c>
      <c r="O708" s="30" t="s">
        <v>100</v>
      </c>
      <c r="P708" s="36"/>
      <c r="Q708" s="32">
        <v>15.49</v>
      </c>
      <c r="R708" s="36"/>
      <c r="S708" s="36"/>
      <c r="T708" s="37">
        <v>15.49</v>
      </c>
      <c r="U708" s="43">
        <v>1</v>
      </c>
      <c r="V708" s="43"/>
      <c r="W708" s="46">
        <v>1</v>
      </c>
    </row>
    <row r="709" spans="1:23" hidden="1" x14ac:dyDescent="0.2">
      <c r="A709" s="28" t="s">
        <v>174</v>
      </c>
      <c r="B709" s="29" t="s">
        <v>375</v>
      </c>
      <c r="C709" s="29" t="s">
        <v>1081</v>
      </c>
      <c r="D709" s="29" t="s">
        <v>1135</v>
      </c>
      <c r="E709" s="29" t="s">
        <v>1132</v>
      </c>
      <c r="F709" s="29" t="s">
        <v>1136</v>
      </c>
      <c r="G709" s="29" t="s">
        <v>1132</v>
      </c>
      <c r="H709" s="29" t="s">
        <v>1134</v>
      </c>
      <c r="I709" s="29" t="s">
        <v>222</v>
      </c>
      <c r="J709" s="29" t="s">
        <v>223</v>
      </c>
      <c r="K709" s="29" t="s">
        <v>186</v>
      </c>
      <c r="L709" s="29" t="s">
        <v>187</v>
      </c>
      <c r="M709" s="29" t="s">
        <v>198</v>
      </c>
      <c r="N709" s="29" t="s">
        <v>199</v>
      </c>
      <c r="O709" s="30" t="s">
        <v>100</v>
      </c>
      <c r="P709" s="36"/>
      <c r="Q709" s="32">
        <v>15.49</v>
      </c>
      <c r="R709" s="36"/>
      <c r="S709" s="36"/>
      <c r="T709" s="37">
        <v>15.49</v>
      </c>
      <c r="U709" s="43">
        <v>1</v>
      </c>
      <c r="V709" s="43"/>
      <c r="W709" s="46">
        <v>1</v>
      </c>
    </row>
    <row r="710" spans="1:23" hidden="1" x14ac:dyDescent="0.2">
      <c r="A710" s="28" t="s">
        <v>174</v>
      </c>
      <c r="B710" s="29" t="s">
        <v>375</v>
      </c>
      <c r="C710" s="29" t="s">
        <v>1081</v>
      </c>
      <c r="D710" s="29" t="s">
        <v>1135</v>
      </c>
      <c r="E710" s="29" t="s">
        <v>1132</v>
      </c>
      <c r="F710" s="29" t="s">
        <v>1136</v>
      </c>
      <c r="G710" s="29" t="s">
        <v>1132</v>
      </c>
      <c r="H710" s="29" t="s">
        <v>1134</v>
      </c>
      <c r="I710" s="29" t="s">
        <v>193</v>
      </c>
      <c r="J710" s="29" t="s">
        <v>194</v>
      </c>
      <c r="K710" s="29" t="s">
        <v>186</v>
      </c>
      <c r="L710" s="29" t="s">
        <v>187</v>
      </c>
      <c r="M710" s="29" t="s">
        <v>198</v>
      </c>
      <c r="N710" s="29" t="s">
        <v>199</v>
      </c>
      <c r="O710" s="30" t="s">
        <v>100</v>
      </c>
      <c r="P710" s="36"/>
      <c r="Q710" s="32">
        <v>15.49</v>
      </c>
      <c r="R710" s="36"/>
      <c r="S710" s="36"/>
      <c r="T710" s="37">
        <v>15.49</v>
      </c>
      <c r="U710" s="43">
        <v>1</v>
      </c>
      <c r="V710" s="43"/>
      <c r="W710" s="46">
        <v>1</v>
      </c>
    </row>
    <row r="711" spans="1:23" hidden="1" x14ac:dyDescent="0.2">
      <c r="A711" s="28" t="s">
        <v>174</v>
      </c>
      <c r="B711" s="29" t="s">
        <v>375</v>
      </c>
      <c r="C711" s="29" t="s">
        <v>1081</v>
      </c>
      <c r="D711" s="29" t="s">
        <v>1135</v>
      </c>
      <c r="E711" s="29" t="s">
        <v>1132</v>
      </c>
      <c r="F711" s="29" t="s">
        <v>1136</v>
      </c>
      <c r="G711" s="29" t="s">
        <v>1132</v>
      </c>
      <c r="H711" s="29" t="s">
        <v>1134</v>
      </c>
      <c r="I711" s="29" t="s">
        <v>543</v>
      </c>
      <c r="J711" s="29" t="s">
        <v>544</v>
      </c>
      <c r="K711" s="29" t="s">
        <v>186</v>
      </c>
      <c r="L711" s="29" t="s">
        <v>187</v>
      </c>
      <c r="M711" s="29" t="s">
        <v>198</v>
      </c>
      <c r="N711" s="29" t="s">
        <v>199</v>
      </c>
      <c r="O711" s="30" t="s">
        <v>100</v>
      </c>
      <c r="P711" s="36"/>
      <c r="Q711" s="32">
        <v>15.49</v>
      </c>
      <c r="R711" s="36"/>
      <c r="S711" s="36"/>
      <c r="T711" s="37">
        <v>15.49</v>
      </c>
      <c r="U711" s="43">
        <v>1</v>
      </c>
      <c r="V711" s="43"/>
      <c r="W711" s="46">
        <v>1</v>
      </c>
    </row>
    <row r="712" spans="1:23" hidden="1" x14ac:dyDescent="0.2">
      <c r="A712" s="28" t="s">
        <v>174</v>
      </c>
      <c r="B712" s="29" t="s">
        <v>375</v>
      </c>
      <c r="C712" s="29" t="s">
        <v>1081</v>
      </c>
      <c r="D712" s="29" t="s">
        <v>1135</v>
      </c>
      <c r="E712" s="29" t="s">
        <v>1132</v>
      </c>
      <c r="F712" s="29" t="s">
        <v>1136</v>
      </c>
      <c r="G712" s="29" t="s">
        <v>1132</v>
      </c>
      <c r="H712" s="29" t="s">
        <v>1134</v>
      </c>
      <c r="I712" s="29" t="s">
        <v>224</v>
      </c>
      <c r="J712" s="29" t="s">
        <v>225</v>
      </c>
      <c r="K712" s="29" t="s">
        <v>186</v>
      </c>
      <c r="L712" s="29" t="s">
        <v>187</v>
      </c>
      <c r="M712" s="29" t="s">
        <v>198</v>
      </c>
      <c r="N712" s="29" t="s">
        <v>199</v>
      </c>
      <c r="O712" s="30" t="s">
        <v>100</v>
      </c>
      <c r="P712" s="36"/>
      <c r="Q712" s="32">
        <v>15.49</v>
      </c>
      <c r="R712" s="36"/>
      <c r="S712" s="36"/>
      <c r="T712" s="37">
        <v>15.49</v>
      </c>
      <c r="U712" s="43">
        <v>1</v>
      </c>
      <c r="V712" s="43"/>
      <c r="W712" s="46">
        <v>1</v>
      </c>
    </row>
    <row r="713" spans="1:23" hidden="1" x14ac:dyDescent="0.2">
      <c r="A713" s="28" t="s">
        <v>174</v>
      </c>
      <c r="B713" s="29" t="s">
        <v>375</v>
      </c>
      <c r="C713" s="29" t="s">
        <v>1081</v>
      </c>
      <c r="D713" s="29" t="s">
        <v>1135</v>
      </c>
      <c r="E713" s="29" t="s">
        <v>1132</v>
      </c>
      <c r="F713" s="29" t="s">
        <v>1136</v>
      </c>
      <c r="G713" s="29" t="s">
        <v>1132</v>
      </c>
      <c r="H713" s="29" t="s">
        <v>1134</v>
      </c>
      <c r="I713" s="29" t="s">
        <v>261</v>
      </c>
      <c r="J713" s="29" t="s">
        <v>262</v>
      </c>
      <c r="K713" s="29" t="s">
        <v>186</v>
      </c>
      <c r="L713" s="29" t="s">
        <v>187</v>
      </c>
      <c r="M713" s="29" t="s">
        <v>198</v>
      </c>
      <c r="N713" s="29" t="s">
        <v>199</v>
      </c>
      <c r="O713" s="30" t="s">
        <v>100</v>
      </c>
      <c r="P713" s="36"/>
      <c r="Q713" s="32">
        <v>15.49</v>
      </c>
      <c r="R713" s="36"/>
      <c r="S713" s="36"/>
      <c r="T713" s="37">
        <v>15.49</v>
      </c>
      <c r="U713" s="43">
        <v>1</v>
      </c>
      <c r="V713" s="43"/>
      <c r="W713" s="46">
        <v>1</v>
      </c>
    </row>
    <row r="714" spans="1:23" hidden="1" x14ac:dyDescent="0.2">
      <c r="A714" s="28" t="s">
        <v>174</v>
      </c>
      <c r="B714" s="29" t="s">
        <v>375</v>
      </c>
      <c r="C714" s="29" t="s">
        <v>1081</v>
      </c>
      <c r="D714" s="29" t="s">
        <v>1135</v>
      </c>
      <c r="E714" s="29" t="s">
        <v>1132</v>
      </c>
      <c r="F714" s="29" t="s">
        <v>1136</v>
      </c>
      <c r="G714" s="29" t="s">
        <v>1132</v>
      </c>
      <c r="H714" s="29" t="s">
        <v>1134</v>
      </c>
      <c r="I714" s="29" t="s">
        <v>606</v>
      </c>
      <c r="J714" s="29" t="s">
        <v>607</v>
      </c>
      <c r="K714" s="29" t="s">
        <v>195</v>
      </c>
      <c r="L714" s="29" t="s">
        <v>196</v>
      </c>
      <c r="M714" s="29" t="s">
        <v>198</v>
      </c>
      <c r="N714" s="29" t="s">
        <v>199</v>
      </c>
      <c r="O714" s="30" t="s">
        <v>618</v>
      </c>
      <c r="P714" s="36"/>
      <c r="Q714" s="32">
        <v>49.96</v>
      </c>
      <c r="R714" s="36"/>
      <c r="S714" s="36"/>
      <c r="T714" s="37">
        <v>49.96</v>
      </c>
      <c r="U714" s="43">
        <v>2</v>
      </c>
      <c r="V714" s="43"/>
      <c r="W714" s="46">
        <v>2</v>
      </c>
    </row>
    <row r="715" spans="1:23" hidden="1" x14ac:dyDescent="0.2">
      <c r="A715" s="28" t="s">
        <v>174</v>
      </c>
      <c r="B715" s="29" t="s">
        <v>375</v>
      </c>
      <c r="C715" s="29" t="s">
        <v>1081</v>
      </c>
      <c r="D715" s="29" t="s">
        <v>1135</v>
      </c>
      <c r="E715" s="29" t="s">
        <v>1132</v>
      </c>
      <c r="F715" s="29" t="s">
        <v>1136</v>
      </c>
      <c r="G715" s="29" t="s">
        <v>1132</v>
      </c>
      <c r="H715" s="29" t="s">
        <v>1134</v>
      </c>
      <c r="I715" s="29" t="s">
        <v>616</v>
      </c>
      <c r="J715" s="29" t="s">
        <v>617</v>
      </c>
      <c r="K715" s="29" t="s">
        <v>195</v>
      </c>
      <c r="L715" s="29" t="s">
        <v>196</v>
      </c>
      <c r="M715" s="29" t="s">
        <v>198</v>
      </c>
      <c r="N715" s="29" t="s">
        <v>199</v>
      </c>
      <c r="O715" s="30" t="s">
        <v>618</v>
      </c>
      <c r="P715" s="36"/>
      <c r="Q715" s="32">
        <v>23.98</v>
      </c>
      <c r="R715" s="36"/>
      <c r="S715" s="36"/>
      <c r="T715" s="37">
        <v>23.98</v>
      </c>
      <c r="U715" s="43">
        <v>1</v>
      </c>
      <c r="V715" s="43"/>
      <c r="W715" s="46">
        <v>1</v>
      </c>
    </row>
    <row r="716" spans="1:23" hidden="1" x14ac:dyDescent="0.2">
      <c r="A716" s="28" t="s">
        <v>174</v>
      </c>
      <c r="B716" s="29" t="s">
        <v>375</v>
      </c>
      <c r="C716" s="29" t="s">
        <v>1081</v>
      </c>
      <c r="D716" s="29" t="s">
        <v>1135</v>
      </c>
      <c r="E716" s="29" t="s">
        <v>1132</v>
      </c>
      <c r="F716" s="29" t="s">
        <v>1136</v>
      </c>
      <c r="G716" s="29" t="s">
        <v>1132</v>
      </c>
      <c r="H716" s="29" t="s">
        <v>1134</v>
      </c>
      <c r="I716" s="29" t="s">
        <v>1094</v>
      </c>
      <c r="J716" s="29" t="s">
        <v>1095</v>
      </c>
      <c r="K716" s="29" t="s">
        <v>195</v>
      </c>
      <c r="L716" s="29" t="s">
        <v>196</v>
      </c>
      <c r="M716" s="29" t="s">
        <v>198</v>
      </c>
      <c r="N716" s="29" t="s">
        <v>199</v>
      </c>
      <c r="O716" s="30" t="s">
        <v>197</v>
      </c>
      <c r="P716" s="36"/>
      <c r="Q716" s="32">
        <v>24.98</v>
      </c>
      <c r="R716" s="36"/>
      <c r="S716" s="36"/>
      <c r="T716" s="37">
        <v>24.98</v>
      </c>
      <c r="U716" s="43">
        <v>1</v>
      </c>
      <c r="V716" s="43"/>
      <c r="W716" s="46">
        <v>1</v>
      </c>
    </row>
    <row r="717" spans="1:23" hidden="1" x14ac:dyDescent="0.2">
      <c r="A717" s="28" t="s">
        <v>174</v>
      </c>
      <c r="B717" s="29" t="s">
        <v>375</v>
      </c>
      <c r="C717" s="29" t="s">
        <v>1081</v>
      </c>
      <c r="D717" s="29" t="s">
        <v>1137</v>
      </c>
      <c r="E717" s="29" t="s">
        <v>1138</v>
      </c>
      <c r="F717" s="29" t="s">
        <v>1139</v>
      </c>
      <c r="G717" s="29" t="s">
        <v>1138</v>
      </c>
      <c r="H717" s="29" t="s">
        <v>470</v>
      </c>
      <c r="I717" s="29" t="s">
        <v>811</v>
      </c>
      <c r="J717" s="29" t="s">
        <v>812</v>
      </c>
      <c r="K717" s="29" t="s">
        <v>186</v>
      </c>
      <c r="L717" s="29" t="s">
        <v>187</v>
      </c>
      <c r="M717" s="29" t="s">
        <v>8</v>
      </c>
      <c r="N717" s="29" t="s">
        <v>188</v>
      </c>
      <c r="O717" s="30" t="s">
        <v>100</v>
      </c>
      <c r="P717" s="36"/>
      <c r="Q717" s="32">
        <v>8</v>
      </c>
      <c r="R717" s="36"/>
      <c r="S717" s="36"/>
      <c r="T717" s="37">
        <v>8</v>
      </c>
      <c r="U717" s="43">
        <v>1</v>
      </c>
      <c r="V717" s="43"/>
      <c r="W717" s="46">
        <v>1</v>
      </c>
    </row>
    <row r="718" spans="1:23" hidden="1" x14ac:dyDescent="0.2">
      <c r="A718" s="28" t="s">
        <v>174</v>
      </c>
      <c r="B718" s="29" t="s">
        <v>375</v>
      </c>
      <c r="C718" s="29" t="s">
        <v>1081</v>
      </c>
      <c r="D718" s="29" t="s">
        <v>1137</v>
      </c>
      <c r="E718" s="29" t="s">
        <v>1138</v>
      </c>
      <c r="F718" s="29" t="s">
        <v>1139</v>
      </c>
      <c r="G718" s="29" t="s">
        <v>1138</v>
      </c>
      <c r="H718" s="29" t="s">
        <v>470</v>
      </c>
      <c r="I718" s="29" t="s">
        <v>184</v>
      </c>
      <c r="J718" s="29" t="s">
        <v>185</v>
      </c>
      <c r="K718" s="29" t="s">
        <v>186</v>
      </c>
      <c r="L718" s="29" t="s">
        <v>187</v>
      </c>
      <c r="M718" s="29" t="s">
        <v>8</v>
      </c>
      <c r="N718" s="29" t="s">
        <v>188</v>
      </c>
      <c r="O718" s="30" t="s">
        <v>100</v>
      </c>
      <c r="P718" s="36"/>
      <c r="Q718" s="32">
        <v>40</v>
      </c>
      <c r="R718" s="36"/>
      <c r="S718" s="36"/>
      <c r="T718" s="37">
        <v>40</v>
      </c>
      <c r="U718" s="43">
        <v>5</v>
      </c>
      <c r="V718" s="43"/>
      <c r="W718" s="46">
        <v>5</v>
      </c>
    </row>
    <row r="719" spans="1:23" hidden="1" x14ac:dyDescent="0.2">
      <c r="A719" s="28" t="s">
        <v>174</v>
      </c>
      <c r="B719" s="29" t="s">
        <v>375</v>
      </c>
      <c r="C719" s="29" t="s">
        <v>1081</v>
      </c>
      <c r="D719" s="29" t="s">
        <v>1137</v>
      </c>
      <c r="E719" s="29" t="s">
        <v>1138</v>
      </c>
      <c r="F719" s="29" t="s">
        <v>1139</v>
      </c>
      <c r="G719" s="29" t="s">
        <v>1138</v>
      </c>
      <c r="H719" s="29" t="s">
        <v>470</v>
      </c>
      <c r="I719" s="29" t="s">
        <v>218</v>
      </c>
      <c r="J719" s="29" t="s">
        <v>219</v>
      </c>
      <c r="K719" s="29" t="s">
        <v>186</v>
      </c>
      <c r="L719" s="29" t="s">
        <v>187</v>
      </c>
      <c r="M719" s="29" t="s">
        <v>8</v>
      </c>
      <c r="N719" s="29" t="s">
        <v>188</v>
      </c>
      <c r="O719" s="30" t="s">
        <v>100</v>
      </c>
      <c r="P719" s="36"/>
      <c r="Q719" s="32">
        <v>8</v>
      </c>
      <c r="R719" s="36"/>
      <c r="S719" s="36"/>
      <c r="T719" s="37">
        <v>8</v>
      </c>
      <c r="U719" s="43">
        <v>1</v>
      </c>
      <c r="V719" s="43"/>
      <c r="W719" s="46">
        <v>1</v>
      </c>
    </row>
    <row r="720" spans="1:23" hidden="1" x14ac:dyDescent="0.2">
      <c r="A720" s="28" t="s">
        <v>174</v>
      </c>
      <c r="B720" s="29" t="s">
        <v>375</v>
      </c>
      <c r="C720" s="29" t="s">
        <v>1081</v>
      </c>
      <c r="D720" s="29" t="s">
        <v>1137</v>
      </c>
      <c r="E720" s="29" t="s">
        <v>1138</v>
      </c>
      <c r="F720" s="29" t="s">
        <v>1139</v>
      </c>
      <c r="G720" s="29" t="s">
        <v>1138</v>
      </c>
      <c r="H720" s="29" t="s">
        <v>470</v>
      </c>
      <c r="I720" s="29" t="s">
        <v>686</v>
      </c>
      <c r="J720" s="29" t="s">
        <v>687</v>
      </c>
      <c r="K720" s="29" t="s">
        <v>186</v>
      </c>
      <c r="L720" s="29" t="s">
        <v>187</v>
      </c>
      <c r="M720" s="29" t="s">
        <v>8</v>
      </c>
      <c r="N720" s="29" t="s">
        <v>188</v>
      </c>
      <c r="O720" s="30" t="s">
        <v>100</v>
      </c>
      <c r="P720" s="36"/>
      <c r="Q720" s="32">
        <v>8</v>
      </c>
      <c r="R720" s="36"/>
      <c r="S720" s="36"/>
      <c r="T720" s="37">
        <v>8</v>
      </c>
      <c r="U720" s="43">
        <v>1</v>
      </c>
      <c r="V720" s="43"/>
      <c r="W720" s="46">
        <v>1</v>
      </c>
    </row>
    <row r="721" spans="1:23" hidden="1" x14ac:dyDescent="0.2">
      <c r="A721" s="28" t="s">
        <v>174</v>
      </c>
      <c r="B721" s="29" t="s">
        <v>375</v>
      </c>
      <c r="C721" s="29" t="s">
        <v>1081</v>
      </c>
      <c r="D721" s="29" t="s">
        <v>1137</v>
      </c>
      <c r="E721" s="29" t="s">
        <v>1138</v>
      </c>
      <c r="F721" s="29" t="s">
        <v>1139</v>
      </c>
      <c r="G721" s="29" t="s">
        <v>1138</v>
      </c>
      <c r="H721" s="29" t="s">
        <v>470</v>
      </c>
      <c r="I721" s="29" t="s">
        <v>191</v>
      </c>
      <c r="J721" s="29" t="s">
        <v>192</v>
      </c>
      <c r="K721" s="29" t="s">
        <v>186</v>
      </c>
      <c r="L721" s="29" t="s">
        <v>187</v>
      </c>
      <c r="M721" s="29" t="s">
        <v>8</v>
      </c>
      <c r="N721" s="29" t="s">
        <v>188</v>
      </c>
      <c r="O721" s="30" t="s">
        <v>100</v>
      </c>
      <c r="P721" s="36"/>
      <c r="Q721" s="32">
        <v>88</v>
      </c>
      <c r="R721" s="36"/>
      <c r="S721" s="32">
        <v>-15.84</v>
      </c>
      <c r="T721" s="37">
        <v>72.16</v>
      </c>
      <c r="U721" s="43">
        <v>11</v>
      </c>
      <c r="V721" s="43"/>
      <c r="W721" s="46">
        <v>11</v>
      </c>
    </row>
    <row r="722" spans="1:23" hidden="1" x14ac:dyDescent="0.2">
      <c r="A722" s="28" t="s">
        <v>174</v>
      </c>
      <c r="B722" s="29" t="s">
        <v>375</v>
      </c>
      <c r="C722" s="29" t="s">
        <v>1081</v>
      </c>
      <c r="D722" s="29" t="s">
        <v>1137</v>
      </c>
      <c r="E722" s="29" t="s">
        <v>1138</v>
      </c>
      <c r="F722" s="29" t="s">
        <v>1139</v>
      </c>
      <c r="G722" s="29" t="s">
        <v>1138</v>
      </c>
      <c r="H722" s="29" t="s">
        <v>470</v>
      </c>
      <c r="I722" s="29" t="s">
        <v>200</v>
      </c>
      <c r="J722" s="29" t="s">
        <v>201</v>
      </c>
      <c r="K722" s="29" t="s">
        <v>186</v>
      </c>
      <c r="L722" s="29" t="s">
        <v>187</v>
      </c>
      <c r="M722" s="29" t="s">
        <v>8</v>
      </c>
      <c r="N722" s="29" t="s">
        <v>188</v>
      </c>
      <c r="O722" s="30" t="s">
        <v>100</v>
      </c>
      <c r="P722" s="36"/>
      <c r="Q722" s="32">
        <v>48</v>
      </c>
      <c r="R722" s="36"/>
      <c r="S722" s="36"/>
      <c r="T722" s="37">
        <v>48</v>
      </c>
      <c r="U722" s="43">
        <v>6</v>
      </c>
      <c r="V722" s="43"/>
      <c r="W722" s="46">
        <v>6</v>
      </c>
    </row>
    <row r="723" spans="1:23" hidden="1" x14ac:dyDescent="0.2">
      <c r="A723" s="28" t="s">
        <v>174</v>
      </c>
      <c r="B723" s="29" t="s">
        <v>375</v>
      </c>
      <c r="C723" s="29" t="s">
        <v>1081</v>
      </c>
      <c r="D723" s="29" t="s">
        <v>1140</v>
      </c>
      <c r="E723" s="29" t="s">
        <v>1138</v>
      </c>
      <c r="F723" s="29" t="s">
        <v>1141</v>
      </c>
      <c r="G723" s="29" t="s">
        <v>1138</v>
      </c>
      <c r="H723" s="29" t="s">
        <v>470</v>
      </c>
      <c r="I723" s="29" t="s">
        <v>214</v>
      </c>
      <c r="J723" s="29" t="s">
        <v>215</v>
      </c>
      <c r="K723" s="29" t="s">
        <v>186</v>
      </c>
      <c r="L723" s="29" t="s">
        <v>187</v>
      </c>
      <c r="M723" s="29" t="s">
        <v>198</v>
      </c>
      <c r="N723" s="29" t="s">
        <v>199</v>
      </c>
      <c r="O723" s="30" t="s">
        <v>100</v>
      </c>
      <c r="P723" s="36"/>
      <c r="Q723" s="32">
        <v>77.45</v>
      </c>
      <c r="R723" s="36"/>
      <c r="S723" s="36"/>
      <c r="T723" s="37">
        <v>77.45</v>
      </c>
      <c r="U723" s="43">
        <v>5</v>
      </c>
      <c r="V723" s="43"/>
      <c r="W723" s="46">
        <v>5</v>
      </c>
    </row>
    <row r="724" spans="1:23" hidden="1" x14ac:dyDescent="0.2">
      <c r="A724" s="28" t="s">
        <v>174</v>
      </c>
      <c r="B724" s="29" t="s">
        <v>375</v>
      </c>
      <c r="C724" s="29" t="s">
        <v>1081</v>
      </c>
      <c r="D724" s="29" t="s">
        <v>1140</v>
      </c>
      <c r="E724" s="29" t="s">
        <v>1138</v>
      </c>
      <c r="F724" s="29" t="s">
        <v>1141</v>
      </c>
      <c r="G724" s="29" t="s">
        <v>1138</v>
      </c>
      <c r="H724" s="29" t="s">
        <v>470</v>
      </c>
      <c r="I724" s="29" t="s">
        <v>660</v>
      </c>
      <c r="J724" s="29" t="s">
        <v>661</v>
      </c>
      <c r="K724" s="29" t="s">
        <v>186</v>
      </c>
      <c r="L724" s="29" t="s">
        <v>187</v>
      </c>
      <c r="M724" s="29" t="s">
        <v>198</v>
      </c>
      <c r="N724" s="29" t="s">
        <v>199</v>
      </c>
      <c r="O724" s="30" t="s">
        <v>100</v>
      </c>
      <c r="P724" s="36"/>
      <c r="Q724" s="32">
        <v>92.94</v>
      </c>
      <c r="R724" s="36"/>
      <c r="S724" s="36"/>
      <c r="T724" s="37">
        <v>92.94</v>
      </c>
      <c r="U724" s="43">
        <v>6</v>
      </c>
      <c r="V724" s="43"/>
      <c r="W724" s="46">
        <v>6</v>
      </c>
    </row>
    <row r="725" spans="1:23" hidden="1" x14ac:dyDescent="0.2">
      <c r="A725" s="28" t="s">
        <v>174</v>
      </c>
      <c r="B725" s="29" t="s">
        <v>375</v>
      </c>
      <c r="C725" s="29" t="s">
        <v>1081</v>
      </c>
      <c r="D725" s="29" t="s">
        <v>1140</v>
      </c>
      <c r="E725" s="29" t="s">
        <v>1138</v>
      </c>
      <c r="F725" s="29" t="s">
        <v>1141</v>
      </c>
      <c r="G725" s="29" t="s">
        <v>1138</v>
      </c>
      <c r="H725" s="29" t="s">
        <v>470</v>
      </c>
      <c r="I725" s="29" t="s">
        <v>232</v>
      </c>
      <c r="J725" s="29" t="s">
        <v>233</v>
      </c>
      <c r="K725" s="29" t="s">
        <v>186</v>
      </c>
      <c r="L725" s="29" t="s">
        <v>187</v>
      </c>
      <c r="M725" s="29" t="s">
        <v>198</v>
      </c>
      <c r="N725" s="29" t="s">
        <v>199</v>
      </c>
      <c r="O725" s="30" t="s">
        <v>100</v>
      </c>
      <c r="P725" s="36"/>
      <c r="Q725" s="32">
        <v>15.49</v>
      </c>
      <c r="R725" s="36"/>
      <c r="S725" s="36"/>
      <c r="T725" s="37">
        <v>15.49</v>
      </c>
      <c r="U725" s="43">
        <v>1</v>
      </c>
      <c r="V725" s="43"/>
      <c r="W725" s="46">
        <v>1</v>
      </c>
    </row>
    <row r="726" spans="1:23" hidden="1" x14ac:dyDescent="0.2">
      <c r="A726" s="28" t="s">
        <v>174</v>
      </c>
      <c r="B726" s="29" t="s">
        <v>375</v>
      </c>
      <c r="C726" s="29" t="s">
        <v>1081</v>
      </c>
      <c r="D726" s="29" t="s">
        <v>1140</v>
      </c>
      <c r="E726" s="29" t="s">
        <v>1138</v>
      </c>
      <c r="F726" s="29" t="s">
        <v>1141</v>
      </c>
      <c r="G726" s="29" t="s">
        <v>1138</v>
      </c>
      <c r="H726" s="29" t="s">
        <v>470</v>
      </c>
      <c r="I726" s="29" t="s">
        <v>234</v>
      </c>
      <c r="J726" s="29" t="s">
        <v>235</v>
      </c>
      <c r="K726" s="29" t="s">
        <v>186</v>
      </c>
      <c r="L726" s="29" t="s">
        <v>187</v>
      </c>
      <c r="M726" s="29" t="s">
        <v>198</v>
      </c>
      <c r="N726" s="29" t="s">
        <v>199</v>
      </c>
      <c r="O726" s="30" t="s">
        <v>100</v>
      </c>
      <c r="P726" s="36"/>
      <c r="Q726" s="32">
        <v>15.49</v>
      </c>
      <c r="R726" s="36"/>
      <c r="S726" s="36"/>
      <c r="T726" s="37">
        <v>15.49</v>
      </c>
      <c r="U726" s="43">
        <v>1</v>
      </c>
      <c r="V726" s="43"/>
      <c r="W726" s="46">
        <v>1</v>
      </c>
    </row>
    <row r="727" spans="1:23" hidden="1" x14ac:dyDescent="0.2">
      <c r="A727" s="28" t="s">
        <v>174</v>
      </c>
      <c r="B727" s="29" t="s">
        <v>375</v>
      </c>
      <c r="C727" s="29" t="s">
        <v>1081</v>
      </c>
      <c r="D727" s="29" t="s">
        <v>1140</v>
      </c>
      <c r="E727" s="29" t="s">
        <v>1138</v>
      </c>
      <c r="F727" s="29" t="s">
        <v>1141</v>
      </c>
      <c r="G727" s="29" t="s">
        <v>1138</v>
      </c>
      <c r="H727" s="29" t="s">
        <v>470</v>
      </c>
      <c r="I727" s="29" t="s">
        <v>651</v>
      </c>
      <c r="J727" s="29" t="s">
        <v>652</v>
      </c>
      <c r="K727" s="29" t="s">
        <v>186</v>
      </c>
      <c r="L727" s="29" t="s">
        <v>187</v>
      </c>
      <c r="M727" s="29" t="s">
        <v>198</v>
      </c>
      <c r="N727" s="29" t="s">
        <v>199</v>
      </c>
      <c r="O727" s="30" t="s">
        <v>100</v>
      </c>
      <c r="P727" s="36"/>
      <c r="Q727" s="32">
        <v>15.49</v>
      </c>
      <c r="R727" s="36"/>
      <c r="S727" s="36"/>
      <c r="T727" s="37">
        <v>15.49</v>
      </c>
      <c r="U727" s="43">
        <v>1</v>
      </c>
      <c r="V727" s="43"/>
      <c r="W727" s="46">
        <v>1</v>
      </c>
    </row>
    <row r="728" spans="1:23" hidden="1" x14ac:dyDescent="0.2">
      <c r="A728" s="28" t="s">
        <v>174</v>
      </c>
      <c r="B728" s="29" t="s">
        <v>375</v>
      </c>
      <c r="C728" s="29" t="s">
        <v>1081</v>
      </c>
      <c r="D728" s="29" t="s">
        <v>1140</v>
      </c>
      <c r="E728" s="29" t="s">
        <v>1138</v>
      </c>
      <c r="F728" s="29" t="s">
        <v>1141</v>
      </c>
      <c r="G728" s="29" t="s">
        <v>1138</v>
      </c>
      <c r="H728" s="29" t="s">
        <v>470</v>
      </c>
      <c r="I728" s="29" t="s">
        <v>218</v>
      </c>
      <c r="J728" s="29" t="s">
        <v>219</v>
      </c>
      <c r="K728" s="29" t="s">
        <v>186</v>
      </c>
      <c r="L728" s="29" t="s">
        <v>187</v>
      </c>
      <c r="M728" s="29" t="s">
        <v>198</v>
      </c>
      <c r="N728" s="29" t="s">
        <v>199</v>
      </c>
      <c r="O728" s="30" t="s">
        <v>100</v>
      </c>
      <c r="P728" s="36"/>
      <c r="Q728" s="32">
        <v>30.98</v>
      </c>
      <c r="R728" s="36"/>
      <c r="S728" s="36"/>
      <c r="T728" s="37">
        <v>30.98</v>
      </c>
      <c r="U728" s="43">
        <v>2</v>
      </c>
      <c r="V728" s="43"/>
      <c r="W728" s="46">
        <v>2</v>
      </c>
    </row>
    <row r="729" spans="1:23" hidden="1" x14ac:dyDescent="0.2">
      <c r="A729" s="28" t="s">
        <v>174</v>
      </c>
      <c r="B729" s="29" t="s">
        <v>375</v>
      </c>
      <c r="C729" s="29" t="s">
        <v>1081</v>
      </c>
      <c r="D729" s="29" t="s">
        <v>1140</v>
      </c>
      <c r="E729" s="29" t="s">
        <v>1138</v>
      </c>
      <c r="F729" s="29" t="s">
        <v>1141</v>
      </c>
      <c r="G729" s="29" t="s">
        <v>1138</v>
      </c>
      <c r="H729" s="29" t="s">
        <v>470</v>
      </c>
      <c r="I729" s="29" t="s">
        <v>242</v>
      </c>
      <c r="J729" s="29" t="s">
        <v>243</v>
      </c>
      <c r="K729" s="29" t="s">
        <v>186</v>
      </c>
      <c r="L729" s="29" t="s">
        <v>187</v>
      </c>
      <c r="M729" s="29" t="s">
        <v>198</v>
      </c>
      <c r="N729" s="29" t="s">
        <v>199</v>
      </c>
      <c r="O729" s="30" t="s">
        <v>100</v>
      </c>
      <c r="P729" s="36"/>
      <c r="Q729" s="32">
        <v>30.98</v>
      </c>
      <c r="R729" s="36"/>
      <c r="S729" s="36"/>
      <c r="T729" s="37">
        <v>30.98</v>
      </c>
      <c r="U729" s="43">
        <v>2</v>
      </c>
      <c r="V729" s="43"/>
      <c r="W729" s="46">
        <v>2</v>
      </c>
    </row>
    <row r="730" spans="1:23" hidden="1" x14ac:dyDescent="0.2">
      <c r="A730" s="28" t="s">
        <v>174</v>
      </c>
      <c r="B730" s="29" t="s">
        <v>375</v>
      </c>
      <c r="C730" s="29" t="s">
        <v>1081</v>
      </c>
      <c r="D730" s="29" t="s">
        <v>1140</v>
      </c>
      <c r="E730" s="29" t="s">
        <v>1138</v>
      </c>
      <c r="F730" s="29" t="s">
        <v>1141</v>
      </c>
      <c r="G730" s="29" t="s">
        <v>1138</v>
      </c>
      <c r="H730" s="29" t="s">
        <v>470</v>
      </c>
      <c r="I730" s="29" t="s">
        <v>250</v>
      </c>
      <c r="J730" s="29" t="s">
        <v>251</v>
      </c>
      <c r="K730" s="29" t="s">
        <v>186</v>
      </c>
      <c r="L730" s="29" t="s">
        <v>187</v>
      </c>
      <c r="M730" s="29" t="s">
        <v>198</v>
      </c>
      <c r="N730" s="29" t="s">
        <v>199</v>
      </c>
      <c r="O730" s="30" t="s">
        <v>100</v>
      </c>
      <c r="P730" s="36"/>
      <c r="Q730" s="32">
        <v>15.49</v>
      </c>
      <c r="R730" s="36"/>
      <c r="S730" s="36"/>
      <c r="T730" s="37">
        <v>15.49</v>
      </c>
      <c r="U730" s="43">
        <v>1</v>
      </c>
      <c r="V730" s="43"/>
      <c r="W730" s="46">
        <v>1</v>
      </c>
    </row>
    <row r="731" spans="1:23" hidden="1" x14ac:dyDescent="0.2">
      <c r="A731" s="28" t="s">
        <v>174</v>
      </c>
      <c r="B731" s="29" t="s">
        <v>375</v>
      </c>
      <c r="C731" s="29" t="s">
        <v>1081</v>
      </c>
      <c r="D731" s="29" t="s">
        <v>1140</v>
      </c>
      <c r="E731" s="29" t="s">
        <v>1138</v>
      </c>
      <c r="F731" s="29" t="s">
        <v>1141</v>
      </c>
      <c r="G731" s="29" t="s">
        <v>1138</v>
      </c>
      <c r="H731" s="29" t="s">
        <v>470</v>
      </c>
      <c r="I731" s="29" t="s">
        <v>700</v>
      </c>
      <c r="J731" s="29" t="s">
        <v>701</v>
      </c>
      <c r="K731" s="29" t="s">
        <v>186</v>
      </c>
      <c r="L731" s="29" t="s">
        <v>187</v>
      </c>
      <c r="M731" s="29" t="s">
        <v>198</v>
      </c>
      <c r="N731" s="29" t="s">
        <v>199</v>
      </c>
      <c r="O731" s="30" t="s">
        <v>100</v>
      </c>
      <c r="P731" s="36"/>
      <c r="Q731" s="32">
        <v>15.49</v>
      </c>
      <c r="R731" s="36"/>
      <c r="S731" s="36"/>
      <c r="T731" s="37">
        <v>15.49</v>
      </c>
      <c r="U731" s="43">
        <v>1</v>
      </c>
      <c r="V731" s="43"/>
      <c r="W731" s="46">
        <v>1</v>
      </c>
    </row>
    <row r="732" spans="1:23" hidden="1" x14ac:dyDescent="0.2">
      <c r="A732" s="28" t="s">
        <v>174</v>
      </c>
      <c r="B732" s="29" t="s">
        <v>375</v>
      </c>
      <c r="C732" s="29" t="s">
        <v>1081</v>
      </c>
      <c r="D732" s="29" t="s">
        <v>1140</v>
      </c>
      <c r="E732" s="29" t="s">
        <v>1138</v>
      </c>
      <c r="F732" s="29" t="s">
        <v>1141</v>
      </c>
      <c r="G732" s="29" t="s">
        <v>1138</v>
      </c>
      <c r="H732" s="29" t="s">
        <v>470</v>
      </c>
      <c r="I732" s="29" t="s">
        <v>191</v>
      </c>
      <c r="J732" s="29" t="s">
        <v>192</v>
      </c>
      <c r="K732" s="29" t="s">
        <v>186</v>
      </c>
      <c r="L732" s="29" t="s">
        <v>187</v>
      </c>
      <c r="M732" s="29" t="s">
        <v>198</v>
      </c>
      <c r="N732" s="29" t="s">
        <v>199</v>
      </c>
      <c r="O732" s="30" t="s">
        <v>100</v>
      </c>
      <c r="P732" s="36"/>
      <c r="Q732" s="32">
        <v>201.37</v>
      </c>
      <c r="R732" s="36"/>
      <c r="S732" s="32">
        <v>-12.09</v>
      </c>
      <c r="T732" s="37">
        <v>189.28</v>
      </c>
      <c r="U732" s="43">
        <v>13</v>
      </c>
      <c r="V732" s="43"/>
      <c r="W732" s="46">
        <v>13</v>
      </c>
    </row>
    <row r="733" spans="1:23" hidden="1" x14ac:dyDescent="0.2">
      <c r="A733" s="28" t="s">
        <v>174</v>
      </c>
      <c r="B733" s="29" t="s">
        <v>375</v>
      </c>
      <c r="C733" s="29" t="s">
        <v>1081</v>
      </c>
      <c r="D733" s="29" t="s">
        <v>1140</v>
      </c>
      <c r="E733" s="29" t="s">
        <v>1138</v>
      </c>
      <c r="F733" s="29" t="s">
        <v>1141</v>
      </c>
      <c r="G733" s="29" t="s">
        <v>1138</v>
      </c>
      <c r="H733" s="29" t="s">
        <v>470</v>
      </c>
      <c r="I733" s="29" t="s">
        <v>252</v>
      </c>
      <c r="J733" s="29" t="s">
        <v>253</v>
      </c>
      <c r="K733" s="29" t="s">
        <v>186</v>
      </c>
      <c r="L733" s="29" t="s">
        <v>187</v>
      </c>
      <c r="M733" s="29" t="s">
        <v>198</v>
      </c>
      <c r="N733" s="29" t="s">
        <v>199</v>
      </c>
      <c r="O733" s="30" t="s">
        <v>100</v>
      </c>
      <c r="P733" s="36"/>
      <c r="Q733" s="32">
        <v>15.49</v>
      </c>
      <c r="R733" s="36"/>
      <c r="S733" s="36"/>
      <c r="T733" s="37">
        <v>15.49</v>
      </c>
      <c r="U733" s="43">
        <v>1</v>
      </c>
      <c r="V733" s="43"/>
      <c r="W733" s="46">
        <v>1</v>
      </c>
    </row>
    <row r="734" spans="1:23" hidden="1" x14ac:dyDescent="0.2">
      <c r="A734" s="28" t="s">
        <v>174</v>
      </c>
      <c r="B734" s="29" t="s">
        <v>375</v>
      </c>
      <c r="C734" s="29" t="s">
        <v>1081</v>
      </c>
      <c r="D734" s="29" t="s">
        <v>1140</v>
      </c>
      <c r="E734" s="29" t="s">
        <v>1138</v>
      </c>
      <c r="F734" s="29" t="s">
        <v>1141</v>
      </c>
      <c r="G734" s="29" t="s">
        <v>1138</v>
      </c>
      <c r="H734" s="29" t="s">
        <v>470</v>
      </c>
      <c r="I734" s="29" t="s">
        <v>193</v>
      </c>
      <c r="J734" s="29" t="s">
        <v>194</v>
      </c>
      <c r="K734" s="29" t="s">
        <v>186</v>
      </c>
      <c r="L734" s="29" t="s">
        <v>187</v>
      </c>
      <c r="M734" s="29" t="s">
        <v>198</v>
      </c>
      <c r="N734" s="29" t="s">
        <v>199</v>
      </c>
      <c r="O734" s="30" t="s">
        <v>100</v>
      </c>
      <c r="P734" s="36"/>
      <c r="Q734" s="32">
        <v>15.49</v>
      </c>
      <c r="R734" s="36"/>
      <c r="S734" s="36"/>
      <c r="T734" s="37">
        <v>15.49</v>
      </c>
      <c r="U734" s="43">
        <v>1</v>
      </c>
      <c r="V734" s="43"/>
      <c r="W734" s="46">
        <v>1</v>
      </c>
    </row>
    <row r="735" spans="1:23" hidden="1" x14ac:dyDescent="0.2">
      <c r="A735" s="28" t="s">
        <v>174</v>
      </c>
      <c r="B735" s="29" t="s">
        <v>375</v>
      </c>
      <c r="C735" s="29" t="s">
        <v>1081</v>
      </c>
      <c r="D735" s="29" t="s">
        <v>1140</v>
      </c>
      <c r="E735" s="29" t="s">
        <v>1138</v>
      </c>
      <c r="F735" s="29" t="s">
        <v>1141</v>
      </c>
      <c r="G735" s="29" t="s">
        <v>1138</v>
      </c>
      <c r="H735" s="29" t="s">
        <v>470</v>
      </c>
      <c r="I735" s="29" t="s">
        <v>200</v>
      </c>
      <c r="J735" s="29" t="s">
        <v>201</v>
      </c>
      <c r="K735" s="29" t="s">
        <v>186</v>
      </c>
      <c r="L735" s="29" t="s">
        <v>187</v>
      </c>
      <c r="M735" s="29" t="s">
        <v>198</v>
      </c>
      <c r="N735" s="29" t="s">
        <v>199</v>
      </c>
      <c r="O735" s="30" t="s">
        <v>100</v>
      </c>
      <c r="P735" s="36"/>
      <c r="Q735" s="32">
        <v>619.6</v>
      </c>
      <c r="R735" s="36"/>
      <c r="S735" s="36"/>
      <c r="T735" s="37">
        <v>619.6</v>
      </c>
      <c r="U735" s="43">
        <v>40</v>
      </c>
      <c r="V735" s="43"/>
      <c r="W735" s="46">
        <v>40</v>
      </c>
    </row>
    <row r="736" spans="1:23" hidden="1" x14ac:dyDescent="0.2">
      <c r="A736" s="28" t="s">
        <v>174</v>
      </c>
      <c r="B736" s="29" t="s">
        <v>375</v>
      </c>
      <c r="C736" s="29" t="s">
        <v>1081</v>
      </c>
      <c r="D736" s="29" t="s">
        <v>1140</v>
      </c>
      <c r="E736" s="29" t="s">
        <v>1138</v>
      </c>
      <c r="F736" s="29" t="s">
        <v>1141</v>
      </c>
      <c r="G736" s="29" t="s">
        <v>1138</v>
      </c>
      <c r="H736" s="29" t="s">
        <v>470</v>
      </c>
      <c r="I736" s="29" t="s">
        <v>1094</v>
      </c>
      <c r="J736" s="29" t="s">
        <v>1095</v>
      </c>
      <c r="K736" s="29" t="s">
        <v>195</v>
      </c>
      <c r="L736" s="29" t="s">
        <v>196</v>
      </c>
      <c r="M736" s="29" t="s">
        <v>198</v>
      </c>
      <c r="N736" s="29" t="s">
        <v>199</v>
      </c>
      <c r="O736" s="30" t="s">
        <v>197</v>
      </c>
      <c r="P736" s="32">
        <v>74.94</v>
      </c>
      <c r="Q736" s="32">
        <v>249.8</v>
      </c>
      <c r="R736" s="36"/>
      <c r="S736" s="36"/>
      <c r="T736" s="37">
        <v>324.74</v>
      </c>
      <c r="U736" s="43">
        <v>13</v>
      </c>
      <c r="V736" s="43"/>
      <c r="W736" s="46">
        <v>13</v>
      </c>
    </row>
    <row r="737" spans="1:23" hidden="1" x14ac:dyDescent="0.2">
      <c r="A737" s="28" t="s">
        <v>174</v>
      </c>
      <c r="B737" s="29" t="s">
        <v>375</v>
      </c>
      <c r="C737" s="29" t="s">
        <v>1081</v>
      </c>
      <c r="D737" s="29" t="s">
        <v>1142</v>
      </c>
      <c r="E737" s="29" t="s">
        <v>1143</v>
      </c>
      <c r="F737" s="29" t="s">
        <v>1144</v>
      </c>
      <c r="G737" s="29" t="s">
        <v>1145</v>
      </c>
      <c r="H737" s="29" t="s">
        <v>588</v>
      </c>
      <c r="I737" s="29" t="s">
        <v>660</v>
      </c>
      <c r="J737" s="29" t="s">
        <v>661</v>
      </c>
      <c r="K737" s="29" t="s">
        <v>186</v>
      </c>
      <c r="L737" s="29" t="s">
        <v>187</v>
      </c>
      <c r="M737" s="29" t="s">
        <v>198</v>
      </c>
      <c r="N737" s="29" t="s">
        <v>199</v>
      </c>
      <c r="O737" s="30" t="s">
        <v>100</v>
      </c>
      <c r="P737" s="36"/>
      <c r="Q737" s="32">
        <v>69.599999999999994</v>
      </c>
      <c r="R737" s="36"/>
      <c r="S737" s="36"/>
      <c r="T737" s="37">
        <v>69.599999999999994</v>
      </c>
      <c r="U737" s="43">
        <v>4</v>
      </c>
      <c r="V737" s="43"/>
      <c r="W737" s="46">
        <v>4</v>
      </c>
    </row>
    <row r="738" spans="1:23" hidden="1" x14ac:dyDescent="0.2">
      <c r="A738" s="28" t="s">
        <v>174</v>
      </c>
      <c r="B738" s="29" t="s">
        <v>375</v>
      </c>
      <c r="C738" s="29" t="s">
        <v>1081</v>
      </c>
      <c r="D738" s="29" t="s">
        <v>1142</v>
      </c>
      <c r="E738" s="29" t="s">
        <v>1143</v>
      </c>
      <c r="F738" s="29" t="s">
        <v>1144</v>
      </c>
      <c r="G738" s="29" t="s">
        <v>1145</v>
      </c>
      <c r="H738" s="29" t="s">
        <v>588</v>
      </c>
      <c r="I738" s="29" t="s">
        <v>664</v>
      </c>
      <c r="J738" s="29" t="s">
        <v>665</v>
      </c>
      <c r="K738" s="29" t="s">
        <v>186</v>
      </c>
      <c r="L738" s="29" t="s">
        <v>187</v>
      </c>
      <c r="M738" s="29" t="s">
        <v>198</v>
      </c>
      <c r="N738" s="29" t="s">
        <v>199</v>
      </c>
      <c r="O738" s="30" t="s">
        <v>100</v>
      </c>
      <c r="P738" s="36"/>
      <c r="Q738" s="32">
        <v>17.399999999999999</v>
      </c>
      <c r="R738" s="36"/>
      <c r="S738" s="36"/>
      <c r="T738" s="37">
        <v>17.399999999999999</v>
      </c>
      <c r="U738" s="43">
        <v>1</v>
      </c>
      <c r="V738" s="43"/>
      <c r="W738" s="46">
        <v>1</v>
      </c>
    </row>
    <row r="739" spans="1:23" hidden="1" x14ac:dyDescent="0.2">
      <c r="A739" s="28" t="s">
        <v>174</v>
      </c>
      <c r="B739" s="29" t="s">
        <v>375</v>
      </c>
      <c r="C739" s="29" t="s">
        <v>1081</v>
      </c>
      <c r="D739" s="29" t="s">
        <v>1142</v>
      </c>
      <c r="E739" s="29" t="s">
        <v>1143</v>
      </c>
      <c r="F739" s="29" t="s">
        <v>1144</v>
      </c>
      <c r="G739" s="29" t="s">
        <v>1145</v>
      </c>
      <c r="H739" s="29" t="s">
        <v>588</v>
      </c>
      <c r="I739" s="29" t="s">
        <v>200</v>
      </c>
      <c r="J739" s="29" t="s">
        <v>201</v>
      </c>
      <c r="K739" s="29" t="s">
        <v>186</v>
      </c>
      <c r="L739" s="29" t="s">
        <v>187</v>
      </c>
      <c r="M739" s="29" t="s">
        <v>198</v>
      </c>
      <c r="N739" s="29" t="s">
        <v>199</v>
      </c>
      <c r="O739" s="30" t="s">
        <v>100</v>
      </c>
      <c r="P739" s="36"/>
      <c r="Q739" s="32">
        <v>522</v>
      </c>
      <c r="R739" s="36"/>
      <c r="S739" s="36"/>
      <c r="T739" s="37">
        <v>522</v>
      </c>
      <c r="U739" s="43">
        <v>30</v>
      </c>
      <c r="V739" s="43"/>
      <c r="W739" s="46">
        <v>30</v>
      </c>
    </row>
    <row r="740" spans="1:23" hidden="1" x14ac:dyDescent="0.2">
      <c r="A740" s="28" t="s">
        <v>174</v>
      </c>
      <c r="B740" s="29" t="s">
        <v>375</v>
      </c>
      <c r="C740" s="29" t="s">
        <v>1081</v>
      </c>
      <c r="D740" s="29" t="s">
        <v>1142</v>
      </c>
      <c r="E740" s="29" t="s">
        <v>1143</v>
      </c>
      <c r="F740" s="29" t="s">
        <v>1144</v>
      </c>
      <c r="G740" s="29" t="s">
        <v>1145</v>
      </c>
      <c r="H740" s="29" t="s">
        <v>588</v>
      </c>
      <c r="I740" s="29" t="s">
        <v>1094</v>
      </c>
      <c r="J740" s="29" t="s">
        <v>1095</v>
      </c>
      <c r="K740" s="29" t="s">
        <v>195</v>
      </c>
      <c r="L740" s="29" t="s">
        <v>196</v>
      </c>
      <c r="M740" s="29" t="s">
        <v>198</v>
      </c>
      <c r="N740" s="29" t="s">
        <v>199</v>
      </c>
      <c r="O740" s="30" t="s">
        <v>197</v>
      </c>
      <c r="P740" s="36"/>
      <c r="Q740" s="32">
        <v>60</v>
      </c>
      <c r="R740" s="36"/>
      <c r="S740" s="36"/>
      <c r="T740" s="37">
        <v>60</v>
      </c>
      <c r="U740" s="43">
        <v>2</v>
      </c>
      <c r="V740" s="43"/>
      <c r="W740" s="46">
        <v>2</v>
      </c>
    </row>
    <row r="741" spans="1:23" hidden="1" x14ac:dyDescent="0.2">
      <c r="A741" s="28" t="s">
        <v>174</v>
      </c>
      <c r="B741" s="29" t="s">
        <v>375</v>
      </c>
      <c r="C741" s="29" t="s">
        <v>1081</v>
      </c>
      <c r="D741" s="29" t="s">
        <v>1142</v>
      </c>
      <c r="E741" s="29" t="s">
        <v>1143</v>
      </c>
      <c r="F741" s="29" t="s">
        <v>1146</v>
      </c>
      <c r="G741" s="29" t="s">
        <v>1145</v>
      </c>
      <c r="H741" s="29" t="s">
        <v>588</v>
      </c>
      <c r="I741" s="29" t="s">
        <v>226</v>
      </c>
      <c r="J741" s="29" t="s">
        <v>227</v>
      </c>
      <c r="K741" s="29" t="s">
        <v>186</v>
      </c>
      <c r="L741" s="29" t="s">
        <v>187</v>
      </c>
      <c r="M741" s="29" t="s">
        <v>8</v>
      </c>
      <c r="N741" s="29" t="s">
        <v>188</v>
      </c>
      <c r="O741" s="30" t="s">
        <v>100</v>
      </c>
      <c r="P741" s="36"/>
      <c r="Q741" s="32">
        <v>9.07</v>
      </c>
      <c r="R741" s="36"/>
      <c r="S741" s="36"/>
      <c r="T741" s="37">
        <v>9.07</v>
      </c>
      <c r="U741" s="43">
        <v>1</v>
      </c>
      <c r="V741" s="43"/>
      <c r="W741" s="46">
        <v>1</v>
      </c>
    </row>
    <row r="742" spans="1:23" hidden="1" x14ac:dyDescent="0.2">
      <c r="A742" s="28" t="s">
        <v>174</v>
      </c>
      <c r="B742" s="29" t="s">
        <v>375</v>
      </c>
      <c r="C742" s="29" t="s">
        <v>1081</v>
      </c>
      <c r="D742" s="29" t="s">
        <v>1142</v>
      </c>
      <c r="E742" s="29" t="s">
        <v>1143</v>
      </c>
      <c r="F742" s="29" t="s">
        <v>1146</v>
      </c>
      <c r="G742" s="29" t="s">
        <v>1145</v>
      </c>
      <c r="H742" s="29" t="s">
        <v>588</v>
      </c>
      <c r="I742" s="29" t="s">
        <v>184</v>
      </c>
      <c r="J742" s="29" t="s">
        <v>185</v>
      </c>
      <c r="K742" s="29" t="s">
        <v>186</v>
      </c>
      <c r="L742" s="29" t="s">
        <v>187</v>
      </c>
      <c r="M742" s="29" t="s">
        <v>8</v>
      </c>
      <c r="N742" s="29" t="s">
        <v>188</v>
      </c>
      <c r="O742" s="30" t="s">
        <v>100</v>
      </c>
      <c r="P742" s="36"/>
      <c r="Q742" s="32">
        <v>18.14</v>
      </c>
      <c r="R742" s="36"/>
      <c r="S742" s="36"/>
      <c r="T742" s="37">
        <v>18.14</v>
      </c>
      <c r="U742" s="43">
        <v>2</v>
      </c>
      <c r="V742" s="43"/>
      <c r="W742" s="46">
        <v>2</v>
      </c>
    </row>
    <row r="743" spans="1:23" hidden="1" x14ac:dyDescent="0.2">
      <c r="A743" s="28" t="s">
        <v>174</v>
      </c>
      <c r="B743" s="29" t="s">
        <v>375</v>
      </c>
      <c r="C743" s="29" t="s">
        <v>1081</v>
      </c>
      <c r="D743" s="29" t="s">
        <v>1142</v>
      </c>
      <c r="E743" s="29" t="s">
        <v>1143</v>
      </c>
      <c r="F743" s="29" t="s">
        <v>1146</v>
      </c>
      <c r="G743" s="29" t="s">
        <v>1145</v>
      </c>
      <c r="H743" s="29" t="s">
        <v>588</v>
      </c>
      <c r="I743" s="29" t="s">
        <v>206</v>
      </c>
      <c r="J743" s="29" t="s">
        <v>207</v>
      </c>
      <c r="K743" s="29" t="s">
        <v>186</v>
      </c>
      <c r="L743" s="29" t="s">
        <v>187</v>
      </c>
      <c r="M743" s="29" t="s">
        <v>8</v>
      </c>
      <c r="N743" s="29" t="s">
        <v>188</v>
      </c>
      <c r="O743" s="30" t="s">
        <v>100</v>
      </c>
      <c r="P743" s="36"/>
      <c r="Q743" s="32">
        <v>9.07</v>
      </c>
      <c r="R743" s="36"/>
      <c r="S743" s="36"/>
      <c r="T743" s="37">
        <v>9.07</v>
      </c>
      <c r="U743" s="43">
        <v>1</v>
      </c>
      <c r="V743" s="43"/>
      <c r="W743" s="46">
        <v>1</v>
      </c>
    </row>
    <row r="744" spans="1:23" hidden="1" x14ac:dyDescent="0.2">
      <c r="A744" s="28" t="s">
        <v>174</v>
      </c>
      <c r="B744" s="29" t="s">
        <v>375</v>
      </c>
      <c r="C744" s="29" t="s">
        <v>1081</v>
      </c>
      <c r="D744" s="29" t="s">
        <v>1142</v>
      </c>
      <c r="E744" s="29" t="s">
        <v>1143</v>
      </c>
      <c r="F744" s="29" t="s">
        <v>1146</v>
      </c>
      <c r="G744" s="29" t="s">
        <v>1145</v>
      </c>
      <c r="H744" s="29" t="s">
        <v>588</v>
      </c>
      <c r="I744" s="29" t="s">
        <v>692</v>
      </c>
      <c r="J744" s="29" t="s">
        <v>693</v>
      </c>
      <c r="K744" s="29" t="s">
        <v>186</v>
      </c>
      <c r="L744" s="29" t="s">
        <v>187</v>
      </c>
      <c r="M744" s="29" t="s">
        <v>8</v>
      </c>
      <c r="N744" s="29" t="s">
        <v>188</v>
      </c>
      <c r="O744" s="30" t="s">
        <v>100</v>
      </c>
      <c r="P744" s="36"/>
      <c r="Q744" s="32">
        <v>9.07</v>
      </c>
      <c r="R744" s="36"/>
      <c r="S744" s="36"/>
      <c r="T744" s="37">
        <v>9.07</v>
      </c>
      <c r="U744" s="43">
        <v>1</v>
      </c>
      <c r="V744" s="43"/>
      <c r="W744" s="46">
        <v>1</v>
      </c>
    </row>
    <row r="745" spans="1:23" hidden="1" x14ac:dyDescent="0.2">
      <c r="A745" s="28" t="s">
        <v>174</v>
      </c>
      <c r="B745" s="29" t="s">
        <v>375</v>
      </c>
      <c r="C745" s="29" t="s">
        <v>1081</v>
      </c>
      <c r="D745" s="29" t="s">
        <v>1142</v>
      </c>
      <c r="E745" s="29" t="s">
        <v>1143</v>
      </c>
      <c r="F745" s="29" t="s">
        <v>1146</v>
      </c>
      <c r="G745" s="29" t="s">
        <v>1145</v>
      </c>
      <c r="H745" s="29" t="s">
        <v>588</v>
      </c>
      <c r="I745" s="29" t="s">
        <v>1094</v>
      </c>
      <c r="J745" s="29" t="s">
        <v>1095</v>
      </c>
      <c r="K745" s="29" t="s">
        <v>195</v>
      </c>
      <c r="L745" s="29" t="s">
        <v>196</v>
      </c>
      <c r="M745" s="29" t="s">
        <v>8</v>
      </c>
      <c r="N745" s="29" t="s">
        <v>188</v>
      </c>
      <c r="O745" s="30" t="s">
        <v>618</v>
      </c>
      <c r="P745" s="32">
        <v>13</v>
      </c>
      <c r="Q745" s="32">
        <v>39</v>
      </c>
      <c r="R745" s="36"/>
      <c r="S745" s="36"/>
      <c r="T745" s="37">
        <v>52</v>
      </c>
      <c r="U745" s="43">
        <v>4</v>
      </c>
      <c r="V745" s="43"/>
      <c r="W745" s="46">
        <v>4</v>
      </c>
    </row>
    <row r="746" spans="1:23" hidden="1" x14ac:dyDescent="0.2">
      <c r="A746" s="28" t="s">
        <v>174</v>
      </c>
      <c r="B746" s="29" t="s">
        <v>375</v>
      </c>
      <c r="C746" s="29" t="s">
        <v>1081</v>
      </c>
      <c r="D746" s="29" t="s">
        <v>1142</v>
      </c>
      <c r="E746" s="29" t="s">
        <v>1143</v>
      </c>
      <c r="F746" s="29" t="s">
        <v>1147</v>
      </c>
      <c r="G746" s="29" t="s">
        <v>1148</v>
      </c>
      <c r="H746" s="29" t="s">
        <v>382</v>
      </c>
      <c r="I746" s="29" t="s">
        <v>660</v>
      </c>
      <c r="J746" s="29" t="s">
        <v>661</v>
      </c>
      <c r="K746" s="29" t="s">
        <v>186</v>
      </c>
      <c r="L746" s="29" t="s">
        <v>187</v>
      </c>
      <c r="M746" s="29" t="s">
        <v>555</v>
      </c>
      <c r="N746" s="29" t="s">
        <v>556</v>
      </c>
      <c r="O746" s="30" t="s">
        <v>100</v>
      </c>
      <c r="P746" s="36"/>
      <c r="Q746" s="32">
        <v>39</v>
      </c>
      <c r="R746" s="36"/>
      <c r="S746" s="36"/>
      <c r="T746" s="37">
        <v>39</v>
      </c>
      <c r="U746" s="43">
        <v>3</v>
      </c>
      <c r="V746" s="43"/>
      <c r="W746" s="46">
        <v>3</v>
      </c>
    </row>
    <row r="747" spans="1:23" hidden="1" x14ac:dyDescent="0.2">
      <c r="A747" s="28" t="s">
        <v>174</v>
      </c>
      <c r="B747" s="29" t="s">
        <v>375</v>
      </c>
      <c r="C747" s="29" t="s">
        <v>1081</v>
      </c>
      <c r="D747" s="29" t="s">
        <v>1142</v>
      </c>
      <c r="E747" s="29" t="s">
        <v>1143</v>
      </c>
      <c r="F747" s="29" t="s">
        <v>1147</v>
      </c>
      <c r="G747" s="29" t="s">
        <v>1148</v>
      </c>
      <c r="H747" s="29" t="s">
        <v>382</v>
      </c>
      <c r="I747" s="29" t="s">
        <v>184</v>
      </c>
      <c r="J747" s="29" t="s">
        <v>185</v>
      </c>
      <c r="K747" s="29" t="s">
        <v>186</v>
      </c>
      <c r="L747" s="29" t="s">
        <v>187</v>
      </c>
      <c r="M747" s="29" t="s">
        <v>555</v>
      </c>
      <c r="N747" s="29" t="s">
        <v>556</v>
      </c>
      <c r="O747" s="30" t="s">
        <v>100</v>
      </c>
      <c r="P747" s="36"/>
      <c r="Q747" s="32">
        <v>65</v>
      </c>
      <c r="R747" s="36"/>
      <c r="S747" s="36"/>
      <c r="T747" s="37">
        <v>65</v>
      </c>
      <c r="U747" s="43">
        <v>5</v>
      </c>
      <c r="V747" s="43"/>
      <c r="W747" s="46">
        <v>5</v>
      </c>
    </row>
    <row r="748" spans="1:23" hidden="1" x14ac:dyDescent="0.2">
      <c r="A748" s="28" t="s">
        <v>174</v>
      </c>
      <c r="B748" s="29" t="s">
        <v>375</v>
      </c>
      <c r="C748" s="29" t="s">
        <v>1081</v>
      </c>
      <c r="D748" s="29" t="s">
        <v>1142</v>
      </c>
      <c r="E748" s="29" t="s">
        <v>1143</v>
      </c>
      <c r="F748" s="29" t="s">
        <v>1147</v>
      </c>
      <c r="G748" s="29" t="s">
        <v>1148</v>
      </c>
      <c r="H748" s="29" t="s">
        <v>382</v>
      </c>
      <c r="I748" s="29" t="s">
        <v>664</v>
      </c>
      <c r="J748" s="29" t="s">
        <v>665</v>
      </c>
      <c r="K748" s="29" t="s">
        <v>186</v>
      </c>
      <c r="L748" s="29" t="s">
        <v>187</v>
      </c>
      <c r="M748" s="29" t="s">
        <v>555</v>
      </c>
      <c r="N748" s="29" t="s">
        <v>556</v>
      </c>
      <c r="O748" s="30" t="s">
        <v>100</v>
      </c>
      <c r="P748" s="36"/>
      <c r="Q748" s="32">
        <v>13</v>
      </c>
      <c r="R748" s="36"/>
      <c r="S748" s="36"/>
      <c r="T748" s="37">
        <v>13</v>
      </c>
      <c r="U748" s="43">
        <v>1</v>
      </c>
      <c r="V748" s="43"/>
      <c r="W748" s="46">
        <v>1</v>
      </c>
    </row>
    <row r="749" spans="1:23" hidden="1" x14ac:dyDescent="0.2">
      <c r="A749" s="28" t="s">
        <v>174</v>
      </c>
      <c r="B749" s="29" t="s">
        <v>375</v>
      </c>
      <c r="C749" s="29" t="s">
        <v>1081</v>
      </c>
      <c r="D749" s="29" t="s">
        <v>1142</v>
      </c>
      <c r="E749" s="29" t="s">
        <v>1143</v>
      </c>
      <c r="F749" s="29" t="s">
        <v>1147</v>
      </c>
      <c r="G749" s="29" t="s">
        <v>1148</v>
      </c>
      <c r="H749" s="29" t="s">
        <v>382</v>
      </c>
      <c r="I749" s="29" t="s">
        <v>250</v>
      </c>
      <c r="J749" s="29" t="s">
        <v>251</v>
      </c>
      <c r="K749" s="29" t="s">
        <v>186</v>
      </c>
      <c r="L749" s="29" t="s">
        <v>187</v>
      </c>
      <c r="M749" s="29" t="s">
        <v>555</v>
      </c>
      <c r="N749" s="29" t="s">
        <v>556</v>
      </c>
      <c r="O749" s="30" t="s">
        <v>100</v>
      </c>
      <c r="P749" s="36"/>
      <c r="Q749" s="32">
        <v>13</v>
      </c>
      <c r="R749" s="36"/>
      <c r="S749" s="36"/>
      <c r="T749" s="37">
        <v>13</v>
      </c>
      <c r="U749" s="43">
        <v>1</v>
      </c>
      <c r="V749" s="43"/>
      <c r="W749" s="46">
        <v>1</v>
      </c>
    </row>
    <row r="750" spans="1:23" hidden="1" x14ac:dyDescent="0.2">
      <c r="A750" s="28" t="s">
        <v>174</v>
      </c>
      <c r="B750" s="29" t="s">
        <v>375</v>
      </c>
      <c r="C750" s="29" t="s">
        <v>1081</v>
      </c>
      <c r="D750" s="29" t="s">
        <v>1142</v>
      </c>
      <c r="E750" s="29" t="s">
        <v>1143</v>
      </c>
      <c r="F750" s="29" t="s">
        <v>1147</v>
      </c>
      <c r="G750" s="29" t="s">
        <v>1148</v>
      </c>
      <c r="H750" s="29" t="s">
        <v>382</v>
      </c>
      <c r="I750" s="29" t="s">
        <v>191</v>
      </c>
      <c r="J750" s="29" t="s">
        <v>192</v>
      </c>
      <c r="K750" s="29" t="s">
        <v>186</v>
      </c>
      <c r="L750" s="29" t="s">
        <v>187</v>
      </c>
      <c r="M750" s="29" t="s">
        <v>555</v>
      </c>
      <c r="N750" s="29" t="s">
        <v>556</v>
      </c>
      <c r="O750" s="30" t="s">
        <v>100</v>
      </c>
      <c r="P750" s="36"/>
      <c r="Q750" s="32">
        <v>52</v>
      </c>
      <c r="R750" s="36"/>
      <c r="S750" s="32">
        <v>-3.12</v>
      </c>
      <c r="T750" s="37">
        <v>48.88</v>
      </c>
      <c r="U750" s="43">
        <v>4</v>
      </c>
      <c r="V750" s="43"/>
      <c r="W750" s="46">
        <v>4</v>
      </c>
    </row>
    <row r="751" spans="1:23" hidden="1" x14ac:dyDescent="0.2">
      <c r="A751" s="28" t="s">
        <v>174</v>
      </c>
      <c r="B751" s="29" t="s">
        <v>375</v>
      </c>
      <c r="C751" s="29" t="s">
        <v>1081</v>
      </c>
      <c r="D751" s="29" t="s">
        <v>1142</v>
      </c>
      <c r="E751" s="29" t="s">
        <v>1143</v>
      </c>
      <c r="F751" s="29" t="s">
        <v>1149</v>
      </c>
      <c r="G751" s="29" t="s">
        <v>1150</v>
      </c>
      <c r="H751" s="29" t="s">
        <v>464</v>
      </c>
      <c r="I751" s="29" t="s">
        <v>184</v>
      </c>
      <c r="J751" s="29" t="s">
        <v>185</v>
      </c>
      <c r="K751" s="29" t="s">
        <v>186</v>
      </c>
      <c r="L751" s="29" t="s">
        <v>187</v>
      </c>
      <c r="M751" s="29" t="s">
        <v>198</v>
      </c>
      <c r="N751" s="29" t="s">
        <v>199</v>
      </c>
      <c r="O751" s="30" t="s">
        <v>100</v>
      </c>
      <c r="P751" s="36"/>
      <c r="Q751" s="32">
        <v>38</v>
      </c>
      <c r="R751" s="36"/>
      <c r="S751" s="36"/>
      <c r="T751" s="37">
        <v>38</v>
      </c>
      <c r="U751" s="43">
        <v>2</v>
      </c>
      <c r="V751" s="43"/>
      <c r="W751" s="46">
        <v>2</v>
      </c>
    </row>
    <row r="752" spans="1:23" hidden="1" x14ac:dyDescent="0.2">
      <c r="A752" s="28" t="s">
        <v>174</v>
      </c>
      <c r="B752" s="29" t="s">
        <v>375</v>
      </c>
      <c r="C752" s="29" t="s">
        <v>1081</v>
      </c>
      <c r="D752" s="29" t="s">
        <v>1142</v>
      </c>
      <c r="E752" s="29" t="s">
        <v>1143</v>
      </c>
      <c r="F752" s="29" t="s">
        <v>1149</v>
      </c>
      <c r="G752" s="29" t="s">
        <v>1150</v>
      </c>
      <c r="H752" s="29" t="s">
        <v>464</v>
      </c>
      <c r="I752" s="29" t="s">
        <v>238</v>
      </c>
      <c r="J752" s="29" t="s">
        <v>239</v>
      </c>
      <c r="K752" s="29" t="s">
        <v>186</v>
      </c>
      <c r="L752" s="29" t="s">
        <v>187</v>
      </c>
      <c r="M752" s="29" t="s">
        <v>198</v>
      </c>
      <c r="N752" s="29" t="s">
        <v>199</v>
      </c>
      <c r="O752" s="30" t="s">
        <v>100</v>
      </c>
      <c r="P752" s="36"/>
      <c r="Q752" s="32">
        <v>57</v>
      </c>
      <c r="R752" s="36"/>
      <c r="S752" s="36"/>
      <c r="T752" s="37">
        <v>57</v>
      </c>
      <c r="U752" s="43">
        <v>3</v>
      </c>
      <c r="V752" s="43"/>
      <c r="W752" s="46">
        <v>3</v>
      </c>
    </row>
    <row r="753" spans="1:23" hidden="1" x14ac:dyDescent="0.2">
      <c r="A753" s="28" t="s">
        <v>174</v>
      </c>
      <c r="B753" s="29" t="s">
        <v>375</v>
      </c>
      <c r="C753" s="29" t="s">
        <v>1081</v>
      </c>
      <c r="D753" s="29" t="s">
        <v>1142</v>
      </c>
      <c r="E753" s="29" t="s">
        <v>1143</v>
      </c>
      <c r="F753" s="29" t="s">
        <v>1149</v>
      </c>
      <c r="G753" s="29" t="s">
        <v>1150</v>
      </c>
      <c r="H753" s="29" t="s">
        <v>464</v>
      </c>
      <c r="I753" s="29" t="s">
        <v>664</v>
      </c>
      <c r="J753" s="29" t="s">
        <v>665</v>
      </c>
      <c r="K753" s="29" t="s">
        <v>186</v>
      </c>
      <c r="L753" s="29" t="s">
        <v>187</v>
      </c>
      <c r="M753" s="29" t="s">
        <v>198</v>
      </c>
      <c r="N753" s="29" t="s">
        <v>199</v>
      </c>
      <c r="O753" s="30" t="s">
        <v>100</v>
      </c>
      <c r="P753" s="36"/>
      <c r="Q753" s="32">
        <v>19</v>
      </c>
      <c r="R753" s="36"/>
      <c r="S753" s="36"/>
      <c r="T753" s="37">
        <v>19</v>
      </c>
      <c r="U753" s="43">
        <v>1</v>
      </c>
      <c r="V753" s="43"/>
      <c r="W753" s="46">
        <v>1</v>
      </c>
    </row>
    <row r="754" spans="1:23" hidden="1" x14ac:dyDescent="0.2">
      <c r="A754" s="28" t="s">
        <v>174</v>
      </c>
      <c r="B754" s="29" t="s">
        <v>375</v>
      </c>
      <c r="C754" s="29" t="s">
        <v>1081</v>
      </c>
      <c r="D754" s="29" t="s">
        <v>1142</v>
      </c>
      <c r="E754" s="29" t="s">
        <v>1143</v>
      </c>
      <c r="F754" s="29" t="s">
        <v>1149</v>
      </c>
      <c r="G754" s="29" t="s">
        <v>1150</v>
      </c>
      <c r="H754" s="29" t="s">
        <v>464</v>
      </c>
      <c r="I754" s="29" t="s">
        <v>1094</v>
      </c>
      <c r="J754" s="29" t="s">
        <v>1095</v>
      </c>
      <c r="K754" s="29" t="s">
        <v>195</v>
      </c>
      <c r="L754" s="29" t="s">
        <v>196</v>
      </c>
      <c r="M754" s="29" t="s">
        <v>198</v>
      </c>
      <c r="N754" s="29" t="s">
        <v>199</v>
      </c>
      <c r="O754" s="30" t="s">
        <v>197</v>
      </c>
      <c r="P754" s="36"/>
      <c r="Q754" s="32">
        <v>30</v>
      </c>
      <c r="R754" s="36"/>
      <c r="S754" s="36"/>
      <c r="T754" s="37">
        <v>30</v>
      </c>
      <c r="U754" s="43">
        <v>1</v>
      </c>
      <c r="V754" s="43"/>
      <c r="W754" s="46">
        <v>1</v>
      </c>
    </row>
    <row r="755" spans="1:23" hidden="1" x14ac:dyDescent="0.2">
      <c r="A755" s="28" t="s">
        <v>174</v>
      </c>
      <c r="B755" s="29" t="s">
        <v>375</v>
      </c>
      <c r="C755" s="29" t="s">
        <v>1081</v>
      </c>
      <c r="D755" s="29" t="s">
        <v>1142</v>
      </c>
      <c r="E755" s="29" t="s">
        <v>1143</v>
      </c>
      <c r="F755" s="29" t="s">
        <v>1151</v>
      </c>
      <c r="G755" s="29" t="s">
        <v>1150</v>
      </c>
      <c r="H755" s="29" t="s">
        <v>1152</v>
      </c>
      <c r="I755" s="29" t="s">
        <v>184</v>
      </c>
      <c r="J755" s="29" t="s">
        <v>185</v>
      </c>
      <c r="K755" s="29" t="s">
        <v>186</v>
      </c>
      <c r="L755" s="29" t="s">
        <v>187</v>
      </c>
      <c r="M755" s="29" t="s">
        <v>8</v>
      </c>
      <c r="N755" s="29" t="s">
        <v>188</v>
      </c>
      <c r="O755" s="30" t="s">
        <v>100</v>
      </c>
      <c r="P755" s="36"/>
      <c r="Q755" s="32">
        <v>51.6</v>
      </c>
      <c r="R755" s="36"/>
      <c r="S755" s="36"/>
      <c r="T755" s="37">
        <v>51.6</v>
      </c>
      <c r="U755" s="43">
        <v>5</v>
      </c>
      <c r="V755" s="43"/>
      <c r="W755" s="46">
        <v>5</v>
      </c>
    </row>
    <row r="756" spans="1:23" hidden="1" x14ac:dyDescent="0.2">
      <c r="A756" s="28" t="s">
        <v>174</v>
      </c>
      <c r="B756" s="29" t="s">
        <v>375</v>
      </c>
      <c r="C756" s="29" t="s">
        <v>1081</v>
      </c>
      <c r="D756" s="29" t="s">
        <v>1142</v>
      </c>
      <c r="E756" s="29" t="s">
        <v>1143</v>
      </c>
      <c r="F756" s="29" t="s">
        <v>1151</v>
      </c>
      <c r="G756" s="29" t="s">
        <v>1150</v>
      </c>
      <c r="H756" s="29" t="s">
        <v>1152</v>
      </c>
      <c r="I756" s="29" t="s">
        <v>206</v>
      </c>
      <c r="J756" s="29" t="s">
        <v>207</v>
      </c>
      <c r="K756" s="29" t="s">
        <v>186</v>
      </c>
      <c r="L756" s="29" t="s">
        <v>187</v>
      </c>
      <c r="M756" s="29" t="s">
        <v>8</v>
      </c>
      <c r="N756" s="29" t="s">
        <v>188</v>
      </c>
      <c r="O756" s="30" t="s">
        <v>100</v>
      </c>
      <c r="P756" s="36"/>
      <c r="Q756" s="32">
        <v>10.32</v>
      </c>
      <c r="R756" s="36"/>
      <c r="S756" s="36"/>
      <c r="T756" s="37">
        <v>10.32</v>
      </c>
      <c r="U756" s="43">
        <v>1</v>
      </c>
      <c r="V756" s="43"/>
      <c r="W756" s="46">
        <v>1</v>
      </c>
    </row>
    <row r="757" spans="1:23" hidden="1" x14ac:dyDescent="0.2">
      <c r="A757" s="28" t="s">
        <v>174</v>
      </c>
      <c r="B757" s="29" t="s">
        <v>375</v>
      </c>
      <c r="C757" s="29" t="s">
        <v>1081</v>
      </c>
      <c r="D757" s="29" t="s">
        <v>1142</v>
      </c>
      <c r="E757" s="29" t="s">
        <v>1143</v>
      </c>
      <c r="F757" s="29" t="s">
        <v>1151</v>
      </c>
      <c r="G757" s="29" t="s">
        <v>1150</v>
      </c>
      <c r="H757" s="29" t="s">
        <v>1152</v>
      </c>
      <c r="I757" s="29" t="s">
        <v>220</v>
      </c>
      <c r="J757" s="29" t="s">
        <v>221</v>
      </c>
      <c r="K757" s="29" t="s">
        <v>186</v>
      </c>
      <c r="L757" s="29" t="s">
        <v>187</v>
      </c>
      <c r="M757" s="29" t="s">
        <v>8</v>
      </c>
      <c r="N757" s="29" t="s">
        <v>188</v>
      </c>
      <c r="O757" s="30" t="s">
        <v>100</v>
      </c>
      <c r="P757" s="36"/>
      <c r="Q757" s="32">
        <v>8.5</v>
      </c>
      <c r="R757" s="36"/>
      <c r="S757" s="36"/>
      <c r="T757" s="37">
        <v>8.5</v>
      </c>
      <c r="U757" s="43">
        <v>1</v>
      </c>
      <c r="V757" s="43"/>
      <c r="W757" s="46">
        <v>1</v>
      </c>
    </row>
    <row r="758" spans="1:23" hidden="1" x14ac:dyDescent="0.2">
      <c r="A758" s="28" t="s">
        <v>174</v>
      </c>
      <c r="B758" s="29" t="s">
        <v>375</v>
      </c>
      <c r="C758" s="29" t="s">
        <v>1081</v>
      </c>
      <c r="D758" s="29" t="s">
        <v>1142</v>
      </c>
      <c r="E758" s="29" t="s">
        <v>1143</v>
      </c>
      <c r="F758" s="29" t="s">
        <v>1151</v>
      </c>
      <c r="G758" s="29" t="s">
        <v>1150</v>
      </c>
      <c r="H758" s="29" t="s">
        <v>1152</v>
      </c>
      <c r="I758" s="29" t="s">
        <v>189</v>
      </c>
      <c r="J758" s="29" t="s">
        <v>190</v>
      </c>
      <c r="K758" s="29" t="s">
        <v>186</v>
      </c>
      <c r="L758" s="29" t="s">
        <v>187</v>
      </c>
      <c r="M758" s="29" t="s">
        <v>8</v>
      </c>
      <c r="N758" s="29" t="s">
        <v>188</v>
      </c>
      <c r="O758" s="30" t="s">
        <v>100</v>
      </c>
      <c r="P758" s="36"/>
      <c r="Q758" s="32">
        <v>20.64</v>
      </c>
      <c r="R758" s="36"/>
      <c r="S758" s="36"/>
      <c r="T758" s="37">
        <v>20.64</v>
      </c>
      <c r="U758" s="43">
        <v>2</v>
      </c>
      <c r="V758" s="43"/>
      <c r="W758" s="46">
        <v>2</v>
      </c>
    </row>
    <row r="759" spans="1:23" hidden="1" x14ac:dyDescent="0.2">
      <c r="A759" s="28" t="s">
        <v>174</v>
      </c>
      <c r="B759" s="29" t="s">
        <v>375</v>
      </c>
      <c r="C759" s="29" t="s">
        <v>1081</v>
      </c>
      <c r="D759" s="29" t="s">
        <v>1142</v>
      </c>
      <c r="E759" s="29" t="s">
        <v>1143</v>
      </c>
      <c r="F759" s="29" t="s">
        <v>1151</v>
      </c>
      <c r="G759" s="29" t="s">
        <v>1150</v>
      </c>
      <c r="H759" s="29" t="s">
        <v>1152</v>
      </c>
      <c r="I759" s="29" t="s">
        <v>191</v>
      </c>
      <c r="J759" s="29" t="s">
        <v>192</v>
      </c>
      <c r="K759" s="29" t="s">
        <v>186</v>
      </c>
      <c r="L759" s="29" t="s">
        <v>187</v>
      </c>
      <c r="M759" s="29" t="s">
        <v>8</v>
      </c>
      <c r="N759" s="29" t="s">
        <v>188</v>
      </c>
      <c r="O759" s="30" t="s">
        <v>100</v>
      </c>
      <c r="P759" s="36"/>
      <c r="Q759" s="32">
        <v>20.64</v>
      </c>
      <c r="R759" s="36"/>
      <c r="S759" s="32">
        <v>-3.72</v>
      </c>
      <c r="T759" s="37">
        <v>16.920000000000002</v>
      </c>
      <c r="U759" s="43">
        <v>2</v>
      </c>
      <c r="V759" s="43"/>
      <c r="W759" s="46">
        <v>2</v>
      </c>
    </row>
    <row r="760" spans="1:23" hidden="1" x14ac:dyDescent="0.2">
      <c r="A760" s="28" t="s">
        <v>174</v>
      </c>
      <c r="B760" s="29" t="s">
        <v>375</v>
      </c>
      <c r="C760" s="29" t="s">
        <v>1081</v>
      </c>
      <c r="D760" s="29" t="s">
        <v>1142</v>
      </c>
      <c r="E760" s="29" t="s">
        <v>1143</v>
      </c>
      <c r="F760" s="29" t="s">
        <v>1151</v>
      </c>
      <c r="G760" s="29" t="s">
        <v>1150</v>
      </c>
      <c r="H760" s="29" t="s">
        <v>1152</v>
      </c>
      <c r="I760" s="29" t="s">
        <v>252</v>
      </c>
      <c r="J760" s="29" t="s">
        <v>253</v>
      </c>
      <c r="K760" s="29" t="s">
        <v>186</v>
      </c>
      <c r="L760" s="29" t="s">
        <v>187</v>
      </c>
      <c r="M760" s="29" t="s">
        <v>8</v>
      </c>
      <c r="N760" s="29" t="s">
        <v>188</v>
      </c>
      <c r="O760" s="30" t="s">
        <v>100</v>
      </c>
      <c r="P760" s="36"/>
      <c r="Q760" s="32">
        <v>10.32</v>
      </c>
      <c r="R760" s="36"/>
      <c r="S760" s="36"/>
      <c r="T760" s="37">
        <v>10.32</v>
      </c>
      <c r="U760" s="43">
        <v>1</v>
      </c>
      <c r="V760" s="43"/>
      <c r="W760" s="46">
        <v>1</v>
      </c>
    </row>
    <row r="761" spans="1:23" hidden="1" x14ac:dyDescent="0.2">
      <c r="A761" s="28" t="s">
        <v>174</v>
      </c>
      <c r="B761" s="29" t="s">
        <v>375</v>
      </c>
      <c r="C761" s="29" t="s">
        <v>1081</v>
      </c>
      <c r="D761" s="29" t="s">
        <v>1142</v>
      </c>
      <c r="E761" s="29" t="s">
        <v>1143</v>
      </c>
      <c r="F761" s="29" t="s">
        <v>1151</v>
      </c>
      <c r="G761" s="29" t="s">
        <v>1150</v>
      </c>
      <c r="H761" s="29" t="s">
        <v>1152</v>
      </c>
      <c r="I761" s="29" t="s">
        <v>222</v>
      </c>
      <c r="J761" s="29" t="s">
        <v>223</v>
      </c>
      <c r="K761" s="29" t="s">
        <v>186</v>
      </c>
      <c r="L761" s="29" t="s">
        <v>187</v>
      </c>
      <c r="M761" s="29" t="s">
        <v>8</v>
      </c>
      <c r="N761" s="29" t="s">
        <v>188</v>
      </c>
      <c r="O761" s="30" t="s">
        <v>100</v>
      </c>
      <c r="P761" s="36"/>
      <c r="Q761" s="32">
        <v>10.32</v>
      </c>
      <c r="R761" s="36"/>
      <c r="S761" s="36"/>
      <c r="T761" s="37">
        <v>10.32</v>
      </c>
      <c r="U761" s="43">
        <v>1</v>
      </c>
      <c r="V761" s="43"/>
      <c r="W761" s="46">
        <v>1</v>
      </c>
    </row>
    <row r="762" spans="1:23" hidden="1" x14ac:dyDescent="0.2">
      <c r="A762" s="28" t="s">
        <v>174</v>
      </c>
      <c r="B762" s="29" t="s">
        <v>375</v>
      </c>
      <c r="C762" s="29" t="s">
        <v>1081</v>
      </c>
      <c r="D762" s="29" t="s">
        <v>1142</v>
      </c>
      <c r="E762" s="29" t="s">
        <v>1143</v>
      </c>
      <c r="F762" s="29" t="s">
        <v>1151</v>
      </c>
      <c r="G762" s="29" t="s">
        <v>1150</v>
      </c>
      <c r="H762" s="29" t="s">
        <v>1152</v>
      </c>
      <c r="I762" s="29" t="s">
        <v>1094</v>
      </c>
      <c r="J762" s="29" t="s">
        <v>1095</v>
      </c>
      <c r="K762" s="29" t="s">
        <v>195</v>
      </c>
      <c r="L762" s="29" t="s">
        <v>196</v>
      </c>
      <c r="M762" s="29" t="s">
        <v>8</v>
      </c>
      <c r="N762" s="29" t="s">
        <v>188</v>
      </c>
      <c r="O762" s="30" t="s">
        <v>618</v>
      </c>
      <c r="P762" s="36"/>
      <c r="Q762" s="32">
        <v>32</v>
      </c>
      <c r="R762" s="36"/>
      <c r="S762" s="36"/>
      <c r="T762" s="37">
        <v>32</v>
      </c>
      <c r="U762" s="43">
        <v>2</v>
      </c>
      <c r="V762" s="43"/>
      <c r="W762" s="46">
        <v>2</v>
      </c>
    </row>
    <row r="763" spans="1:23" hidden="1" x14ac:dyDescent="0.2">
      <c r="A763" s="28" t="s">
        <v>174</v>
      </c>
      <c r="B763" s="29" t="s">
        <v>375</v>
      </c>
      <c r="C763" s="29" t="s">
        <v>1081</v>
      </c>
      <c r="D763" s="29" t="s">
        <v>1142</v>
      </c>
      <c r="E763" s="29" t="s">
        <v>1143</v>
      </c>
      <c r="F763" s="29" t="s">
        <v>1153</v>
      </c>
      <c r="G763" s="29" t="s">
        <v>1150</v>
      </c>
      <c r="H763" s="29" t="s">
        <v>464</v>
      </c>
      <c r="I763" s="29" t="s">
        <v>184</v>
      </c>
      <c r="J763" s="29" t="s">
        <v>185</v>
      </c>
      <c r="K763" s="29" t="s">
        <v>186</v>
      </c>
      <c r="L763" s="29" t="s">
        <v>187</v>
      </c>
      <c r="M763" s="29" t="s">
        <v>198</v>
      </c>
      <c r="N763" s="29" t="s">
        <v>199</v>
      </c>
      <c r="O763" s="30" t="s">
        <v>100</v>
      </c>
      <c r="P763" s="36"/>
      <c r="Q763" s="32">
        <v>45</v>
      </c>
      <c r="R763" s="36"/>
      <c r="S763" s="36"/>
      <c r="T763" s="37">
        <v>45</v>
      </c>
      <c r="U763" s="43">
        <v>2</v>
      </c>
      <c r="V763" s="43"/>
      <c r="W763" s="46">
        <v>2</v>
      </c>
    </row>
    <row r="764" spans="1:23" hidden="1" x14ac:dyDescent="0.2">
      <c r="A764" s="28" t="s">
        <v>174</v>
      </c>
      <c r="B764" s="29" t="s">
        <v>375</v>
      </c>
      <c r="C764" s="29" t="s">
        <v>1081</v>
      </c>
      <c r="D764" s="29" t="s">
        <v>1142</v>
      </c>
      <c r="E764" s="29" t="s">
        <v>1143</v>
      </c>
      <c r="F764" s="29" t="s">
        <v>1153</v>
      </c>
      <c r="G764" s="29" t="s">
        <v>1150</v>
      </c>
      <c r="H764" s="29" t="s">
        <v>464</v>
      </c>
      <c r="I764" s="29" t="s">
        <v>684</v>
      </c>
      <c r="J764" s="29" t="s">
        <v>685</v>
      </c>
      <c r="K764" s="29" t="s">
        <v>186</v>
      </c>
      <c r="L764" s="29" t="s">
        <v>187</v>
      </c>
      <c r="M764" s="29" t="s">
        <v>198</v>
      </c>
      <c r="N764" s="29" t="s">
        <v>199</v>
      </c>
      <c r="O764" s="30" t="s">
        <v>100</v>
      </c>
      <c r="P764" s="36"/>
      <c r="Q764" s="32">
        <v>22.5</v>
      </c>
      <c r="R764" s="36"/>
      <c r="S764" s="36"/>
      <c r="T764" s="37">
        <v>22.5</v>
      </c>
      <c r="U764" s="43">
        <v>1</v>
      </c>
      <c r="V764" s="43"/>
      <c r="W764" s="46">
        <v>1</v>
      </c>
    </row>
    <row r="765" spans="1:23" hidden="1" x14ac:dyDescent="0.2">
      <c r="A765" s="28" t="s">
        <v>174</v>
      </c>
      <c r="B765" s="29" t="s">
        <v>375</v>
      </c>
      <c r="C765" s="29" t="s">
        <v>1081</v>
      </c>
      <c r="D765" s="29" t="s">
        <v>1142</v>
      </c>
      <c r="E765" s="29" t="s">
        <v>1143</v>
      </c>
      <c r="F765" s="29" t="s">
        <v>1153</v>
      </c>
      <c r="G765" s="29" t="s">
        <v>1150</v>
      </c>
      <c r="H765" s="29" t="s">
        <v>464</v>
      </c>
      <c r="I765" s="29" t="s">
        <v>1094</v>
      </c>
      <c r="J765" s="29" t="s">
        <v>1095</v>
      </c>
      <c r="K765" s="29" t="s">
        <v>195</v>
      </c>
      <c r="L765" s="29" t="s">
        <v>196</v>
      </c>
      <c r="M765" s="29" t="s">
        <v>198</v>
      </c>
      <c r="N765" s="29" t="s">
        <v>199</v>
      </c>
      <c r="O765" s="30" t="s">
        <v>197</v>
      </c>
      <c r="P765" s="36"/>
      <c r="Q765" s="32">
        <v>72</v>
      </c>
      <c r="R765" s="36"/>
      <c r="S765" s="36"/>
      <c r="T765" s="37">
        <v>72</v>
      </c>
      <c r="U765" s="43">
        <v>2</v>
      </c>
      <c r="V765" s="43"/>
      <c r="W765" s="46">
        <v>2</v>
      </c>
    </row>
    <row r="766" spans="1:23" hidden="1" x14ac:dyDescent="0.2">
      <c r="A766" s="28" t="s">
        <v>174</v>
      </c>
      <c r="B766" s="29" t="s">
        <v>375</v>
      </c>
      <c r="C766" s="29" t="s">
        <v>1081</v>
      </c>
      <c r="D766" s="29" t="s">
        <v>1154</v>
      </c>
      <c r="E766" s="29" t="s">
        <v>1155</v>
      </c>
      <c r="F766" s="29" t="s">
        <v>1156</v>
      </c>
      <c r="G766" s="29" t="s">
        <v>1155</v>
      </c>
      <c r="H766" s="29" t="s">
        <v>1157</v>
      </c>
      <c r="I766" s="29" t="s">
        <v>606</v>
      </c>
      <c r="J766" s="29" t="s">
        <v>607</v>
      </c>
      <c r="K766" s="29" t="s">
        <v>195</v>
      </c>
      <c r="L766" s="29" t="s">
        <v>196</v>
      </c>
      <c r="M766" s="29" t="s">
        <v>198</v>
      </c>
      <c r="N766" s="29" t="s">
        <v>199</v>
      </c>
      <c r="O766" s="30" t="s">
        <v>618</v>
      </c>
      <c r="P766" s="36"/>
      <c r="Q766" s="32">
        <v>74.94</v>
      </c>
      <c r="R766" s="36"/>
      <c r="S766" s="32">
        <v>-21.24</v>
      </c>
      <c r="T766" s="37">
        <v>53.7</v>
      </c>
      <c r="U766" s="43">
        <v>3</v>
      </c>
      <c r="V766" s="43"/>
      <c r="W766" s="46">
        <v>3</v>
      </c>
    </row>
    <row r="767" spans="1:23" hidden="1" x14ac:dyDescent="0.2">
      <c r="A767" s="28" t="s">
        <v>174</v>
      </c>
      <c r="B767" s="29" t="s">
        <v>375</v>
      </c>
      <c r="C767" s="29" t="s">
        <v>1081</v>
      </c>
      <c r="D767" s="29" t="s">
        <v>1154</v>
      </c>
      <c r="E767" s="29" t="s">
        <v>1155</v>
      </c>
      <c r="F767" s="29" t="s">
        <v>1156</v>
      </c>
      <c r="G767" s="29" t="s">
        <v>1155</v>
      </c>
      <c r="H767" s="29" t="s">
        <v>1157</v>
      </c>
      <c r="I767" s="29" t="s">
        <v>1094</v>
      </c>
      <c r="J767" s="29" t="s">
        <v>1095</v>
      </c>
      <c r="K767" s="29" t="s">
        <v>195</v>
      </c>
      <c r="L767" s="29" t="s">
        <v>196</v>
      </c>
      <c r="M767" s="29" t="s">
        <v>198</v>
      </c>
      <c r="N767" s="29" t="s">
        <v>199</v>
      </c>
      <c r="O767" s="30" t="s">
        <v>197</v>
      </c>
      <c r="P767" s="32">
        <v>49.96</v>
      </c>
      <c r="Q767" s="32">
        <v>675.57</v>
      </c>
      <c r="R767" s="36"/>
      <c r="S767" s="32">
        <v>-24.98</v>
      </c>
      <c r="T767" s="37">
        <v>700.55</v>
      </c>
      <c r="U767" s="43">
        <v>29</v>
      </c>
      <c r="V767" s="43"/>
      <c r="W767" s="46">
        <v>29</v>
      </c>
    </row>
    <row r="768" spans="1:23" hidden="1" x14ac:dyDescent="0.2">
      <c r="A768" s="28" t="s">
        <v>174</v>
      </c>
      <c r="B768" s="29" t="s">
        <v>375</v>
      </c>
      <c r="C768" s="29" t="s">
        <v>1081</v>
      </c>
      <c r="D768" s="29" t="s">
        <v>643</v>
      </c>
      <c r="E768" s="29" t="s">
        <v>644</v>
      </c>
      <c r="F768" s="29" t="s">
        <v>1158</v>
      </c>
      <c r="G768" s="29" t="s">
        <v>1107</v>
      </c>
      <c r="H768" s="29" t="s">
        <v>587</v>
      </c>
      <c r="I768" s="29" t="s">
        <v>204</v>
      </c>
      <c r="J768" s="29" t="s">
        <v>205</v>
      </c>
      <c r="K768" s="29" t="s">
        <v>186</v>
      </c>
      <c r="L768" s="29" t="s">
        <v>187</v>
      </c>
      <c r="M768" s="29" t="s">
        <v>198</v>
      </c>
      <c r="N768" s="29" t="s">
        <v>199</v>
      </c>
      <c r="O768" s="30" t="s">
        <v>100</v>
      </c>
      <c r="P768" s="36"/>
      <c r="Q768" s="32">
        <v>16</v>
      </c>
      <c r="R768" s="36"/>
      <c r="S768" s="36"/>
      <c r="T768" s="37">
        <v>16</v>
      </c>
      <c r="U768" s="43">
        <v>1</v>
      </c>
      <c r="V768" s="43"/>
      <c r="W768" s="46">
        <v>1</v>
      </c>
    </row>
    <row r="769" spans="1:23" hidden="1" x14ac:dyDescent="0.2">
      <c r="A769" s="28" t="s">
        <v>174</v>
      </c>
      <c r="B769" s="29" t="s">
        <v>375</v>
      </c>
      <c r="C769" s="29" t="s">
        <v>1081</v>
      </c>
      <c r="D769" s="29" t="s">
        <v>643</v>
      </c>
      <c r="E769" s="29" t="s">
        <v>644</v>
      </c>
      <c r="F769" s="29" t="s">
        <v>1158</v>
      </c>
      <c r="G769" s="29" t="s">
        <v>1107</v>
      </c>
      <c r="H769" s="29" t="s">
        <v>587</v>
      </c>
      <c r="I769" s="29" t="s">
        <v>232</v>
      </c>
      <c r="J769" s="29" t="s">
        <v>233</v>
      </c>
      <c r="K769" s="29" t="s">
        <v>186</v>
      </c>
      <c r="L769" s="29" t="s">
        <v>187</v>
      </c>
      <c r="M769" s="29" t="s">
        <v>198</v>
      </c>
      <c r="N769" s="29" t="s">
        <v>199</v>
      </c>
      <c r="O769" s="30" t="s">
        <v>100</v>
      </c>
      <c r="P769" s="36"/>
      <c r="Q769" s="32">
        <v>32</v>
      </c>
      <c r="R769" s="36"/>
      <c r="S769" s="36"/>
      <c r="T769" s="37">
        <v>32</v>
      </c>
      <c r="U769" s="43">
        <v>2</v>
      </c>
      <c r="V769" s="43"/>
      <c r="W769" s="46">
        <v>2</v>
      </c>
    </row>
    <row r="770" spans="1:23" hidden="1" x14ac:dyDescent="0.2">
      <c r="A770" s="28" t="s">
        <v>174</v>
      </c>
      <c r="B770" s="29" t="s">
        <v>375</v>
      </c>
      <c r="C770" s="29" t="s">
        <v>1081</v>
      </c>
      <c r="D770" s="29" t="s">
        <v>643</v>
      </c>
      <c r="E770" s="29" t="s">
        <v>644</v>
      </c>
      <c r="F770" s="29" t="s">
        <v>1158</v>
      </c>
      <c r="G770" s="29" t="s">
        <v>1107</v>
      </c>
      <c r="H770" s="29" t="s">
        <v>587</v>
      </c>
      <c r="I770" s="29" t="s">
        <v>184</v>
      </c>
      <c r="J770" s="29" t="s">
        <v>185</v>
      </c>
      <c r="K770" s="29" t="s">
        <v>186</v>
      </c>
      <c r="L770" s="29" t="s">
        <v>187</v>
      </c>
      <c r="M770" s="29" t="s">
        <v>198</v>
      </c>
      <c r="N770" s="29" t="s">
        <v>199</v>
      </c>
      <c r="O770" s="30" t="s">
        <v>100</v>
      </c>
      <c r="P770" s="36"/>
      <c r="Q770" s="32">
        <v>320</v>
      </c>
      <c r="R770" s="36"/>
      <c r="S770" s="36"/>
      <c r="T770" s="37">
        <v>320</v>
      </c>
      <c r="U770" s="43">
        <v>20</v>
      </c>
      <c r="V770" s="43"/>
      <c r="W770" s="46">
        <v>20</v>
      </c>
    </row>
    <row r="771" spans="1:23" hidden="1" x14ac:dyDescent="0.2">
      <c r="A771" s="28" t="s">
        <v>174</v>
      </c>
      <c r="B771" s="29" t="s">
        <v>375</v>
      </c>
      <c r="C771" s="29" t="s">
        <v>1081</v>
      </c>
      <c r="D771" s="29" t="s">
        <v>643</v>
      </c>
      <c r="E771" s="29" t="s">
        <v>644</v>
      </c>
      <c r="F771" s="29" t="s">
        <v>1158</v>
      </c>
      <c r="G771" s="29" t="s">
        <v>1107</v>
      </c>
      <c r="H771" s="29" t="s">
        <v>587</v>
      </c>
      <c r="I771" s="29" t="s">
        <v>208</v>
      </c>
      <c r="J771" s="29" t="s">
        <v>209</v>
      </c>
      <c r="K771" s="29" t="s">
        <v>186</v>
      </c>
      <c r="L771" s="29" t="s">
        <v>187</v>
      </c>
      <c r="M771" s="29" t="s">
        <v>198</v>
      </c>
      <c r="N771" s="29" t="s">
        <v>199</v>
      </c>
      <c r="O771" s="30" t="s">
        <v>100</v>
      </c>
      <c r="P771" s="36"/>
      <c r="Q771" s="32">
        <v>16</v>
      </c>
      <c r="R771" s="36"/>
      <c r="S771" s="36"/>
      <c r="T771" s="37">
        <v>16</v>
      </c>
      <c r="U771" s="43">
        <v>1</v>
      </c>
      <c r="V771" s="43"/>
      <c r="W771" s="46">
        <v>1</v>
      </c>
    </row>
    <row r="772" spans="1:23" hidden="1" x14ac:dyDescent="0.2">
      <c r="A772" s="28" t="s">
        <v>174</v>
      </c>
      <c r="B772" s="29" t="s">
        <v>375</v>
      </c>
      <c r="C772" s="29" t="s">
        <v>1081</v>
      </c>
      <c r="D772" s="29" t="s">
        <v>643</v>
      </c>
      <c r="E772" s="29" t="s">
        <v>644</v>
      </c>
      <c r="F772" s="29" t="s">
        <v>1158</v>
      </c>
      <c r="G772" s="29" t="s">
        <v>1107</v>
      </c>
      <c r="H772" s="29" t="s">
        <v>587</v>
      </c>
      <c r="I772" s="29" t="s">
        <v>238</v>
      </c>
      <c r="J772" s="29" t="s">
        <v>239</v>
      </c>
      <c r="K772" s="29" t="s">
        <v>186</v>
      </c>
      <c r="L772" s="29" t="s">
        <v>187</v>
      </c>
      <c r="M772" s="29" t="s">
        <v>198</v>
      </c>
      <c r="N772" s="29" t="s">
        <v>199</v>
      </c>
      <c r="O772" s="30" t="s">
        <v>100</v>
      </c>
      <c r="P772" s="36"/>
      <c r="Q772" s="32">
        <v>16</v>
      </c>
      <c r="R772" s="36"/>
      <c r="S772" s="36"/>
      <c r="T772" s="37">
        <v>16</v>
      </c>
      <c r="U772" s="43">
        <v>1</v>
      </c>
      <c r="V772" s="43"/>
      <c r="W772" s="46">
        <v>1</v>
      </c>
    </row>
    <row r="773" spans="1:23" hidden="1" x14ac:dyDescent="0.2">
      <c r="A773" s="28" t="s">
        <v>174</v>
      </c>
      <c r="B773" s="29" t="s">
        <v>375</v>
      </c>
      <c r="C773" s="29" t="s">
        <v>1081</v>
      </c>
      <c r="D773" s="29" t="s">
        <v>643</v>
      </c>
      <c r="E773" s="29" t="s">
        <v>644</v>
      </c>
      <c r="F773" s="29" t="s">
        <v>1158</v>
      </c>
      <c r="G773" s="29" t="s">
        <v>1107</v>
      </c>
      <c r="H773" s="29" t="s">
        <v>587</v>
      </c>
      <c r="I773" s="29" t="s">
        <v>242</v>
      </c>
      <c r="J773" s="29" t="s">
        <v>243</v>
      </c>
      <c r="K773" s="29" t="s">
        <v>186</v>
      </c>
      <c r="L773" s="29" t="s">
        <v>187</v>
      </c>
      <c r="M773" s="29" t="s">
        <v>198</v>
      </c>
      <c r="N773" s="29" t="s">
        <v>199</v>
      </c>
      <c r="O773" s="30" t="s">
        <v>100</v>
      </c>
      <c r="P773" s="36"/>
      <c r="Q773" s="32">
        <v>32</v>
      </c>
      <c r="R773" s="36"/>
      <c r="S773" s="36"/>
      <c r="T773" s="37">
        <v>32</v>
      </c>
      <c r="U773" s="43">
        <v>2</v>
      </c>
      <c r="V773" s="43"/>
      <c r="W773" s="46">
        <v>2</v>
      </c>
    </row>
    <row r="774" spans="1:23" hidden="1" x14ac:dyDescent="0.2">
      <c r="A774" s="28" t="s">
        <v>174</v>
      </c>
      <c r="B774" s="29" t="s">
        <v>375</v>
      </c>
      <c r="C774" s="29" t="s">
        <v>1081</v>
      </c>
      <c r="D774" s="29" t="s">
        <v>643</v>
      </c>
      <c r="E774" s="29" t="s">
        <v>644</v>
      </c>
      <c r="F774" s="29" t="s">
        <v>1158</v>
      </c>
      <c r="G774" s="29" t="s">
        <v>1107</v>
      </c>
      <c r="H774" s="29" t="s">
        <v>587</v>
      </c>
      <c r="I774" s="29" t="s">
        <v>696</v>
      </c>
      <c r="J774" s="29" t="s">
        <v>697</v>
      </c>
      <c r="K774" s="29" t="s">
        <v>186</v>
      </c>
      <c r="L774" s="29" t="s">
        <v>187</v>
      </c>
      <c r="M774" s="29" t="s">
        <v>198</v>
      </c>
      <c r="N774" s="29" t="s">
        <v>199</v>
      </c>
      <c r="O774" s="30" t="s">
        <v>100</v>
      </c>
      <c r="P774" s="36"/>
      <c r="Q774" s="32">
        <v>32</v>
      </c>
      <c r="R774" s="36"/>
      <c r="S774" s="36"/>
      <c r="T774" s="37">
        <v>32</v>
      </c>
      <c r="U774" s="43">
        <v>2</v>
      </c>
      <c r="V774" s="43"/>
      <c r="W774" s="46">
        <v>2</v>
      </c>
    </row>
    <row r="775" spans="1:23" hidden="1" x14ac:dyDescent="0.2">
      <c r="A775" s="28" t="s">
        <v>174</v>
      </c>
      <c r="B775" s="29" t="s">
        <v>375</v>
      </c>
      <c r="C775" s="29" t="s">
        <v>1081</v>
      </c>
      <c r="D775" s="29" t="s">
        <v>643</v>
      </c>
      <c r="E775" s="29" t="s">
        <v>644</v>
      </c>
      <c r="F775" s="29" t="s">
        <v>1158</v>
      </c>
      <c r="G775" s="29" t="s">
        <v>1107</v>
      </c>
      <c r="H775" s="29" t="s">
        <v>587</v>
      </c>
      <c r="I775" s="29" t="s">
        <v>664</v>
      </c>
      <c r="J775" s="29" t="s">
        <v>665</v>
      </c>
      <c r="K775" s="29" t="s">
        <v>186</v>
      </c>
      <c r="L775" s="29" t="s">
        <v>187</v>
      </c>
      <c r="M775" s="29" t="s">
        <v>198</v>
      </c>
      <c r="N775" s="29" t="s">
        <v>199</v>
      </c>
      <c r="O775" s="30" t="s">
        <v>100</v>
      </c>
      <c r="P775" s="36"/>
      <c r="Q775" s="32">
        <v>16</v>
      </c>
      <c r="R775" s="36"/>
      <c r="S775" s="36"/>
      <c r="T775" s="37">
        <v>16</v>
      </c>
      <c r="U775" s="43">
        <v>1</v>
      </c>
      <c r="V775" s="43"/>
      <c r="W775" s="46">
        <v>1</v>
      </c>
    </row>
    <row r="776" spans="1:23" hidden="1" x14ac:dyDescent="0.2">
      <c r="A776" s="28" t="s">
        <v>174</v>
      </c>
      <c r="B776" s="29" t="s">
        <v>375</v>
      </c>
      <c r="C776" s="29" t="s">
        <v>1081</v>
      </c>
      <c r="D776" s="29" t="s">
        <v>643</v>
      </c>
      <c r="E776" s="29" t="s">
        <v>644</v>
      </c>
      <c r="F776" s="29" t="s">
        <v>1158</v>
      </c>
      <c r="G776" s="29" t="s">
        <v>1107</v>
      </c>
      <c r="H776" s="29" t="s">
        <v>587</v>
      </c>
      <c r="I776" s="29" t="s">
        <v>250</v>
      </c>
      <c r="J776" s="29" t="s">
        <v>251</v>
      </c>
      <c r="K776" s="29" t="s">
        <v>186</v>
      </c>
      <c r="L776" s="29" t="s">
        <v>187</v>
      </c>
      <c r="M776" s="29" t="s">
        <v>198</v>
      </c>
      <c r="N776" s="29" t="s">
        <v>199</v>
      </c>
      <c r="O776" s="30" t="s">
        <v>100</v>
      </c>
      <c r="P776" s="36"/>
      <c r="Q776" s="32">
        <v>16</v>
      </c>
      <c r="R776" s="36"/>
      <c r="S776" s="36"/>
      <c r="T776" s="37">
        <v>16</v>
      </c>
      <c r="U776" s="43">
        <v>1</v>
      </c>
      <c r="V776" s="43"/>
      <c r="W776" s="46">
        <v>1</v>
      </c>
    </row>
    <row r="777" spans="1:23" hidden="1" x14ac:dyDescent="0.2">
      <c r="A777" s="28" t="s">
        <v>174</v>
      </c>
      <c r="B777" s="29" t="s">
        <v>375</v>
      </c>
      <c r="C777" s="29" t="s">
        <v>1081</v>
      </c>
      <c r="D777" s="29" t="s">
        <v>643</v>
      </c>
      <c r="E777" s="29" t="s">
        <v>644</v>
      </c>
      <c r="F777" s="29" t="s">
        <v>1158</v>
      </c>
      <c r="G777" s="29" t="s">
        <v>1107</v>
      </c>
      <c r="H777" s="29" t="s">
        <v>587</v>
      </c>
      <c r="I777" s="29" t="s">
        <v>690</v>
      </c>
      <c r="J777" s="29" t="s">
        <v>691</v>
      </c>
      <c r="K777" s="29" t="s">
        <v>186</v>
      </c>
      <c r="L777" s="29" t="s">
        <v>187</v>
      </c>
      <c r="M777" s="29" t="s">
        <v>198</v>
      </c>
      <c r="N777" s="29" t="s">
        <v>199</v>
      </c>
      <c r="O777" s="30" t="s">
        <v>100</v>
      </c>
      <c r="P777" s="36"/>
      <c r="Q777" s="32">
        <v>16</v>
      </c>
      <c r="R777" s="36"/>
      <c r="S777" s="36"/>
      <c r="T777" s="37">
        <v>16</v>
      </c>
      <c r="U777" s="43">
        <v>1</v>
      </c>
      <c r="V777" s="43"/>
      <c r="W777" s="46">
        <v>1</v>
      </c>
    </row>
    <row r="778" spans="1:23" hidden="1" x14ac:dyDescent="0.2">
      <c r="A778" s="28" t="s">
        <v>174</v>
      </c>
      <c r="B778" s="29" t="s">
        <v>375</v>
      </c>
      <c r="C778" s="29" t="s">
        <v>1081</v>
      </c>
      <c r="D778" s="29" t="s">
        <v>643</v>
      </c>
      <c r="E778" s="29" t="s">
        <v>644</v>
      </c>
      <c r="F778" s="29" t="s">
        <v>1158</v>
      </c>
      <c r="G778" s="29" t="s">
        <v>1107</v>
      </c>
      <c r="H778" s="29" t="s">
        <v>587</v>
      </c>
      <c r="I778" s="29" t="s">
        <v>191</v>
      </c>
      <c r="J778" s="29" t="s">
        <v>192</v>
      </c>
      <c r="K778" s="29" t="s">
        <v>186</v>
      </c>
      <c r="L778" s="29" t="s">
        <v>187</v>
      </c>
      <c r="M778" s="29" t="s">
        <v>198</v>
      </c>
      <c r="N778" s="29" t="s">
        <v>199</v>
      </c>
      <c r="O778" s="30" t="s">
        <v>100</v>
      </c>
      <c r="P778" s="36"/>
      <c r="Q778" s="32">
        <v>224</v>
      </c>
      <c r="R778" s="36"/>
      <c r="S778" s="32">
        <v>-13.44</v>
      </c>
      <c r="T778" s="37">
        <v>210.56</v>
      </c>
      <c r="U778" s="43">
        <v>14</v>
      </c>
      <c r="V778" s="43"/>
      <c r="W778" s="46">
        <v>14</v>
      </c>
    </row>
    <row r="779" spans="1:23" hidden="1" x14ac:dyDescent="0.2">
      <c r="A779" s="28" t="s">
        <v>174</v>
      </c>
      <c r="B779" s="29" t="s">
        <v>375</v>
      </c>
      <c r="C779" s="29" t="s">
        <v>1081</v>
      </c>
      <c r="D779" s="29" t="s">
        <v>643</v>
      </c>
      <c r="E779" s="29" t="s">
        <v>644</v>
      </c>
      <c r="F779" s="29" t="s">
        <v>1158</v>
      </c>
      <c r="G779" s="29" t="s">
        <v>1107</v>
      </c>
      <c r="H779" s="29" t="s">
        <v>587</v>
      </c>
      <c r="I779" s="29" t="s">
        <v>222</v>
      </c>
      <c r="J779" s="29" t="s">
        <v>223</v>
      </c>
      <c r="K779" s="29" t="s">
        <v>186</v>
      </c>
      <c r="L779" s="29" t="s">
        <v>187</v>
      </c>
      <c r="M779" s="29" t="s">
        <v>198</v>
      </c>
      <c r="N779" s="29" t="s">
        <v>199</v>
      </c>
      <c r="O779" s="30" t="s">
        <v>100</v>
      </c>
      <c r="P779" s="36"/>
      <c r="Q779" s="32">
        <v>32</v>
      </c>
      <c r="R779" s="36"/>
      <c r="S779" s="36"/>
      <c r="T779" s="37">
        <v>32</v>
      </c>
      <c r="U779" s="43">
        <v>2</v>
      </c>
      <c r="V779" s="43"/>
      <c r="W779" s="46">
        <v>2</v>
      </c>
    </row>
    <row r="780" spans="1:23" hidden="1" x14ac:dyDescent="0.2">
      <c r="A780" s="28" t="s">
        <v>174</v>
      </c>
      <c r="B780" s="29" t="s">
        <v>375</v>
      </c>
      <c r="C780" s="29" t="s">
        <v>1081</v>
      </c>
      <c r="D780" s="29" t="s">
        <v>643</v>
      </c>
      <c r="E780" s="29" t="s">
        <v>644</v>
      </c>
      <c r="F780" s="29" t="s">
        <v>1158</v>
      </c>
      <c r="G780" s="29" t="s">
        <v>1107</v>
      </c>
      <c r="H780" s="29" t="s">
        <v>587</v>
      </c>
      <c r="I780" s="29" t="s">
        <v>193</v>
      </c>
      <c r="J780" s="29" t="s">
        <v>194</v>
      </c>
      <c r="K780" s="29" t="s">
        <v>186</v>
      </c>
      <c r="L780" s="29" t="s">
        <v>187</v>
      </c>
      <c r="M780" s="29" t="s">
        <v>198</v>
      </c>
      <c r="N780" s="29" t="s">
        <v>199</v>
      </c>
      <c r="O780" s="30" t="s">
        <v>100</v>
      </c>
      <c r="P780" s="36"/>
      <c r="Q780" s="32">
        <v>16</v>
      </c>
      <c r="R780" s="36"/>
      <c r="S780" s="36"/>
      <c r="T780" s="37">
        <v>16</v>
      </c>
      <c r="U780" s="43">
        <v>1</v>
      </c>
      <c r="V780" s="43"/>
      <c r="W780" s="46">
        <v>1</v>
      </c>
    </row>
    <row r="781" spans="1:23" hidden="1" x14ac:dyDescent="0.2">
      <c r="A781" s="28" t="s">
        <v>174</v>
      </c>
      <c r="B781" s="29" t="s">
        <v>375</v>
      </c>
      <c r="C781" s="29" t="s">
        <v>1081</v>
      </c>
      <c r="D781" s="29" t="s">
        <v>643</v>
      </c>
      <c r="E781" s="29" t="s">
        <v>644</v>
      </c>
      <c r="F781" s="29" t="s">
        <v>1158</v>
      </c>
      <c r="G781" s="29" t="s">
        <v>1107</v>
      </c>
      <c r="H781" s="29" t="s">
        <v>587</v>
      </c>
      <c r="I781" s="29" t="s">
        <v>200</v>
      </c>
      <c r="J781" s="29" t="s">
        <v>201</v>
      </c>
      <c r="K781" s="29" t="s">
        <v>186</v>
      </c>
      <c r="L781" s="29" t="s">
        <v>187</v>
      </c>
      <c r="M781" s="29" t="s">
        <v>198</v>
      </c>
      <c r="N781" s="29" t="s">
        <v>199</v>
      </c>
      <c r="O781" s="30" t="s">
        <v>100</v>
      </c>
      <c r="P781" s="36"/>
      <c r="Q781" s="32">
        <v>320</v>
      </c>
      <c r="R781" s="36"/>
      <c r="S781" s="36"/>
      <c r="T781" s="37">
        <v>320</v>
      </c>
      <c r="U781" s="43">
        <v>20</v>
      </c>
      <c r="V781" s="43"/>
      <c r="W781" s="46">
        <v>20</v>
      </c>
    </row>
    <row r="782" spans="1:23" hidden="1" x14ac:dyDescent="0.2">
      <c r="A782" s="28" t="s">
        <v>174</v>
      </c>
      <c r="B782" s="29" t="s">
        <v>375</v>
      </c>
      <c r="C782" s="29" t="s">
        <v>1081</v>
      </c>
      <c r="D782" s="29" t="s">
        <v>643</v>
      </c>
      <c r="E782" s="29" t="s">
        <v>644</v>
      </c>
      <c r="F782" s="29" t="s">
        <v>1158</v>
      </c>
      <c r="G782" s="29" t="s">
        <v>1107</v>
      </c>
      <c r="H782" s="29" t="s">
        <v>587</v>
      </c>
      <c r="I782" s="29" t="s">
        <v>670</v>
      </c>
      <c r="J782" s="29" t="s">
        <v>671</v>
      </c>
      <c r="K782" s="29" t="s">
        <v>186</v>
      </c>
      <c r="L782" s="29" t="s">
        <v>187</v>
      </c>
      <c r="M782" s="29" t="s">
        <v>198</v>
      </c>
      <c r="N782" s="29" t="s">
        <v>199</v>
      </c>
      <c r="O782" s="30" t="s">
        <v>100</v>
      </c>
      <c r="P782" s="36"/>
      <c r="Q782" s="32">
        <v>16</v>
      </c>
      <c r="R782" s="36"/>
      <c r="S782" s="36"/>
      <c r="T782" s="37">
        <v>16</v>
      </c>
      <c r="U782" s="43">
        <v>1</v>
      </c>
      <c r="V782" s="43"/>
      <c r="W782" s="46">
        <v>1</v>
      </c>
    </row>
    <row r="783" spans="1:23" hidden="1" x14ac:dyDescent="0.2">
      <c r="A783" s="28" t="s">
        <v>174</v>
      </c>
      <c r="B783" s="29" t="s">
        <v>375</v>
      </c>
      <c r="C783" s="29" t="s">
        <v>1081</v>
      </c>
      <c r="D783" s="29" t="s">
        <v>643</v>
      </c>
      <c r="E783" s="29" t="s">
        <v>644</v>
      </c>
      <c r="F783" s="29" t="s">
        <v>1158</v>
      </c>
      <c r="G783" s="29" t="s">
        <v>1107</v>
      </c>
      <c r="H783" s="29" t="s">
        <v>587</v>
      </c>
      <c r="I783" s="29" t="s">
        <v>1094</v>
      </c>
      <c r="J783" s="29" t="s">
        <v>1095</v>
      </c>
      <c r="K783" s="29" t="s">
        <v>195</v>
      </c>
      <c r="L783" s="29" t="s">
        <v>196</v>
      </c>
      <c r="M783" s="29" t="s">
        <v>198</v>
      </c>
      <c r="N783" s="29" t="s">
        <v>199</v>
      </c>
      <c r="O783" s="30" t="s">
        <v>197</v>
      </c>
      <c r="P783" s="32">
        <v>26</v>
      </c>
      <c r="Q783" s="32">
        <v>260</v>
      </c>
      <c r="R783" s="36"/>
      <c r="S783" s="36"/>
      <c r="T783" s="37">
        <v>286</v>
      </c>
      <c r="U783" s="43">
        <v>11</v>
      </c>
      <c r="V783" s="43"/>
      <c r="W783" s="46">
        <v>11</v>
      </c>
    </row>
    <row r="784" spans="1:23" hidden="1" x14ac:dyDescent="0.2">
      <c r="A784" s="28" t="s">
        <v>174</v>
      </c>
      <c r="B784" s="29" t="s">
        <v>375</v>
      </c>
      <c r="C784" s="29" t="s">
        <v>1081</v>
      </c>
      <c r="D784" s="29" t="s">
        <v>643</v>
      </c>
      <c r="E784" s="29" t="s">
        <v>644</v>
      </c>
      <c r="F784" s="29" t="s">
        <v>1159</v>
      </c>
      <c r="G784" s="29" t="s">
        <v>1121</v>
      </c>
      <c r="H784" s="29" t="s">
        <v>1160</v>
      </c>
      <c r="I784" s="29" t="s">
        <v>658</v>
      </c>
      <c r="J784" s="29" t="s">
        <v>659</v>
      </c>
      <c r="K784" s="29" t="s">
        <v>186</v>
      </c>
      <c r="L784" s="29" t="s">
        <v>187</v>
      </c>
      <c r="M784" s="29" t="s">
        <v>198</v>
      </c>
      <c r="N784" s="29" t="s">
        <v>199</v>
      </c>
      <c r="O784" s="30" t="s">
        <v>100</v>
      </c>
      <c r="P784" s="36"/>
      <c r="Q784" s="32">
        <v>26.34</v>
      </c>
      <c r="R784" s="36"/>
      <c r="S784" s="36"/>
      <c r="T784" s="37">
        <v>26.34</v>
      </c>
      <c r="U784" s="43">
        <v>2</v>
      </c>
      <c r="V784" s="43"/>
      <c r="W784" s="46">
        <v>2</v>
      </c>
    </row>
    <row r="785" spans="1:23" hidden="1" x14ac:dyDescent="0.2">
      <c r="A785" s="28" t="s">
        <v>174</v>
      </c>
      <c r="B785" s="29" t="s">
        <v>375</v>
      </c>
      <c r="C785" s="29" t="s">
        <v>1081</v>
      </c>
      <c r="D785" s="29" t="s">
        <v>643</v>
      </c>
      <c r="E785" s="29" t="s">
        <v>644</v>
      </c>
      <c r="F785" s="29" t="s">
        <v>1159</v>
      </c>
      <c r="G785" s="29" t="s">
        <v>1121</v>
      </c>
      <c r="H785" s="29" t="s">
        <v>1160</v>
      </c>
      <c r="I785" s="29" t="s">
        <v>1161</v>
      </c>
      <c r="J785" s="29" t="s">
        <v>1162</v>
      </c>
      <c r="K785" s="29" t="s">
        <v>186</v>
      </c>
      <c r="L785" s="29" t="s">
        <v>187</v>
      </c>
      <c r="M785" s="29" t="s">
        <v>198</v>
      </c>
      <c r="N785" s="29" t="s">
        <v>199</v>
      </c>
      <c r="O785" s="30" t="s">
        <v>100</v>
      </c>
      <c r="P785" s="36"/>
      <c r="Q785" s="32">
        <v>15.49</v>
      </c>
      <c r="R785" s="36"/>
      <c r="S785" s="36"/>
      <c r="T785" s="37">
        <v>15.49</v>
      </c>
      <c r="U785" s="43">
        <v>1</v>
      </c>
      <c r="V785" s="43"/>
      <c r="W785" s="46">
        <v>1</v>
      </c>
    </row>
    <row r="786" spans="1:23" hidden="1" x14ac:dyDescent="0.2">
      <c r="A786" s="28" t="s">
        <v>174</v>
      </c>
      <c r="B786" s="29" t="s">
        <v>375</v>
      </c>
      <c r="C786" s="29" t="s">
        <v>1081</v>
      </c>
      <c r="D786" s="29" t="s">
        <v>643</v>
      </c>
      <c r="E786" s="29" t="s">
        <v>644</v>
      </c>
      <c r="F786" s="29" t="s">
        <v>1159</v>
      </c>
      <c r="G786" s="29" t="s">
        <v>1121</v>
      </c>
      <c r="H786" s="29" t="s">
        <v>1160</v>
      </c>
      <c r="I786" s="29" t="s">
        <v>204</v>
      </c>
      <c r="J786" s="29" t="s">
        <v>205</v>
      </c>
      <c r="K786" s="29" t="s">
        <v>186</v>
      </c>
      <c r="L786" s="29" t="s">
        <v>187</v>
      </c>
      <c r="M786" s="29" t="s">
        <v>198</v>
      </c>
      <c r="N786" s="29" t="s">
        <v>199</v>
      </c>
      <c r="O786" s="30" t="s">
        <v>100</v>
      </c>
      <c r="P786" s="36"/>
      <c r="Q786" s="32">
        <v>15.49</v>
      </c>
      <c r="R786" s="36"/>
      <c r="S786" s="36"/>
      <c r="T786" s="37">
        <v>15.49</v>
      </c>
      <c r="U786" s="43">
        <v>1</v>
      </c>
      <c r="V786" s="43"/>
      <c r="W786" s="46">
        <v>1</v>
      </c>
    </row>
    <row r="787" spans="1:23" hidden="1" x14ac:dyDescent="0.2">
      <c r="A787" s="28" t="s">
        <v>174</v>
      </c>
      <c r="B787" s="29" t="s">
        <v>375</v>
      </c>
      <c r="C787" s="29" t="s">
        <v>1081</v>
      </c>
      <c r="D787" s="29" t="s">
        <v>643</v>
      </c>
      <c r="E787" s="29" t="s">
        <v>644</v>
      </c>
      <c r="F787" s="29" t="s">
        <v>1159</v>
      </c>
      <c r="G787" s="29" t="s">
        <v>1121</v>
      </c>
      <c r="H787" s="29" t="s">
        <v>1160</v>
      </c>
      <c r="I787" s="29" t="s">
        <v>228</v>
      </c>
      <c r="J787" s="29" t="s">
        <v>229</v>
      </c>
      <c r="K787" s="29" t="s">
        <v>186</v>
      </c>
      <c r="L787" s="29" t="s">
        <v>187</v>
      </c>
      <c r="M787" s="29" t="s">
        <v>198</v>
      </c>
      <c r="N787" s="29" t="s">
        <v>199</v>
      </c>
      <c r="O787" s="30" t="s">
        <v>100</v>
      </c>
      <c r="P787" s="36"/>
      <c r="Q787" s="32">
        <v>30.98</v>
      </c>
      <c r="R787" s="36"/>
      <c r="S787" s="36"/>
      <c r="T787" s="37">
        <v>30.98</v>
      </c>
      <c r="U787" s="43">
        <v>2</v>
      </c>
      <c r="V787" s="43"/>
      <c r="W787" s="46">
        <v>2</v>
      </c>
    </row>
    <row r="788" spans="1:23" hidden="1" x14ac:dyDescent="0.2">
      <c r="A788" s="28" t="s">
        <v>174</v>
      </c>
      <c r="B788" s="29" t="s">
        <v>375</v>
      </c>
      <c r="C788" s="29" t="s">
        <v>1081</v>
      </c>
      <c r="D788" s="29" t="s">
        <v>643</v>
      </c>
      <c r="E788" s="29" t="s">
        <v>644</v>
      </c>
      <c r="F788" s="29" t="s">
        <v>1159</v>
      </c>
      <c r="G788" s="29" t="s">
        <v>1121</v>
      </c>
      <c r="H788" s="29" t="s">
        <v>1160</v>
      </c>
      <c r="I788" s="29" t="s">
        <v>1117</v>
      </c>
      <c r="J788" s="29" t="s">
        <v>1118</v>
      </c>
      <c r="K788" s="29" t="s">
        <v>186</v>
      </c>
      <c r="L788" s="29" t="s">
        <v>187</v>
      </c>
      <c r="M788" s="29" t="s">
        <v>198</v>
      </c>
      <c r="N788" s="29" t="s">
        <v>199</v>
      </c>
      <c r="O788" s="30" t="s">
        <v>100</v>
      </c>
      <c r="P788" s="36"/>
      <c r="Q788" s="32">
        <v>30.98</v>
      </c>
      <c r="R788" s="36"/>
      <c r="S788" s="36"/>
      <c r="T788" s="37">
        <v>30.98</v>
      </c>
      <c r="U788" s="43">
        <v>2</v>
      </c>
      <c r="V788" s="43"/>
      <c r="W788" s="46">
        <v>2</v>
      </c>
    </row>
    <row r="789" spans="1:23" hidden="1" x14ac:dyDescent="0.2">
      <c r="A789" s="28" t="s">
        <v>174</v>
      </c>
      <c r="B789" s="29" t="s">
        <v>375</v>
      </c>
      <c r="C789" s="29" t="s">
        <v>1081</v>
      </c>
      <c r="D789" s="29" t="s">
        <v>643</v>
      </c>
      <c r="E789" s="29" t="s">
        <v>644</v>
      </c>
      <c r="F789" s="29" t="s">
        <v>1159</v>
      </c>
      <c r="G789" s="29" t="s">
        <v>1121</v>
      </c>
      <c r="H789" s="29" t="s">
        <v>1160</v>
      </c>
      <c r="I789" s="29" t="s">
        <v>660</v>
      </c>
      <c r="J789" s="29" t="s">
        <v>661</v>
      </c>
      <c r="K789" s="29" t="s">
        <v>186</v>
      </c>
      <c r="L789" s="29" t="s">
        <v>187</v>
      </c>
      <c r="M789" s="29" t="s">
        <v>198</v>
      </c>
      <c r="N789" s="29" t="s">
        <v>199</v>
      </c>
      <c r="O789" s="30" t="s">
        <v>100</v>
      </c>
      <c r="P789" s="36"/>
      <c r="Q789" s="32">
        <v>139.41</v>
      </c>
      <c r="R789" s="36"/>
      <c r="S789" s="36"/>
      <c r="T789" s="37">
        <v>139.41</v>
      </c>
      <c r="U789" s="43">
        <v>9</v>
      </c>
      <c r="V789" s="43"/>
      <c r="W789" s="46">
        <v>9</v>
      </c>
    </row>
    <row r="790" spans="1:23" hidden="1" x14ac:dyDescent="0.2">
      <c r="A790" s="28" t="s">
        <v>174</v>
      </c>
      <c r="B790" s="29" t="s">
        <v>375</v>
      </c>
      <c r="C790" s="29" t="s">
        <v>1081</v>
      </c>
      <c r="D790" s="29" t="s">
        <v>643</v>
      </c>
      <c r="E790" s="29" t="s">
        <v>644</v>
      </c>
      <c r="F790" s="29" t="s">
        <v>1159</v>
      </c>
      <c r="G790" s="29" t="s">
        <v>1121</v>
      </c>
      <c r="H790" s="29" t="s">
        <v>1160</v>
      </c>
      <c r="I790" s="29" t="s">
        <v>234</v>
      </c>
      <c r="J790" s="29" t="s">
        <v>235</v>
      </c>
      <c r="K790" s="29" t="s">
        <v>186</v>
      </c>
      <c r="L790" s="29" t="s">
        <v>187</v>
      </c>
      <c r="M790" s="29" t="s">
        <v>198</v>
      </c>
      <c r="N790" s="29" t="s">
        <v>199</v>
      </c>
      <c r="O790" s="30" t="s">
        <v>100</v>
      </c>
      <c r="P790" s="36"/>
      <c r="Q790" s="32">
        <v>15.49</v>
      </c>
      <c r="R790" s="36"/>
      <c r="S790" s="36"/>
      <c r="T790" s="37">
        <v>15.49</v>
      </c>
      <c r="U790" s="43">
        <v>1</v>
      </c>
      <c r="V790" s="43"/>
      <c r="W790" s="46">
        <v>1</v>
      </c>
    </row>
    <row r="791" spans="1:23" hidden="1" x14ac:dyDescent="0.2">
      <c r="A791" s="28" t="s">
        <v>174</v>
      </c>
      <c r="B791" s="29" t="s">
        <v>375</v>
      </c>
      <c r="C791" s="29" t="s">
        <v>1081</v>
      </c>
      <c r="D791" s="29" t="s">
        <v>643</v>
      </c>
      <c r="E791" s="29" t="s">
        <v>644</v>
      </c>
      <c r="F791" s="29" t="s">
        <v>1159</v>
      </c>
      <c r="G791" s="29" t="s">
        <v>1121</v>
      </c>
      <c r="H791" s="29" t="s">
        <v>1160</v>
      </c>
      <c r="I791" s="29" t="s">
        <v>184</v>
      </c>
      <c r="J791" s="29" t="s">
        <v>185</v>
      </c>
      <c r="K791" s="29" t="s">
        <v>186</v>
      </c>
      <c r="L791" s="29" t="s">
        <v>187</v>
      </c>
      <c r="M791" s="29" t="s">
        <v>198</v>
      </c>
      <c r="N791" s="29" t="s">
        <v>199</v>
      </c>
      <c r="O791" s="30" t="s">
        <v>100</v>
      </c>
      <c r="P791" s="36"/>
      <c r="Q791" s="32">
        <v>1502.53</v>
      </c>
      <c r="R791" s="36"/>
      <c r="S791" s="36"/>
      <c r="T791" s="37">
        <v>1502.53</v>
      </c>
      <c r="U791" s="43">
        <v>97</v>
      </c>
      <c r="V791" s="43"/>
      <c r="W791" s="46">
        <v>97</v>
      </c>
    </row>
    <row r="792" spans="1:23" hidden="1" x14ac:dyDescent="0.2">
      <c r="A792" s="28" t="s">
        <v>174</v>
      </c>
      <c r="B792" s="29" t="s">
        <v>375</v>
      </c>
      <c r="C792" s="29" t="s">
        <v>1081</v>
      </c>
      <c r="D792" s="29" t="s">
        <v>643</v>
      </c>
      <c r="E792" s="29" t="s">
        <v>644</v>
      </c>
      <c r="F792" s="29" t="s">
        <v>1159</v>
      </c>
      <c r="G792" s="29" t="s">
        <v>1121</v>
      </c>
      <c r="H792" s="29" t="s">
        <v>1160</v>
      </c>
      <c r="I792" s="29" t="s">
        <v>1086</v>
      </c>
      <c r="J792" s="29" t="s">
        <v>1087</v>
      </c>
      <c r="K792" s="29" t="s">
        <v>186</v>
      </c>
      <c r="L792" s="29" t="s">
        <v>187</v>
      </c>
      <c r="M792" s="29" t="s">
        <v>198</v>
      </c>
      <c r="N792" s="29" t="s">
        <v>199</v>
      </c>
      <c r="O792" s="30" t="s">
        <v>100</v>
      </c>
      <c r="P792" s="36"/>
      <c r="Q792" s="32">
        <v>30.98</v>
      </c>
      <c r="R792" s="36"/>
      <c r="S792" s="36"/>
      <c r="T792" s="37">
        <v>30.98</v>
      </c>
      <c r="U792" s="43">
        <v>2</v>
      </c>
      <c r="V792" s="43"/>
      <c r="W792" s="46">
        <v>2</v>
      </c>
    </row>
    <row r="793" spans="1:23" hidden="1" x14ac:dyDescent="0.2">
      <c r="A793" s="28" t="s">
        <v>174</v>
      </c>
      <c r="B793" s="29" t="s">
        <v>375</v>
      </c>
      <c r="C793" s="29" t="s">
        <v>1081</v>
      </c>
      <c r="D793" s="29" t="s">
        <v>643</v>
      </c>
      <c r="E793" s="29" t="s">
        <v>644</v>
      </c>
      <c r="F793" s="29" t="s">
        <v>1159</v>
      </c>
      <c r="G793" s="29" t="s">
        <v>1121</v>
      </c>
      <c r="H793" s="29" t="s">
        <v>1160</v>
      </c>
      <c r="I793" s="29" t="s">
        <v>208</v>
      </c>
      <c r="J793" s="29" t="s">
        <v>209</v>
      </c>
      <c r="K793" s="29" t="s">
        <v>186</v>
      </c>
      <c r="L793" s="29" t="s">
        <v>187</v>
      </c>
      <c r="M793" s="29" t="s">
        <v>198</v>
      </c>
      <c r="N793" s="29" t="s">
        <v>199</v>
      </c>
      <c r="O793" s="30" t="s">
        <v>100</v>
      </c>
      <c r="P793" s="36"/>
      <c r="Q793" s="32">
        <v>92.94</v>
      </c>
      <c r="R793" s="36"/>
      <c r="S793" s="36"/>
      <c r="T793" s="37">
        <v>92.94</v>
      </c>
      <c r="U793" s="43">
        <v>6</v>
      </c>
      <c r="V793" s="43"/>
      <c r="W793" s="46">
        <v>6</v>
      </c>
    </row>
    <row r="794" spans="1:23" hidden="1" x14ac:dyDescent="0.2">
      <c r="A794" s="28" t="s">
        <v>174</v>
      </c>
      <c r="B794" s="29" t="s">
        <v>375</v>
      </c>
      <c r="C794" s="29" t="s">
        <v>1081</v>
      </c>
      <c r="D794" s="29" t="s">
        <v>643</v>
      </c>
      <c r="E794" s="29" t="s">
        <v>644</v>
      </c>
      <c r="F794" s="29" t="s">
        <v>1159</v>
      </c>
      <c r="G794" s="29" t="s">
        <v>1121</v>
      </c>
      <c r="H794" s="29" t="s">
        <v>1160</v>
      </c>
      <c r="I794" s="29" t="s">
        <v>535</v>
      </c>
      <c r="J794" s="29" t="s">
        <v>536</v>
      </c>
      <c r="K794" s="29" t="s">
        <v>186</v>
      </c>
      <c r="L794" s="29" t="s">
        <v>187</v>
      </c>
      <c r="M794" s="29" t="s">
        <v>198</v>
      </c>
      <c r="N794" s="29" t="s">
        <v>199</v>
      </c>
      <c r="O794" s="30" t="s">
        <v>100</v>
      </c>
      <c r="P794" s="36"/>
      <c r="Q794" s="32">
        <v>30.98</v>
      </c>
      <c r="R794" s="36"/>
      <c r="S794" s="36"/>
      <c r="T794" s="37">
        <v>30.98</v>
      </c>
      <c r="U794" s="43">
        <v>2</v>
      </c>
      <c r="V794" s="43"/>
      <c r="W794" s="46">
        <v>2</v>
      </c>
    </row>
    <row r="795" spans="1:23" hidden="1" x14ac:dyDescent="0.2">
      <c r="A795" s="28" t="s">
        <v>174</v>
      </c>
      <c r="B795" s="29" t="s">
        <v>375</v>
      </c>
      <c r="C795" s="29" t="s">
        <v>1081</v>
      </c>
      <c r="D795" s="29" t="s">
        <v>643</v>
      </c>
      <c r="E795" s="29" t="s">
        <v>644</v>
      </c>
      <c r="F795" s="29" t="s">
        <v>1159</v>
      </c>
      <c r="G795" s="29" t="s">
        <v>1121</v>
      </c>
      <c r="H795" s="29" t="s">
        <v>1160</v>
      </c>
      <c r="I795" s="29" t="s">
        <v>218</v>
      </c>
      <c r="J795" s="29" t="s">
        <v>219</v>
      </c>
      <c r="K795" s="29" t="s">
        <v>186</v>
      </c>
      <c r="L795" s="29" t="s">
        <v>187</v>
      </c>
      <c r="M795" s="29" t="s">
        <v>198</v>
      </c>
      <c r="N795" s="29" t="s">
        <v>199</v>
      </c>
      <c r="O795" s="30" t="s">
        <v>100</v>
      </c>
      <c r="P795" s="36"/>
      <c r="Q795" s="32">
        <v>61.96</v>
      </c>
      <c r="R795" s="36"/>
      <c r="S795" s="36"/>
      <c r="T795" s="37">
        <v>61.96</v>
      </c>
      <c r="U795" s="43">
        <v>4</v>
      </c>
      <c r="V795" s="43"/>
      <c r="W795" s="46">
        <v>4</v>
      </c>
    </row>
    <row r="796" spans="1:23" hidden="1" x14ac:dyDescent="0.2">
      <c r="A796" s="28" t="s">
        <v>174</v>
      </c>
      <c r="B796" s="29" t="s">
        <v>375</v>
      </c>
      <c r="C796" s="29" t="s">
        <v>1081</v>
      </c>
      <c r="D796" s="29" t="s">
        <v>643</v>
      </c>
      <c r="E796" s="29" t="s">
        <v>644</v>
      </c>
      <c r="F796" s="29" t="s">
        <v>1159</v>
      </c>
      <c r="G796" s="29" t="s">
        <v>1121</v>
      </c>
      <c r="H796" s="29" t="s">
        <v>1160</v>
      </c>
      <c r="I796" s="29" t="s">
        <v>238</v>
      </c>
      <c r="J796" s="29" t="s">
        <v>239</v>
      </c>
      <c r="K796" s="29" t="s">
        <v>186</v>
      </c>
      <c r="L796" s="29" t="s">
        <v>187</v>
      </c>
      <c r="M796" s="29" t="s">
        <v>198</v>
      </c>
      <c r="N796" s="29" t="s">
        <v>199</v>
      </c>
      <c r="O796" s="30" t="s">
        <v>100</v>
      </c>
      <c r="P796" s="36"/>
      <c r="Q796" s="32">
        <v>15.49</v>
      </c>
      <c r="R796" s="36"/>
      <c r="S796" s="36"/>
      <c r="T796" s="37">
        <v>15.49</v>
      </c>
      <c r="U796" s="43">
        <v>1</v>
      </c>
      <c r="V796" s="43"/>
      <c r="W796" s="46">
        <v>1</v>
      </c>
    </row>
    <row r="797" spans="1:23" hidden="1" x14ac:dyDescent="0.2">
      <c r="A797" s="28" t="s">
        <v>174</v>
      </c>
      <c r="B797" s="29" t="s">
        <v>375</v>
      </c>
      <c r="C797" s="29" t="s">
        <v>1081</v>
      </c>
      <c r="D797" s="29" t="s">
        <v>643</v>
      </c>
      <c r="E797" s="29" t="s">
        <v>644</v>
      </c>
      <c r="F797" s="29" t="s">
        <v>1159</v>
      </c>
      <c r="G797" s="29" t="s">
        <v>1121</v>
      </c>
      <c r="H797" s="29" t="s">
        <v>1160</v>
      </c>
      <c r="I797" s="29" t="s">
        <v>242</v>
      </c>
      <c r="J797" s="29" t="s">
        <v>243</v>
      </c>
      <c r="K797" s="29" t="s">
        <v>186</v>
      </c>
      <c r="L797" s="29" t="s">
        <v>187</v>
      </c>
      <c r="M797" s="29" t="s">
        <v>198</v>
      </c>
      <c r="N797" s="29" t="s">
        <v>199</v>
      </c>
      <c r="O797" s="30" t="s">
        <v>100</v>
      </c>
      <c r="P797" s="36"/>
      <c r="Q797" s="32">
        <v>92.94</v>
      </c>
      <c r="R797" s="36"/>
      <c r="S797" s="36"/>
      <c r="T797" s="37">
        <v>92.94</v>
      </c>
      <c r="U797" s="43">
        <v>6</v>
      </c>
      <c r="V797" s="43"/>
      <c r="W797" s="46">
        <v>6</v>
      </c>
    </row>
    <row r="798" spans="1:23" hidden="1" x14ac:dyDescent="0.2">
      <c r="A798" s="28" t="s">
        <v>174</v>
      </c>
      <c r="B798" s="29" t="s">
        <v>375</v>
      </c>
      <c r="C798" s="29" t="s">
        <v>1081</v>
      </c>
      <c r="D798" s="29" t="s">
        <v>643</v>
      </c>
      <c r="E798" s="29" t="s">
        <v>644</v>
      </c>
      <c r="F798" s="29" t="s">
        <v>1159</v>
      </c>
      <c r="G798" s="29" t="s">
        <v>1121</v>
      </c>
      <c r="H798" s="29" t="s">
        <v>1160</v>
      </c>
      <c r="I798" s="29" t="s">
        <v>688</v>
      </c>
      <c r="J798" s="29" t="s">
        <v>689</v>
      </c>
      <c r="K798" s="29" t="s">
        <v>186</v>
      </c>
      <c r="L798" s="29" t="s">
        <v>187</v>
      </c>
      <c r="M798" s="29" t="s">
        <v>198</v>
      </c>
      <c r="N798" s="29" t="s">
        <v>199</v>
      </c>
      <c r="O798" s="30" t="s">
        <v>100</v>
      </c>
      <c r="P798" s="36"/>
      <c r="Q798" s="32">
        <v>30.98</v>
      </c>
      <c r="R798" s="36"/>
      <c r="S798" s="36"/>
      <c r="T798" s="37">
        <v>30.98</v>
      </c>
      <c r="U798" s="43">
        <v>2</v>
      </c>
      <c r="V798" s="43"/>
      <c r="W798" s="46">
        <v>2</v>
      </c>
    </row>
    <row r="799" spans="1:23" hidden="1" x14ac:dyDescent="0.2">
      <c r="A799" s="28" t="s">
        <v>174</v>
      </c>
      <c r="B799" s="29" t="s">
        <v>375</v>
      </c>
      <c r="C799" s="29" t="s">
        <v>1081</v>
      </c>
      <c r="D799" s="29" t="s">
        <v>643</v>
      </c>
      <c r="E799" s="29" t="s">
        <v>644</v>
      </c>
      <c r="F799" s="29" t="s">
        <v>1159</v>
      </c>
      <c r="G799" s="29" t="s">
        <v>1121</v>
      </c>
      <c r="H799" s="29" t="s">
        <v>1160</v>
      </c>
      <c r="I799" s="29" t="s">
        <v>250</v>
      </c>
      <c r="J799" s="29" t="s">
        <v>251</v>
      </c>
      <c r="K799" s="29" t="s">
        <v>186</v>
      </c>
      <c r="L799" s="29" t="s">
        <v>187</v>
      </c>
      <c r="M799" s="29" t="s">
        <v>198</v>
      </c>
      <c r="N799" s="29" t="s">
        <v>199</v>
      </c>
      <c r="O799" s="30" t="s">
        <v>100</v>
      </c>
      <c r="P799" s="36"/>
      <c r="Q799" s="32">
        <v>30.98</v>
      </c>
      <c r="R799" s="36"/>
      <c r="S799" s="36"/>
      <c r="T799" s="37">
        <v>30.98</v>
      </c>
      <c r="U799" s="43">
        <v>2</v>
      </c>
      <c r="V799" s="43"/>
      <c r="W799" s="46">
        <v>2</v>
      </c>
    </row>
    <row r="800" spans="1:23" hidden="1" x14ac:dyDescent="0.2">
      <c r="A800" s="28" t="s">
        <v>174</v>
      </c>
      <c r="B800" s="29" t="s">
        <v>375</v>
      </c>
      <c r="C800" s="29" t="s">
        <v>1081</v>
      </c>
      <c r="D800" s="29" t="s">
        <v>643</v>
      </c>
      <c r="E800" s="29" t="s">
        <v>644</v>
      </c>
      <c r="F800" s="29" t="s">
        <v>1159</v>
      </c>
      <c r="G800" s="29" t="s">
        <v>1121</v>
      </c>
      <c r="H800" s="29" t="s">
        <v>1160</v>
      </c>
      <c r="I800" s="29" t="s">
        <v>690</v>
      </c>
      <c r="J800" s="29" t="s">
        <v>691</v>
      </c>
      <c r="K800" s="29" t="s">
        <v>186</v>
      </c>
      <c r="L800" s="29" t="s">
        <v>187</v>
      </c>
      <c r="M800" s="29" t="s">
        <v>198</v>
      </c>
      <c r="N800" s="29" t="s">
        <v>199</v>
      </c>
      <c r="O800" s="30" t="s">
        <v>100</v>
      </c>
      <c r="P800" s="36"/>
      <c r="Q800" s="32">
        <v>30.98</v>
      </c>
      <c r="R800" s="36"/>
      <c r="S800" s="36"/>
      <c r="T800" s="37">
        <v>30.98</v>
      </c>
      <c r="U800" s="43">
        <v>2</v>
      </c>
      <c r="V800" s="43"/>
      <c r="W800" s="46">
        <v>2</v>
      </c>
    </row>
    <row r="801" spans="1:23" hidden="1" x14ac:dyDescent="0.2">
      <c r="A801" s="28" t="s">
        <v>174</v>
      </c>
      <c r="B801" s="29" t="s">
        <v>375</v>
      </c>
      <c r="C801" s="29" t="s">
        <v>1081</v>
      </c>
      <c r="D801" s="29" t="s">
        <v>643</v>
      </c>
      <c r="E801" s="29" t="s">
        <v>644</v>
      </c>
      <c r="F801" s="29" t="s">
        <v>1159</v>
      </c>
      <c r="G801" s="29" t="s">
        <v>1121</v>
      </c>
      <c r="H801" s="29" t="s">
        <v>1160</v>
      </c>
      <c r="I801" s="29" t="s">
        <v>189</v>
      </c>
      <c r="J801" s="29" t="s">
        <v>190</v>
      </c>
      <c r="K801" s="29" t="s">
        <v>186</v>
      </c>
      <c r="L801" s="29" t="s">
        <v>187</v>
      </c>
      <c r="M801" s="29" t="s">
        <v>198</v>
      </c>
      <c r="N801" s="29" t="s">
        <v>199</v>
      </c>
      <c r="O801" s="30" t="s">
        <v>100</v>
      </c>
      <c r="P801" s="36"/>
      <c r="Q801" s="32">
        <v>30.98</v>
      </c>
      <c r="R801" s="36"/>
      <c r="S801" s="36"/>
      <c r="T801" s="37">
        <v>30.98</v>
      </c>
      <c r="U801" s="43">
        <v>2</v>
      </c>
      <c r="V801" s="43"/>
      <c r="W801" s="46">
        <v>2</v>
      </c>
    </row>
    <row r="802" spans="1:23" hidden="1" x14ac:dyDescent="0.2">
      <c r="A802" s="28" t="s">
        <v>174</v>
      </c>
      <c r="B802" s="29" t="s">
        <v>375</v>
      </c>
      <c r="C802" s="29" t="s">
        <v>1081</v>
      </c>
      <c r="D802" s="29" t="s">
        <v>643</v>
      </c>
      <c r="E802" s="29" t="s">
        <v>644</v>
      </c>
      <c r="F802" s="29" t="s">
        <v>1159</v>
      </c>
      <c r="G802" s="29" t="s">
        <v>1121</v>
      </c>
      <c r="H802" s="29" t="s">
        <v>1160</v>
      </c>
      <c r="I802" s="29" t="s">
        <v>700</v>
      </c>
      <c r="J802" s="29" t="s">
        <v>701</v>
      </c>
      <c r="K802" s="29" t="s">
        <v>186</v>
      </c>
      <c r="L802" s="29" t="s">
        <v>187</v>
      </c>
      <c r="M802" s="29" t="s">
        <v>198</v>
      </c>
      <c r="N802" s="29" t="s">
        <v>199</v>
      </c>
      <c r="O802" s="30" t="s">
        <v>100</v>
      </c>
      <c r="P802" s="36"/>
      <c r="Q802" s="32">
        <v>15.49</v>
      </c>
      <c r="R802" s="36"/>
      <c r="S802" s="36"/>
      <c r="T802" s="37">
        <v>15.49</v>
      </c>
      <c r="U802" s="43">
        <v>1</v>
      </c>
      <c r="V802" s="43"/>
      <c r="W802" s="46">
        <v>1</v>
      </c>
    </row>
    <row r="803" spans="1:23" hidden="1" x14ac:dyDescent="0.2">
      <c r="A803" s="28" t="s">
        <v>174</v>
      </c>
      <c r="B803" s="29" t="s">
        <v>375</v>
      </c>
      <c r="C803" s="29" t="s">
        <v>1081</v>
      </c>
      <c r="D803" s="29" t="s">
        <v>643</v>
      </c>
      <c r="E803" s="29" t="s">
        <v>644</v>
      </c>
      <c r="F803" s="29" t="s">
        <v>1159</v>
      </c>
      <c r="G803" s="29" t="s">
        <v>1121</v>
      </c>
      <c r="H803" s="29" t="s">
        <v>1160</v>
      </c>
      <c r="I803" s="29" t="s">
        <v>191</v>
      </c>
      <c r="J803" s="29" t="s">
        <v>192</v>
      </c>
      <c r="K803" s="29" t="s">
        <v>186</v>
      </c>
      <c r="L803" s="29" t="s">
        <v>187</v>
      </c>
      <c r="M803" s="29" t="s">
        <v>198</v>
      </c>
      <c r="N803" s="29" t="s">
        <v>199</v>
      </c>
      <c r="O803" s="30" t="s">
        <v>100</v>
      </c>
      <c r="P803" s="36"/>
      <c r="Q803" s="32">
        <v>759.01</v>
      </c>
      <c r="R803" s="36"/>
      <c r="S803" s="32">
        <v>-45.57</v>
      </c>
      <c r="T803" s="37">
        <v>713.44</v>
      </c>
      <c r="U803" s="43">
        <v>49</v>
      </c>
      <c r="V803" s="43"/>
      <c r="W803" s="46">
        <v>49</v>
      </c>
    </row>
    <row r="804" spans="1:23" hidden="1" x14ac:dyDescent="0.2">
      <c r="A804" s="28" t="s">
        <v>174</v>
      </c>
      <c r="B804" s="29" t="s">
        <v>375</v>
      </c>
      <c r="C804" s="29" t="s">
        <v>1081</v>
      </c>
      <c r="D804" s="29" t="s">
        <v>643</v>
      </c>
      <c r="E804" s="29" t="s">
        <v>644</v>
      </c>
      <c r="F804" s="29" t="s">
        <v>1159</v>
      </c>
      <c r="G804" s="29" t="s">
        <v>1121</v>
      </c>
      <c r="H804" s="29" t="s">
        <v>1160</v>
      </c>
      <c r="I804" s="29" t="s">
        <v>692</v>
      </c>
      <c r="J804" s="29" t="s">
        <v>693</v>
      </c>
      <c r="K804" s="29" t="s">
        <v>186</v>
      </c>
      <c r="L804" s="29" t="s">
        <v>187</v>
      </c>
      <c r="M804" s="29" t="s">
        <v>198</v>
      </c>
      <c r="N804" s="29" t="s">
        <v>199</v>
      </c>
      <c r="O804" s="30" t="s">
        <v>100</v>
      </c>
      <c r="P804" s="36"/>
      <c r="Q804" s="32">
        <v>15.49</v>
      </c>
      <c r="R804" s="36"/>
      <c r="S804" s="36"/>
      <c r="T804" s="37">
        <v>15.49</v>
      </c>
      <c r="U804" s="43">
        <v>1</v>
      </c>
      <c r="V804" s="43"/>
      <c r="W804" s="46">
        <v>1</v>
      </c>
    </row>
    <row r="805" spans="1:23" hidden="1" x14ac:dyDescent="0.2">
      <c r="A805" s="28" t="s">
        <v>174</v>
      </c>
      <c r="B805" s="29" t="s">
        <v>375</v>
      </c>
      <c r="C805" s="29" t="s">
        <v>1081</v>
      </c>
      <c r="D805" s="29" t="s">
        <v>643</v>
      </c>
      <c r="E805" s="29" t="s">
        <v>644</v>
      </c>
      <c r="F805" s="29" t="s">
        <v>1159</v>
      </c>
      <c r="G805" s="29" t="s">
        <v>1121</v>
      </c>
      <c r="H805" s="29" t="s">
        <v>1160</v>
      </c>
      <c r="I805" s="29" t="s">
        <v>193</v>
      </c>
      <c r="J805" s="29" t="s">
        <v>194</v>
      </c>
      <c r="K805" s="29" t="s">
        <v>186</v>
      </c>
      <c r="L805" s="29" t="s">
        <v>187</v>
      </c>
      <c r="M805" s="29" t="s">
        <v>198</v>
      </c>
      <c r="N805" s="29" t="s">
        <v>199</v>
      </c>
      <c r="O805" s="30" t="s">
        <v>100</v>
      </c>
      <c r="P805" s="36"/>
      <c r="Q805" s="32">
        <v>15.49</v>
      </c>
      <c r="R805" s="36"/>
      <c r="S805" s="36"/>
      <c r="T805" s="37">
        <v>15.49</v>
      </c>
      <c r="U805" s="43">
        <v>1</v>
      </c>
      <c r="V805" s="43"/>
      <c r="W805" s="46">
        <v>1</v>
      </c>
    </row>
    <row r="806" spans="1:23" hidden="1" x14ac:dyDescent="0.2">
      <c r="A806" s="28" t="s">
        <v>174</v>
      </c>
      <c r="B806" s="29" t="s">
        <v>375</v>
      </c>
      <c r="C806" s="29" t="s">
        <v>1081</v>
      </c>
      <c r="D806" s="29" t="s">
        <v>643</v>
      </c>
      <c r="E806" s="29" t="s">
        <v>644</v>
      </c>
      <c r="F806" s="29" t="s">
        <v>1159</v>
      </c>
      <c r="G806" s="29" t="s">
        <v>1121</v>
      </c>
      <c r="H806" s="29" t="s">
        <v>1160</v>
      </c>
      <c r="I806" s="29" t="s">
        <v>668</v>
      </c>
      <c r="J806" s="29" t="s">
        <v>669</v>
      </c>
      <c r="K806" s="29" t="s">
        <v>186</v>
      </c>
      <c r="L806" s="29" t="s">
        <v>187</v>
      </c>
      <c r="M806" s="29" t="s">
        <v>198</v>
      </c>
      <c r="N806" s="29" t="s">
        <v>199</v>
      </c>
      <c r="O806" s="30" t="s">
        <v>100</v>
      </c>
      <c r="P806" s="36"/>
      <c r="Q806" s="32">
        <v>201.37</v>
      </c>
      <c r="R806" s="36"/>
      <c r="S806" s="36"/>
      <c r="T806" s="37">
        <v>201.37</v>
      </c>
      <c r="U806" s="43">
        <v>13</v>
      </c>
      <c r="V806" s="43"/>
      <c r="W806" s="46">
        <v>13</v>
      </c>
    </row>
    <row r="807" spans="1:23" hidden="1" x14ac:dyDescent="0.2">
      <c r="A807" s="28" t="s">
        <v>174</v>
      </c>
      <c r="B807" s="29" t="s">
        <v>375</v>
      </c>
      <c r="C807" s="29" t="s">
        <v>1081</v>
      </c>
      <c r="D807" s="29" t="s">
        <v>643</v>
      </c>
      <c r="E807" s="29" t="s">
        <v>644</v>
      </c>
      <c r="F807" s="29" t="s">
        <v>1159</v>
      </c>
      <c r="G807" s="29" t="s">
        <v>1121</v>
      </c>
      <c r="H807" s="29" t="s">
        <v>1160</v>
      </c>
      <c r="I807" s="29" t="s">
        <v>543</v>
      </c>
      <c r="J807" s="29" t="s">
        <v>544</v>
      </c>
      <c r="K807" s="29" t="s">
        <v>186</v>
      </c>
      <c r="L807" s="29" t="s">
        <v>187</v>
      </c>
      <c r="M807" s="29" t="s">
        <v>198</v>
      </c>
      <c r="N807" s="29" t="s">
        <v>199</v>
      </c>
      <c r="O807" s="30" t="s">
        <v>100</v>
      </c>
      <c r="P807" s="36"/>
      <c r="Q807" s="32">
        <v>92.94</v>
      </c>
      <c r="R807" s="36"/>
      <c r="S807" s="36"/>
      <c r="T807" s="37">
        <v>92.94</v>
      </c>
      <c r="U807" s="43">
        <v>6</v>
      </c>
      <c r="V807" s="43"/>
      <c r="W807" s="46">
        <v>6</v>
      </c>
    </row>
    <row r="808" spans="1:23" hidden="1" x14ac:dyDescent="0.2">
      <c r="A808" s="28" t="s">
        <v>174</v>
      </c>
      <c r="B808" s="29" t="s">
        <v>375</v>
      </c>
      <c r="C808" s="29" t="s">
        <v>1081</v>
      </c>
      <c r="D808" s="29" t="s">
        <v>643</v>
      </c>
      <c r="E808" s="29" t="s">
        <v>644</v>
      </c>
      <c r="F808" s="29" t="s">
        <v>1159</v>
      </c>
      <c r="G808" s="29" t="s">
        <v>1121</v>
      </c>
      <c r="H808" s="29" t="s">
        <v>1160</v>
      </c>
      <c r="I808" s="29" t="s">
        <v>224</v>
      </c>
      <c r="J808" s="29" t="s">
        <v>225</v>
      </c>
      <c r="K808" s="29" t="s">
        <v>186</v>
      </c>
      <c r="L808" s="29" t="s">
        <v>187</v>
      </c>
      <c r="M808" s="29" t="s">
        <v>198</v>
      </c>
      <c r="N808" s="29" t="s">
        <v>199</v>
      </c>
      <c r="O808" s="30" t="s">
        <v>100</v>
      </c>
      <c r="P808" s="36"/>
      <c r="Q808" s="32">
        <v>15.49</v>
      </c>
      <c r="R808" s="36"/>
      <c r="S808" s="36"/>
      <c r="T808" s="37">
        <v>15.49</v>
      </c>
      <c r="U808" s="43">
        <v>1</v>
      </c>
      <c r="V808" s="43"/>
      <c r="W808" s="46">
        <v>1</v>
      </c>
    </row>
    <row r="809" spans="1:23" hidden="1" x14ac:dyDescent="0.2">
      <c r="A809" s="28" t="s">
        <v>174</v>
      </c>
      <c r="B809" s="29" t="s">
        <v>375</v>
      </c>
      <c r="C809" s="29" t="s">
        <v>1081</v>
      </c>
      <c r="D809" s="29" t="s">
        <v>643</v>
      </c>
      <c r="E809" s="29" t="s">
        <v>644</v>
      </c>
      <c r="F809" s="29" t="s">
        <v>1159</v>
      </c>
      <c r="G809" s="29" t="s">
        <v>1121</v>
      </c>
      <c r="H809" s="29" t="s">
        <v>1160</v>
      </c>
      <c r="I809" s="29" t="s">
        <v>200</v>
      </c>
      <c r="J809" s="29" t="s">
        <v>201</v>
      </c>
      <c r="K809" s="29" t="s">
        <v>186</v>
      </c>
      <c r="L809" s="29" t="s">
        <v>187</v>
      </c>
      <c r="M809" s="29" t="s">
        <v>198</v>
      </c>
      <c r="N809" s="29" t="s">
        <v>199</v>
      </c>
      <c r="O809" s="30" t="s">
        <v>100</v>
      </c>
      <c r="P809" s="36"/>
      <c r="Q809" s="32">
        <v>619.6</v>
      </c>
      <c r="R809" s="36"/>
      <c r="S809" s="36"/>
      <c r="T809" s="37">
        <v>619.6</v>
      </c>
      <c r="U809" s="43">
        <v>40</v>
      </c>
      <c r="V809" s="43"/>
      <c r="W809" s="46">
        <v>40</v>
      </c>
    </row>
    <row r="810" spans="1:23" hidden="1" x14ac:dyDescent="0.2">
      <c r="A810" s="28" t="s">
        <v>174</v>
      </c>
      <c r="B810" s="29" t="s">
        <v>375</v>
      </c>
      <c r="C810" s="29" t="s">
        <v>1081</v>
      </c>
      <c r="D810" s="29" t="s">
        <v>643</v>
      </c>
      <c r="E810" s="29" t="s">
        <v>644</v>
      </c>
      <c r="F810" s="29" t="s">
        <v>1159</v>
      </c>
      <c r="G810" s="29" t="s">
        <v>1121</v>
      </c>
      <c r="H810" s="29" t="s">
        <v>1160</v>
      </c>
      <c r="I810" s="29" t="s">
        <v>670</v>
      </c>
      <c r="J810" s="29" t="s">
        <v>671</v>
      </c>
      <c r="K810" s="29" t="s">
        <v>186</v>
      </c>
      <c r="L810" s="29" t="s">
        <v>187</v>
      </c>
      <c r="M810" s="29" t="s">
        <v>198</v>
      </c>
      <c r="N810" s="29" t="s">
        <v>199</v>
      </c>
      <c r="O810" s="30" t="s">
        <v>100</v>
      </c>
      <c r="P810" s="36"/>
      <c r="Q810" s="32">
        <v>15.49</v>
      </c>
      <c r="R810" s="36"/>
      <c r="S810" s="36"/>
      <c r="T810" s="37">
        <v>15.49</v>
      </c>
      <c r="U810" s="43">
        <v>1</v>
      </c>
      <c r="V810" s="43"/>
      <c r="W810" s="46">
        <v>1</v>
      </c>
    </row>
    <row r="811" spans="1:23" hidden="1" x14ac:dyDescent="0.2">
      <c r="A811" s="28" t="s">
        <v>174</v>
      </c>
      <c r="B811" s="29" t="s">
        <v>375</v>
      </c>
      <c r="C811" s="29" t="s">
        <v>1081</v>
      </c>
      <c r="D811" s="29" t="s">
        <v>749</v>
      </c>
      <c r="E811" s="29" t="s">
        <v>750</v>
      </c>
      <c r="F811" s="29" t="s">
        <v>1163</v>
      </c>
      <c r="G811" s="29" t="s">
        <v>1124</v>
      </c>
      <c r="H811" s="29" t="s">
        <v>370</v>
      </c>
      <c r="I811" s="29" t="s">
        <v>232</v>
      </c>
      <c r="J811" s="29" t="s">
        <v>233</v>
      </c>
      <c r="K811" s="29" t="s">
        <v>186</v>
      </c>
      <c r="L811" s="29" t="s">
        <v>187</v>
      </c>
      <c r="M811" s="29" t="s">
        <v>198</v>
      </c>
      <c r="N811" s="29" t="s">
        <v>199</v>
      </c>
      <c r="O811" s="30" t="s">
        <v>100</v>
      </c>
      <c r="P811" s="36"/>
      <c r="Q811" s="32">
        <v>56</v>
      </c>
      <c r="R811" s="36"/>
      <c r="S811" s="36"/>
      <c r="T811" s="37">
        <v>56</v>
      </c>
      <c r="U811" s="43">
        <v>2</v>
      </c>
      <c r="V811" s="43"/>
      <c r="W811" s="46">
        <v>2</v>
      </c>
    </row>
    <row r="812" spans="1:23" hidden="1" x14ac:dyDescent="0.2">
      <c r="A812" s="28" t="s">
        <v>174</v>
      </c>
      <c r="B812" s="29" t="s">
        <v>375</v>
      </c>
      <c r="C812" s="29" t="s">
        <v>1081</v>
      </c>
      <c r="D812" s="29" t="s">
        <v>749</v>
      </c>
      <c r="E812" s="29" t="s">
        <v>750</v>
      </c>
      <c r="F812" s="29" t="s">
        <v>1163</v>
      </c>
      <c r="G812" s="29" t="s">
        <v>1124</v>
      </c>
      <c r="H812" s="29" t="s">
        <v>370</v>
      </c>
      <c r="I812" s="29" t="s">
        <v>775</v>
      </c>
      <c r="J812" s="29" t="s">
        <v>776</v>
      </c>
      <c r="K812" s="29" t="s">
        <v>186</v>
      </c>
      <c r="L812" s="29" t="s">
        <v>187</v>
      </c>
      <c r="M812" s="29" t="s">
        <v>198</v>
      </c>
      <c r="N812" s="29" t="s">
        <v>199</v>
      </c>
      <c r="O812" s="30" t="s">
        <v>100</v>
      </c>
      <c r="P812" s="36"/>
      <c r="Q812" s="32">
        <v>28</v>
      </c>
      <c r="R812" s="36"/>
      <c r="S812" s="36"/>
      <c r="T812" s="37">
        <v>28</v>
      </c>
      <c r="U812" s="43">
        <v>1</v>
      </c>
      <c r="V812" s="43"/>
      <c r="W812" s="46">
        <v>1</v>
      </c>
    </row>
    <row r="813" spans="1:23" hidden="1" x14ac:dyDescent="0.2">
      <c r="A813" s="28" t="s">
        <v>174</v>
      </c>
      <c r="B813" s="29" t="s">
        <v>375</v>
      </c>
      <c r="C813" s="29" t="s">
        <v>1081</v>
      </c>
      <c r="D813" s="29" t="s">
        <v>749</v>
      </c>
      <c r="E813" s="29" t="s">
        <v>750</v>
      </c>
      <c r="F813" s="29" t="s">
        <v>1163</v>
      </c>
      <c r="G813" s="29" t="s">
        <v>1124</v>
      </c>
      <c r="H813" s="29" t="s">
        <v>370</v>
      </c>
      <c r="I813" s="29" t="s">
        <v>234</v>
      </c>
      <c r="J813" s="29" t="s">
        <v>235</v>
      </c>
      <c r="K813" s="29" t="s">
        <v>186</v>
      </c>
      <c r="L813" s="29" t="s">
        <v>187</v>
      </c>
      <c r="M813" s="29" t="s">
        <v>198</v>
      </c>
      <c r="N813" s="29" t="s">
        <v>199</v>
      </c>
      <c r="O813" s="30" t="s">
        <v>100</v>
      </c>
      <c r="P813" s="36"/>
      <c r="Q813" s="32">
        <v>28</v>
      </c>
      <c r="R813" s="36"/>
      <c r="S813" s="36"/>
      <c r="T813" s="37">
        <v>28</v>
      </c>
      <c r="U813" s="43">
        <v>1</v>
      </c>
      <c r="V813" s="43"/>
      <c r="W813" s="46">
        <v>1</v>
      </c>
    </row>
    <row r="814" spans="1:23" hidden="1" x14ac:dyDescent="0.2">
      <c r="A814" s="28" t="s">
        <v>174</v>
      </c>
      <c r="B814" s="29" t="s">
        <v>375</v>
      </c>
      <c r="C814" s="29" t="s">
        <v>1081</v>
      </c>
      <c r="D814" s="29" t="s">
        <v>749</v>
      </c>
      <c r="E814" s="29" t="s">
        <v>750</v>
      </c>
      <c r="F814" s="29" t="s">
        <v>1163</v>
      </c>
      <c r="G814" s="29" t="s">
        <v>1124</v>
      </c>
      <c r="H814" s="29" t="s">
        <v>370</v>
      </c>
      <c r="I814" s="29" t="s">
        <v>184</v>
      </c>
      <c r="J814" s="29" t="s">
        <v>185</v>
      </c>
      <c r="K814" s="29" t="s">
        <v>186</v>
      </c>
      <c r="L814" s="29" t="s">
        <v>187</v>
      </c>
      <c r="M814" s="29" t="s">
        <v>198</v>
      </c>
      <c r="N814" s="29" t="s">
        <v>199</v>
      </c>
      <c r="O814" s="30" t="s">
        <v>100</v>
      </c>
      <c r="P814" s="36"/>
      <c r="Q814" s="32">
        <v>140</v>
      </c>
      <c r="R814" s="36"/>
      <c r="S814" s="36"/>
      <c r="T814" s="37">
        <v>140</v>
      </c>
      <c r="U814" s="43">
        <v>5</v>
      </c>
      <c r="V814" s="43"/>
      <c r="W814" s="46">
        <v>5</v>
      </c>
    </row>
    <row r="815" spans="1:23" hidden="1" x14ac:dyDescent="0.2">
      <c r="A815" s="28" t="s">
        <v>174</v>
      </c>
      <c r="B815" s="29" t="s">
        <v>375</v>
      </c>
      <c r="C815" s="29" t="s">
        <v>1081</v>
      </c>
      <c r="D815" s="29" t="s">
        <v>749</v>
      </c>
      <c r="E815" s="29" t="s">
        <v>750</v>
      </c>
      <c r="F815" s="29" t="s">
        <v>1163</v>
      </c>
      <c r="G815" s="29" t="s">
        <v>1124</v>
      </c>
      <c r="H815" s="29" t="s">
        <v>370</v>
      </c>
      <c r="I815" s="29" t="s">
        <v>218</v>
      </c>
      <c r="J815" s="29" t="s">
        <v>219</v>
      </c>
      <c r="K815" s="29" t="s">
        <v>186</v>
      </c>
      <c r="L815" s="29" t="s">
        <v>187</v>
      </c>
      <c r="M815" s="29" t="s">
        <v>198</v>
      </c>
      <c r="N815" s="29" t="s">
        <v>199</v>
      </c>
      <c r="O815" s="30" t="s">
        <v>100</v>
      </c>
      <c r="P815" s="36"/>
      <c r="Q815" s="32">
        <v>28</v>
      </c>
      <c r="R815" s="36"/>
      <c r="S815" s="36"/>
      <c r="T815" s="37">
        <v>28</v>
      </c>
      <c r="U815" s="43">
        <v>1</v>
      </c>
      <c r="V815" s="43"/>
      <c r="W815" s="46">
        <v>1</v>
      </c>
    </row>
    <row r="816" spans="1:23" hidden="1" x14ac:dyDescent="0.2">
      <c r="A816" s="28" t="s">
        <v>174</v>
      </c>
      <c r="B816" s="29" t="s">
        <v>375</v>
      </c>
      <c r="C816" s="29" t="s">
        <v>1081</v>
      </c>
      <c r="D816" s="29" t="s">
        <v>749</v>
      </c>
      <c r="E816" s="29" t="s">
        <v>750</v>
      </c>
      <c r="F816" s="29" t="s">
        <v>1163</v>
      </c>
      <c r="G816" s="29" t="s">
        <v>1124</v>
      </c>
      <c r="H816" s="29" t="s">
        <v>370</v>
      </c>
      <c r="I816" s="29" t="s">
        <v>700</v>
      </c>
      <c r="J816" s="29" t="s">
        <v>701</v>
      </c>
      <c r="K816" s="29" t="s">
        <v>186</v>
      </c>
      <c r="L816" s="29" t="s">
        <v>187</v>
      </c>
      <c r="M816" s="29" t="s">
        <v>198</v>
      </c>
      <c r="N816" s="29" t="s">
        <v>199</v>
      </c>
      <c r="O816" s="30" t="s">
        <v>100</v>
      </c>
      <c r="P816" s="36"/>
      <c r="Q816" s="32">
        <v>28</v>
      </c>
      <c r="R816" s="36"/>
      <c r="S816" s="36"/>
      <c r="T816" s="37">
        <v>28</v>
      </c>
      <c r="U816" s="43">
        <v>1</v>
      </c>
      <c r="V816" s="43"/>
      <c r="W816" s="46">
        <v>1</v>
      </c>
    </row>
    <row r="817" spans="1:23" hidden="1" x14ac:dyDescent="0.2">
      <c r="A817" s="28" t="s">
        <v>174</v>
      </c>
      <c r="B817" s="29" t="s">
        <v>375</v>
      </c>
      <c r="C817" s="29" t="s">
        <v>1081</v>
      </c>
      <c r="D817" s="29" t="s">
        <v>749</v>
      </c>
      <c r="E817" s="29" t="s">
        <v>750</v>
      </c>
      <c r="F817" s="29" t="s">
        <v>1163</v>
      </c>
      <c r="G817" s="29" t="s">
        <v>1124</v>
      </c>
      <c r="H817" s="29" t="s">
        <v>370</v>
      </c>
      <c r="I817" s="29" t="s">
        <v>670</v>
      </c>
      <c r="J817" s="29" t="s">
        <v>671</v>
      </c>
      <c r="K817" s="29" t="s">
        <v>186</v>
      </c>
      <c r="L817" s="29" t="s">
        <v>187</v>
      </c>
      <c r="M817" s="29" t="s">
        <v>198</v>
      </c>
      <c r="N817" s="29" t="s">
        <v>199</v>
      </c>
      <c r="O817" s="30" t="s">
        <v>100</v>
      </c>
      <c r="P817" s="36"/>
      <c r="Q817" s="32">
        <v>28</v>
      </c>
      <c r="R817" s="36"/>
      <c r="S817" s="36"/>
      <c r="T817" s="37">
        <v>28</v>
      </c>
      <c r="U817" s="43">
        <v>1</v>
      </c>
      <c r="V817" s="43"/>
      <c r="W817" s="46">
        <v>1</v>
      </c>
    </row>
    <row r="818" spans="1:23" hidden="1" x14ac:dyDescent="0.2">
      <c r="A818" s="28" t="s">
        <v>174</v>
      </c>
      <c r="B818" s="29" t="s">
        <v>375</v>
      </c>
      <c r="C818" s="29" t="s">
        <v>1081</v>
      </c>
      <c r="D818" s="29" t="s">
        <v>749</v>
      </c>
      <c r="E818" s="29" t="s">
        <v>750</v>
      </c>
      <c r="F818" s="29" t="s">
        <v>1164</v>
      </c>
      <c r="G818" s="29" t="s">
        <v>1155</v>
      </c>
      <c r="H818" s="29" t="s">
        <v>392</v>
      </c>
      <c r="I818" s="29" t="s">
        <v>204</v>
      </c>
      <c r="J818" s="29" t="s">
        <v>205</v>
      </c>
      <c r="K818" s="29" t="s">
        <v>186</v>
      </c>
      <c r="L818" s="29" t="s">
        <v>187</v>
      </c>
      <c r="M818" s="29" t="s">
        <v>198</v>
      </c>
      <c r="N818" s="29" t="s">
        <v>199</v>
      </c>
      <c r="O818" s="30" t="s">
        <v>100</v>
      </c>
      <c r="P818" s="36"/>
      <c r="Q818" s="32">
        <v>56</v>
      </c>
      <c r="R818" s="36"/>
      <c r="S818" s="36"/>
      <c r="T818" s="37">
        <v>56</v>
      </c>
      <c r="U818" s="43">
        <v>2</v>
      </c>
      <c r="V818" s="43"/>
      <c r="W818" s="46">
        <v>2</v>
      </c>
    </row>
    <row r="819" spans="1:23" hidden="1" x14ac:dyDescent="0.2">
      <c r="A819" s="28" t="s">
        <v>174</v>
      </c>
      <c r="B819" s="29" t="s">
        <v>375</v>
      </c>
      <c r="C819" s="29" t="s">
        <v>1081</v>
      </c>
      <c r="D819" s="29" t="s">
        <v>749</v>
      </c>
      <c r="E819" s="29" t="s">
        <v>750</v>
      </c>
      <c r="F819" s="29" t="s">
        <v>1164</v>
      </c>
      <c r="G819" s="29" t="s">
        <v>1155</v>
      </c>
      <c r="H819" s="29" t="s">
        <v>392</v>
      </c>
      <c r="I819" s="29" t="s">
        <v>1117</v>
      </c>
      <c r="J819" s="29" t="s">
        <v>1118</v>
      </c>
      <c r="K819" s="29" t="s">
        <v>186</v>
      </c>
      <c r="L819" s="29" t="s">
        <v>187</v>
      </c>
      <c r="M819" s="29" t="s">
        <v>198</v>
      </c>
      <c r="N819" s="29" t="s">
        <v>199</v>
      </c>
      <c r="O819" s="30" t="s">
        <v>100</v>
      </c>
      <c r="P819" s="36"/>
      <c r="Q819" s="32">
        <v>28</v>
      </c>
      <c r="R819" s="36"/>
      <c r="S819" s="36"/>
      <c r="T819" s="37">
        <v>28</v>
      </c>
      <c r="U819" s="43">
        <v>1</v>
      </c>
      <c r="V819" s="43"/>
      <c r="W819" s="46">
        <v>1</v>
      </c>
    </row>
    <row r="820" spans="1:23" hidden="1" x14ac:dyDescent="0.2">
      <c r="A820" s="28" t="s">
        <v>174</v>
      </c>
      <c r="B820" s="29" t="s">
        <v>375</v>
      </c>
      <c r="C820" s="29" t="s">
        <v>1081</v>
      </c>
      <c r="D820" s="29" t="s">
        <v>749</v>
      </c>
      <c r="E820" s="29" t="s">
        <v>750</v>
      </c>
      <c r="F820" s="29" t="s">
        <v>1164</v>
      </c>
      <c r="G820" s="29" t="s">
        <v>1155</v>
      </c>
      <c r="H820" s="29" t="s">
        <v>392</v>
      </c>
      <c r="I820" s="29" t="s">
        <v>660</v>
      </c>
      <c r="J820" s="29" t="s">
        <v>661</v>
      </c>
      <c r="K820" s="29" t="s">
        <v>186</v>
      </c>
      <c r="L820" s="29" t="s">
        <v>187</v>
      </c>
      <c r="M820" s="29" t="s">
        <v>198</v>
      </c>
      <c r="N820" s="29" t="s">
        <v>199</v>
      </c>
      <c r="O820" s="30" t="s">
        <v>100</v>
      </c>
      <c r="P820" s="36"/>
      <c r="Q820" s="32">
        <v>168</v>
      </c>
      <c r="R820" s="36"/>
      <c r="S820" s="36"/>
      <c r="T820" s="37">
        <v>168</v>
      </c>
      <c r="U820" s="43">
        <v>6</v>
      </c>
      <c r="V820" s="43"/>
      <c r="W820" s="46">
        <v>6</v>
      </c>
    </row>
    <row r="821" spans="1:23" hidden="1" x14ac:dyDescent="0.2">
      <c r="A821" s="28" t="s">
        <v>174</v>
      </c>
      <c r="B821" s="29" t="s">
        <v>375</v>
      </c>
      <c r="C821" s="29" t="s">
        <v>1081</v>
      </c>
      <c r="D821" s="29" t="s">
        <v>749</v>
      </c>
      <c r="E821" s="29" t="s">
        <v>750</v>
      </c>
      <c r="F821" s="29" t="s">
        <v>1164</v>
      </c>
      <c r="G821" s="29" t="s">
        <v>1155</v>
      </c>
      <c r="H821" s="29" t="s">
        <v>392</v>
      </c>
      <c r="I821" s="29" t="s">
        <v>232</v>
      </c>
      <c r="J821" s="29" t="s">
        <v>233</v>
      </c>
      <c r="K821" s="29" t="s">
        <v>186</v>
      </c>
      <c r="L821" s="29" t="s">
        <v>187</v>
      </c>
      <c r="M821" s="29" t="s">
        <v>198</v>
      </c>
      <c r="N821" s="29" t="s">
        <v>199</v>
      </c>
      <c r="O821" s="30" t="s">
        <v>100</v>
      </c>
      <c r="P821" s="36"/>
      <c r="Q821" s="32">
        <v>28</v>
      </c>
      <c r="R821" s="36"/>
      <c r="S821" s="36"/>
      <c r="T821" s="37">
        <v>28</v>
      </c>
      <c r="U821" s="43">
        <v>1</v>
      </c>
      <c r="V821" s="43"/>
      <c r="W821" s="46">
        <v>1</v>
      </c>
    </row>
    <row r="822" spans="1:23" hidden="1" x14ac:dyDescent="0.2">
      <c r="A822" s="28" t="s">
        <v>174</v>
      </c>
      <c r="B822" s="29" t="s">
        <v>375</v>
      </c>
      <c r="C822" s="29" t="s">
        <v>1081</v>
      </c>
      <c r="D822" s="29" t="s">
        <v>749</v>
      </c>
      <c r="E822" s="29" t="s">
        <v>750</v>
      </c>
      <c r="F822" s="29" t="s">
        <v>1164</v>
      </c>
      <c r="G822" s="29" t="s">
        <v>1155</v>
      </c>
      <c r="H822" s="29" t="s">
        <v>392</v>
      </c>
      <c r="I822" s="29" t="s">
        <v>234</v>
      </c>
      <c r="J822" s="29" t="s">
        <v>235</v>
      </c>
      <c r="K822" s="29" t="s">
        <v>186</v>
      </c>
      <c r="L822" s="29" t="s">
        <v>187</v>
      </c>
      <c r="M822" s="29" t="s">
        <v>198</v>
      </c>
      <c r="N822" s="29" t="s">
        <v>199</v>
      </c>
      <c r="O822" s="30" t="s">
        <v>100</v>
      </c>
      <c r="P822" s="36"/>
      <c r="Q822" s="32">
        <v>56</v>
      </c>
      <c r="R822" s="36"/>
      <c r="S822" s="36"/>
      <c r="T822" s="37">
        <v>56</v>
      </c>
      <c r="U822" s="43">
        <v>2</v>
      </c>
      <c r="V822" s="43"/>
      <c r="W822" s="46">
        <v>2</v>
      </c>
    </row>
    <row r="823" spans="1:23" hidden="1" x14ac:dyDescent="0.2">
      <c r="A823" s="28" t="s">
        <v>174</v>
      </c>
      <c r="B823" s="29" t="s">
        <v>375</v>
      </c>
      <c r="C823" s="29" t="s">
        <v>1081</v>
      </c>
      <c r="D823" s="29" t="s">
        <v>749</v>
      </c>
      <c r="E823" s="29" t="s">
        <v>750</v>
      </c>
      <c r="F823" s="29" t="s">
        <v>1164</v>
      </c>
      <c r="G823" s="29" t="s">
        <v>1155</v>
      </c>
      <c r="H823" s="29" t="s">
        <v>392</v>
      </c>
      <c r="I823" s="29" t="s">
        <v>184</v>
      </c>
      <c r="J823" s="29" t="s">
        <v>185</v>
      </c>
      <c r="K823" s="29" t="s">
        <v>186</v>
      </c>
      <c r="L823" s="29" t="s">
        <v>187</v>
      </c>
      <c r="M823" s="29" t="s">
        <v>198</v>
      </c>
      <c r="N823" s="29" t="s">
        <v>199</v>
      </c>
      <c r="O823" s="30" t="s">
        <v>100</v>
      </c>
      <c r="P823" s="36"/>
      <c r="Q823" s="32">
        <v>140</v>
      </c>
      <c r="R823" s="36"/>
      <c r="S823" s="36"/>
      <c r="T823" s="37">
        <v>140</v>
      </c>
      <c r="U823" s="43">
        <v>5</v>
      </c>
      <c r="V823" s="43"/>
      <c r="W823" s="46">
        <v>5</v>
      </c>
    </row>
    <row r="824" spans="1:23" hidden="1" x14ac:dyDescent="0.2">
      <c r="A824" s="28" t="s">
        <v>174</v>
      </c>
      <c r="B824" s="29" t="s">
        <v>375</v>
      </c>
      <c r="C824" s="29" t="s">
        <v>1081</v>
      </c>
      <c r="D824" s="29" t="s">
        <v>749</v>
      </c>
      <c r="E824" s="29" t="s">
        <v>750</v>
      </c>
      <c r="F824" s="29" t="s">
        <v>1164</v>
      </c>
      <c r="G824" s="29" t="s">
        <v>1155</v>
      </c>
      <c r="H824" s="29" t="s">
        <v>392</v>
      </c>
      <c r="I824" s="29" t="s">
        <v>651</v>
      </c>
      <c r="J824" s="29" t="s">
        <v>652</v>
      </c>
      <c r="K824" s="29" t="s">
        <v>186</v>
      </c>
      <c r="L824" s="29" t="s">
        <v>187</v>
      </c>
      <c r="M824" s="29" t="s">
        <v>198</v>
      </c>
      <c r="N824" s="29" t="s">
        <v>199</v>
      </c>
      <c r="O824" s="30" t="s">
        <v>100</v>
      </c>
      <c r="P824" s="36"/>
      <c r="Q824" s="32">
        <v>28</v>
      </c>
      <c r="R824" s="36"/>
      <c r="S824" s="36"/>
      <c r="T824" s="37">
        <v>28</v>
      </c>
      <c r="U824" s="43">
        <v>1</v>
      </c>
      <c r="V824" s="43"/>
      <c r="W824" s="46">
        <v>1</v>
      </c>
    </row>
    <row r="825" spans="1:23" hidden="1" x14ac:dyDescent="0.2">
      <c r="A825" s="28" t="s">
        <v>174</v>
      </c>
      <c r="B825" s="29" t="s">
        <v>375</v>
      </c>
      <c r="C825" s="29" t="s">
        <v>1081</v>
      </c>
      <c r="D825" s="29" t="s">
        <v>749</v>
      </c>
      <c r="E825" s="29" t="s">
        <v>750</v>
      </c>
      <c r="F825" s="29" t="s">
        <v>1164</v>
      </c>
      <c r="G825" s="29" t="s">
        <v>1155</v>
      </c>
      <c r="H825" s="29" t="s">
        <v>392</v>
      </c>
      <c r="I825" s="29" t="s">
        <v>710</v>
      </c>
      <c r="J825" s="29" t="s">
        <v>711</v>
      </c>
      <c r="K825" s="29" t="s">
        <v>186</v>
      </c>
      <c r="L825" s="29" t="s">
        <v>187</v>
      </c>
      <c r="M825" s="29" t="s">
        <v>198</v>
      </c>
      <c r="N825" s="29" t="s">
        <v>199</v>
      </c>
      <c r="O825" s="30" t="s">
        <v>100</v>
      </c>
      <c r="P825" s="36"/>
      <c r="Q825" s="32">
        <v>168</v>
      </c>
      <c r="R825" s="36"/>
      <c r="S825" s="36"/>
      <c r="T825" s="37">
        <v>168</v>
      </c>
      <c r="U825" s="43">
        <v>6</v>
      </c>
      <c r="V825" s="43"/>
      <c r="W825" s="46">
        <v>6</v>
      </c>
    </row>
    <row r="826" spans="1:23" hidden="1" x14ac:dyDescent="0.2">
      <c r="A826" s="28" t="s">
        <v>174</v>
      </c>
      <c r="B826" s="29" t="s">
        <v>375</v>
      </c>
      <c r="C826" s="29" t="s">
        <v>1081</v>
      </c>
      <c r="D826" s="29" t="s">
        <v>749</v>
      </c>
      <c r="E826" s="29" t="s">
        <v>750</v>
      </c>
      <c r="F826" s="29" t="s">
        <v>1164</v>
      </c>
      <c r="G826" s="29" t="s">
        <v>1155</v>
      </c>
      <c r="H826" s="29" t="s">
        <v>392</v>
      </c>
      <c r="I826" s="29" t="s">
        <v>206</v>
      </c>
      <c r="J826" s="29" t="s">
        <v>207</v>
      </c>
      <c r="K826" s="29" t="s">
        <v>186</v>
      </c>
      <c r="L826" s="29" t="s">
        <v>187</v>
      </c>
      <c r="M826" s="29" t="s">
        <v>198</v>
      </c>
      <c r="N826" s="29" t="s">
        <v>199</v>
      </c>
      <c r="O826" s="30" t="s">
        <v>100</v>
      </c>
      <c r="P826" s="36"/>
      <c r="Q826" s="32">
        <v>28</v>
      </c>
      <c r="R826" s="36"/>
      <c r="S826" s="36"/>
      <c r="T826" s="37">
        <v>28</v>
      </c>
      <c r="U826" s="43">
        <v>1</v>
      </c>
      <c r="V826" s="43"/>
      <c r="W826" s="46">
        <v>1</v>
      </c>
    </row>
    <row r="827" spans="1:23" hidden="1" x14ac:dyDescent="0.2">
      <c r="A827" s="28" t="s">
        <v>174</v>
      </c>
      <c r="B827" s="29" t="s">
        <v>375</v>
      </c>
      <c r="C827" s="29" t="s">
        <v>1081</v>
      </c>
      <c r="D827" s="29" t="s">
        <v>749</v>
      </c>
      <c r="E827" s="29" t="s">
        <v>750</v>
      </c>
      <c r="F827" s="29" t="s">
        <v>1164</v>
      </c>
      <c r="G827" s="29" t="s">
        <v>1155</v>
      </c>
      <c r="H827" s="29" t="s">
        <v>392</v>
      </c>
      <c r="I827" s="29" t="s">
        <v>208</v>
      </c>
      <c r="J827" s="29" t="s">
        <v>209</v>
      </c>
      <c r="K827" s="29" t="s">
        <v>186</v>
      </c>
      <c r="L827" s="29" t="s">
        <v>187</v>
      </c>
      <c r="M827" s="29" t="s">
        <v>198</v>
      </c>
      <c r="N827" s="29" t="s">
        <v>199</v>
      </c>
      <c r="O827" s="30" t="s">
        <v>100</v>
      </c>
      <c r="P827" s="36"/>
      <c r="Q827" s="32">
        <v>112</v>
      </c>
      <c r="R827" s="36"/>
      <c r="S827" s="36"/>
      <c r="T827" s="37">
        <v>112</v>
      </c>
      <c r="U827" s="43">
        <v>4</v>
      </c>
      <c r="V827" s="43"/>
      <c r="W827" s="46">
        <v>4</v>
      </c>
    </row>
    <row r="828" spans="1:23" hidden="1" x14ac:dyDescent="0.2">
      <c r="A828" s="28" t="s">
        <v>174</v>
      </c>
      <c r="B828" s="29" t="s">
        <v>375</v>
      </c>
      <c r="C828" s="29" t="s">
        <v>1081</v>
      </c>
      <c r="D828" s="29" t="s">
        <v>749</v>
      </c>
      <c r="E828" s="29" t="s">
        <v>750</v>
      </c>
      <c r="F828" s="29" t="s">
        <v>1164</v>
      </c>
      <c r="G828" s="29" t="s">
        <v>1155</v>
      </c>
      <c r="H828" s="29" t="s">
        <v>392</v>
      </c>
      <c r="I828" s="29" t="s">
        <v>535</v>
      </c>
      <c r="J828" s="29" t="s">
        <v>536</v>
      </c>
      <c r="K828" s="29" t="s">
        <v>186</v>
      </c>
      <c r="L828" s="29" t="s">
        <v>187</v>
      </c>
      <c r="M828" s="29" t="s">
        <v>198</v>
      </c>
      <c r="N828" s="29" t="s">
        <v>199</v>
      </c>
      <c r="O828" s="30" t="s">
        <v>100</v>
      </c>
      <c r="P828" s="36"/>
      <c r="Q828" s="32">
        <v>28</v>
      </c>
      <c r="R828" s="36"/>
      <c r="S828" s="36"/>
      <c r="T828" s="37">
        <v>28</v>
      </c>
      <c r="U828" s="43">
        <v>1</v>
      </c>
      <c r="V828" s="43"/>
      <c r="W828" s="46">
        <v>1</v>
      </c>
    </row>
    <row r="829" spans="1:23" hidden="1" x14ac:dyDescent="0.2">
      <c r="A829" s="28" t="s">
        <v>174</v>
      </c>
      <c r="B829" s="29" t="s">
        <v>375</v>
      </c>
      <c r="C829" s="29" t="s">
        <v>1081</v>
      </c>
      <c r="D829" s="29" t="s">
        <v>749</v>
      </c>
      <c r="E829" s="29" t="s">
        <v>750</v>
      </c>
      <c r="F829" s="29" t="s">
        <v>1164</v>
      </c>
      <c r="G829" s="29" t="s">
        <v>1155</v>
      </c>
      <c r="H829" s="29" t="s">
        <v>392</v>
      </c>
      <c r="I829" s="29" t="s">
        <v>218</v>
      </c>
      <c r="J829" s="29" t="s">
        <v>219</v>
      </c>
      <c r="K829" s="29" t="s">
        <v>186</v>
      </c>
      <c r="L829" s="29" t="s">
        <v>187</v>
      </c>
      <c r="M829" s="29" t="s">
        <v>198</v>
      </c>
      <c r="N829" s="29" t="s">
        <v>199</v>
      </c>
      <c r="O829" s="30" t="s">
        <v>100</v>
      </c>
      <c r="P829" s="36"/>
      <c r="Q829" s="32">
        <v>56</v>
      </c>
      <c r="R829" s="36"/>
      <c r="S829" s="36"/>
      <c r="T829" s="37">
        <v>56</v>
      </c>
      <c r="U829" s="43">
        <v>2</v>
      </c>
      <c r="V829" s="43"/>
      <c r="W829" s="46">
        <v>2</v>
      </c>
    </row>
    <row r="830" spans="1:23" hidden="1" x14ac:dyDescent="0.2">
      <c r="A830" s="28" t="s">
        <v>174</v>
      </c>
      <c r="B830" s="29" t="s">
        <v>375</v>
      </c>
      <c r="C830" s="29" t="s">
        <v>1081</v>
      </c>
      <c r="D830" s="29" t="s">
        <v>749</v>
      </c>
      <c r="E830" s="29" t="s">
        <v>750</v>
      </c>
      <c r="F830" s="29" t="s">
        <v>1164</v>
      </c>
      <c r="G830" s="29" t="s">
        <v>1155</v>
      </c>
      <c r="H830" s="29" t="s">
        <v>392</v>
      </c>
      <c r="I830" s="29" t="s">
        <v>684</v>
      </c>
      <c r="J830" s="29" t="s">
        <v>685</v>
      </c>
      <c r="K830" s="29" t="s">
        <v>186</v>
      </c>
      <c r="L830" s="29" t="s">
        <v>187</v>
      </c>
      <c r="M830" s="29" t="s">
        <v>198</v>
      </c>
      <c r="N830" s="29" t="s">
        <v>199</v>
      </c>
      <c r="O830" s="30" t="s">
        <v>100</v>
      </c>
      <c r="P830" s="36"/>
      <c r="Q830" s="32">
        <v>28</v>
      </c>
      <c r="R830" s="36"/>
      <c r="S830" s="36"/>
      <c r="T830" s="37">
        <v>28</v>
      </c>
      <c r="U830" s="43">
        <v>1</v>
      </c>
      <c r="V830" s="43"/>
      <c r="W830" s="46">
        <v>1</v>
      </c>
    </row>
    <row r="831" spans="1:23" hidden="1" x14ac:dyDescent="0.2">
      <c r="A831" s="28" t="s">
        <v>174</v>
      </c>
      <c r="B831" s="29" t="s">
        <v>375</v>
      </c>
      <c r="C831" s="29" t="s">
        <v>1081</v>
      </c>
      <c r="D831" s="29" t="s">
        <v>749</v>
      </c>
      <c r="E831" s="29" t="s">
        <v>750</v>
      </c>
      <c r="F831" s="29" t="s">
        <v>1164</v>
      </c>
      <c r="G831" s="29" t="s">
        <v>1155</v>
      </c>
      <c r="H831" s="29" t="s">
        <v>392</v>
      </c>
      <c r="I831" s="29" t="s">
        <v>242</v>
      </c>
      <c r="J831" s="29" t="s">
        <v>243</v>
      </c>
      <c r="K831" s="29" t="s">
        <v>186</v>
      </c>
      <c r="L831" s="29" t="s">
        <v>187</v>
      </c>
      <c r="M831" s="29" t="s">
        <v>198</v>
      </c>
      <c r="N831" s="29" t="s">
        <v>199</v>
      </c>
      <c r="O831" s="30" t="s">
        <v>100</v>
      </c>
      <c r="P831" s="36"/>
      <c r="Q831" s="32">
        <v>56</v>
      </c>
      <c r="R831" s="36"/>
      <c r="S831" s="36"/>
      <c r="T831" s="37">
        <v>56</v>
      </c>
      <c r="U831" s="43">
        <v>2</v>
      </c>
      <c r="V831" s="43"/>
      <c r="W831" s="46">
        <v>2</v>
      </c>
    </row>
    <row r="832" spans="1:23" hidden="1" x14ac:dyDescent="0.2">
      <c r="A832" s="28" t="s">
        <v>174</v>
      </c>
      <c r="B832" s="29" t="s">
        <v>375</v>
      </c>
      <c r="C832" s="29" t="s">
        <v>1081</v>
      </c>
      <c r="D832" s="29" t="s">
        <v>749</v>
      </c>
      <c r="E832" s="29" t="s">
        <v>750</v>
      </c>
      <c r="F832" s="29" t="s">
        <v>1164</v>
      </c>
      <c r="G832" s="29" t="s">
        <v>1155</v>
      </c>
      <c r="H832" s="29" t="s">
        <v>392</v>
      </c>
      <c r="I832" s="29" t="s">
        <v>437</v>
      </c>
      <c r="J832" s="29" t="s">
        <v>438</v>
      </c>
      <c r="K832" s="29" t="s">
        <v>186</v>
      </c>
      <c r="L832" s="29" t="s">
        <v>187</v>
      </c>
      <c r="M832" s="29" t="s">
        <v>198</v>
      </c>
      <c r="N832" s="29" t="s">
        <v>199</v>
      </c>
      <c r="O832" s="30" t="s">
        <v>100</v>
      </c>
      <c r="P832" s="36"/>
      <c r="Q832" s="32">
        <v>56</v>
      </c>
      <c r="R832" s="36"/>
      <c r="S832" s="36"/>
      <c r="T832" s="37">
        <v>56</v>
      </c>
      <c r="U832" s="43">
        <v>2</v>
      </c>
      <c r="V832" s="43"/>
      <c r="W832" s="46">
        <v>2</v>
      </c>
    </row>
    <row r="833" spans="1:23" hidden="1" x14ac:dyDescent="0.2">
      <c r="A833" s="28" t="s">
        <v>174</v>
      </c>
      <c r="B833" s="29" t="s">
        <v>375</v>
      </c>
      <c r="C833" s="29" t="s">
        <v>1081</v>
      </c>
      <c r="D833" s="29" t="s">
        <v>749</v>
      </c>
      <c r="E833" s="29" t="s">
        <v>750</v>
      </c>
      <c r="F833" s="29" t="s">
        <v>1164</v>
      </c>
      <c r="G833" s="29" t="s">
        <v>1155</v>
      </c>
      <c r="H833" s="29" t="s">
        <v>392</v>
      </c>
      <c r="I833" s="29" t="s">
        <v>191</v>
      </c>
      <c r="J833" s="29" t="s">
        <v>192</v>
      </c>
      <c r="K833" s="29" t="s">
        <v>186</v>
      </c>
      <c r="L833" s="29" t="s">
        <v>187</v>
      </c>
      <c r="M833" s="29" t="s">
        <v>198</v>
      </c>
      <c r="N833" s="29" t="s">
        <v>199</v>
      </c>
      <c r="O833" s="30" t="s">
        <v>100</v>
      </c>
      <c r="P833" s="36"/>
      <c r="Q833" s="32">
        <v>1120</v>
      </c>
      <c r="R833" s="36"/>
      <c r="S833" s="32">
        <v>-67.2</v>
      </c>
      <c r="T833" s="37">
        <v>1052.8</v>
      </c>
      <c r="U833" s="43">
        <v>40</v>
      </c>
      <c r="V833" s="43"/>
      <c r="W833" s="46">
        <v>40</v>
      </c>
    </row>
    <row r="834" spans="1:23" hidden="1" x14ac:dyDescent="0.2">
      <c r="A834" s="28" t="s">
        <v>174</v>
      </c>
      <c r="B834" s="29" t="s">
        <v>375</v>
      </c>
      <c r="C834" s="29" t="s">
        <v>1081</v>
      </c>
      <c r="D834" s="29" t="s">
        <v>749</v>
      </c>
      <c r="E834" s="29" t="s">
        <v>750</v>
      </c>
      <c r="F834" s="29" t="s">
        <v>1164</v>
      </c>
      <c r="G834" s="29" t="s">
        <v>1155</v>
      </c>
      <c r="H834" s="29" t="s">
        <v>392</v>
      </c>
      <c r="I834" s="29" t="s">
        <v>200</v>
      </c>
      <c r="J834" s="29" t="s">
        <v>201</v>
      </c>
      <c r="K834" s="29" t="s">
        <v>186</v>
      </c>
      <c r="L834" s="29" t="s">
        <v>187</v>
      </c>
      <c r="M834" s="29" t="s">
        <v>198</v>
      </c>
      <c r="N834" s="29" t="s">
        <v>199</v>
      </c>
      <c r="O834" s="30" t="s">
        <v>100</v>
      </c>
      <c r="P834" s="36"/>
      <c r="Q834" s="32">
        <v>840</v>
      </c>
      <c r="R834" s="36"/>
      <c r="S834" s="36"/>
      <c r="T834" s="37">
        <v>840</v>
      </c>
      <c r="U834" s="43">
        <v>30</v>
      </c>
      <c r="V834" s="43"/>
      <c r="W834" s="46">
        <v>30</v>
      </c>
    </row>
    <row r="835" spans="1:23" hidden="1" x14ac:dyDescent="0.2">
      <c r="A835" s="28" t="s">
        <v>174</v>
      </c>
      <c r="B835" s="29" t="s">
        <v>375</v>
      </c>
      <c r="C835" s="29" t="s">
        <v>1081</v>
      </c>
      <c r="D835" s="29" t="s">
        <v>749</v>
      </c>
      <c r="E835" s="29" t="s">
        <v>750</v>
      </c>
      <c r="F835" s="29" t="s">
        <v>1164</v>
      </c>
      <c r="G835" s="29" t="s">
        <v>1155</v>
      </c>
      <c r="H835" s="29" t="s">
        <v>392</v>
      </c>
      <c r="I835" s="29" t="s">
        <v>670</v>
      </c>
      <c r="J835" s="29" t="s">
        <v>671</v>
      </c>
      <c r="K835" s="29" t="s">
        <v>186</v>
      </c>
      <c r="L835" s="29" t="s">
        <v>187</v>
      </c>
      <c r="M835" s="29" t="s">
        <v>198</v>
      </c>
      <c r="N835" s="29" t="s">
        <v>199</v>
      </c>
      <c r="O835" s="30" t="s">
        <v>100</v>
      </c>
      <c r="P835" s="36"/>
      <c r="Q835" s="32">
        <v>28</v>
      </c>
      <c r="R835" s="36"/>
      <c r="S835" s="36"/>
      <c r="T835" s="37">
        <v>28</v>
      </c>
      <c r="U835" s="43">
        <v>1</v>
      </c>
      <c r="V835" s="43"/>
      <c r="W835" s="46">
        <v>1</v>
      </c>
    </row>
    <row r="836" spans="1:23" hidden="1" x14ac:dyDescent="0.2">
      <c r="A836" s="28" t="s">
        <v>174</v>
      </c>
      <c r="B836" s="29" t="s">
        <v>375</v>
      </c>
      <c r="C836" s="29" t="s">
        <v>1081</v>
      </c>
      <c r="D836" s="29" t="s">
        <v>749</v>
      </c>
      <c r="E836" s="29" t="s">
        <v>750</v>
      </c>
      <c r="F836" s="29" t="s">
        <v>1164</v>
      </c>
      <c r="G836" s="29" t="s">
        <v>1155</v>
      </c>
      <c r="H836" s="29" t="s">
        <v>392</v>
      </c>
      <c r="I836" s="29" t="s">
        <v>1094</v>
      </c>
      <c r="J836" s="29" t="s">
        <v>1095</v>
      </c>
      <c r="K836" s="29" t="s">
        <v>195</v>
      </c>
      <c r="L836" s="29" t="s">
        <v>196</v>
      </c>
      <c r="M836" s="29" t="s">
        <v>198</v>
      </c>
      <c r="N836" s="29" t="s">
        <v>199</v>
      </c>
      <c r="O836" s="30" t="s">
        <v>197</v>
      </c>
      <c r="P836" s="32">
        <v>40</v>
      </c>
      <c r="Q836" s="32">
        <v>80</v>
      </c>
      <c r="R836" s="36"/>
      <c r="S836" s="36"/>
      <c r="T836" s="37">
        <v>120</v>
      </c>
      <c r="U836" s="43">
        <v>3</v>
      </c>
      <c r="V836" s="43"/>
      <c r="W836" s="46">
        <v>3</v>
      </c>
    </row>
    <row r="837" spans="1:23" hidden="1" x14ac:dyDescent="0.2">
      <c r="A837" s="28" t="s">
        <v>174</v>
      </c>
      <c r="B837" s="29" t="s">
        <v>375</v>
      </c>
      <c r="C837" s="29" t="s">
        <v>1081</v>
      </c>
      <c r="D837" s="29" t="s">
        <v>749</v>
      </c>
      <c r="E837" s="29" t="s">
        <v>750</v>
      </c>
      <c r="F837" s="29" t="s">
        <v>1165</v>
      </c>
      <c r="G837" s="29" t="s">
        <v>1155</v>
      </c>
      <c r="H837" s="29" t="s">
        <v>572</v>
      </c>
      <c r="I837" s="29" t="s">
        <v>191</v>
      </c>
      <c r="J837" s="29" t="s">
        <v>192</v>
      </c>
      <c r="K837" s="29" t="s">
        <v>186</v>
      </c>
      <c r="L837" s="29" t="s">
        <v>187</v>
      </c>
      <c r="M837" s="29" t="s">
        <v>8</v>
      </c>
      <c r="N837" s="29" t="s">
        <v>188</v>
      </c>
      <c r="O837" s="30" t="s">
        <v>100</v>
      </c>
      <c r="P837" s="36"/>
      <c r="Q837" s="32">
        <v>215.6</v>
      </c>
      <c r="R837" s="36"/>
      <c r="S837" s="32">
        <v>-38.799999999999997</v>
      </c>
      <c r="T837" s="37">
        <v>176.8</v>
      </c>
      <c r="U837" s="43">
        <v>20</v>
      </c>
      <c r="V837" s="43"/>
      <c r="W837" s="46">
        <v>20</v>
      </c>
    </row>
    <row r="838" spans="1:23" hidden="1" x14ac:dyDescent="0.2">
      <c r="A838" s="28" t="s">
        <v>174</v>
      </c>
      <c r="B838" s="29" t="s">
        <v>375</v>
      </c>
      <c r="C838" s="29" t="s">
        <v>1081</v>
      </c>
      <c r="D838" s="29" t="s">
        <v>707</v>
      </c>
      <c r="E838" s="29" t="s">
        <v>708</v>
      </c>
      <c r="F838" s="29" t="s">
        <v>1166</v>
      </c>
      <c r="G838" s="29" t="s">
        <v>1091</v>
      </c>
      <c r="H838" s="29" t="s">
        <v>600</v>
      </c>
      <c r="I838" s="29" t="s">
        <v>658</v>
      </c>
      <c r="J838" s="29" t="s">
        <v>659</v>
      </c>
      <c r="K838" s="29" t="s">
        <v>186</v>
      </c>
      <c r="L838" s="29" t="s">
        <v>187</v>
      </c>
      <c r="M838" s="29" t="s">
        <v>198</v>
      </c>
      <c r="N838" s="29" t="s">
        <v>199</v>
      </c>
      <c r="O838" s="30" t="s">
        <v>100</v>
      </c>
      <c r="P838" s="36"/>
      <c r="Q838" s="32">
        <v>52.68</v>
      </c>
      <c r="R838" s="36"/>
      <c r="S838" s="36"/>
      <c r="T838" s="37">
        <v>52.68</v>
      </c>
      <c r="U838" s="43">
        <v>4</v>
      </c>
      <c r="V838" s="43"/>
      <c r="W838" s="46">
        <v>4</v>
      </c>
    </row>
    <row r="839" spans="1:23" hidden="1" x14ac:dyDescent="0.2">
      <c r="A839" s="28" t="s">
        <v>174</v>
      </c>
      <c r="B839" s="29" t="s">
        <v>375</v>
      </c>
      <c r="C839" s="29" t="s">
        <v>1081</v>
      </c>
      <c r="D839" s="29" t="s">
        <v>707</v>
      </c>
      <c r="E839" s="29" t="s">
        <v>708</v>
      </c>
      <c r="F839" s="29" t="s">
        <v>1166</v>
      </c>
      <c r="G839" s="29" t="s">
        <v>1091</v>
      </c>
      <c r="H839" s="29" t="s">
        <v>600</v>
      </c>
      <c r="I839" s="29" t="s">
        <v>1167</v>
      </c>
      <c r="J839" s="29" t="s">
        <v>1168</v>
      </c>
      <c r="K839" s="29" t="s">
        <v>186</v>
      </c>
      <c r="L839" s="29" t="s">
        <v>187</v>
      </c>
      <c r="M839" s="29" t="s">
        <v>198</v>
      </c>
      <c r="N839" s="29" t="s">
        <v>199</v>
      </c>
      <c r="O839" s="30" t="s">
        <v>100</v>
      </c>
      <c r="P839" s="36"/>
      <c r="Q839" s="32">
        <v>77.45</v>
      </c>
      <c r="R839" s="36"/>
      <c r="S839" s="36"/>
      <c r="T839" s="37">
        <v>77.45</v>
      </c>
      <c r="U839" s="43">
        <v>5</v>
      </c>
      <c r="V839" s="43"/>
      <c r="W839" s="46">
        <v>5</v>
      </c>
    </row>
    <row r="840" spans="1:23" hidden="1" x14ac:dyDescent="0.2">
      <c r="A840" s="28" t="s">
        <v>174</v>
      </c>
      <c r="B840" s="29" t="s">
        <v>375</v>
      </c>
      <c r="C840" s="29" t="s">
        <v>1081</v>
      </c>
      <c r="D840" s="29" t="s">
        <v>707</v>
      </c>
      <c r="E840" s="29" t="s">
        <v>708</v>
      </c>
      <c r="F840" s="29" t="s">
        <v>1166</v>
      </c>
      <c r="G840" s="29" t="s">
        <v>1091</v>
      </c>
      <c r="H840" s="29" t="s">
        <v>600</v>
      </c>
      <c r="I840" s="29" t="s">
        <v>660</v>
      </c>
      <c r="J840" s="29" t="s">
        <v>661</v>
      </c>
      <c r="K840" s="29" t="s">
        <v>186</v>
      </c>
      <c r="L840" s="29" t="s">
        <v>187</v>
      </c>
      <c r="M840" s="29" t="s">
        <v>198</v>
      </c>
      <c r="N840" s="29" t="s">
        <v>199</v>
      </c>
      <c r="O840" s="30" t="s">
        <v>100</v>
      </c>
      <c r="P840" s="36"/>
      <c r="Q840" s="32">
        <v>15.49</v>
      </c>
      <c r="R840" s="36"/>
      <c r="S840" s="36"/>
      <c r="T840" s="37">
        <v>15.49</v>
      </c>
      <c r="U840" s="43">
        <v>1</v>
      </c>
      <c r="V840" s="43"/>
      <c r="W840" s="46">
        <v>1</v>
      </c>
    </row>
    <row r="841" spans="1:23" hidden="1" x14ac:dyDescent="0.2">
      <c r="A841" s="28" t="s">
        <v>174</v>
      </c>
      <c r="B841" s="29" t="s">
        <v>375</v>
      </c>
      <c r="C841" s="29" t="s">
        <v>1081</v>
      </c>
      <c r="D841" s="29" t="s">
        <v>707</v>
      </c>
      <c r="E841" s="29" t="s">
        <v>708</v>
      </c>
      <c r="F841" s="29" t="s">
        <v>1166</v>
      </c>
      <c r="G841" s="29" t="s">
        <v>1091</v>
      </c>
      <c r="H841" s="29" t="s">
        <v>600</v>
      </c>
      <c r="I841" s="29" t="s">
        <v>234</v>
      </c>
      <c r="J841" s="29" t="s">
        <v>235</v>
      </c>
      <c r="K841" s="29" t="s">
        <v>186</v>
      </c>
      <c r="L841" s="29" t="s">
        <v>187</v>
      </c>
      <c r="M841" s="29" t="s">
        <v>198</v>
      </c>
      <c r="N841" s="29" t="s">
        <v>199</v>
      </c>
      <c r="O841" s="30" t="s">
        <v>100</v>
      </c>
      <c r="P841" s="36"/>
      <c r="Q841" s="32">
        <v>15.49</v>
      </c>
      <c r="R841" s="36"/>
      <c r="S841" s="36"/>
      <c r="T841" s="37">
        <v>15.49</v>
      </c>
      <c r="U841" s="43">
        <v>1</v>
      </c>
      <c r="V841" s="43"/>
      <c r="W841" s="46">
        <v>1</v>
      </c>
    </row>
    <row r="842" spans="1:23" hidden="1" x14ac:dyDescent="0.2">
      <c r="A842" s="28" t="s">
        <v>174</v>
      </c>
      <c r="B842" s="29" t="s">
        <v>375</v>
      </c>
      <c r="C842" s="29" t="s">
        <v>1081</v>
      </c>
      <c r="D842" s="29" t="s">
        <v>707</v>
      </c>
      <c r="E842" s="29" t="s">
        <v>708</v>
      </c>
      <c r="F842" s="29" t="s">
        <v>1166</v>
      </c>
      <c r="G842" s="29" t="s">
        <v>1091</v>
      </c>
      <c r="H842" s="29" t="s">
        <v>600</v>
      </c>
      <c r="I842" s="29" t="s">
        <v>184</v>
      </c>
      <c r="J842" s="29" t="s">
        <v>185</v>
      </c>
      <c r="K842" s="29" t="s">
        <v>186</v>
      </c>
      <c r="L842" s="29" t="s">
        <v>187</v>
      </c>
      <c r="M842" s="29" t="s">
        <v>198</v>
      </c>
      <c r="N842" s="29" t="s">
        <v>199</v>
      </c>
      <c r="O842" s="30" t="s">
        <v>100</v>
      </c>
      <c r="P842" s="36"/>
      <c r="Q842" s="32">
        <v>511.17</v>
      </c>
      <c r="R842" s="36"/>
      <c r="S842" s="36"/>
      <c r="T842" s="37">
        <v>511.17</v>
      </c>
      <c r="U842" s="43">
        <v>33</v>
      </c>
      <c r="V842" s="43"/>
      <c r="W842" s="46">
        <v>33</v>
      </c>
    </row>
    <row r="843" spans="1:23" hidden="1" x14ac:dyDescent="0.2">
      <c r="A843" s="28" t="s">
        <v>174</v>
      </c>
      <c r="B843" s="29" t="s">
        <v>375</v>
      </c>
      <c r="C843" s="29" t="s">
        <v>1081</v>
      </c>
      <c r="D843" s="29" t="s">
        <v>707</v>
      </c>
      <c r="E843" s="29" t="s">
        <v>708</v>
      </c>
      <c r="F843" s="29" t="s">
        <v>1166</v>
      </c>
      <c r="G843" s="29" t="s">
        <v>1091</v>
      </c>
      <c r="H843" s="29" t="s">
        <v>600</v>
      </c>
      <c r="I843" s="29" t="s">
        <v>651</v>
      </c>
      <c r="J843" s="29" t="s">
        <v>652</v>
      </c>
      <c r="K843" s="29" t="s">
        <v>186</v>
      </c>
      <c r="L843" s="29" t="s">
        <v>187</v>
      </c>
      <c r="M843" s="29" t="s">
        <v>198</v>
      </c>
      <c r="N843" s="29" t="s">
        <v>199</v>
      </c>
      <c r="O843" s="30" t="s">
        <v>100</v>
      </c>
      <c r="P843" s="36"/>
      <c r="Q843" s="32">
        <v>15.49</v>
      </c>
      <c r="R843" s="36"/>
      <c r="S843" s="36"/>
      <c r="T843" s="37">
        <v>15.49</v>
      </c>
      <c r="U843" s="43">
        <v>1</v>
      </c>
      <c r="V843" s="43"/>
      <c r="W843" s="46">
        <v>1</v>
      </c>
    </row>
    <row r="844" spans="1:23" hidden="1" x14ac:dyDescent="0.2">
      <c r="A844" s="28" t="s">
        <v>174</v>
      </c>
      <c r="B844" s="29" t="s">
        <v>375</v>
      </c>
      <c r="C844" s="29" t="s">
        <v>1081</v>
      </c>
      <c r="D844" s="29" t="s">
        <v>707</v>
      </c>
      <c r="E844" s="29" t="s">
        <v>708</v>
      </c>
      <c r="F844" s="29" t="s">
        <v>1166</v>
      </c>
      <c r="G844" s="29" t="s">
        <v>1091</v>
      </c>
      <c r="H844" s="29" t="s">
        <v>600</v>
      </c>
      <c r="I844" s="29" t="s">
        <v>208</v>
      </c>
      <c r="J844" s="29" t="s">
        <v>209</v>
      </c>
      <c r="K844" s="29" t="s">
        <v>186</v>
      </c>
      <c r="L844" s="29" t="s">
        <v>187</v>
      </c>
      <c r="M844" s="29" t="s">
        <v>198</v>
      </c>
      <c r="N844" s="29" t="s">
        <v>199</v>
      </c>
      <c r="O844" s="30" t="s">
        <v>100</v>
      </c>
      <c r="P844" s="36"/>
      <c r="Q844" s="32">
        <v>15.49</v>
      </c>
      <c r="R844" s="36"/>
      <c r="S844" s="36"/>
      <c r="T844" s="37">
        <v>15.49</v>
      </c>
      <c r="U844" s="43">
        <v>1</v>
      </c>
      <c r="V844" s="43"/>
      <c r="W844" s="46">
        <v>1</v>
      </c>
    </row>
    <row r="845" spans="1:23" hidden="1" x14ac:dyDescent="0.2">
      <c r="A845" s="28" t="s">
        <v>174</v>
      </c>
      <c r="B845" s="29" t="s">
        <v>375</v>
      </c>
      <c r="C845" s="29" t="s">
        <v>1081</v>
      </c>
      <c r="D845" s="29" t="s">
        <v>707</v>
      </c>
      <c r="E845" s="29" t="s">
        <v>708</v>
      </c>
      <c r="F845" s="29" t="s">
        <v>1166</v>
      </c>
      <c r="G845" s="29" t="s">
        <v>1091</v>
      </c>
      <c r="H845" s="29" t="s">
        <v>600</v>
      </c>
      <c r="I845" s="29" t="s">
        <v>218</v>
      </c>
      <c r="J845" s="29" t="s">
        <v>219</v>
      </c>
      <c r="K845" s="29" t="s">
        <v>186</v>
      </c>
      <c r="L845" s="29" t="s">
        <v>187</v>
      </c>
      <c r="M845" s="29" t="s">
        <v>198</v>
      </c>
      <c r="N845" s="29" t="s">
        <v>199</v>
      </c>
      <c r="O845" s="30" t="s">
        <v>100</v>
      </c>
      <c r="P845" s="36"/>
      <c r="Q845" s="32">
        <v>46.47</v>
      </c>
      <c r="R845" s="36"/>
      <c r="S845" s="36"/>
      <c r="T845" s="37">
        <v>46.47</v>
      </c>
      <c r="U845" s="43">
        <v>3</v>
      </c>
      <c r="V845" s="43"/>
      <c r="W845" s="46">
        <v>3</v>
      </c>
    </row>
    <row r="846" spans="1:23" hidden="1" x14ac:dyDescent="0.2">
      <c r="A846" s="28" t="s">
        <v>174</v>
      </c>
      <c r="B846" s="29" t="s">
        <v>375</v>
      </c>
      <c r="C846" s="29" t="s">
        <v>1081</v>
      </c>
      <c r="D846" s="29" t="s">
        <v>707</v>
      </c>
      <c r="E846" s="29" t="s">
        <v>708</v>
      </c>
      <c r="F846" s="29" t="s">
        <v>1166</v>
      </c>
      <c r="G846" s="29" t="s">
        <v>1091</v>
      </c>
      <c r="H846" s="29" t="s">
        <v>600</v>
      </c>
      <c r="I846" s="29" t="s">
        <v>202</v>
      </c>
      <c r="J846" s="29" t="s">
        <v>203</v>
      </c>
      <c r="K846" s="29" t="s">
        <v>186</v>
      </c>
      <c r="L846" s="29" t="s">
        <v>187</v>
      </c>
      <c r="M846" s="29" t="s">
        <v>198</v>
      </c>
      <c r="N846" s="29" t="s">
        <v>199</v>
      </c>
      <c r="O846" s="30" t="s">
        <v>100</v>
      </c>
      <c r="P846" s="36"/>
      <c r="Q846" s="32">
        <v>15.49</v>
      </c>
      <c r="R846" s="36"/>
      <c r="S846" s="36"/>
      <c r="T846" s="37">
        <v>15.49</v>
      </c>
      <c r="U846" s="43">
        <v>1</v>
      </c>
      <c r="V846" s="43"/>
      <c r="W846" s="46">
        <v>1</v>
      </c>
    </row>
    <row r="847" spans="1:23" hidden="1" x14ac:dyDescent="0.2">
      <c r="A847" s="28" t="s">
        <v>174</v>
      </c>
      <c r="B847" s="29" t="s">
        <v>375</v>
      </c>
      <c r="C847" s="29" t="s">
        <v>1081</v>
      </c>
      <c r="D847" s="29" t="s">
        <v>707</v>
      </c>
      <c r="E847" s="29" t="s">
        <v>708</v>
      </c>
      <c r="F847" s="29" t="s">
        <v>1166</v>
      </c>
      <c r="G847" s="29" t="s">
        <v>1091</v>
      </c>
      <c r="H847" s="29" t="s">
        <v>600</v>
      </c>
      <c r="I847" s="29" t="s">
        <v>684</v>
      </c>
      <c r="J847" s="29" t="s">
        <v>685</v>
      </c>
      <c r="K847" s="29" t="s">
        <v>186</v>
      </c>
      <c r="L847" s="29" t="s">
        <v>187</v>
      </c>
      <c r="M847" s="29" t="s">
        <v>198</v>
      </c>
      <c r="N847" s="29" t="s">
        <v>199</v>
      </c>
      <c r="O847" s="30" t="s">
        <v>100</v>
      </c>
      <c r="P847" s="36"/>
      <c r="Q847" s="32">
        <v>15.49</v>
      </c>
      <c r="R847" s="36"/>
      <c r="S847" s="36"/>
      <c r="T847" s="37">
        <v>15.49</v>
      </c>
      <c r="U847" s="43">
        <v>1</v>
      </c>
      <c r="V847" s="43"/>
      <c r="W847" s="46">
        <v>1</v>
      </c>
    </row>
    <row r="848" spans="1:23" hidden="1" x14ac:dyDescent="0.2">
      <c r="A848" s="28" t="s">
        <v>174</v>
      </c>
      <c r="B848" s="29" t="s">
        <v>375</v>
      </c>
      <c r="C848" s="29" t="s">
        <v>1081</v>
      </c>
      <c r="D848" s="29" t="s">
        <v>707</v>
      </c>
      <c r="E848" s="29" t="s">
        <v>708</v>
      </c>
      <c r="F848" s="29" t="s">
        <v>1166</v>
      </c>
      <c r="G848" s="29" t="s">
        <v>1091</v>
      </c>
      <c r="H848" s="29" t="s">
        <v>600</v>
      </c>
      <c r="I848" s="29" t="s">
        <v>238</v>
      </c>
      <c r="J848" s="29" t="s">
        <v>239</v>
      </c>
      <c r="K848" s="29" t="s">
        <v>186</v>
      </c>
      <c r="L848" s="29" t="s">
        <v>187</v>
      </c>
      <c r="M848" s="29" t="s">
        <v>198</v>
      </c>
      <c r="N848" s="29" t="s">
        <v>199</v>
      </c>
      <c r="O848" s="30" t="s">
        <v>100</v>
      </c>
      <c r="P848" s="36"/>
      <c r="Q848" s="32">
        <v>30.98</v>
      </c>
      <c r="R848" s="36"/>
      <c r="S848" s="36"/>
      <c r="T848" s="37">
        <v>30.98</v>
      </c>
      <c r="U848" s="43">
        <v>2</v>
      </c>
      <c r="V848" s="43"/>
      <c r="W848" s="46">
        <v>2</v>
      </c>
    </row>
    <row r="849" spans="1:23" hidden="1" x14ac:dyDescent="0.2">
      <c r="A849" s="28" t="s">
        <v>174</v>
      </c>
      <c r="B849" s="29" t="s">
        <v>375</v>
      </c>
      <c r="C849" s="29" t="s">
        <v>1081</v>
      </c>
      <c r="D849" s="29" t="s">
        <v>707</v>
      </c>
      <c r="E849" s="29" t="s">
        <v>708</v>
      </c>
      <c r="F849" s="29" t="s">
        <v>1166</v>
      </c>
      <c r="G849" s="29" t="s">
        <v>1091</v>
      </c>
      <c r="H849" s="29" t="s">
        <v>600</v>
      </c>
      <c r="I849" s="29" t="s">
        <v>242</v>
      </c>
      <c r="J849" s="29" t="s">
        <v>243</v>
      </c>
      <c r="K849" s="29" t="s">
        <v>186</v>
      </c>
      <c r="L849" s="29" t="s">
        <v>187</v>
      </c>
      <c r="M849" s="29" t="s">
        <v>198</v>
      </c>
      <c r="N849" s="29" t="s">
        <v>199</v>
      </c>
      <c r="O849" s="30" t="s">
        <v>100</v>
      </c>
      <c r="P849" s="36"/>
      <c r="Q849" s="32">
        <v>30.98</v>
      </c>
      <c r="R849" s="36"/>
      <c r="S849" s="36"/>
      <c r="T849" s="37">
        <v>30.98</v>
      </c>
      <c r="U849" s="43">
        <v>2</v>
      </c>
      <c r="V849" s="43"/>
      <c r="W849" s="46">
        <v>2</v>
      </c>
    </row>
    <row r="850" spans="1:23" hidden="1" x14ac:dyDescent="0.2">
      <c r="A850" s="28" t="s">
        <v>174</v>
      </c>
      <c r="B850" s="29" t="s">
        <v>375</v>
      </c>
      <c r="C850" s="29" t="s">
        <v>1081</v>
      </c>
      <c r="D850" s="29" t="s">
        <v>707</v>
      </c>
      <c r="E850" s="29" t="s">
        <v>708</v>
      </c>
      <c r="F850" s="29" t="s">
        <v>1166</v>
      </c>
      <c r="G850" s="29" t="s">
        <v>1091</v>
      </c>
      <c r="H850" s="29" t="s">
        <v>600</v>
      </c>
      <c r="I850" s="29" t="s">
        <v>787</v>
      </c>
      <c r="J850" s="29" t="s">
        <v>788</v>
      </c>
      <c r="K850" s="29" t="s">
        <v>186</v>
      </c>
      <c r="L850" s="29" t="s">
        <v>187</v>
      </c>
      <c r="M850" s="29" t="s">
        <v>198</v>
      </c>
      <c r="N850" s="29" t="s">
        <v>199</v>
      </c>
      <c r="O850" s="30" t="s">
        <v>100</v>
      </c>
      <c r="P850" s="36"/>
      <c r="Q850" s="32">
        <v>30.98</v>
      </c>
      <c r="R850" s="36"/>
      <c r="S850" s="36"/>
      <c r="T850" s="37">
        <v>30.98</v>
      </c>
      <c r="U850" s="43">
        <v>2</v>
      </c>
      <c r="V850" s="43"/>
      <c r="W850" s="46">
        <v>2</v>
      </c>
    </row>
    <row r="851" spans="1:23" hidden="1" x14ac:dyDescent="0.2">
      <c r="A851" s="28" t="s">
        <v>174</v>
      </c>
      <c r="B851" s="29" t="s">
        <v>375</v>
      </c>
      <c r="C851" s="29" t="s">
        <v>1081</v>
      </c>
      <c r="D851" s="29" t="s">
        <v>707</v>
      </c>
      <c r="E851" s="29" t="s">
        <v>708</v>
      </c>
      <c r="F851" s="29" t="s">
        <v>1166</v>
      </c>
      <c r="G851" s="29" t="s">
        <v>1091</v>
      </c>
      <c r="H851" s="29" t="s">
        <v>600</v>
      </c>
      <c r="I851" s="29" t="s">
        <v>704</v>
      </c>
      <c r="J851" s="29" t="s">
        <v>705</v>
      </c>
      <c r="K851" s="29" t="s">
        <v>186</v>
      </c>
      <c r="L851" s="29" t="s">
        <v>187</v>
      </c>
      <c r="M851" s="29" t="s">
        <v>198</v>
      </c>
      <c r="N851" s="29" t="s">
        <v>199</v>
      </c>
      <c r="O851" s="30" t="s">
        <v>100</v>
      </c>
      <c r="P851" s="36"/>
      <c r="Q851" s="32">
        <v>46.47</v>
      </c>
      <c r="R851" s="36"/>
      <c r="S851" s="36"/>
      <c r="T851" s="37">
        <v>46.47</v>
      </c>
      <c r="U851" s="43">
        <v>3</v>
      </c>
      <c r="V851" s="43"/>
      <c r="W851" s="46">
        <v>3</v>
      </c>
    </row>
    <row r="852" spans="1:23" hidden="1" x14ac:dyDescent="0.2">
      <c r="A852" s="28" t="s">
        <v>174</v>
      </c>
      <c r="B852" s="29" t="s">
        <v>375</v>
      </c>
      <c r="C852" s="29" t="s">
        <v>1081</v>
      </c>
      <c r="D852" s="29" t="s">
        <v>707</v>
      </c>
      <c r="E852" s="29" t="s">
        <v>708</v>
      </c>
      <c r="F852" s="29" t="s">
        <v>1166</v>
      </c>
      <c r="G852" s="29" t="s">
        <v>1091</v>
      </c>
      <c r="H852" s="29" t="s">
        <v>600</v>
      </c>
      <c r="I852" s="29" t="s">
        <v>250</v>
      </c>
      <c r="J852" s="29" t="s">
        <v>251</v>
      </c>
      <c r="K852" s="29" t="s">
        <v>186</v>
      </c>
      <c r="L852" s="29" t="s">
        <v>187</v>
      </c>
      <c r="M852" s="29" t="s">
        <v>198</v>
      </c>
      <c r="N852" s="29" t="s">
        <v>199</v>
      </c>
      <c r="O852" s="30" t="s">
        <v>100</v>
      </c>
      <c r="P852" s="36"/>
      <c r="Q852" s="32">
        <v>15.49</v>
      </c>
      <c r="R852" s="36"/>
      <c r="S852" s="36"/>
      <c r="T852" s="37">
        <v>15.49</v>
      </c>
      <c r="U852" s="43">
        <v>1</v>
      </c>
      <c r="V852" s="43"/>
      <c r="W852" s="46">
        <v>1</v>
      </c>
    </row>
    <row r="853" spans="1:23" hidden="1" x14ac:dyDescent="0.2">
      <c r="A853" s="28" t="s">
        <v>174</v>
      </c>
      <c r="B853" s="29" t="s">
        <v>375</v>
      </c>
      <c r="C853" s="29" t="s">
        <v>1081</v>
      </c>
      <c r="D853" s="29" t="s">
        <v>707</v>
      </c>
      <c r="E853" s="29" t="s">
        <v>708</v>
      </c>
      <c r="F853" s="29" t="s">
        <v>1166</v>
      </c>
      <c r="G853" s="29" t="s">
        <v>1091</v>
      </c>
      <c r="H853" s="29" t="s">
        <v>600</v>
      </c>
      <c r="I853" s="29" t="s">
        <v>700</v>
      </c>
      <c r="J853" s="29" t="s">
        <v>701</v>
      </c>
      <c r="K853" s="29" t="s">
        <v>186</v>
      </c>
      <c r="L853" s="29" t="s">
        <v>187</v>
      </c>
      <c r="M853" s="29" t="s">
        <v>198</v>
      </c>
      <c r="N853" s="29" t="s">
        <v>199</v>
      </c>
      <c r="O853" s="30" t="s">
        <v>100</v>
      </c>
      <c r="P853" s="36"/>
      <c r="Q853" s="32">
        <v>15.49</v>
      </c>
      <c r="R853" s="36"/>
      <c r="S853" s="36"/>
      <c r="T853" s="37">
        <v>15.49</v>
      </c>
      <c r="U853" s="43">
        <v>1</v>
      </c>
      <c r="V853" s="43"/>
      <c r="W853" s="46">
        <v>1</v>
      </c>
    </row>
    <row r="854" spans="1:23" hidden="1" x14ac:dyDescent="0.2">
      <c r="A854" s="28" t="s">
        <v>174</v>
      </c>
      <c r="B854" s="29" t="s">
        <v>375</v>
      </c>
      <c r="C854" s="29" t="s">
        <v>1081</v>
      </c>
      <c r="D854" s="29" t="s">
        <v>707</v>
      </c>
      <c r="E854" s="29" t="s">
        <v>708</v>
      </c>
      <c r="F854" s="29" t="s">
        <v>1166</v>
      </c>
      <c r="G854" s="29" t="s">
        <v>1091</v>
      </c>
      <c r="H854" s="29" t="s">
        <v>600</v>
      </c>
      <c r="I854" s="29" t="s">
        <v>191</v>
      </c>
      <c r="J854" s="29" t="s">
        <v>192</v>
      </c>
      <c r="K854" s="29" t="s">
        <v>186</v>
      </c>
      <c r="L854" s="29" t="s">
        <v>187</v>
      </c>
      <c r="M854" s="29" t="s">
        <v>198</v>
      </c>
      <c r="N854" s="29" t="s">
        <v>199</v>
      </c>
      <c r="O854" s="30" t="s">
        <v>100</v>
      </c>
      <c r="P854" s="36"/>
      <c r="Q854" s="32">
        <v>185.88</v>
      </c>
      <c r="R854" s="36"/>
      <c r="S854" s="32">
        <v>-11.16</v>
      </c>
      <c r="T854" s="37">
        <v>174.72</v>
      </c>
      <c r="U854" s="43">
        <v>12</v>
      </c>
      <c r="V854" s="43"/>
      <c r="W854" s="46">
        <v>12</v>
      </c>
    </row>
    <row r="855" spans="1:23" hidden="1" x14ac:dyDescent="0.2">
      <c r="A855" s="28" t="s">
        <v>174</v>
      </c>
      <c r="B855" s="29" t="s">
        <v>375</v>
      </c>
      <c r="C855" s="29" t="s">
        <v>1081</v>
      </c>
      <c r="D855" s="29" t="s">
        <v>707</v>
      </c>
      <c r="E855" s="29" t="s">
        <v>708</v>
      </c>
      <c r="F855" s="29" t="s">
        <v>1166</v>
      </c>
      <c r="G855" s="29" t="s">
        <v>1091</v>
      </c>
      <c r="H855" s="29" t="s">
        <v>600</v>
      </c>
      <c r="I855" s="29" t="s">
        <v>692</v>
      </c>
      <c r="J855" s="29" t="s">
        <v>693</v>
      </c>
      <c r="K855" s="29" t="s">
        <v>186</v>
      </c>
      <c r="L855" s="29" t="s">
        <v>187</v>
      </c>
      <c r="M855" s="29" t="s">
        <v>198</v>
      </c>
      <c r="N855" s="29" t="s">
        <v>199</v>
      </c>
      <c r="O855" s="30" t="s">
        <v>100</v>
      </c>
      <c r="P855" s="36"/>
      <c r="Q855" s="32">
        <v>30.98</v>
      </c>
      <c r="R855" s="36"/>
      <c r="S855" s="36"/>
      <c r="T855" s="37">
        <v>30.98</v>
      </c>
      <c r="U855" s="43">
        <v>2</v>
      </c>
      <c r="V855" s="43"/>
      <c r="W855" s="46">
        <v>2</v>
      </c>
    </row>
    <row r="856" spans="1:23" hidden="1" x14ac:dyDescent="0.2">
      <c r="A856" s="28" t="s">
        <v>174</v>
      </c>
      <c r="B856" s="29" t="s">
        <v>375</v>
      </c>
      <c r="C856" s="29" t="s">
        <v>1081</v>
      </c>
      <c r="D856" s="29" t="s">
        <v>707</v>
      </c>
      <c r="E856" s="29" t="s">
        <v>708</v>
      </c>
      <c r="F856" s="29" t="s">
        <v>1166</v>
      </c>
      <c r="G856" s="29" t="s">
        <v>1091</v>
      </c>
      <c r="H856" s="29" t="s">
        <v>600</v>
      </c>
      <c r="I856" s="29" t="s">
        <v>222</v>
      </c>
      <c r="J856" s="29" t="s">
        <v>223</v>
      </c>
      <c r="K856" s="29" t="s">
        <v>186</v>
      </c>
      <c r="L856" s="29" t="s">
        <v>187</v>
      </c>
      <c r="M856" s="29" t="s">
        <v>198</v>
      </c>
      <c r="N856" s="29" t="s">
        <v>199</v>
      </c>
      <c r="O856" s="30" t="s">
        <v>100</v>
      </c>
      <c r="P856" s="36"/>
      <c r="Q856" s="32">
        <v>77.45</v>
      </c>
      <c r="R856" s="36"/>
      <c r="S856" s="36"/>
      <c r="T856" s="37">
        <v>77.45</v>
      </c>
      <c r="U856" s="43">
        <v>5</v>
      </c>
      <c r="V856" s="43"/>
      <c r="W856" s="46">
        <v>5</v>
      </c>
    </row>
    <row r="857" spans="1:23" hidden="1" x14ac:dyDescent="0.2">
      <c r="A857" s="28" t="s">
        <v>174</v>
      </c>
      <c r="B857" s="29" t="s">
        <v>375</v>
      </c>
      <c r="C857" s="29" t="s">
        <v>1081</v>
      </c>
      <c r="D857" s="29" t="s">
        <v>707</v>
      </c>
      <c r="E857" s="29" t="s">
        <v>708</v>
      </c>
      <c r="F857" s="29" t="s">
        <v>1166</v>
      </c>
      <c r="G857" s="29" t="s">
        <v>1091</v>
      </c>
      <c r="H857" s="29" t="s">
        <v>600</v>
      </c>
      <c r="I857" s="29" t="s">
        <v>668</v>
      </c>
      <c r="J857" s="29" t="s">
        <v>669</v>
      </c>
      <c r="K857" s="29" t="s">
        <v>186</v>
      </c>
      <c r="L857" s="29" t="s">
        <v>187</v>
      </c>
      <c r="M857" s="29" t="s">
        <v>198</v>
      </c>
      <c r="N857" s="29" t="s">
        <v>199</v>
      </c>
      <c r="O857" s="30" t="s">
        <v>100</v>
      </c>
      <c r="P857" s="36"/>
      <c r="Q857" s="32">
        <v>92.94</v>
      </c>
      <c r="R857" s="36"/>
      <c r="S857" s="36"/>
      <c r="T857" s="37">
        <v>92.94</v>
      </c>
      <c r="U857" s="43">
        <v>6</v>
      </c>
      <c r="V857" s="43"/>
      <c r="W857" s="46">
        <v>6</v>
      </c>
    </row>
    <row r="858" spans="1:23" hidden="1" x14ac:dyDescent="0.2">
      <c r="A858" s="28" t="s">
        <v>174</v>
      </c>
      <c r="B858" s="29" t="s">
        <v>375</v>
      </c>
      <c r="C858" s="29" t="s">
        <v>1081</v>
      </c>
      <c r="D858" s="29" t="s">
        <v>707</v>
      </c>
      <c r="E858" s="29" t="s">
        <v>708</v>
      </c>
      <c r="F858" s="29" t="s">
        <v>1166</v>
      </c>
      <c r="G858" s="29" t="s">
        <v>1091</v>
      </c>
      <c r="H858" s="29" t="s">
        <v>600</v>
      </c>
      <c r="I858" s="29" t="s">
        <v>543</v>
      </c>
      <c r="J858" s="29" t="s">
        <v>544</v>
      </c>
      <c r="K858" s="29" t="s">
        <v>186</v>
      </c>
      <c r="L858" s="29" t="s">
        <v>187</v>
      </c>
      <c r="M858" s="29" t="s">
        <v>198</v>
      </c>
      <c r="N858" s="29" t="s">
        <v>199</v>
      </c>
      <c r="O858" s="30" t="s">
        <v>100</v>
      </c>
      <c r="P858" s="36"/>
      <c r="Q858" s="32">
        <v>61.96</v>
      </c>
      <c r="R858" s="36"/>
      <c r="S858" s="36"/>
      <c r="T858" s="37">
        <v>61.96</v>
      </c>
      <c r="U858" s="43">
        <v>4</v>
      </c>
      <c r="V858" s="43"/>
      <c r="W858" s="46">
        <v>4</v>
      </c>
    </row>
    <row r="859" spans="1:23" hidden="1" x14ac:dyDescent="0.2">
      <c r="A859" s="28" t="s">
        <v>174</v>
      </c>
      <c r="B859" s="29" t="s">
        <v>375</v>
      </c>
      <c r="C859" s="29" t="s">
        <v>1081</v>
      </c>
      <c r="D859" s="29" t="s">
        <v>707</v>
      </c>
      <c r="E859" s="29" t="s">
        <v>708</v>
      </c>
      <c r="F859" s="29" t="s">
        <v>1166</v>
      </c>
      <c r="G859" s="29" t="s">
        <v>1091</v>
      </c>
      <c r="H859" s="29" t="s">
        <v>600</v>
      </c>
      <c r="I859" s="29" t="s">
        <v>224</v>
      </c>
      <c r="J859" s="29" t="s">
        <v>225</v>
      </c>
      <c r="K859" s="29" t="s">
        <v>186</v>
      </c>
      <c r="L859" s="29" t="s">
        <v>187</v>
      </c>
      <c r="M859" s="29" t="s">
        <v>198</v>
      </c>
      <c r="N859" s="29" t="s">
        <v>199</v>
      </c>
      <c r="O859" s="30" t="s">
        <v>100</v>
      </c>
      <c r="P859" s="36"/>
      <c r="Q859" s="32">
        <v>15.49</v>
      </c>
      <c r="R859" s="36"/>
      <c r="S859" s="36"/>
      <c r="T859" s="37">
        <v>15.49</v>
      </c>
      <c r="U859" s="43">
        <v>1</v>
      </c>
      <c r="V859" s="43"/>
      <c r="W859" s="46">
        <v>1</v>
      </c>
    </row>
    <row r="860" spans="1:23" hidden="1" x14ac:dyDescent="0.2">
      <c r="A860" s="28" t="s">
        <v>174</v>
      </c>
      <c r="B860" s="29" t="s">
        <v>375</v>
      </c>
      <c r="C860" s="29" t="s">
        <v>1081</v>
      </c>
      <c r="D860" s="29" t="s">
        <v>707</v>
      </c>
      <c r="E860" s="29" t="s">
        <v>708</v>
      </c>
      <c r="F860" s="29" t="s">
        <v>1166</v>
      </c>
      <c r="G860" s="29" t="s">
        <v>1091</v>
      </c>
      <c r="H860" s="29" t="s">
        <v>600</v>
      </c>
      <c r="I860" s="29" t="s">
        <v>261</v>
      </c>
      <c r="J860" s="29" t="s">
        <v>262</v>
      </c>
      <c r="K860" s="29" t="s">
        <v>186</v>
      </c>
      <c r="L860" s="29" t="s">
        <v>187</v>
      </c>
      <c r="M860" s="29" t="s">
        <v>198</v>
      </c>
      <c r="N860" s="29" t="s">
        <v>199</v>
      </c>
      <c r="O860" s="30" t="s">
        <v>100</v>
      </c>
      <c r="P860" s="36"/>
      <c r="Q860" s="32">
        <v>15.49</v>
      </c>
      <c r="R860" s="36"/>
      <c r="S860" s="36"/>
      <c r="T860" s="37">
        <v>15.49</v>
      </c>
      <c r="U860" s="43">
        <v>1</v>
      </c>
      <c r="V860" s="43"/>
      <c r="W860" s="46">
        <v>1</v>
      </c>
    </row>
    <row r="861" spans="1:23" hidden="1" x14ac:dyDescent="0.2">
      <c r="A861" s="28" t="s">
        <v>174</v>
      </c>
      <c r="B861" s="29" t="s">
        <v>375</v>
      </c>
      <c r="C861" s="29" t="s">
        <v>1081</v>
      </c>
      <c r="D861" s="29" t="s">
        <v>707</v>
      </c>
      <c r="E861" s="29" t="s">
        <v>708</v>
      </c>
      <c r="F861" s="29" t="s">
        <v>1166</v>
      </c>
      <c r="G861" s="29" t="s">
        <v>1091</v>
      </c>
      <c r="H861" s="29" t="s">
        <v>600</v>
      </c>
      <c r="I861" s="29" t="s">
        <v>670</v>
      </c>
      <c r="J861" s="29" t="s">
        <v>671</v>
      </c>
      <c r="K861" s="29" t="s">
        <v>186</v>
      </c>
      <c r="L861" s="29" t="s">
        <v>187</v>
      </c>
      <c r="M861" s="29" t="s">
        <v>198</v>
      </c>
      <c r="N861" s="29" t="s">
        <v>199</v>
      </c>
      <c r="O861" s="30" t="s">
        <v>100</v>
      </c>
      <c r="P861" s="36"/>
      <c r="Q861" s="32">
        <v>15.49</v>
      </c>
      <c r="R861" s="36"/>
      <c r="S861" s="36"/>
      <c r="T861" s="37">
        <v>15.49</v>
      </c>
      <c r="U861" s="43">
        <v>1</v>
      </c>
      <c r="V861" s="43"/>
      <c r="W861" s="46">
        <v>1</v>
      </c>
    </row>
    <row r="862" spans="1:23" hidden="1" x14ac:dyDescent="0.2">
      <c r="A862" s="28" t="s">
        <v>174</v>
      </c>
      <c r="B862" s="29" t="s">
        <v>375</v>
      </c>
      <c r="C862" s="29" t="s">
        <v>1081</v>
      </c>
      <c r="D862" s="29" t="s">
        <v>707</v>
      </c>
      <c r="E862" s="29" t="s">
        <v>708</v>
      </c>
      <c r="F862" s="29" t="s">
        <v>1166</v>
      </c>
      <c r="G862" s="29" t="s">
        <v>1091</v>
      </c>
      <c r="H862" s="29" t="s">
        <v>600</v>
      </c>
      <c r="I862" s="29" t="s">
        <v>1094</v>
      </c>
      <c r="J862" s="29" t="s">
        <v>1095</v>
      </c>
      <c r="K862" s="29" t="s">
        <v>195</v>
      </c>
      <c r="L862" s="29" t="s">
        <v>196</v>
      </c>
      <c r="M862" s="29" t="s">
        <v>198</v>
      </c>
      <c r="N862" s="29" t="s">
        <v>199</v>
      </c>
      <c r="O862" s="30" t="s">
        <v>197</v>
      </c>
      <c r="P862" s="36"/>
      <c r="Q862" s="36"/>
      <c r="R862" s="32">
        <v>-25</v>
      </c>
      <c r="S862" s="36"/>
      <c r="T862" s="37">
        <v>-25</v>
      </c>
      <c r="U862" s="43"/>
      <c r="V862" s="43">
        <v>-1</v>
      </c>
      <c r="W862" s="46">
        <v>-1</v>
      </c>
    </row>
    <row r="863" spans="1:23" hidden="1" x14ac:dyDescent="0.2">
      <c r="A863" s="28" t="s">
        <v>174</v>
      </c>
      <c r="B863" s="29" t="s">
        <v>375</v>
      </c>
      <c r="C863" s="29" t="s">
        <v>1081</v>
      </c>
      <c r="D863" s="29" t="s">
        <v>707</v>
      </c>
      <c r="E863" s="29" t="s">
        <v>708</v>
      </c>
      <c r="F863" s="29" t="s">
        <v>1169</v>
      </c>
      <c r="G863" s="29" t="s">
        <v>1112</v>
      </c>
      <c r="H863" s="29" t="s">
        <v>600</v>
      </c>
      <c r="I863" s="29" t="s">
        <v>658</v>
      </c>
      <c r="J863" s="29" t="s">
        <v>659</v>
      </c>
      <c r="K863" s="29" t="s">
        <v>186</v>
      </c>
      <c r="L863" s="29" t="s">
        <v>187</v>
      </c>
      <c r="M863" s="29" t="s">
        <v>198</v>
      </c>
      <c r="N863" s="29" t="s">
        <v>199</v>
      </c>
      <c r="O863" s="30" t="s">
        <v>100</v>
      </c>
      <c r="P863" s="36"/>
      <c r="Q863" s="32">
        <v>52.68</v>
      </c>
      <c r="R863" s="36"/>
      <c r="S863" s="36"/>
      <c r="T863" s="37">
        <v>52.68</v>
      </c>
      <c r="U863" s="43">
        <v>4</v>
      </c>
      <c r="V863" s="43"/>
      <c r="W863" s="46">
        <v>4</v>
      </c>
    </row>
    <row r="864" spans="1:23" hidden="1" x14ac:dyDescent="0.2">
      <c r="A864" s="28" t="s">
        <v>174</v>
      </c>
      <c r="B864" s="29" t="s">
        <v>375</v>
      </c>
      <c r="C864" s="29" t="s">
        <v>1081</v>
      </c>
      <c r="D864" s="29" t="s">
        <v>707</v>
      </c>
      <c r="E864" s="29" t="s">
        <v>708</v>
      </c>
      <c r="F864" s="29" t="s">
        <v>1169</v>
      </c>
      <c r="G864" s="29" t="s">
        <v>1112</v>
      </c>
      <c r="H864" s="29" t="s">
        <v>600</v>
      </c>
      <c r="I864" s="29" t="s">
        <v>214</v>
      </c>
      <c r="J864" s="29" t="s">
        <v>215</v>
      </c>
      <c r="K864" s="29" t="s">
        <v>186</v>
      </c>
      <c r="L864" s="29" t="s">
        <v>187</v>
      </c>
      <c r="M864" s="29" t="s">
        <v>198</v>
      </c>
      <c r="N864" s="29" t="s">
        <v>199</v>
      </c>
      <c r="O864" s="30" t="s">
        <v>100</v>
      </c>
      <c r="P864" s="36"/>
      <c r="Q864" s="32">
        <v>46.47</v>
      </c>
      <c r="R864" s="36"/>
      <c r="S864" s="36"/>
      <c r="T864" s="37">
        <v>46.47</v>
      </c>
      <c r="U864" s="43">
        <v>3</v>
      </c>
      <c r="V864" s="43"/>
      <c r="W864" s="46">
        <v>3</v>
      </c>
    </row>
    <row r="865" spans="1:23" hidden="1" x14ac:dyDescent="0.2">
      <c r="A865" s="28" t="s">
        <v>174</v>
      </c>
      <c r="B865" s="29" t="s">
        <v>375</v>
      </c>
      <c r="C865" s="29" t="s">
        <v>1081</v>
      </c>
      <c r="D865" s="29" t="s">
        <v>707</v>
      </c>
      <c r="E865" s="29" t="s">
        <v>708</v>
      </c>
      <c r="F865" s="29" t="s">
        <v>1169</v>
      </c>
      <c r="G865" s="29" t="s">
        <v>1112</v>
      </c>
      <c r="H865" s="29" t="s">
        <v>600</v>
      </c>
      <c r="I865" s="29" t="s">
        <v>204</v>
      </c>
      <c r="J865" s="29" t="s">
        <v>205</v>
      </c>
      <c r="K865" s="29" t="s">
        <v>186</v>
      </c>
      <c r="L865" s="29" t="s">
        <v>187</v>
      </c>
      <c r="M865" s="29" t="s">
        <v>198</v>
      </c>
      <c r="N865" s="29" t="s">
        <v>199</v>
      </c>
      <c r="O865" s="30" t="s">
        <v>100</v>
      </c>
      <c r="P865" s="36"/>
      <c r="Q865" s="32">
        <v>15.49</v>
      </c>
      <c r="R865" s="36"/>
      <c r="S865" s="36"/>
      <c r="T865" s="37">
        <v>15.49</v>
      </c>
      <c r="U865" s="43">
        <v>1</v>
      </c>
      <c r="V865" s="43"/>
      <c r="W865" s="46">
        <v>1</v>
      </c>
    </row>
    <row r="866" spans="1:23" hidden="1" x14ac:dyDescent="0.2">
      <c r="A866" s="28" t="s">
        <v>174</v>
      </c>
      <c r="B866" s="29" t="s">
        <v>375</v>
      </c>
      <c r="C866" s="29" t="s">
        <v>1081</v>
      </c>
      <c r="D866" s="29" t="s">
        <v>707</v>
      </c>
      <c r="E866" s="29" t="s">
        <v>708</v>
      </c>
      <c r="F866" s="29" t="s">
        <v>1169</v>
      </c>
      <c r="G866" s="29" t="s">
        <v>1112</v>
      </c>
      <c r="H866" s="29" t="s">
        <v>600</v>
      </c>
      <c r="I866" s="29" t="s">
        <v>1117</v>
      </c>
      <c r="J866" s="29" t="s">
        <v>1118</v>
      </c>
      <c r="K866" s="29" t="s">
        <v>186</v>
      </c>
      <c r="L866" s="29" t="s">
        <v>187</v>
      </c>
      <c r="M866" s="29" t="s">
        <v>198</v>
      </c>
      <c r="N866" s="29" t="s">
        <v>199</v>
      </c>
      <c r="O866" s="30" t="s">
        <v>100</v>
      </c>
      <c r="P866" s="36"/>
      <c r="Q866" s="32">
        <v>15.49</v>
      </c>
      <c r="R866" s="36"/>
      <c r="S866" s="36"/>
      <c r="T866" s="37">
        <v>15.49</v>
      </c>
      <c r="U866" s="43">
        <v>1</v>
      </c>
      <c r="V866" s="43"/>
      <c r="W866" s="46">
        <v>1</v>
      </c>
    </row>
    <row r="867" spans="1:23" hidden="1" x14ac:dyDescent="0.2">
      <c r="A867" s="28" t="s">
        <v>174</v>
      </c>
      <c r="B867" s="29" t="s">
        <v>375</v>
      </c>
      <c r="C867" s="29" t="s">
        <v>1081</v>
      </c>
      <c r="D867" s="29" t="s">
        <v>707</v>
      </c>
      <c r="E867" s="29" t="s">
        <v>708</v>
      </c>
      <c r="F867" s="29" t="s">
        <v>1169</v>
      </c>
      <c r="G867" s="29" t="s">
        <v>1112</v>
      </c>
      <c r="H867" s="29" t="s">
        <v>600</v>
      </c>
      <c r="I867" s="29" t="s">
        <v>660</v>
      </c>
      <c r="J867" s="29" t="s">
        <v>661</v>
      </c>
      <c r="K867" s="29" t="s">
        <v>186</v>
      </c>
      <c r="L867" s="29" t="s">
        <v>187</v>
      </c>
      <c r="M867" s="29" t="s">
        <v>198</v>
      </c>
      <c r="N867" s="29" t="s">
        <v>199</v>
      </c>
      <c r="O867" s="30" t="s">
        <v>100</v>
      </c>
      <c r="P867" s="36"/>
      <c r="Q867" s="32">
        <v>123.92</v>
      </c>
      <c r="R867" s="36"/>
      <c r="S867" s="36"/>
      <c r="T867" s="37">
        <v>123.92</v>
      </c>
      <c r="U867" s="43">
        <v>8</v>
      </c>
      <c r="V867" s="43"/>
      <c r="W867" s="46">
        <v>8</v>
      </c>
    </row>
    <row r="868" spans="1:23" hidden="1" x14ac:dyDescent="0.2">
      <c r="A868" s="28" t="s">
        <v>174</v>
      </c>
      <c r="B868" s="29" t="s">
        <v>375</v>
      </c>
      <c r="C868" s="29" t="s">
        <v>1081</v>
      </c>
      <c r="D868" s="29" t="s">
        <v>707</v>
      </c>
      <c r="E868" s="29" t="s">
        <v>708</v>
      </c>
      <c r="F868" s="29" t="s">
        <v>1169</v>
      </c>
      <c r="G868" s="29" t="s">
        <v>1112</v>
      </c>
      <c r="H868" s="29" t="s">
        <v>600</v>
      </c>
      <c r="I868" s="29" t="s">
        <v>232</v>
      </c>
      <c r="J868" s="29" t="s">
        <v>233</v>
      </c>
      <c r="K868" s="29" t="s">
        <v>186</v>
      </c>
      <c r="L868" s="29" t="s">
        <v>187</v>
      </c>
      <c r="M868" s="29" t="s">
        <v>198</v>
      </c>
      <c r="N868" s="29" t="s">
        <v>199</v>
      </c>
      <c r="O868" s="30" t="s">
        <v>100</v>
      </c>
      <c r="P868" s="36"/>
      <c r="Q868" s="32">
        <v>30.98</v>
      </c>
      <c r="R868" s="36"/>
      <c r="S868" s="36"/>
      <c r="T868" s="37">
        <v>30.98</v>
      </c>
      <c r="U868" s="43">
        <v>2</v>
      </c>
      <c r="V868" s="43"/>
      <c r="W868" s="46">
        <v>2</v>
      </c>
    </row>
    <row r="869" spans="1:23" hidden="1" x14ac:dyDescent="0.2">
      <c r="A869" s="28" t="s">
        <v>174</v>
      </c>
      <c r="B869" s="29" t="s">
        <v>375</v>
      </c>
      <c r="C869" s="29" t="s">
        <v>1081</v>
      </c>
      <c r="D869" s="29" t="s">
        <v>707</v>
      </c>
      <c r="E869" s="29" t="s">
        <v>708</v>
      </c>
      <c r="F869" s="29" t="s">
        <v>1169</v>
      </c>
      <c r="G869" s="29" t="s">
        <v>1112</v>
      </c>
      <c r="H869" s="29" t="s">
        <v>600</v>
      </c>
      <c r="I869" s="29" t="s">
        <v>775</v>
      </c>
      <c r="J869" s="29" t="s">
        <v>776</v>
      </c>
      <c r="K869" s="29" t="s">
        <v>186</v>
      </c>
      <c r="L869" s="29" t="s">
        <v>187</v>
      </c>
      <c r="M869" s="29" t="s">
        <v>198</v>
      </c>
      <c r="N869" s="29" t="s">
        <v>199</v>
      </c>
      <c r="O869" s="30" t="s">
        <v>100</v>
      </c>
      <c r="P869" s="36"/>
      <c r="Q869" s="32">
        <v>15.49</v>
      </c>
      <c r="R869" s="36"/>
      <c r="S869" s="36"/>
      <c r="T869" s="37">
        <v>15.49</v>
      </c>
      <c r="U869" s="43">
        <v>1</v>
      </c>
      <c r="V869" s="43"/>
      <c r="W869" s="46">
        <v>1</v>
      </c>
    </row>
    <row r="870" spans="1:23" hidden="1" x14ac:dyDescent="0.2">
      <c r="A870" s="28" t="s">
        <v>174</v>
      </c>
      <c r="B870" s="29" t="s">
        <v>375</v>
      </c>
      <c r="C870" s="29" t="s">
        <v>1081</v>
      </c>
      <c r="D870" s="29" t="s">
        <v>707</v>
      </c>
      <c r="E870" s="29" t="s">
        <v>708</v>
      </c>
      <c r="F870" s="29" t="s">
        <v>1169</v>
      </c>
      <c r="G870" s="29" t="s">
        <v>1112</v>
      </c>
      <c r="H870" s="29" t="s">
        <v>600</v>
      </c>
      <c r="I870" s="29" t="s">
        <v>234</v>
      </c>
      <c r="J870" s="29" t="s">
        <v>235</v>
      </c>
      <c r="K870" s="29" t="s">
        <v>186</v>
      </c>
      <c r="L870" s="29" t="s">
        <v>187</v>
      </c>
      <c r="M870" s="29" t="s">
        <v>198</v>
      </c>
      <c r="N870" s="29" t="s">
        <v>199</v>
      </c>
      <c r="O870" s="30" t="s">
        <v>100</v>
      </c>
      <c r="P870" s="36"/>
      <c r="Q870" s="32">
        <v>30.98</v>
      </c>
      <c r="R870" s="36"/>
      <c r="S870" s="36"/>
      <c r="T870" s="37">
        <v>30.98</v>
      </c>
      <c r="U870" s="43">
        <v>2</v>
      </c>
      <c r="V870" s="43"/>
      <c r="W870" s="46">
        <v>2</v>
      </c>
    </row>
    <row r="871" spans="1:23" hidden="1" x14ac:dyDescent="0.2">
      <c r="A871" s="28" t="s">
        <v>174</v>
      </c>
      <c r="B871" s="29" t="s">
        <v>375</v>
      </c>
      <c r="C871" s="29" t="s">
        <v>1081</v>
      </c>
      <c r="D871" s="29" t="s">
        <v>707</v>
      </c>
      <c r="E871" s="29" t="s">
        <v>708</v>
      </c>
      <c r="F871" s="29" t="s">
        <v>1169</v>
      </c>
      <c r="G871" s="29" t="s">
        <v>1112</v>
      </c>
      <c r="H871" s="29" t="s">
        <v>600</v>
      </c>
      <c r="I871" s="29" t="s">
        <v>184</v>
      </c>
      <c r="J871" s="29" t="s">
        <v>185</v>
      </c>
      <c r="K871" s="29" t="s">
        <v>186</v>
      </c>
      <c r="L871" s="29" t="s">
        <v>187</v>
      </c>
      <c r="M871" s="29" t="s">
        <v>198</v>
      </c>
      <c r="N871" s="29" t="s">
        <v>199</v>
      </c>
      <c r="O871" s="30" t="s">
        <v>100</v>
      </c>
      <c r="P871" s="36"/>
      <c r="Q871" s="32">
        <v>464.7</v>
      </c>
      <c r="R871" s="36"/>
      <c r="S871" s="36"/>
      <c r="T871" s="37">
        <v>464.7</v>
      </c>
      <c r="U871" s="43">
        <v>30</v>
      </c>
      <c r="V871" s="43"/>
      <c r="W871" s="46">
        <v>30</v>
      </c>
    </row>
    <row r="872" spans="1:23" hidden="1" x14ac:dyDescent="0.2">
      <c r="A872" s="28" t="s">
        <v>174</v>
      </c>
      <c r="B872" s="29" t="s">
        <v>375</v>
      </c>
      <c r="C872" s="29" t="s">
        <v>1081</v>
      </c>
      <c r="D872" s="29" t="s">
        <v>707</v>
      </c>
      <c r="E872" s="29" t="s">
        <v>708</v>
      </c>
      <c r="F872" s="29" t="s">
        <v>1169</v>
      </c>
      <c r="G872" s="29" t="s">
        <v>1112</v>
      </c>
      <c r="H872" s="29" t="s">
        <v>600</v>
      </c>
      <c r="I872" s="29" t="s">
        <v>208</v>
      </c>
      <c r="J872" s="29" t="s">
        <v>209</v>
      </c>
      <c r="K872" s="29" t="s">
        <v>186</v>
      </c>
      <c r="L872" s="29" t="s">
        <v>187</v>
      </c>
      <c r="M872" s="29" t="s">
        <v>198</v>
      </c>
      <c r="N872" s="29" t="s">
        <v>199</v>
      </c>
      <c r="O872" s="30" t="s">
        <v>100</v>
      </c>
      <c r="P872" s="36"/>
      <c r="Q872" s="32">
        <v>108.43</v>
      </c>
      <c r="R872" s="36"/>
      <c r="S872" s="36"/>
      <c r="T872" s="37">
        <v>108.43</v>
      </c>
      <c r="U872" s="43">
        <v>7</v>
      </c>
      <c r="V872" s="43"/>
      <c r="W872" s="46">
        <v>7</v>
      </c>
    </row>
    <row r="873" spans="1:23" hidden="1" x14ac:dyDescent="0.2">
      <c r="A873" s="28" t="s">
        <v>174</v>
      </c>
      <c r="B873" s="29" t="s">
        <v>375</v>
      </c>
      <c r="C873" s="29" t="s">
        <v>1081</v>
      </c>
      <c r="D873" s="29" t="s">
        <v>707</v>
      </c>
      <c r="E873" s="29" t="s">
        <v>708</v>
      </c>
      <c r="F873" s="29" t="s">
        <v>1169</v>
      </c>
      <c r="G873" s="29" t="s">
        <v>1112</v>
      </c>
      <c r="H873" s="29" t="s">
        <v>600</v>
      </c>
      <c r="I873" s="29" t="s">
        <v>535</v>
      </c>
      <c r="J873" s="29" t="s">
        <v>536</v>
      </c>
      <c r="K873" s="29" t="s">
        <v>186</v>
      </c>
      <c r="L873" s="29" t="s">
        <v>187</v>
      </c>
      <c r="M873" s="29" t="s">
        <v>198</v>
      </c>
      <c r="N873" s="29" t="s">
        <v>199</v>
      </c>
      <c r="O873" s="30" t="s">
        <v>100</v>
      </c>
      <c r="P873" s="36"/>
      <c r="Q873" s="32">
        <v>30.98</v>
      </c>
      <c r="R873" s="36"/>
      <c r="S873" s="36"/>
      <c r="T873" s="37">
        <v>30.98</v>
      </c>
      <c r="U873" s="43">
        <v>2</v>
      </c>
      <c r="V873" s="43"/>
      <c r="W873" s="46">
        <v>2</v>
      </c>
    </row>
    <row r="874" spans="1:23" hidden="1" x14ac:dyDescent="0.2">
      <c r="A874" s="28" t="s">
        <v>174</v>
      </c>
      <c r="B874" s="29" t="s">
        <v>375</v>
      </c>
      <c r="C874" s="29" t="s">
        <v>1081</v>
      </c>
      <c r="D874" s="29" t="s">
        <v>707</v>
      </c>
      <c r="E874" s="29" t="s">
        <v>708</v>
      </c>
      <c r="F874" s="29" t="s">
        <v>1169</v>
      </c>
      <c r="G874" s="29" t="s">
        <v>1112</v>
      </c>
      <c r="H874" s="29" t="s">
        <v>600</v>
      </c>
      <c r="I874" s="29" t="s">
        <v>218</v>
      </c>
      <c r="J874" s="29" t="s">
        <v>219</v>
      </c>
      <c r="K874" s="29" t="s">
        <v>186</v>
      </c>
      <c r="L874" s="29" t="s">
        <v>187</v>
      </c>
      <c r="M874" s="29" t="s">
        <v>198</v>
      </c>
      <c r="N874" s="29" t="s">
        <v>199</v>
      </c>
      <c r="O874" s="30" t="s">
        <v>100</v>
      </c>
      <c r="P874" s="36"/>
      <c r="Q874" s="32">
        <v>30.98</v>
      </c>
      <c r="R874" s="36"/>
      <c r="S874" s="36"/>
      <c r="T874" s="37">
        <v>30.98</v>
      </c>
      <c r="U874" s="43">
        <v>2</v>
      </c>
      <c r="V874" s="43"/>
      <c r="W874" s="46">
        <v>2</v>
      </c>
    </row>
    <row r="875" spans="1:23" hidden="1" x14ac:dyDescent="0.2">
      <c r="A875" s="28" t="s">
        <v>174</v>
      </c>
      <c r="B875" s="29" t="s">
        <v>375</v>
      </c>
      <c r="C875" s="29" t="s">
        <v>1081</v>
      </c>
      <c r="D875" s="29" t="s">
        <v>707</v>
      </c>
      <c r="E875" s="29" t="s">
        <v>708</v>
      </c>
      <c r="F875" s="29" t="s">
        <v>1169</v>
      </c>
      <c r="G875" s="29" t="s">
        <v>1112</v>
      </c>
      <c r="H875" s="29" t="s">
        <v>600</v>
      </c>
      <c r="I875" s="29" t="s">
        <v>238</v>
      </c>
      <c r="J875" s="29" t="s">
        <v>239</v>
      </c>
      <c r="K875" s="29" t="s">
        <v>186</v>
      </c>
      <c r="L875" s="29" t="s">
        <v>187</v>
      </c>
      <c r="M875" s="29" t="s">
        <v>198</v>
      </c>
      <c r="N875" s="29" t="s">
        <v>199</v>
      </c>
      <c r="O875" s="30" t="s">
        <v>100</v>
      </c>
      <c r="P875" s="36"/>
      <c r="Q875" s="32">
        <v>15.49</v>
      </c>
      <c r="R875" s="36"/>
      <c r="S875" s="36"/>
      <c r="T875" s="37">
        <v>15.49</v>
      </c>
      <c r="U875" s="43">
        <v>1</v>
      </c>
      <c r="V875" s="43"/>
      <c r="W875" s="46">
        <v>1</v>
      </c>
    </row>
    <row r="876" spans="1:23" hidden="1" x14ac:dyDescent="0.2">
      <c r="A876" s="28" t="s">
        <v>174</v>
      </c>
      <c r="B876" s="29" t="s">
        <v>375</v>
      </c>
      <c r="C876" s="29" t="s">
        <v>1081</v>
      </c>
      <c r="D876" s="29" t="s">
        <v>707</v>
      </c>
      <c r="E876" s="29" t="s">
        <v>708</v>
      </c>
      <c r="F876" s="29" t="s">
        <v>1169</v>
      </c>
      <c r="G876" s="29" t="s">
        <v>1112</v>
      </c>
      <c r="H876" s="29" t="s">
        <v>600</v>
      </c>
      <c r="I876" s="29" t="s">
        <v>240</v>
      </c>
      <c r="J876" s="29" t="s">
        <v>241</v>
      </c>
      <c r="K876" s="29" t="s">
        <v>186</v>
      </c>
      <c r="L876" s="29" t="s">
        <v>187</v>
      </c>
      <c r="M876" s="29" t="s">
        <v>198</v>
      </c>
      <c r="N876" s="29" t="s">
        <v>199</v>
      </c>
      <c r="O876" s="30" t="s">
        <v>100</v>
      </c>
      <c r="P876" s="36"/>
      <c r="Q876" s="32">
        <v>15.49</v>
      </c>
      <c r="R876" s="36"/>
      <c r="S876" s="36"/>
      <c r="T876" s="37">
        <v>15.49</v>
      </c>
      <c r="U876" s="43">
        <v>1</v>
      </c>
      <c r="V876" s="43"/>
      <c r="W876" s="46">
        <v>1</v>
      </c>
    </row>
    <row r="877" spans="1:23" hidden="1" x14ac:dyDescent="0.2">
      <c r="A877" s="28" t="s">
        <v>174</v>
      </c>
      <c r="B877" s="29" t="s">
        <v>375</v>
      </c>
      <c r="C877" s="29" t="s">
        <v>1081</v>
      </c>
      <c r="D877" s="29" t="s">
        <v>707</v>
      </c>
      <c r="E877" s="29" t="s">
        <v>708</v>
      </c>
      <c r="F877" s="29" t="s">
        <v>1169</v>
      </c>
      <c r="G877" s="29" t="s">
        <v>1112</v>
      </c>
      <c r="H877" s="29" t="s">
        <v>600</v>
      </c>
      <c r="I877" s="29" t="s">
        <v>242</v>
      </c>
      <c r="J877" s="29" t="s">
        <v>243</v>
      </c>
      <c r="K877" s="29" t="s">
        <v>186</v>
      </c>
      <c r="L877" s="29" t="s">
        <v>187</v>
      </c>
      <c r="M877" s="29" t="s">
        <v>198</v>
      </c>
      <c r="N877" s="29" t="s">
        <v>199</v>
      </c>
      <c r="O877" s="30" t="s">
        <v>100</v>
      </c>
      <c r="P877" s="36"/>
      <c r="Q877" s="32">
        <v>61.96</v>
      </c>
      <c r="R877" s="36"/>
      <c r="S877" s="36"/>
      <c r="T877" s="37">
        <v>61.96</v>
      </c>
      <c r="U877" s="43">
        <v>4</v>
      </c>
      <c r="V877" s="43"/>
      <c r="W877" s="46">
        <v>4</v>
      </c>
    </row>
    <row r="878" spans="1:23" hidden="1" x14ac:dyDescent="0.2">
      <c r="A878" s="28" t="s">
        <v>174</v>
      </c>
      <c r="B878" s="29" t="s">
        <v>375</v>
      </c>
      <c r="C878" s="29" t="s">
        <v>1081</v>
      </c>
      <c r="D878" s="29" t="s">
        <v>707</v>
      </c>
      <c r="E878" s="29" t="s">
        <v>708</v>
      </c>
      <c r="F878" s="29" t="s">
        <v>1169</v>
      </c>
      <c r="G878" s="29" t="s">
        <v>1112</v>
      </c>
      <c r="H878" s="29" t="s">
        <v>600</v>
      </c>
      <c r="I878" s="29" t="s">
        <v>1170</v>
      </c>
      <c r="J878" s="29" t="s">
        <v>1171</v>
      </c>
      <c r="K878" s="29" t="s">
        <v>186</v>
      </c>
      <c r="L878" s="29" t="s">
        <v>187</v>
      </c>
      <c r="M878" s="29" t="s">
        <v>198</v>
      </c>
      <c r="N878" s="29" t="s">
        <v>199</v>
      </c>
      <c r="O878" s="30" t="s">
        <v>100</v>
      </c>
      <c r="P878" s="36"/>
      <c r="Q878" s="32">
        <v>30.98</v>
      </c>
      <c r="R878" s="36"/>
      <c r="S878" s="36"/>
      <c r="T878" s="37">
        <v>30.98</v>
      </c>
      <c r="U878" s="43">
        <v>2</v>
      </c>
      <c r="V878" s="43"/>
      <c r="W878" s="46">
        <v>2</v>
      </c>
    </row>
    <row r="879" spans="1:23" hidden="1" x14ac:dyDescent="0.2">
      <c r="A879" s="28" t="s">
        <v>174</v>
      </c>
      <c r="B879" s="29" t="s">
        <v>375</v>
      </c>
      <c r="C879" s="29" t="s">
        <v>1081</v>
      </c>
      <c r="D879" s="29" t="s">
        <v>707</v>
      </c>
      <c r="E879" s="29" t="s">
        <v>708</v>
      </c>
      <c r="F879" s="29" t="s">
        <v>1169</v>
      </c>
      <c r="G879" s="29" t="s">
        <v>1112</v>
      </c>
      <c r="H879" s="29" t="s">
        <v>600</v>
      </c>
      <c r="I879" s="29" t="s">
        <v>664</v>
      </c>
      <c r="J879" s="29" t="s">
        <v>665</v>
      </c>
      <c r="K879" s="29" t="s">
        <v>186</v>
      </c>
      <c r="L879" s="29" t="s">
        <v>187</v>
      </c>
      <c r="M879" s="29" t="s">
        <v>198</v>
      </c>
      <c r="N879" s="29" t="s">
        <v>199</v>
      </c>
      <c r="O879" s="30" t="s">
        <v>100</v>
      </c>
      <c r="P879" s="36"/>
      <c r="Q879" s="32">
        <v>15.49</v>
      </c>
      <c r="R879" s="36"/>
      <c r="S879" s="36"/>
      <c r="T879" s="37">
        <v>15.49</v>
      </c>
      <c r="U879" s="43">
        <v>1</v>
      </c>
      <c r="V879" s="43"/>
      <c r="W879" s="46">
        <v>1</v>
      </c>
    </row>
    <row r="880" spans="1:23" hidden="1" x14ac:dyDescent="0.2">
      <c r="A880" s="28" t="s">
        <v>174</v>
      </c>
      <c r="B880" s="29" t="s">
        <v>375</v>
      </c>
      <c r="C880" s="29" t="s">
        <v>1081</v>
      </c>
      <c r="D880" s="29" t="s">
        <v>707</v>
      </c>
      <c r="E880" s="29" t="s">
        <v>708</v>
      </c>
      <c r="F880" s="29" t="s">
        <v>1169</v>
      </c>
      <c r="G880" s="29" t="s">
        <v>1112</v>
      </c>
      <c r="H880" s="29" t="s">
        <v>600</v>
      </c>
      <c r="I880" s="29" t="s">
        <v>688</v>
      </c>
      <c r="J880" s="29" t="s">
        <v>689</v>
      </c>
      <c r="K880" s="29" t="s">
        <v>186</v>
      </c>
      <c r="L880" s="29" t="s">
        <v>187</v>
      </c>
      <c r="M880" s="29" t="s">
        <v>198</v>
      </c>
      <c r="N880" s="29" t="s">
        <v>199</v>
      </c>
      <c r="O880" s="30" t="s">
        <v>100</v>
      </c>
      <c r="P880" s="36"/>
      <c r="Q880" s="32">
        <v>30.98</v>
      </c>
      <c r="R880" s="36"/>
      <c r="S880" s="36"/>
      <c r="T880" s="37">
        <v>30.98</v>
      </c>
      <c r="U880" s="43">
        <v>2</v>
      </c>
      <c r="V880" s="43"/>
      <c r="W880" s="46">
        <v>2</v>
      </c>
    </row>
    <row r="881" spans="1:23" hidden="1" x14ac:dyDescent="0.2">
      <c r="A881" s="28" t="s">
        <v>174</v>
      </c>
      <c r="B881" s="29" t="s">
        <v>375</v>
      </c>
      <c r="C881" s="29" t="s">
        <v>1081</v>
      </c>
      <c r="D881" s="29" t="s">
        <v>707</v>
      </c>
      <c r="E881" s="29" t="s">
        <v>708</v>
      </c>
      <c r="F881" s="29" t="s">
        <v>1169</v>
      </c>
      <c r="G881" s="29" t="s">
        <v>1112</v>
      </c>
      <c r="H881" s="29" t="s">
        <v>600</v>
      </c>
      <c r="I881" s="29" t="s">
        <v>250</v>
      </c>
      <c r="J881" s="29" t="s">
        <v>251</v>
      </c>
      <c r="K881" s="29" t="s">
        <v>186</v>
      </c>
      <c r="L881" s="29" t="s">
        <v>187</v>
      </c>
      <c r="M881" s="29" t="s">
        <v>198</v>
      </c>
      <c r="N881" s="29" t="s">
        <v>199</v>
      </c>
      <c r="O881" s="30" t="s">
        <v>100</v>
      </c>
      <c r="P881" s="36"/>
      <c r="Q881" s="32">
        <v>15.49</v>
      </c>
      <c r="R881" s="36"/>
      <c r="S881" s="36"/>
      <c r="T881" s="37">
        <v>15.49</v>
      </c>
      <c r="U881" s="43">
        <v>1</v>
      </c>
      <c r="V881" s="43"/>
      <c r="W881" s="46">
        <v>1</v>
      </c>
    </row>
    <row r="882" spans="1:23" hidden="1" x14ac:dyDescent="0.2">
      <c r="A882" s="28" t="s">
        <v>174</v>
      </c>
      <c r="B882" s="29" t="s">
        <v>375</v>
      </c>
      <c r="C882" s="29" t="s">
        <v>1081</v>
      </c>
      <c r="D882" s="29" t="s">
        <v>707</v>
      </c>
      <c r="E882" s="29" t="s">
        <v>708</v>
      </c>
      <c r="F882" s="29" t="s">
        <v>1169</v>
      </c>
      <c r="G882" s="29" t="s">
        <v>1112</v>
      </c>
      <c r="H882" s="29" t="s">
        <v>600</v>
      </c>
      <c r="I882" s="29" t="s">
        <v>700</v>
      </c>
      <c r="J882" s="29" t="s">
        <v>701</v>
      </c>
      <c r="K882" s="29" t="s">
        <v>186</v>
      </c>
      <c r="L882" s="29" t="s">
        <v>187</v>
      </c>
      <c r="M882" s="29" t="s">
        <v>198</v>
      </c>
      <c r="N882" s="29" t="s">
        <v>199</v>
      </c>
      <c r="O882" s="30" t="s">
        <v>100</v>
      </c>
      <c r="P882" s="36"/>
      <c r="Q882" s="32">
        <v>15.49</v>
      </c>
      <c r="R882" s="36"/>
      <c r="S882" s="36"/>
      <c r="T882" s="37">
        <v>15.49</v>
      </c>
      <c r="U882" s="43">
        <v>1</v>
      </c>
      <c r="V882" s="43"/>
      <c r="W882" s="46">
        <v>1</v>
      </c>
    </row>
    <row r="883" spans="1:23" hidden="1" x14ac:dyDescent="0.2">
      <c r="A883" s="28" t="s">
        <v>174</v>
      </c>
      <c r="B883" s="29" t="s">
        <v>375</v>
      </c>
      <c r="C883" s="29" t="s">
        <v>1081</v>
      </c>
      <c r="D883" s="29" t="s">
        <v>707</v>
      </c>
      <c r="E883" s="29" t="s">
        <v>708</v>
      </c>
      <c r="F883" s="29" t="s">
        <v>1169</v>
      </c>
      <c r="G883" s="29" t="s">
        <v>1112</v>
      </c>
      <c r="H883" s="29" t="s">
        <v>600</v>
      </c>
      <c r="I883" s="29" t="s">
        <v>191</v>
      </c>
      <c r="J883" s="29" t="s">
        <v>192</v>
      </c>
      <c r="K883" s="29" t="s">
        <v>186</v>
      </c>
      <c r="L883" s="29" t="s">
        <v>187</v>
      </c>
      <c r="M883" s="29" t="s">
        <v>198</v>
      </c>
      <c r="N883" s="29" t="s">
        <v>199</v>
      </c>
      <c r="O883" s="30" t="s">
        <v>100</v>
      </c>
      <c r="P883" s="36"/>
      <c r="Q883" s="32">
        <v>1068.81</v>
      </c>
      <c r="R883" s="36"/>
      <c r="S883" s="32">
        <v>-64.17</v>
      </c>
      <c r="T883" s="37">
        <v>1004.64</v>
      </c>
      <c r="U883" s="43">
        <v>69</v>
      </c>
      <c r="V883" s="43"/>
      <c r="W883" s="46">
        <v>69</v>
      </c>
    </row>
    <row r="884" spans="1:23" hidden="1" x14ac:dyDescent="0.2">
      <c r="A884" s="28" t="s">
        <v>174</v>
      </c>
      <c r="B884" s="29" t="s">
        <v>375</v>
      </c>
      <c r="C884" s="29" t="s">
        <v>1081</v>
      </c>
      <c r="D884" s="29" t="s">
        <v>707</v>
      </c>
      <c r="E884" s="29" t="s">
        <v>708</v>
      </c>
      <c r="F884" s="29" t="s">
        <v>1169</v>
      </c>
      <c r="G884" s="29" t="s">
        <v>1112</v>
      </c>
      <c r="H884" s="29" t="s">
        <v>600</v>
      </c>
      <c r="I884" s="29" t="s">
        <v>222</v>
      </c>
      <c r="J884" s="29" t="s">
        <v>223</v>
      </c>
      <c r="K884" s="29" t="s">
        <v>186</v>
      </c>
      <c r="L884" s="29" t="s">
        <v>187</v>
      </c>
      <c r="M884" s="29" t="s">
        <v>198</v>
      </c>
      <c r="N884" s="29" t="s">
        <v>199</v>
      </c>
      <c r="O884" s="30" t="s">
        <v>100</v>
      </c>
      <c r="P884" s="36"/>
      <c r="Q884" s="32">
        <v>30.98</v>
      </c>
      <c r="R884" s="36"/>
      <c r="S884" s="36"/>
      <c r="T884" s="37">
        <v>30.98</v>
      </c>
      <c r="U884" s="43">
        <v>2</v>
      </c>
      <c r="V884" s="43"/>
      <c r="W884" s="46">
        <v>2</v>
      </c>
    </row>
    <row r="885" spans="1:23" hidden="1" x14ac:dyDescent="0.2">
      <c r="A885" s="28" t="s">
        <v>174</v>
      </c>
      <c r="B885" s="29" t="s">
        <v>375</v>
      </c>
      <c r="C885" s="29" t="s">
        <v>1081</v>
      </c>
      <c r="D885" s="29" t="s">
        <v>707</v>
      </c>
      <c r="E885" s="29" t="s">
        <v>708</v>
      </c>
      <c r="F885" s="29" t="s">
        <v>1169</v>
      </c>
      <c r="G885" s="29" t="s">
        <v>1112</v>
      </c>
      <c r="H885" s="29" t="s">
        <v>600</v>
      </c>
      <c r="I885" s="29" t="s">
        <v>543</v>
      </c>
      <c r="J885" s="29" t="s">
        <v>544</v>
      </c>
      <c r="K885" s="29" t="s">
        <v>186</v>
      </c>
      <c r="L885" s="29" t="s">
        <v>187</v>
      </c>
      <c r="M885" s="29" t="s">
        <v>198</v>
      </c>
      <c r="N885" s="29" t="s">
        <v>199</v>
      </c>
      <c r="O885" s="30" t="s">
        <v>100</v>
      </c>
      <c r="P885" s="36"/>
      <c r="Q885" s="32">
        <v>61.96</v>
      </c>
      <c r="R885" s="36"/>
      <c r="S885" s="36"/>
      <c r="T885" s="37">
        <v>61.96</v>
      </c>
      <c r="U885" s="43">
        <v>4</v>
      </c>
      <c r="V885" s="43"/>
      <c r="W885" s="46">
        <v>4</v>
      </c>
    </row>
    <row r="886" spans="1:23" hidden="1" x14ac:dyDescent="0.2">
      <c r="A886" s="28" t="s">
        <v>174</v>
      </c>
      <c r="B886" s="29" t="s">
        <v>375</v>
      </c>
      <c r="C886" s="29" t="s">
        <v>1081</v>
      </c>
      <c r="D886" s="29" t="s">
        <v>707</v>
      </c>
      <c r="E886" s="29" t="s">
        <v>708</v>
      </c>
      <c r="F886" s="29" t="s">
        <v>1169</v>
      </c>
      <c r="G886" s="29" t="s">
        <v>1112</v>
      </c>
      <c r="H886" s="29" t="s">
        <v>600</v>
      </c>
      <c r="I886" s="29" t="s">
        <v>224</v>
      </c>
      <c r="J886" s="29" t="s">
        <v>225</v>
      </c>
      <c r="K886" s="29" t="s">
        <v>186</v>
      </c>
      <c r="L886" s="29" t="s">
        <v>187</v>
      </c>
      <c r="M886" s="29" t="s">
        <v>198</v>
      </c>
      <c r="N886" s="29" t="s">
        <v>199</v>
      </c>
      <c r="O886" s="30" t="s">
        <v>100</v>
      </c>
      <c r="P886" s="36"/>
      <c r="Q886" s="32">
        <v>15.49</v>
      </c>
      <c r="R886" s="36"/>
      <c r="S886" s="36"/>
      <c r="T886" s="37">
        <v>15.49</v>
      </c>
      <c r="U886" s="43">
        <v>1</v>
      </c>
      <c r="V886" s="43"/>
      <c r="W886" s="46">
        <v>1</v>
      </c>
    </row>
    <row r="887" spans="1:23" hidden="1" x14ac:dyDescent="0.2">
      <c r="A887" s="28" t="s">
        <v>174</v>
      </c>
      <c r="B887" s="29" t="s">
        <v>375</v>
      </c>
      <c r="C887" s="29" t="s">
        <v>1081</v>
      </c>
      <c r="D887" s="29" t="s">
        <v>707</v>
      </c>
      <c r="E887" s="29" t="s">
        <v>708</v>
      </c>
      <c r="F887" s="29" t="s">
        <v>1169</v>
      </c>
      <c r="G887" s="29" t="s">
        <v>1112</v>
      </c>
      <c r="H887" s="29" t="s">
        <v>600</v>
      </c>
      <c r="I887" s="29" t="s">
        <v>200</v>
      </c>
      <c r="J887" s="29" t="s">
        <v>201</v>
      </c>
      <c r="K887" s="29" t="s">
        <v>186</v>
      </c>
      <c r="L887" s="29" t="s">
        <v>187</v>
      </c>
      <c r="M887" s="29" t="s">
        <v>198</v>
      </c>
      <c r="N887" s="29" t="s">
        <v>199</v>
      </c>
      <c r="O887" s="30" t="s">
        <v>100</v>
      </c>
      <c r="P887" s="36"/>
      <c r="Q887" s="32">
        <v>309.8</v>
      </c>
      <c r="R887" s="36"/>
      <c r="S887" s="36"/>
      <c r="T887" s="37">
        <v>309.8</v>
      </c>
      <c r="U887" s="43">
        <v>20</v>
      </c>
      <c r="V887" s="43"/>
      <c r="W887" s="46">
        <v>20</v>
      </c>
    </row>
    <row r="888" spans="1:23" hidden="1" x14ac:dyDescent="0.2">
      <c r="A888" s="28" t="s">
        <v>174</v>
      </c>
      <c r="B888" s="29" t="s">
        <v>375</v>
      </c>
      <c r="C888" s="29" t="s">
        <v>1081</v>
      </c>
      <c r="D888" s="29" t="s">
        <v>707</v>
      </c>
      <c r="E888" s="29" t="s">
        <v>708</v>
      </c>
      <c r="F888" s="29" t="s">
        <v>1169</v>
      </c>
      <c r="G888" s="29" t="s">
        <v>1112</v>
      </c>
      <c r="H888" s="29" t="s">
        <v>600</v>
      </c>
      <c r="I888" s="29" t="s">
        <v>670</v>
      </c>
      <c r="J888" s="29" t="s">
        <v>671</v>
      </c>
      <c r="K888" s="29" t="s">
        <v>186</v>
      </c>
      <c r="L888" s="29" t="s">
        <v>187</v>
      </c>
      <c r="M888" s="29" t="s">
        <v>198</v>
      </c>
      <c r="N888" s="29" t="s">
        <v>199</v>
      </c>
      <c r="O888" s="30" t="s">
        <v>100</v>
      </c>
      <c r="P888" s="36"/>
      <c r="Q888" s="32">
        <v>15.49</v>
      </c>
      <c r="R888" s="36"/>
      <c r="S888" s="36"/>
      <c r="T888" s="37">
        <v>15.49</v>
      </c>
      <c r="U888" s="43">
        <v>1</v>
      </c>
      <c r="V888" s="43"/>
      <c r="W888" s="46">
        <v>1</v>
      </c>
    </row>
    <row r="889" spans="1:23" hidden="1" x14ac:dyDescent="0.2">
      <c r="A889" s="28" t="s">
        <v>174</v>
      </c>
      <c r="B889" s="29" t="s">
        <v>375</v>
      </c>
      <c r="C889" s="29" t="s">
        <v>1081</v>
      </c>
      <c r="D889" s="29" t="s">
        <v>707</v>
      </c>
      <c r="E889" s="29" t="s">
        <v>708</v>
      </c>
      <c r="F889" s="29" t="s">
        <v>1172</v>
      </c>
      <c r="G889" s="29" t="s">
        <v>1129</v>
      </c>
      <c r="H889" s="29" t="s">
        <v>600</v>
      </c>
      <c r="I889" s="29" t="s">
        <v>204</v>
      </c>
      <c r="J889" s="29" t="s">
        <v>205</v>
      </c>
      <c r="K889" s="29" t="s">
        <v>186</v>
      </c>
      <c r="L889" s="29" t="s">
        <v>187</v>
      </c>
      <c r="M889" s="29" t="s">
        <v>198</v>
      </c>
      <c r="N889" s="29" t="s">
        <v>199</v>
      </c>
      <c r="O889" s="30" t="s">
        <v>100</v>
      </c>
      <c r="P889" s="36"/>
      <c r="Q889" s="32">
        <v>30.98</v>
      </c>
      <c r="R889" s="36"/>
      <c r="S889" s="36"/>
      <c r="T889" s="37">
        <v>30.98</v>
      </c>
      <c r="U889" s="43">
        <v>2</v>
      </c>
      <c r="V889" s="43"/>
      <c r="W889" s="46">
        <v>2</v>
      </c>
    </row>
    <row r="890" spans="1:23" hidden="1" x14ac:dyDescent="0.2">
      <c r="A890" s="28" t="s">
        <v>174</v>
      </c>
      <c r="B890" s="29" t="s">
        <v>375</v>
      </c>
      <c r="C890" s="29" t="s">
        <v>1081</v>
      </c>
      <c r="D890" s="29" t="s">
        <v>707</v>
      </c>
      <c r="E890" s="29" t="s">
        <v>708</v>
      </c>
      <c r="F890" s="29" t="s">
        <v>1172</v>
      </c>
      <c r="G890" s="29" t="s">
        <v>1129</v>
      </c>
      <c r="H890" s="29" t="s">
        <v>600</v>
      </c>
      <c r="I890" s="29" t="s">
        <v>660</v>
      </c>
      <c r="J890" s="29" t="s">
        <v>661</v>
      </c>
      <c r="K890" s="29" t="s">
        <v>186</v>
      </c>
      <c r="L890" s="29" t="s">
        <v>187</v>
      </c>
      <c r="M890" s="29" t="s">
        <v>198</v>
      </c>
      <c r="N890" s="29" t="s">
        <v>199</v>
      </c>
      <c r="O890" s="30" t="s">
        <v>100</v>
      </c>
      <c r="P890" s="36"/>
      <c r="Q890" s="32">
        <v>108.43</v>
      </c>
      <c r="R890" s="36"/>
      <c r="S890" s="36"/>
      <c r="T890" s="37">
        <v>108.43</v>
      </c>
      <c r="U890" s="43">
        <v>7</v>
      </c>
      <c r="V890" s="43"/>
      <c r="W890" s="46">
        <v>7</v>
      </c>
    </row>
    <row r="891" spans="1:23" hidden="1" x14ac:dyDescent="0.2">
      <c r="A891" s="28" t="s">
        <v>174</v>
      </c>
      <c r="B891" s="29" t="s">
        <v>375</v>
      </c>
      <c r="C891" s="29" t="s">
        <v>1081</v>
      </c>
      <c r="D891" s="29" t="s">
        <v>707</v>
      </c>
      <c r="E891" s="29" t="s">
        <v>708</v>
      </c>
      <c r="F891" s="29" t="s">
        <v>1172</v>
      </c>
      <c r="G891" s="29" t="s">
        <v>1129</v>
      </c>
      <c r="H891" s="29" t="s">
        <v>600</v>
      </c>
      <c r="I891" s="29" t="s">
        <v>775</v>
      </c>
      <c r="J891" s="29" t="s">
        <v>776</v>
      </c>
      <c r="K891" s="29" t="s">
        <v>186</v>
      </c>
      <c r="L891" s="29" t="s">
        <v>187</v>
      </c>
      <c r="M891" s="29" t="s">
        <v>198</v>
      </c>
      <c r="N891" s="29" t="s">
        <v>199</v>
      </c>
      <c r="O891" s="30" t="s">
        <v>100</v>
      </c>
      <c r="P891" s="36"/>
      <c r="Q891" s="32">
        <v>30.98</v>
      </c>
      <c r="R891" s="36"/>
      <c r="S891" s="36"/>
      <c r="T891" s="37">
        <v>30.98</v>
      </c>
      <c r="U891" s="43">
        <v>2</v>
      </c>
      <c r="V891" s="43"/>
      <c r="W891" s="46">
        <v>2</v>
      </c>
    </row>
    <row r="892" spans="1:23" hidden="1" x14ac:dyDescent="0.2">
      <c r="A892" s="28" t="s">
        <v>174</v>
      </c>
      <c r="B892" s="29" t="s">
        <v>375</v>
      </c>
      <c r="C892" s="29" t="s">
        <v>1081</v>
      </c>
      <c r="D892" s="29" t="s">
        <v>707</v>
      </c>
      <c r="E892" s="29" t="s">
        <v>708</v>
      </c>
      <c r="F892" s="29" t="s">
        <v>1172</v>
      </c>
      <c r="G892" s="29" t="s">
        <v>1129</v>
      </c>
      <c r="H892" s="29" t="s">
        <v>600</v>
      </c>
      <c r="I892" s="29" t="s">
        <v>184</v>
      </c>
      <c r="J892" s="29" t="s">
        <v>185</v>
      </c>
      <c r="K892" s="29" t="s">
        <v>186</v>
      </c>
      <c r="L892" s="29" t="s">
        <v>187</v>
      </c>
      <c r="M892" s="29" t="s">
        <v>198</v>
      </c>
      <c r="N892" s="29" t="s">
        <v>199</v>
      </c>
      <c r="O892" s="30" t="s">
        <v>100</v>
      </c>
      <c r="P892" s="36"/>
      <c r="Q892" s="32">
        <v>387.25</v>
      </c>
      <c r="R892" s="36"/>
      <c r="S892" s="36"/>
      <c r="T892" s="37">
        <v>387.25</v>
      </c>
      <c r="U892" s="43">
        <v>25</v>
      </c>
      <c r="V892" s="43"/>
      <c r="W892" s="46">
        <v>25</v>
      </c>
    </row>
    <row r="893" spans="1:23" hidden="1" x14ac:dyDescent="0.2">
      <c r="A893" s="28" t="s">
        <v>174</v>
      </c>
      <c r="B893" s="29" t="s">
        <v>375</v>
      </c>
      <c r="C893" s="29" t="s">
        <v>1081</v>
      </c>
      <c r="D893" s="29" t="s">
        <v>707</v>
      </c>
      <c r="E893" s="29" t="s">
        <v>708</v>
      </c>
      <c r="F893" s="29" t="s">
        <v>1172</v>
      </c>
      <c r="G893" s="29" t="s">
        <v>1129</v>
      </c>
      <c r="H893" s="29" t="s">
        <v>600</v>
      </c>
      <c r="I893" s="29" t="s">
        <v>553</v>
      </c>
      <c r="J893" s="29" t="s">
        <v>554</v>
      </c>
      <c r="K893" s="29" t="s">
        <v>186</v>
      </c>
      <c r="L893" s="29" t="s">
        <v>187</v>
      </c>
      <c r="M893" s="29" t="s">
        <v>198</v>
      </c>
      <c r="N893" s="29" t="s">
        <v>199</v>
      </c>
      <c r="O893" s="30" t="s">
        <v>100</v>
      </c>
      <c r="P893" s="36"/>
      <c r="Q893" s="32">
        <v>15.49</v>
      </c>
      <c r="R893" s="36"/>
      <c r="S893" s="36"/>
      <c r="T893" s="37">
        <v>15.49</v>
      </c>
      <c r="U893" s="43">
        <v>1</v>
      </c>
      <c r="V893" s="43"/>
      <c r="W893" s="46">
        <v>1</v>
      </c>
    </row>
    <row r="894" spans="1:23" hidden="1" x14ac:dyDescent="0.2">
      <c r="A894" s="28" t="s">
        <v>174</v>
      </c>
      <c r="B894" s="29" t="s">
        <v>375</v>
      </c>
      <c r="C894" s="29" t="s">
        <v>1081</v>
      </c>
      <c r="D894" s="29" t="s">
        <v>707</v>
      </c>
      <c r="E894" s="29" t="s">
        <v>708</v>
      </c>
      <c r="F894" s="29" t="s">
        <v>1172</v>
      </c>
      <c r="G894" s="29" t="s">
        <v>1129</v>
      </c>
      <c r="H894" s="29" t="s">
        <v>600</v>
      </c>
      <c r="I894" s="29" t="s">
        <v>1086</v>
      </c>
      <c r="J894" s="29" t="s">
        <v>1087</v>
      </c>
      <c r="K894" s="29" t="s">
        <v>186</v>
      </c>
      <c r="L894" s="29" t="s">
        <v>187</v>
      </c>
      <c r="M894" s="29" t="s">
        <v>198</v>
      </c>
      <c r="N894" s="29" t="s">
        <v>199</v>
      </c>
      <c r="O894" s="30" t="s">
        <v>100</v>
      </c>
      <c r="P894" s="36"/>
      <c r="Q894" s="32">
        <v>15.49</v>
      </c>
      <c r="R894" s="36"/>
      <c r="S894" s="36"/>
      <c r="T894" s="37">
        <v>15.49</v>
      </c>
      <c r="U894" s="43">
        <v>1</v>
      </c>
      <c r="V894" s="43"/>
      <c r="W894" s="46">
        <v>1</v>
      </c>
    </row>
    <row r="895" spans="1:23" hidden="1" x14ac:dyDescent="0.2">
      <c r="A895" s="28" t="s">
        <v>174</v>
      </c>
      <c r="B895" s="29" t="s">
        <v>375</v>
      </c>
      <c r="C895" s="29" t="s">
        <v>1081</v>
      </c>
      <c r="D895" s="29" t="s">
        <v>707</v>
      </c>
      <c r="E895" s="29" t="s">
        <v>708</v>
      </c>
      <c r="F895" s="29" t="s">
        <v>1172</v>
      </c>
      <c r="G895" s="29" t="s">
        <v>1129</v>
      </c>
      <c r="H895" s="29" t="s">
        <v>600</v>
      </c>
      <c r="I895" s="29" t="s">
        <v>535</v>
      </c>
      <c r="J895" s="29" t="s">
        <v>536</v>
      </c>
      <c r="K895" s="29" t="s">
        <v>186</v>
      </c>
      <c r="L895" s="29" t="s">
        <v>187</v>
      </c>
      <c r="M895" s="29" t="s">
        <v>198</v>
      </c>
      <c r="N895" s="29" t="s">
        <v>199</v>
      </c>
      <c r="O895" s="30" t="s">
        <v>100</v>
      </c>
      <c r="P895" s="36"/>
      <c r="Q895" s="32">
        <v>15.49</v>
      </c>
      <c r="R895" s="36"/>
      <c r="S895" s="36"/>
      <c r="T895" s="37">
        <v>15.49</v>
      </c>
      <c r="U895" s="43">
        <v>1</v>
      </c>
      <c r="V895" s="43"/>
      <c r="W895" s="46">
        <v>1</v>
      </c>
    </row>
    <row r="896" spans="1:23" hidden="1" x14ac:dyDescent="0.2">
      <c r="A896" s="28" t="s">
        <v>174</v>
      </c>
      <c r="B896" s="29" t="s">
        <v>375</v>
      </c>
      <c r="C896" s="29" t="s">
        <v>1081</v>
      </c>
      <c r="D896" s="29" t="s">
        <v>707</v>
      </c>
      <c r="E896" s="29" t="s">
        <v>708</v>
      </c>
      <c r="F896" s="29" t="s">
        <v>1172</v>
      </c>
      <c r="G896" s="29" t="s">
        <v>1129</v>
      </c>
      <c r="H896" s="29" t="s">
        <v>600</v>
      </c>
      <c r="I896" s="29" t="s">
        <v>218</v>
      </c>
      <c r="J896" s="29" t="s">
        <v>219</v>
      </c>
      <c r="K896" s="29" t="s">
        <v>186</v>
      </c>
      <c r="L896" s="29" t="s">
        <v>187</v>
      </c>
      <c r="M896" s="29" t="s">
        <v>198</v>
      </c>
      <c r="N896" s="29" t="s">
        <v>199</v>
      </c>
      <c r="O896" s="30" t="s">
        <v>100</v>
      </c>
      <c r="P896" s="36"/>
      <c r="Q896" s="32">
        <v>15.49</v>
      </c>
      <c r="R896" s="36"/>
      <c r="S896" s="36"/>
      <c r="T896" s="37">
        <v>15.49</v>
      </c>
      <c r="U896" s="43">
        <v>1</v>
      </c>
      <c r="V896" s="43"/>
      <c r="W896" s="46">
        <v>1</v>
      </c>
    </row>
    <row r="897" spans="1:23" hidden="1" x14ac:dyDescent="0.2">
      <c r="A897" s="28" t="s">
        <v>174</v>
      </c>
      <c r="B897" s="29" t="s">
        <v>375</v>
      </c>
      <c r="C897" s="29" t="s">
        <v>1081</v>
      </c>
      <c r="D897" s="29" t="s">
        <v>707</v>
      </c>
      <c r="E897" s="29" t="s">
        <v>708</v>
      </c>
      <c r="F897" s="29" t="s">
        <v>1172</v>
      </c>
      <c r="G897" s="29" t="s">
        <v>1129</v>
      </c>
      <c r="H897" s="29" t="s">
        <v>600</v>
      </c>
      <c r="I897" s="29" t="s">
        <v>238</v>
      </c>
      <c r="J897" s="29" t="s">
        <v>239</v>
      </c>
      <c r="K897" s="29" t="s">
        <v>186</v>
      </c>
      <c r="L897" s="29" t="s">
        <v>187</v>
      </c>
      <c r="M897" s="29" t="s">
        <v>198</v>
      </c>
      <c r="N897" s="29" t="s">
        <v>199</v>
      </c>
      <c r="O897" s="30" t="s">
        <v>100</v>
      </c>
      <c r="P897" s="36"/>
      <c r="Q897" s="32">
        <v>30.98</v>
      </c>
      <c r="R897" s="36"/>
      <c r="S897" s="36"/>
      <c r="T897" s="37">
        <v>30.98</v>
      </c>
      <c r="U897" s="43">
        <v>2</v>
      </c>
      <c r="V897" s="43"/>
      <c r="W897" s="46">
        <v>2</v>
      </c>
    </row>
    <row r="898" spans="1:23" hidden="1" x14ac:dyDescent="0.2">
      <c r="A898" s="28" t="s">
        <v>174</v>
      </c>
      <c r="B898" s="29" t="s">
        <v>375</v>
      </c>
      <c r="C898" s="29" t="s">
        <v>1081</v>
      </c>
      <c r="D898" s="29" t="s">
        <v>707</v>
      </c>
      <c r="E898" s="29" t="s">
        <v>708</v>
      </c>
      <c r="F898" s="29" t="s">
        <v>1172</v>
      </c>
      <c r="G898" s="29" t="s">
        <v>1129</v>
      </c>
      <c r="H898" s="29" t="s">
        <v>600</v>
      </c>
      <c r="I898" s="29" t="s">
        <v>240</v>
      </c>
      <c r="J898" s="29" t="s">
        <v>241</v>
      </c>
      <c r="K898" s="29" t="s">
        <v>186</v>
      </c>
      <c r="L898" s="29" t="s">
        <v>187</v>
      </c>
      <c r="M898" s="29" t="s">
        <v>198</v>
      </c>
      <c r="N898" s="29" t="s">
        <v>199</v>
      </c>
      <c r="O898" s="30" t="s">
        <v>100</v>
      </c>
      <c r="P898" s="36"/>
      <c r="Q898" s="32">
        <v>30.98</v>
      </c>
      <c r="R898" s="36"/>
      <c r="S898" s="36"/>
      <c r="T898" s="37">
        <v>30.98</v>
      </c>
      <c r="U898" s="43">
        <v>2</v>
      </c>
      <c r="V898" s="43"/>
      <c r="W898" s="46">
        <v>2</v>
      </c>
    </row>
    <row r="899" spans="1:23" hidden="1" x14ac:dyDescent="0.2">
      <c r="A899" s="28" t="s">
        <v>174</v>
      </c>
      <c r="B899" s="29" t="s">
        <v>375</v>
      </c>
      <c r="C899" s="29" t="s">
        <v>1081</v>
      </c>
      <c r="D899" s="29" t="s">
        <v>707</v>
      </c>
      <c r="E899" s="29" t="s">
        <v>708</v>
      </c>
      <c r="F899" s="29" t="s">
        <v>1172</v>
      </c>
      <c r="G899" s="29" t="s">
        <v>1129</v>
      </c>
      <c r="H899" s="29" t="s">
        <v>600</v>
      </c>
      <c r="I899" s="29" t="s">
        <v>242</v>
      </c>
      <c r="J899" s="29" t="s">
        <v>243</v>
      </c>
      <c r="K899" s="29" t="s">
        <v>186</v>
      </c>
      <c r="L899" s="29" t="s">
        <v>187</v>
      </c>
      <c r="M899" s="29" t="s">
        <v>198</v>
      </c>
      <c r="N899" s="29" t="s">
        <v>199</v>
      </c>
      <c r="O899" s="30" t="s">
        <v>100</v>
      </c>
      <c r="P899" s="36"/>
      <c r="Q899" s="32">
        <v>30.98</v>
      </c>
      <c r="R899" s="36"/>
      <c r="S899" s="36"/>
      <c r="T899" s="37">
        <v>30.98</v>
      </c>
      <c r="U899" s="43">
        <v>2</v>
      </c>
      <c r="V899" s="43"/>
      <c r="W899" s="46">
        <v>2</v>
      </c>
    </row>
    <row r="900" spans="1:23" hidden="1" x14ac:dyDescent="0.2">
      <c r="A900" s="28" t="s">
        <v>174</v>
      </c>
      <c r="B900" s="29" t="s">
        <v>375</v>
      </c>
      <c r="C900" s="29" t="s">
        <v>1081</v>
      </c>
      <c r="D900" s="29" t="s">
        <v>707</v>
      </c>
      <c r="E900" s="29" t="s">
        <v>708</v>
      </c>
      <c r="F900" s="29" t="s">
        <v>1172</v>
      </c>
      <c r="G900" s="29" t="s">
        <v>1129</v>
      </c>
      <c r="H900" s="29" t="s">
        <v>600</v>
      </c>
      <c r="I900" s="29" t="s">
        <v>696</v>
      </c>
      <c r="J900" s="29" t="s">
        <v>697</v>
      </c>
      <c r="K900" s="29" t="s">
        <v>186</v>
      </c>
      <c r="L900" s="29" t="s">
        <v>187</v>
      </c>
      <c r="M900" s="29" t="s">
        <v>198</v>
      </c>
      <c r="N900" s="29" t="s">
        <v>199</v>
      </c>
      <c r="O900" s="30" t="s">
        <v>100</v>
      </c>
      <c r="P900" s="36"/>
      <c r="Q900" s="32">
        <v>15.49</v>
      </c>
      <c r="R900" s="36"/>
      <c r="S900" s="36"/>
      <c r="T900" s="37">
        <v>15.49</v>
      </c>
      <c r="U900" s="43">
        <v>1</v>
      </c>
      <c r="V900" s="43"/>
      <c r="W900" s="46">
        <v>1</v>
      </c>
    </row>
    <row r="901" spans="1:23" hidden="1" x14ac:dyDescent="0.2">
      <c r="A901" s="28" t="s">
        <v>174</v>
      </c>
      <c r="B901" s="29" t="s">
        <v>375</v>
      </c>
      <c r="C901" s="29" t="s">
        <v>1081</v>
      </c>
      <c r="D901" s="29" t="s">
        <v>707</v>
      </c>
      <c r="E901" s="29" t="s">
        <v>708</v>
      </c>
      <c r="F901" s="29" t="s">
        <v>1172</v>
      </c>
      <c r="G901" s="29" t="s">
        <v>1129</v>
      </c>
      <c r="H901" s="29" t="s">
        <v>600</v>
      </c>
      <c r="I901" s="29" t="s">
        <v>664</v>
      </c>
      <c r="J901" s="29" t="s">
        <v>665</v>
      </c>
      <c r="K901" s="29" t="s">
        <v>186</v>
      </c>
      <c r="L901" s="29" t="s">
        <v>187</v>
      </c>
      <c r="M901" s="29" t="s">
        <v>198</v>
      </c>
      <c r="N901" s="29" t="s">
        <v>199</v>
      </c>
      <c r="O901" s="30" t="s">
        <v>100</v>
      </c>
      <c r="P901" s="36"/>
      <c r="Q901" s="32">
        <v>15.49</v>
      </c>
      <c r="R901" s="36"/>
      <c r="S901" s="36"/>
      <c r="T901" s="37">
        <v>15.49</v>
      </c>
      <c r="U901" s="43">
        <v>1</v>
      </c>
      <c r="V901" s="43"/>
      <c r="W901" s="46">
        <v>1</v>
      </c>
    </row>
    <row r="902" spans="1:23" hidden="1" x14ac:dyDescent="0.2">
      <c r="A902" s="28" t="s">
        <v>174</v>
      </c>
      <c r="B902" s="29" t="s">
        <v>375</v>
      </c>
      <c r="C902" s="29" t="s">
        <v>1081</v>
      </c>
      <c r="D902" s="29" t="s">
        <v>707</v>
      </c>
      <c r="E902" s="29" t="s">
        <v>708</v>
      </c>
      <c r="F902" s="29" t="s">
        <v>1172</v>
      </c>
      <c r="G902" s="29" t="s">
        <v>1129</v>
      </c>
      <c r="H902" s="29" t="s">
        <v>600</v>
      </c>
      <c r="I902" s="29" t="s">
        <v>688</v>
      </c>
      <c r="J902" s="29" t="s">
        <v>689</v>
      </c>
      <c r="K902" s="29" t="s">
        <v>186</v>
      </c>
      <c r="L902" s="29" t="s">
        <v>187</v>
      </c>
      <c r="M902" s="29" t="s">
        <v>198</v>
      </c>
      <c r="N902" s="29" t="s">
        <v>199</v>
      </c>
      <c r="O902" s="30" t="s">
        <v>100</v>
      </c>
      <c r="P902" s="36"/>
      <c r="Q902" s="32">
        <v>77.45</v>
      </c>
      <c r="R902" s="36"/>
      <c r="S902" s="36"/>
      <c r="T902" s="37">
        <v>77.45</v>
      </c>
      <c r="U902" s="43">
        <v>5</v>
      </c>
      <c r="V902" s="43"/>
      <c r="W902" s="46">
        <v>5</v>
      </c>
    </row>
    <row r="903" spans="1:23" hidden="1" x14ac:dyDescent="0.2">
      <c r="A903" s="28" t="s">
        <v>174</v>
      </c>
      <c r="B903" s="29" t="s">
        <v>375</v>
      </c>
      <c r="C903" s="29" t="s">
        <v>1081</v>
      </c>
      <c r="D903" s="29" t="s">
        <v>707</v>
      </c>
      <c r="E903" s="29" t="s">
        <v>708</v>
      </c>
      <c r="F903" s="29" t="s">
        <v>1172</v>
      </c>
      <c r="G903" s="29" t="s">
        <v>1129</v>
      </c>
      <c r="H903" s="29" t="s">
        <v>600</v>
      </c>
      <c r="I903" s="29" t="s">
        <v>250</v>
      </c>
      <c r="J903" s="29" t="s">
        <v>251</v>
      </c>
      <c r="K903" s="29" t="s">
        <v>186</v>
      </c>
      <c r="L903" s="29" t="s">
        <v>187</v>
      </c>
      <c r="M903" s="29" t="s">
        <v>198</v>
      </c>
      <c r="N903" s="29" t="s">
        <v>199</v>
      </c>
      <c r="O903" s="30" t="s">
        <v>100</v>
      </c>
      <c r="P903" s="36"/>
      <c r="Q903" s="32">
        <v>15.49</v>
      </c>
      <c r="R903" s="36"/>
      <c r="S903" s="36"/>
      <c r="T903" s="37">
        <v>15.49</v>
      </c>
      <c r="U903" s="43">
        <v>1</v>
      </c>
      <c r="V903" s="43"/>
      <c r="W903" s="46">
        <v>1</v>
      </c>
    </row>
    <row r="904" spans="1:23" hidden="1" x14ac:dyDescent="0.2">
      <c r="A904" s="28" t="s">
        <v>174</v>
      </c>
      <c r="B904" s="29" t="s">
        <v>375</v>
      </c>
      <c r="C904" s="29" t="s">
        <v>1081</v>
      </c>
      <c r="D904" s="29" t="s">
        <v>707</v>
      </c>
      <c r="E904" s="29" t="s">
        <v>708</v>
      </c>
      <c r="F904" s="29" t="s">
        <v>1172</v>
      </c>
      <c r="G904" s="29" t="s">
        <v>1129</v>
      </c>
      <c r="H904" s="29" t="s">
        <v>600</v>
      </c>
      <c r="I904" s="29" t="s">
        <v>437</v>
      </c>
      <c r="J904" s="29" t="s">
        <v>438</v>
      </c>
      <c r="K904" s="29" t="s">
        <v>186</v>
      </c>
      <c r="L904" s="29" t="s">
        <v>187</v>
      </c>
      <c r="M904" s="29" t="s">
        <v>198</v>
      </c>
      <c r="N904" s="29" t="s">
        <v>199</v>
      </c>
      <c r="O904" s="30" t="s">
        <v>100</v>
      </c>
      <c r="P904" s="36"/>
      <c r="Q904" s="32">
        <v>15.49</v>
      </c>
      <c r="R904" s="36"/>
      <c r="S904" s="36"/>
      <c r="T904" s="37">
        <v>15.49</v>
      </c>
      <c r="U904" s="43">
        <v>1</v>
      </c>
      <c r="V904" s="43"/>
      <c r="W904" s="46">
        <v>1</v>
      </c>
    </row>
    <row r="905" spans="1:23" hidden="1" x14ac:dyDescent="0.2">
      <c r="A905" s="28" t="s">
        <v>174</v>
      </c>
      <c r="B905" s="29" t="s">
        <v>375</v>
      </c>
      <c r="C905" s="29" t="s">
        <v>1081</v>
      </c>
      <c r="D905" s="29" t="s">
        <v>707</v>
      </c>
      <c r="E905" s="29" t="s">
        <v>708</v>
      </c>
      <c r="F905" s="29" t="s">
        <v>1172</v>
      </c>
      <c r="G905" s="29" t="s">
        <v>1129</v>
      </c>
      <c r="H905" s="29" t="s">
        <v>600</v>
      </c>
      <c r="I905" s="29" t="s">
        <v>191</v>
      </c>
      <c r="J905" s="29" t="s">
        <v>192</v>
      </c>
      <c r="K905" s="29" t="s">
        <v>186</v>
      </c>
      <c r="L905" s="29" t="s">
        <v>187</v>
      </c>
      <c r="M905" s="29" t="s">
        <v>198</v>
      </c>
      <c r="N905" s="29" t="s">
        <v>199</v>
      </c>
      <c r="O905" s="30" t="s">
        <v>100</v>
      </c>
      <c r="P905" s="36"/>
      <c r="Q905" s="32">
        <v>464.7</v>
      </c>
      <c r="R905" s="36"/>
      <c r="S905" s="32">
        <v>-27.9</v>
      </c>
      <c r="T905" s="37">
        <v>436.8</v>
      </c>
      <c r="U905" s="43">
        <v>30</v>
      </c>
      <c r="V905" s="43"/>
      <c r="W905" s="46">
        <v>30</v>
      </c>
    </row>
    <row r="906" spans="1:23" hidden="1" x14ac:dyDescent="0.2">
      <c r="A906" s="28" t="s">
        <v>174</v>
      </c>
      <c r="B906" s="29" t="s">
        <v>375</v>
      </c>
      <c r="C906" s="29" t="s">
        <v>1081</v>
      </c>
      <c r="D906" s="29" t="s">
        <v>707</v>
      </c>
      <c r="E906" s="29" t="s">
        <v>708</v>
      </c>
      <c r="F906" s="29" t="s">
        <v>1172</v>
      </c>
      <c r="G906" s="29" t="s">
        <v>1129</v>
      </c>
      <c r="H906" s="29" t="s">
        <v>600</v>
      </c>
      <c r="I906" s="29" t="s">
        <v>692</v>
      </c>
      <c r="J906" s="29" t="s">
        <v>693</v>
      </c>
      <c r="K906" s="29" t="s">
        <v>186</v>
      </c>
      <c r="L906" s="29" t="s">
        <v>187</v>
      </c>
      <c r="M906" s="29" t="s">
        <v>198</v>
      </c>
      <c r="N906" s="29" t="s">
        <v>199</v>
      </c>
      <c r="O906" s="30" t="s">
        <v>100</v>
      </c>
      <c r="P906" s="36"/>
      <c r="Q906" s="32">
        <v>15.49</v>
      </c>
      <c r="R906" s="36"/>
      <c r="S906" s="36"/>
      <c r="T906" s="37">
        <v>15.49</v>
      </c>
      <c r="U906" s="43">
        <v>1</v>
      </c>
      <c r="V906" s="43"/>
      <c r="W906" s="46">
        <v>1</v>
      </c>
    </row>
    <row r="907" spans="1:23" hidden="1" x14ac:dyDescent="0.2">
      <c r="A907" s="28" t="s">
        <v>174</v>
      </c>
      <c r="B907" s="29" t="s">
        <v>375</v>
      </c>
      <c r="C907" s="29" t="s">
        <v>1081</v>
      </c>
      <c r="D907" s="29" t="s">
        <v>707</v>
      </c>
      <c r="E907" s="29" t="s">
        <v>708</v>
      </c>
      <c r="F907" s="29" t="s">
        <v>1172</v>
      </c>
      <c r="G907" s="29" t="s">
        <v>1129</v>
      </c>
      <c r="H907" s="29" t="s">
        <v>600</v>
      </c>
      <c r="I907" s="29" t="s">
        <v>252</v>
      </c>
      <c r="J907" s="29" t="s">
        <v>253</v>
      </c>
      <c r="K907" s="29" t="s">
        <v>186</v>
      </c>
      <c r="L907" s="29" t="s">
        <v>187</v>
      </c>
      <c r="M907" s="29" t="s">
        <v>198</v>
      </c>
      <c r="N907" s="29" t="s">
        <v>199</v>
      </c>
      <c r="O907" s="30" t="s">
        <v>100</v>
      </c>
      <c r="P907" s="36"/>
      <c r="Q907" s="32">
        <v>15.49</v>
      </c>
      <c r="R907" s="36"/>
      <c r="S907" s="36"/>
      <c r="T907" s="37">
        <v>15.49</v>
      </c>
      <c r="U907" s="43">
        <v>1</v>
      </c>
      <c r="V907" s="43"/>
      <c r="W907" s="46">
        <v>1</v>
      </c>
    </row>
    <row r="908" spans="1:23" hidden="1" x14ac:dyDescent="0.2">
      <c r="A908" s="28" t="s">
        <v>174</v>
      </c>
      <c r="B908" s="29" t="s">
        <v>375</v>
      </c>
      <c r="C908" s="29" t="s">
        <v>1081</v>
      </c>
      <c r="D908" s="29" t="s">
        <v>707</v>
      </c>
      <c r="E908" s="29" t="s">
        <v>708</v>
      </c>
      <c r="F908" s="29" t="s">
        <v>1172</v>
      </c>
      <c r="G908" s="29" t="s">
        <v>1129</v>
      </c>
      <c r="H908" s="29" t="s">
        <v>600</v>
      </c>
      <c r="I908" s="29" t="s">
        <v>222</v>
      </c>
      <c r="J908" s="29" t="s">
        <v>223</v>
      </c>
      <c r="K908" s="29" t="s">
        <v>186</v>
      </c>
      <c r="L908" s="29" t="s">
        <v>187</v>
      </c>
      <c r="M908" s="29" t="s">
        <v>198</v>
      </c>
      <c r="N908" s="29" t="s">
        <v>199</v>
      </c>
      <c r="O908" s="30" t="s">
        <v>100</v>
      </c>
      <c r="P908" s="36"/>
      <c r="Q908" s="32">
        <v>15.49</v>
      </c>
      <c r="R908" s="36"/>
      <c r="S908" s="36"/>
      <c r="T908" s="37">
        <v>15.49</v>
      </c>
      <c r="U908" s="43">
        <v>1</v>
      </c>
      <c r="V908" s="43"/>
      <c r="W908" s="46">
        <v>1</v>
      </c>
    </row>
    <row r="909" spans="1:23" hidden="1" x14ac:dyDescent="0.2">
      <c r="A909" s="28" t="s">
        <v>174</v>
      </c>
      <c r="B909" s="29" t="s">
        <v>375</v>
      </c>
      <c r="C909" s="29" t="s">
        <v>1081</v>
      </c>
      <c r="D909" s="29" t="s">
        <v>707</v>
      </c>
      <c r="E909" s="29" t="s">
        <v>708</v>
      </c>
      <c r="F909" s="29" t="s">
        <v>1172</v>
      </c>
      <c r="G909" s="29" t="s">
        <v>1129</v>
      </c>
      <c r="H909" s="29" t="s">
        <v>600</v>
      </c>
      <c r="I909" s="29" t="s">
        <v>668</v>
      </c>
      <c r="J909" s="29" t="s">
        <v>669</v>
      </c>
      <c r="K909" s="29" t="s">
        <v>186</v>
      </c>
      <c r="L909" s="29" t="s">
        <v>187</v>
      </c>
      <c r="M909" s="29" t="s">
        <v>198</v>
      </c>
      <c r="N909" s="29" t="s">
        <v>199</v>
      </c>
      <c r="O909" s="30" t="s">
        <v>100</v>
      </c>
      <c r="P909" s="36"/>
      <c r="Q909" s="32">
        <v>30.98</v>
      </c>
      <c r="R909" s="36"/>
      <c r="S909" s="36"/>
      <c r="T909" s="37">
        <v>30.98</v>
      </c>
      <c r="U909" s="43">
        <v>2</v>
      </c>
      <c r="V909" s="43"/>
      <c r="W909" s="46">
        <v>2</v>
      </c>
    </row>
    <row r="910" spans="1:23" hidden="1" x14ac:dyDescent="0.2">
      <c r="A910" s="28" t="s">
        <v>174</v>
      </c>
      <c r="B910" s="29" t="s">
        <v>375</v>
      </c>
      <c r="C910" s="29" t="s">
        <v>1081</v>
      </c>
      <c r="D910" s="29" t="s">
        <v>707</v>
      </c>
      <c r="E910" s="29" t="s">
        <v>708</v>
      </c>
      <c r="F910" s="29" t="s">
        <v>1172</v>
      </c>
      <c r="G910" s="29" t="s">
        <v>1129</v>
      </c>
      <c r="H910" s="29" t="s">
        <v>600</v>
      </c>
      <c r="I910" s="29" t="s">
        <v>200</v>
      </c>
      <c r="J910" s="29" t="s">
        <v>201</v>
      </c>
      <c r="K910" s="29" t="s">
        <v>186</v>
      </c>
      <c r="L910" s="29" t="s">
        <v>187</v>
      </c>
      <c r="M910" s="29" t="s">
        <v>198</v>
      </c>
      <c r="N910" s="29" t="s">
        <v>199</v>
      </c>
      <c r="O910" s="30" t="s">
        <v>100</v>
      </c>
      <c r="P910" s="36"/>
      <c r="Q910" s="32">
        <v>309.8</v>
      </c>
      <c r="R910" s="36"/>
      <c r="S910" s="36"/>
      <c r="T910" s="37">
        <v>309.8</v>
      </c>
      <c r="U910" s="43">
        <v>20</v>
      </c>
      <c r="V910" s="43"/>
      <c r="W910" s="46">
        <v>20</v>
      </c>
    </row>
    <row r="911" spans="1:23" hidden="1" x14ac:dyDescent="0.2">
      <c r="A911" s="28" t="s">
        <v>174</v>
      </c>
      <c r="B911" s="29" t="s">
        <v>375</v>
      </c>
      <c r="C911" s="29" t="s">
        <v>1081</v>
      </c>
      <c r="D911" s="29" t="s">
        <v>707</v>
      </c>
      <c r="E911" s="29" t="s">
        <v>708</v>
      </c>
      <c r="F911" s="29" t="s">
        <v>1172</v>
      </c>
      <c r="G911" s="29" t="s">
        <v>1129</v>
      </c>
      <c r="H911" s="29" t="s">
        <v>600</v>
      </c>
      <c r="I911" s="29" t="s">
        <v>1094</v>
      </c>
      <c r="J911" s="29" t="s">
        <v>1095</v>
      </c>
      <c r="K911" s="29" t="s">
        <v>195</v>
      </c>
      <c r="L911" s="29" t="s">
        <v>196</v>
      </c>
      <c r="M911" s="29" t="s">
        <v>198</v>
      </c>
      <c r="N911" s="29" t="s">
        <v>199</v>
      </c>
      <c r="O911" s="30" t="s">
        <v>618</v>
      </c>
      <c r="P911" s="32">
        <v>50</v>
      </c>
      <c r="Q911" s="32">
        <v>225</v>
      </c>
      <c r="R911" s="36"/>
      <c r="S911" s="36"/>
      <c r="T911" s="37">
        <v>275</v>
      </c>
      <c r="U911" s="43">
        <v>11</v>
      </c>
      <c r="V911" s="43"/>
      <c r="W911" s="46">
        <v>11</v>
      </c>
    </row>
    <row r="912" spans="1:23" hidden="1" x14ac:dyDescent="0.2">
      <c r="A912" s="28" t="s">
        <v>174</v>
      </c>
      <c r="B912" s="29" t="s">
        <v>375</v>
      </c>
      <c r="C912" s="29" t="s">
        <v>1081</v>
      </c>
      <c r="D912" s="29" t="s">
        <v>707</v>
      </c>
      <c r="E912" s="29" t="s">
        <v>708</v>
      </c>
      <c r="F912" s="29" t="s">
        <v>1172</v>
      </c>
      <c r="G912" s="29" t="s">
        <v>1129</v>
      </c>
      <c r="H912" s="29" t="s">
        <v>600</v>
      </c>
      <c r="I912" s="29" t="s">
        <v>1094</v>
      </c>
      <c r="J912" s="29" t="s">
        <v>1095</v>
      </c>
      <c r="K912" s="29" t="s">
        <v>195</v>
      </c>
      <c r="L912" s="29" t="s">
        <v>196</v>
      </c>
      <c r="M912" s="29" t="s">
        <v>198</v>
      </c>
      <c r="N912" s="29" t="s">
        <v>199</v>
      </c>
      <c r="O912" s="30" t="s">
        <v>197</v>
      </c>
      <c r="P912" s="36"/>
      <c r="Q912" s="32">
        <v>26.11</v>
      </c>
      <c r="R912" s="36"/>
      <c r="S912" s="36"/>
      <c r="T912" s="37">
        <v>26.11</v>
      </c>
      <c r="U912" s="43">
        <v>1</v>
      </c>
      <c r="V912" s="43"/>
      <c r="W912" s="46">
        <v>1</v>
      </c>
    </row>
    <row r="913" spans="1:23" hidden="1" x14ac:dyDescent="0.2">
      <c r="A913" s="28" t="s">
        <v>174</v>
      </c>
      <c r="B913" s="29" t="s">
        <v>375</v>
      </c>
      <c r="C913" s="29" t="s">
        <v>1173</v>
      </c>
      <c r="D913" s="29" t="s">
        <v>874</v>
      </c>
      <c r="E913" s="29" t="s">
        <v>396</v>
      </c>
      <c r="F913" s="29" t="s">
        <v>1174</v>
      </c>
      <c r="G913" s="29" t="s">
        <v>1175</v>
      </c>
      <c r="H913" s="29" t="s">
        <v>430</v>
      </c>
      <c r="I913" s="29" t="s">
        <v>191</v>
      </c>
      <c r="J913" s="29" t="s">
        <v>192</v>
      </c>
      <c r="K913" s="29" t="s">
        <v>186</v>
      </c>
      <c r="L913" s="29" t="s">
        <v>187</v>
      </c>
      <c r="M913" s="29" t="s">
        <v>8</v>
      </c>
      <c r="N913" s="29" t="s">
        <v>188</v>
      </c>
      <c r="O913" s="30" t="s">
        <v>100</v>
      </c>
      <c r="P913" s="36"/>
      <c r="Q913" s="32">
        <v>18.14</v>
      </c>
      <c r="R913" s="36"/>
      <c r="S913" s="32">
        <v>-3.26</v>
      </c>
      <c r="T913" s="37">
        <v>14.88</v>
      </c>
      <c r="U913" s="43">
        <v>2</v>
      </c>
      <c r="V913" s="43"/>
      <c r="W913" s="46">
        <v>2</v>
      </c>
    </row>
    <row r="914" spans="1:23" hidden="1" x14ac:dyDescent="0.2">
      <c r="A914" s="28" t="s">
        <v>174</v>
      </c>
      <c r="B914" s="29" t="s">
        <v>375</v>
      </c>
      <c r="C914" s="29" t="s">
        <v>1176</v>
      </c>
      <c r="D914" s="29" t="s">
        <v>1177</v>
      </c>
      <c r="E914" s="29" t="s">
        <v>1178</v>
      </c>
      <c r="F914" s="29" t="s">
        <v>1179</v>
      </c>
      <c r="G914" s="29" t="s">
        <v>1178</v>
      </c>
      <c r="H914" s="29" t="s">
        <v>513</v>
      </c>
      <c r="I914" s="29" t="s">
        <v>191</v>
      </c>
      <c r="J914" s="29" t="s">
        <v>192</v>
      </c>
      <c r="K914" s="29" t="s">
        <v>186</v>
      </c>
      <c r="L914" s="29" t="s">
        <v>187</v>
      </c>
      <c r="M914" s="29" t="s">
        <v>198</v>
      </c>
      <c r="N914" s="29" t="s">
        <v>199</v>
      </c>
      <c r="O914" s="30" t="s">
        <v>100</v>
      </c>
      <c r="P914" s="36"/>
      <c r="Q914" s="32">
        <v>30.38</v>
      </c>
      <c r="R914" s="36"/>
      <c r="S914" s="32">
        <v>-1.82</v>
      </c>
      <c r="T914" s="37">
        <v>28.56</v>
      </c>
      <c r="U914" s="43">
        <v>2</v>
      </c>
      <c r="V914" s="43"/>
      <c r="W914" s="46">
        <v>2</v>
      </c>
    </row>
    <row r="915" spans="1:23" hidden="1" x14ac:dyDescent="0.2">
      <c r="A915" s="28" t="s">
        <v>174</v>
      </c>
      <c r="B915" s="29" t="s">
        <v>375</v>
      </c>
      <c r="C915" s="29" t="s">
        <v>1176</v>
      </c>
      <c r="D915" s="29" t="s">
        <v>1180</v>
      </c>
      <c r="E915" s="29" t="s">
        <v>1178</v>
      </c>
      <c r="F915" s="29" t="s">
        <v>1181</v>
      </c>
      <c r="G915" s="29" t="s">
        <v>1178</v>
      </c>
      <c r="H915" s="29" t="s">
        <v>513</v>
      </c>
      <c r="I915" s="29" t="s">
        <v>184</v>
      </c>
      <c r="J915" s="29" t="s">
        <v>185</v>
      </c>
      <c r="K915" s="29" t="s">
        <v>186</v>
      </c>
      <c r="L915" s="29" t="s">
        <v>187</v>
      </c>
      <c r="M915" s="29" t="s">
        <v>8</v>
      </c>
      <c r="N915" s="29" t="s">
        <v>188</v>
      </c>
      <c r="O915" s="30" t="s">
        <v>100</v>
      </c>
      <c r="P915" s="36"/>
      <c r="Q915" s="36"/>
      <c r="R915" s="32">
        <v>-7.28</v>
      </c>
      <c r="S915" s="36"/>
      <c r="T915" s="37">
        <v>-7.28</v>
      </c>
      <c r="U915" s="43"/>
      <c r="V915" s="43">
        <v>-1</v>
      </c>
      <c r="W915" s="46">
        <v>-1</v>
      </c>
    </row>
    <row r="916" spans="1:23" hidden="1" x14ac:dyDescent="0.2">
      <c r="A916" s="28" t="s">
        <v>174</v>
      </c>
      <c r="B916" s="29" t="s">
        <v>375</v>
      </c>
      <c r="C916" s="29" t="s">
        <v>1176</v>
      </c>
      <c r="D916" s="29" t="s">
        <v>1180</v>
      </c>
      <c r="E916" s="29" t="s">
        <v>1178</v>
      </c>
      <c r="F916" s="29" t="s">
        <v>1181</v>
      </c>
      <c r="G916" s="29" t="s">
        <v>1178</v>
      </c>
      <c r="H916" s="29" t="s">
        <v>513</v>
      </c>
      <c r="I916" s="29" t="s">
        <v>191</v>
      </c>
      <c r="J916" s="29" t="s">
        <v>192</v>
      </c>
      <c r="K916" s="29" t="s">
        <v>186</v>
      </c>
      <c r="L916" s="29" t="s">
        <v>187</v>
      </c>
      <c r="M916" s="29" t="s">
        <v>8</v>
      </c>
      <c r="N916" s="29" t="s">
        <v>188</v>
      </c>
      <c r="O916" s="30" t="s">
        <v>100</v>
      </c>
      <c r="P916" s="36"/>
      <c r="Q916" s="32">
        <v>40</v>
      </c>
      <c r="R916" s="36"/>
      <c r="S916" s="32">
        <v>-7.2</v>
      </c>
      <c r="T916" s="37">
        <v>32.799999999999997</v>
      </c>
      <c r="U916" s="43">
        <v>5</v>
      </c>
      <c r="V916" s="43"/>
      <c r="W916" s="46">
        <v>5</v>
      </c>
    </row>
    <row r="917" spans="1:23" hidden="1" x14ac:dyDescent="0.2">
      <c r="A917" s="28" t="s">
        <v>174</v>
      </c>
      <c r="B917" s="29" t="s">
        <v>375</v>
      </c>
      <c r="C917" s="29" t="s">
        <v>1182</v>
      </c>
      <c r="D917" s="29" t="s">
        <v>1183</v>
      </c>
      <c r="E917" s="29" t="s">
        <v>1184</v>
      </c>
      <c r="F917" s="29" t="s">
        <v>1185</v>
      </c>
      <c r="G917" s="29" t="s">
        <v>1186</v>
      </c>
      <c r="H917" s="29" t="s">
        <v>464</v>
      </c>
      <c r="I917" s="29" t="s">
        <v>191</v>
      </c>
      <c r="J917" s="29" t="s">
        <v>192</v>
      </c>
      <c r="K917" s="29" t="s">
        <v>186</v>
      </c>
      <c r="L917" s="29" t="s">
        <v>187</v>
      </c>
      <c r="M917" s="29" t="s">
        <v>198</v>
      </c>
      <c r="N917" s="29" t="s">
        <v>199</v>
      </c>
      <c r="O917" s="30" t="s">
        <v>100</v>
      </c>
      <c r="P917" s="36"/>
      <c r="Q917" s="32">
        <v>75.95</v>
      </c>
      <c r="R917" s="36"/>
      <c r="S917" s="32">
        <v>-4.55</v>
      </c>
      <c r="T917" s="37">
        <v>71.400000000000006</v>
      </c>
      <c r="U917" s="43">
        <v>5</v>
      </c>
      <c r="V917" s="43"/>
      <c r="W917" s="46">
        <v>5</v>
      </c>
    </row>
    <row r="918" spans="1:23" hidden="1" x14ac:dyDescent="0.2">
      <c r="A918" s="28" t="s">
        <v>174</v>
      </c>
      <c r="B918" s="29" t="s">
        <v>375</v>
      </c>
      <c r="C918" s="29" t="s">
        <v>1182</v>
      </c>
      <c r="D918" s="29" t="s">
        <v>1183</v>
      </c>
      <c r="E918" s="29" t="s">
        <v>1184</v>
      </c>
      <c r="F918" s="29" t="s">
        <v>1187</v>
      </c>
      <c r="G918" s="29" t="s">
        <v>1186</v>
      </c>
      <c r="H918" s="29" t="s">
        <v>464</v>
      </c>
      <c r="I918" s="29" t="s">
        <v>191</v>
      </c>
      <c r="J918" s="29" t="s">
        <v>192</v>
      </c>
      <c r="K918" s="29" t="s">
        <v>186</v>
      </c>
      <c r="L918" s="29" t="s">
        <v>187</v>
      </c>
      <c r="M918" s="29" t="s">
        <v>8</v>
      </c>
      <c r="N918" s="29" t="s">
        <v>188</v>
      </c>
      <c r="O918" s="30" t="s">
        <v>100</v>
      </c>
      <c r="P918" s="36"/>
      <c r="Q918" s="32">
        <v>9.07</v>
      </c>
      <c r="R918" s="36"/>
      <c r="S918" s="32">
        <v>-1.63</v>
      </c>
      <c r="T918" s="37">
        <v>7.44</v>
      </c>
      <c r="U918" s="43">
        <v>1</v>
      </c>
      <c r="V918" s="43"/>
      <c r="W918" s="46">
        <v>1</v>
      </c>
    </row>
    <row r="919" spans="1:23" hidden="1" x14ac:dyDescent="0.2">
      <c r="A919" s="28" t="s">
        <v>174</v>
      </c>
      <c r="B919" s="29" t="s">
        <v>375</v>
      </c>
      <c r="C919" s="29" t="s">
        <v>1188</v>
      </c>
      <c r="D919" s="29" t="s">
        <v>632</v>
      </c>
      <c r="E919" s="29" t="s">
        <v>480</v>
      </c>
      <c r="F919" s="29" t="s">
        <v>1189</v>
      </c>
      <c r="G919" s="29" t="s">
        <v>1190</v>
      </c>
      <c r="H919" s="29" t="s">
        <v>1191</v>
      </c>
      <c r="I919" s="29" t="s">
        <v>191</v>
      </c>
      <c r="J919" s="29" t="s">
        <v>192</v>
      </c>
      <c r="K919" s="29" t="s">
        <v>186</v>
      </c>
      <c r="L919" s="29" t="s">
        <v>187</v>
      </c>
      <c r="M919" s="29" t="s">
        <v>8</v>
      </c>
      <c r="N919" s="29" t="s">
        <v>188</v>
      </c>
      <c r="O919" s="30" t="s">
        <v>100</v>
      </c>
      <c r="P919" s="36"/>
      <c r="Q919" s="32">
        <v>36.28</v>
      </c>
      <c r="R919" s="36"/>
      <c r="S919" s="32">
        <v>-6.52</v>
      </c>
      <c r="T919" s="37">
        <v>29.76</v>
      </c>
      <c r="U919" s="43">
        <v>4</v>
      </c>
      <c r="V919" s="43"/>
      <c r="W919" s="46">
        <v>4</v>
      </c>
    </row>
    <row r="920" spans="1:23" hidden="1" x14ac:dyDescent="0.2">
      <c r="A920" s="28" t="s">
        <v>174</v>
      </c>
      <c r="B920" s="29" t="s">
        <v>375</v>
      </c>
      <c r="C920" s="29" t="s">
        <v>1192</v>
      </c>
      <c r="D920" s="29" t="s">
        <v>1193</v>
      </c>
      <c r="E920" s="29" t="s">
        <v>1194</v>
      </c>
      <c r="F920" s="29" t="s">
        <v>1195</v>
      </c>
      <c r="G920" s="29" t="s">
        <v>592</v>
      </c>
      <c r="H920" s="29" t="s">
        <v>567</v>
      </c>
      <c r="I920" s="29" t="s">
        <v>191</v>
      </c>
      <c r="J920" s="29" t="s">
        <v>192</v>
      </c>
      <c r="K920" s="29" t="s">
        <v>186</v>
      </c>
      <c r="L920" s="29" t="s">
        <v>187</v>
      </c>
      <c r="M920" s="29" t="s">
        <v>8</v>
      </c>
      <c r="N920" s="29" t="s">
        <v>188</v>
      </c>
      <c r="O920" s="30" t="s">
        <v>100</v>
      </c>
      <c r="P920" s="36"/>
      <c r="Q920" s="32">
        <v>8</v>
      </c>
      <c r="R920" s="36"/>
      <c r="S920" s="32">
        <v>-1.44</v>
      </c>
      <c r="T920" s="37">
        <v>6.56</v>
      </c>
      <c r="U920" s="43">
        <v>1</v>
      </c>
      <c r="V920" s="43"/>
      <c r="W920" s="46">
        <v>1</v>
      </c>
    </row>
    <row r="921" spans="1:23" hidden="1" x14ac:dyDescent="0.2">
      <c r="A921" s="28" t="s">
        <v>174</v>
      </c>
      <c r="B921" s="29" t="s">
        <v>375</v>
      </c>
      <c r="C921" s="29" t="s">
        <v>1192</v>
      </c>
      <c r="D921" s="29" t="s">
        <v>749</v>
      </c>
      <c r="E921" s="29" t="s">
        <v>750</v>
      </c>
      <c r="F921" s="29" t="s">
        <v>1196</v>
      </c>
      <c r="G921" s="29" t="s">
        <v>1197</v>
      </c>
      <c r="H921" s="29" t="s">
        <v>370</v>
      </c>
      <c r="I921" s="29" t="s">
        <v>184</v>
      </c>
      <c r="J921" s="29" t="s">
        <v>185</v>
      </c>
      <c r="K921" s="29" t="s">
        <v>186</v>
      </c>
      <c r="L921" s="29" t="s">
        <v>187</v>
      </c>
      <c r="M921" s="29" t="s">
        <v>8</v>
      </c>
      <c r="N921" s="29" t="s">
        <v>188</v>
      </c>
      <c r="O921" s="30" t="s">
        <v>100</v>
      </c>
      <c r="P921" s="36"/>
      <c r="Q921" s="36"/>
      <c r="R921" s="32">
        <v>-15.88</v>
      </c>
      <c r="S921" s="36"/>
      <c r="T921" s="37">
        <v>-15.88</v>
      </c>
      <c r="U921" s="43"/>
      <c r="V921" s="43">
        <v>-2</v>
      </c>
      <c r="W921" s="46">
        <v>-2</v>
      </c>
    </row>
    <row r="922" spans="1:23" hidden="1" x14ac:dyDescent="0.2">
      <c r="A922" s="28" t="s">
        <v>174</v>
      </c>
      <c r="B922" s="29" t="s">
        <v>375</v>
      </c>
      <c r="C922" s="29" t="s">
        <v>1198</v>
      </c>
      <c r="D922" s="29" t="s">
        <v>725</v>
      </c>
      <c r="E922" s="29" t="s">
        <v>726</v>
      </c>
      <c r="F922" s="29" t="s">
        <v>1199</v>
      </c>
      <c r="G922" s="29" t="s">
        <v>1200</v>
      </c>
      <c r="H922" s="29" t="s">
        <v>483</v>
      </c>
      <c r="I922" s="29" t="s">
        <v>191</v>
      </c>
      <c r="J922" s="29" t="s">
        <v>192</v>
      </c>
      <c r="K922" s="29" t="s">
        <v>186</v>
      </c>
      <c r="L922" s="29" t="s">
        <v>187</v>
      </c>
      <c r="M922" s="29" t="s">
        <v>8</v>
      </c>
      <c r="N922" s="29" t="s">
        <v>188</v>
      </c>
      <c r="O922" s="30" t="s">
        <v>100</v>
      </c>
      <c r="P922" s="36"/>
      <c r="Q922" s="32">
        <v>8</v>
      </c>
      <c r="R922" s="36"/>
      <c r="S922" s="32">
        <v>-1.44</v>
      </c>
      <c r="T922" s="37">
        <v>6.56</v>
      </c>
      <c r="U922" s="43">
        <v>1</v>
      </c>
      <c r="V922" s="43"/>
      <c r="W922" s="46">
        <v>1</v>
      </c>
    </row>
    <row r="923" spans="1:23" hidden="1" x14ac:dyDescent="0.2">
      <c r="A923" s="28" t="s">
        <v>174</v>
      </c>
      <c r="B923" s="29" t="s">
        <v>375</v>
      </c>
      <c r="C923" s="29" t="s">
        <v>1201</v>
      </c>
      <c r="D923" s="29" t="s">
        <v>874</v>
      </c>
      <c r="E923" s="29" t="s">
        <v>396</v>
      </c>
      <c r="F923" s="29" t="s">
        <v>1202</v>
      </c>
      <c r="G923" s="29" t="s">
        <v>509</v>
      </c>
      <c r="H923" s="29" t="s">
        <v>430</v>
      </c>
      <c r="I923" s="29" t="s">
        <v>191</v>
      </c>
      <c r="J923" s="29" t="s">
        <v>192</v>
      </c>
      <c r="K923" s="29" t="s">
        <v>186</v>
      </c>
      <c r="L923" s="29" t="s">
        <v>187</v>
      </c>
      <c r="M923" s="29" t="s">
        <v>8</v>
      </c>
      <c r="N923" s="29" t="s">
        <v>188</v>
      </c>
      <c r="O923" s="30" t="s">
        <v>100</v>
      </c>
      <c r="P923" s="36"/>
      <c r="Q923" s="32">
        <v>22.5</v>
      </c>
      <c r="R923" s="36"/>
      <c r="S923" s="32">
        <v>-10.8</v>
      </c>
      <c r="T923" s="37">
        <v>11.7</v>
      </c>
      <c r="U923" s="43">
        <v>3</v>
      </c>
      <c r="V923" s="43"/>
      <c r="W923" s="46">
        <v>3</v>
      </c>
    </row>
    <row r="924" spans="1:23" hidden="1" x14ac:dyDescent="0.2">
      <c r="A924" s="28" t="s">
        <v>174</v>
      </c>
      <c r="B924" s="29" t="s">
        <v>375</v>
      </c>
      <c r="C924" s="29" t="s">
        <v>1201</v>
      </c>
      <c r="D924" s="29" t="s">
        <v>874</v>
      </c>
      <c r="E924" s="29" t="s">
        <v>396</v>
      </c>
      <c r="F924" s="29" t="s">
        <v>1203</v>
      </c>
      <c r="G924" s="29" t="s">
        <v>1204</v>
      </c>
      <c r="H924" s="29" t="s">
        <v>483</v>
      </c>
      <c r="I924" s="29" t="s">
        <v>184</v>
      </c>
      <c r="J924" s="29" t="s">
        <v>185</v>
      </c>
      <c r="K924" s="29" t="s">
        <v>186</v>
      </c>
      <c r="L924" s="29" t="s">
        <v>187</v>
      </c>
      <c r="M924" s="29" t="s">
        <v>8</v>
      </c>
      <c r="N924" s="29" t="s">
        <v>188</v>
      </c>
      <c r="O924" s="30" t="s">
        <v>100</v>
      </c>
      <c r="P924" s="36"/>
      <c r="Q924" s="36"/>
      <c r="R924" s="32">
        <v>-7.81</v>
      </c>
      <c r="S924" s="36"/>
      <c r="T924" s="37">
        <v>-7.81</v>
      </c>
      <c r="U924" s="43"/>
      <c r="V924" s="43">
        <v>-1</v>
      </c>
      <c r="W924" s="46">
        <v>-1</v>
      </c>
    </row>
    <row r="925" spans="1:23" hidden="1" x14ac:dyDescent="0.2">
      <c r="A925" s="28" t="s">
        <v>174</v>
      </c>
      <c r="B925" s="29" t="s">
        <v>375</v>
      </c>
      <c r="C925" s="29" t="s">
        <v>1201</v>
      </c>
      <c r="D925" s="29" t="s">
        <v>874</v>
      </c>
      <c r="E925" s="29" t="s">
        <v>396</v>
      </c>
      <c r="F925" s="29" t="s">
        <v>1205</v>
      </c>
      <c r="G925" s="29" t="s">
        <v>509</v>
      </c>
      <c r="H925" s="29" t="s">
        <v>753</v>
      </c>
      <c r="I925" s="29" t="s">
        <v>184</v>
      </c>
      <c r="J925" s="29" t="s">
        <v>185</v>
      </c>
      <c r="K925" s="29" t="s">
        <v>186</v>
      </c>
      <c r="L925" s="29" t="s">
        <v>187</v>
      </c>
      <c r="M925" s="29" t="s">
        <v>198</v>
      </c>
      <c r="N925" s="29" t="s">
        <v>199</v>
      </c>
      <c r="O925" s="30" t="s">
        <v>100</v>
      </c>
      <c r="P925" s="36"/>
      <c r="Q925" s="32">
        <v>33.78</v>
      </c>
      <c r="R925" s="36"/>
      <c r="S925" s="36"/>
      <c r="T925" s="37">
        <v>33.78</v>
      </c>
      <c r="U925" s="43">
        <v>2</v>
      </c>
      <c r="V925" s="43"/>
      <c r="W925" s="46">
        <v>2</v>
      </c>
    </row>
    <row r="926" spans="1:23" hidden="1" x14ac:dyDescent="0.2">
      <c r="A926" s="28" t="s">
        <v>174</v>
      </c>
      <c r="B926" s="29" t="s">
        <v>375</v>
      </c>
      <c r="C926" s="29" t="s">
        <v>1201</v>
      </c>
      <c r="D926" s="29" t="s">
        <v>874</v>
      </c>
      <c r="E926" s="29" t="s">
        <v>396</v>
      </c>
      <c r="F926" s="29" t="s">
        <v>1205</v>
      </c>
      <c r="G926" s="29" t="s">
        <v>509</v>
      </c>
      <c r="H926" s="29" t="s">
        <v>753</v>
      </c>
      <c r="I926" s="29" t="s">
        <v>191</v>
      </c>
      <c r="J926" s="29" t="s">
        <v>192</v>
      </c>
      <c r="K926" s="29" t="s">
        <v>186</v>
      </c>
      <c r="L926" s="29" t="s">
        <v>187</v>
      </c>
      <c r="M926" s="29" t="s">
        <v>198</v>
      </c>
      <c r="N926" s="29" t="s">
        <v>199</v>
      </c>
      <c r="O926" s="30" t="s">
        <v>100</v>
      </c>
      <c r="P926" s="36"/>
      <c r="Q926" s="32">
        <v>16.89</v>
      </c>
      <c r="R926" s="36"/>
      <c r="S926" s="32">
        <v>-1.01</v>
      </c>
      <c r="T926" s="37">
        <v>15.88</v>
      </c>
      <c r="U926" s="43">
        <v>1</v>
      </c>
      <c r="V926" s="43"/>
      <c r="W926" s="46">
        <v>1</v>
      </c>
    </row>
    <row r="927" spans="1:23" hidden="1" x14ac:dyDescent="0.2">
      <c r="A927" s="28" t="s">
        <v>174</v>
      </c>
      <c r="B927" s="29" t="s">
        <v>375</v>
      </c>
      <c r="C927" s="29" t="s">
        <v>1206</v>
      </c>
      <c r="D927" s="29" t="s">
        <v>1207</v>
      </c>
      <c r="E927" s="29" t="s">
        <v>1208</v>
      </c>
      <c r="F927" s="29" t="s">
        <v>1209</v>
      </c>
      <c r="G927" s="29" t="s">
        <v>1208</v>
      </c>
      <c r="H927" s="29" t="s">
        <v>540</v>
      </c>
      <c r="I927" s="29" t="s">
        <v>191</v>
      </c>
      <c r="J927" s="29" t="s">
        <v>192</v>
      </c>
      <c r="K927" s="29" t="s">
        <v>186</v>
      </c>
      <c r="L927" s="29" t="s">
        <v>187</v>
      </c>
      <c r="M927" s="29" t="s">
        <v>198</v>
      </c>
      <c r="N927" s="29" t="s">
        <v>199</v>
      </c>
      <c r="O927" s="30" t="s">
        <v>100</v>
      </c>
      <c r="P927" s="36"/>
      <c r="Q927" s="32">
        <v>13</v>
      </c>
      <c r="R927" s="36"/>
      <c r="S927" s="32">
        <v>-0.78</v>
      </c>
      <c r="T927" s="37">
        <v>12.22</v>
      </c>
      <c r="U927" s="43">
        <v>1</v>
      </c>
      <c r="V927" s="43"/>
      <c r="W927" s="46">
        <v>1</v>
      </c>
    </row>
    <row r="928" spans="1:23" hidden="1" x14ac:dyDescent="0.2">
      <c r="A928" s="28" t="s">
        <v>174</v>
      </c>
      <c r="B928" s="29" t="s">
        <v>375</v>
      </c>
      <c r="C928" s="29" t="s">
        <v>1206</v>
      </c>
      <c r="D928" s="29" t="s">
        <v>749</v>
      </c>
      <c r="E928" s="29" t="s">
        <v>750</v>
      </c>
      <c r="F928" s="29" t="s">
        <v>1210</v>
      </c>
      <c r="G928" s="29" t="s">
        <v>1211</v>
      </c>
      <c r="H928" s="29" t="s">
        <v>1212</v>
      </c>
      <c r="I928" s="29" t="s">
        <v>191</v>
      </c>
      <c r="J928" s="29" t="s">
        <v>192</v>
      </c>
      <c r="K928" s="29" t="s">
        <v>186</v>
      </c>
      <c r="L928" s="29" t="s">
        <v>187</v>
      </c>
      <c r="M928" s="29" t="s">
        <v>8</v>
      </c>
      <c r="N928" s="29" t="s">
        <v>188</v>
      </c>
      <c r="O928" s="30" t="s">
        <v>100</v>
      </c>
      <c r="P928" s="36"/>
      <c r="Q928" s="36"/>
      <c r="R928" s="32">
        <v>-6.56</v>
      </c>
      <c r="S928" s="36"/>
      <c r="T928" s="37">
        <v>-6.56</v>
      </c>
      <c r="U928" s="43"/>
      <c r="V928" s="43">
        <v>-1</v>
      </c>
      <c r="W928" s="46">
        <v>-1</v>
      </c>
    </row>
    <row r="929" spans="1:23" hidden="1" x14ac:dyDescent="0.2">
      <c r="A929" s="28" t="s">
        <v>174</v>
      </c>
      <c r="B929" s="29" t="s">
        <v>375</v>
      </c>
      <c r="C929" s="29" t="s">
        <v>1213</v>
      </c>
      <c r="D929" s="29" t="s">
        <v>707</v>
      </c>
      <c r="E929" s="29" t="s">
        <v>708</v>
      </c>
      <c r="F929" s="29" t="s">
        <v>1214</v>
      </c>
      <c r="G929" s="29" t="s">
        <v>1215</v>
      </c>
      <c r="H929" s="29" t="s">
        <v>547</v>
      </c>
      <c r="I929" s="29" t="s">
        <v>184</v>
      </c>
      <c r="J929" s="29" t="s">
        <v>185</v>
      </c>
      <c r="K929" s="29" t="s">
        <v>186</v>
      </c>
      <c r="L929" s="29" t="s">
        <v>187</v>
      </c>
      <c r="M929" s="29" t="s">
        <v>198</v>
      </c>
      <c r="N929" s="29" t="s">
        <v>199</v>
      </c>
      <c r="O929" s="30" t="s">
        <v>100</v>
      </c>
      <c r="P929" s="36"/>
      <c r="Q929" s="32">
        <v>112.5</v>
      </c>
      <c r="R929" s="36"/>
      <c r="S929" s="36"/>
      <c r="T929" s="37">
        <v>112.5</v>
      </c>
      <c r="U929" s="43">
        <v>5</v>
      </c>
      <c r="V929" s="43"/>
      <c r="W929" s="46">
        <v>5</v>
      </c>
    </row>
    <row r="930" spans="1:23" hidden="1" x14ac:dyDescent="0.2">
      <c r="A930" s="28" t="s">
        <v>174</v>
      </c>
      <c r="B930" s="29" t="s">
        <v>375</v>
      </c>
      <c r="C930" s="29" t="s">
        <v>1213</v>
      </c>
      <c r="D930" s="29" t="s">
        <v>707</v>
      </c>
      <c r="E930" s="29" t="s">
        <v>708</v>
      </c>
      <c r="F930" s="29" t="s">
        <v>1214</v>
      </c>
      <c r="G930" s="29" t="s">
        <v>1215</v>
      </c>
      <c r="H930" s="29" t="s">
        <v>547</v>
      </c>
      <c r="I930" s="29" t="s">
        <v>218</v>
      </c>
      <c r="J930" s="29" t="s">
        <v>219</v>
      </c>
      <c r="K930" s="29" t="s">
        <v>186</v>
      </c>
      <c r="L930" s="29" t="s">
        <v>187</v>
      </c>
      <c r="M930" s="29" t="s">
        <v>198</v>
      </c>
      <c r="N930" s="29" t="s">
        <v>199</v>
      </c>
      <c r="O930" s="30" t="s">
        <v>100</v>
      </c>
      <c r="P930" s="36"/>
      <c r="Q930" s="32">
        <v>22.5</v>
      </c>
      <c r="R930" s="36"/>
      <c r="S930" s="36"/>
      <c r="T930" s="37">
        <v>22.5</v>
      </c>
      <c r="U930" s="43">
        <v>1</v>
      </c>
      <c r="V930" s="43"/>
      <c r="W930" s="46">
        <v>1</v>
      </c>
    </row>
    <row r="931" spans="1:23" hidden="1" x14ac:dyDescent="0.2">
      <c r="A931" s="28" t="s">
        <v>174</v>
      </c>
      <c r="B931" s="29" t="s">
        <v>375</v>
      </c>
      <c r="C931" s="29" t="s">
        <v>1213</v>
      </c>
      <c r="D931" s="29" t="s">
        <v>707</v>
      </c>
      <c r="E931" s="29" t="s">
        <v>708</v>
      </c>
      <c r="F931" s="29" t="s">
        <v>1216</v>
      </c>
      <c r="G931" s="29" t="s">
        <v>1215</v>
      </c>
      <c r="H931" s="29" t="s">
        <v>547</v>
      </c>
      <c r="I931" s="29" t="s">
        <v>184</v>
      </c>
      <c r="J931" s="29" t="s">
        <v>185</v>
      </c>
      <c r="K931" s="29" t="s">
        <v>186</v>
      </c>
      <c r="L931" s="29" t="s">
        <v>187</v>
      </c>
      <c r="M931" s="29" t="s">
        <v>8</v>
      </c>
      <c r="N931" s="29" t="s">
        <v>188</v>
      </c>
      <c r="O931" s="30" t="s">
        <v>100</v>
      </c>
      <c r="P931" s="36"/>
      <c r="Q931" s="36"/>
      <c r="R931" s="32">
        <v>-45.3</v>
      </c>
      <c r="S931" s="36"/>
      <c r="T931" s="37">
        <v>-45.3</v>
      </c>
      <c r="U931" s="43"/>
      <c r="V931" s="43">
        <v>-5</v>
      </c>
      <c r="W931" s="46">
        <v>-5</v>
      </c>
    </row>
    <row r="932" spans="1:23" hidden="1" x14ac:dyDescent="0.2">
      <c r="A932" s="28" t="s">
        <v>174</v>
      </c>
      <c r="B932" s="29" t="s">
        <v>375</v>
      </c>
      <c r="C932" s="29" t="s">
        <v>1213</v>
      </c>
      <c r="D932" s="29" t="s">
        <v>707</v>
      </c>
      <c r="E932" s="29" t="s">
        <v>708</v>
      </c>
      <c r="F932" s="29" t="s">
        <v>1216</v>
      </c>
      <c r="G932" s="29" t="s">
        <v>1215</v>
      </c>
      <c r="H932" s="29" t="s">
        <v>547</v>
      </c>
      <c r="I932" s="29" t="s">
        <v>191</v>
      </c>
      <c r="J932" s="29" t="s">
        <v>192</v>
      </c>
      <c r="K932" s="29" t="s">
        <v>186</v>
      </c>
      <c r="L932" s="29" t="s">
        <v>187</v>
      </c>
      <c r="M932" s="29" t="s">
        <v>8</v>
      </c>
      <c r="N932" s="29" t="s">
        <v>188</v>
      </c>
      <c r="O932" s="30" t="s">
        <v>100</v>
      </c>
      <c r="P932" s="36"/>
      <c r="Q932" s="36"/>
      <c r="R932" s="32">
        <v>-7.44</v>
      </c>
      <c r="S932" s="36"/>
      <c r="T932" s="37">
        <v>-7.44</v>
      </c>
      <c r="U932" s="43"/>
      <c r="V932" s="43">
        <v>-1</v>
      </c>
      <c r="W932" s="46">
        <v>-1</v>
      </c>
    </row>
    <row r="933" spans="1:23" hidden="1" x14ac:dyDescent="0.2">
      <c r="A933" s="28" t="s">
        <v>174</v>
      </c>
      <c r="B933" s="29" t="s">
        <v>375</v>
      </c>
      <c r="C933" s="29" t="s">
        <v>1217</v>
      </c>
      <c r="D933" s="29" t="s">
        <v>874</v>
      </c>
      <c r="E933" s="29" t="s">
        <v>396</v>
      </c>
      <c r="F933" s="29" t="s">
        <v>1218</v>
      </c>
      <c r="G933" s="29" t="s">
        <v>1219</v>
      </c>
      <c r="H933" s="29" t="s">
        <v>570</v>
      </c>
      <c r="I933" s="29" t="s">
        <v>204</v>
      </c>
      <c r="J933" s="29" t="s">
        <v>205</v>
      </c>
      <c r="K933" s="29" t="s">
        <v>186</v>
      </c>
      <c r="L933" s="29" t="s">
        <v>187</v>
      </c>
      <c r="M933" s="29" t="s">
        <v>198</v>
      </c>
      <c r="N933" s="29" t="s">
        <v>199</v>
      </c>
      <c r="O933" s="30" t="s">
        <v>100</v>
      </c>
      <c r="P933" s="36"/>
      <c r="Q933" s="32">
        <v>18.25</v>
      </c>
      <c r="R933" s="36"/>
      <c r="S933" s="36"/>
      <c r="T933" s="37">
        <v>18.25</v>
      </c>
      <c r="U933" s="43">
        <v>1</v>
      </c>
      <c r="V933" s="43"/>
      <c r="W933" s="46">
        <v>1</v>
      </c>
    </row>
    <row r="934" spans="1:23" hidden="1" x14ac:dyDescent="0.2">
      <c r="A934" s="28" t="s">
        <v>174</v>
      </c>
      <c r="B934" s="29" t="s">
        <v>375</v>
      </c>
      <c r="C934" s="29" t="s">
        <v>1217</v>
      </c>
      <c r="D934" s="29" t="s">
        <v>874</v>
      </c>
      <c r="E934" s="29" t="s">
        <v>396</v>
      </c>
      <c r="F934" s="29" t="s">
        <v>1218</v>
      </c>
      <c r="G934" s="29" t="s">
        <v>1219</v>
      </c>
      <c r="H934" s="29" t="s">
        <v>570</v>
      </c>
      <c r="I934" s="29" t="s">
        <v>232</v>
      </c>
      <c r="J934" s="29" t="s">
        <v>233</v>
      </c>
      <c r="K934" s="29" t="s">
        <v>186</v>
      </c>
      <c r="L934" s="29" t="s">
        <v>187</v>
      </c>
      <c r="M934" s="29" t="s">
        <v>198</v>
      </c>
      <c r="N934" s="29" t="s">
        <v>199</v>
      </c>
      <c r="O934" s="30" t="s">
        <v>100</v>
      </c>
      <c r="P934" s="36"/>
      <c r="Q934" s="32">
        <v>18.25</v>
      </c>
      <c r="R934" s="36"/>
      <c r="S934" s="36"/>
      <c r="T934" s="37">
        <v>18.25</v>
      </c>
      <c r="U934" s="43">
        <v>1</v>
      </c>
      <c r="V934" s="43"/>
      <c r="W934" s="46">
        <v>1</v>
      </c>
    </row>
    <row r="935" spans="1:23" hidden="1" x14ac:dyDescent="0.2">
      <c r="A935" s="28" t="s">
        <v>174</v>
      </c>
      <c r="B935" s="29" t="s">
        <v>375</v>
      </c>
      <c r="C935" s="29" t="s">
        <v>1217</v>
      </c>
      <c r="D935" s="29" t="s">
        <v>874</v>
      </c>
      <c r="E935" s="29" t="s">
        <v>396</v>
      </c>
      <c r="F935" s="29" t="s">
        <v>1218</v>
      </c>
      <c r="G935" s="29" t="s">
        <v>1219</v>
      </c>
      <c r="H935" s="29" t="s">
        <v>570</v>
      </c>
      <c r="I935" s="29" t="s">
        <v>184</v>
      </c>
      <c r="J935" s="29" t="s">
        <v>185</v>
      </c>
      <c r="K935" s="29" t="s">
        <v>186</v>
      </c>
      <c r="L935" s="29" t="s">
        <v>187</v>
      </c>
      <c r="M935" s="29" t="s">
        <v>198</v>
      </c>
      <c r="N935" s="29" t="s">
        <v>199</v>
      </c>
      <c r="O935" s="30" t="s">
        <v>100</v>
      </c>
      <c r="P935" s="36"/>
      <c r="Q935" s="32">
        <v>182.5</v>
      </c>
      <c r="R935" s="36"/>
      <c r="S935" s="36"/>
      <c r="T935" s="37">
        <v>182.5</v>
      </c>
      <c r="U935" s="43">
        <v>10</v>
      </c>
      <c r="V935" s="43"/>
      <c r="W935" s="46">
        <v>10</v>
      </c>
    </row>
    <row r="936" spans="1:23" hidden="1" x14ac:dyDescent="0.2">
      <c r="A936" s="28" t="s">
        <v>174</v>
      </c>
      <c r="B936" s="29" t="s">
        <v>375</v>
      </c>
      <c r="C936" s="29" t="s">
        <v>1217</v>
      </c>
      <c r="D936" s="29" t="s">
        <v>874</v>
      </c>
      <c r="E936" s="29" t="s">
        <v>396</v>
      </c>
      <c r="F936" s="29" t="s">
        <v>1218</v>
      </c>
      <c r="G936" s="29" t="s">
        <v>1219</v>
      </c>
      <c r="H936" s="29" t="s">
        <v>570</v>
      </c>
      <c r="I936" s="29" t="s">
        <v>651</v>
      </c>
      <c r="J936" s="29" t="s">
        <v>652</v>
      </c>
      <c r="K936" s="29" t="s">
        <v>186</v>
      </c>
      <c r="L936" s="29" t="s">
        <v>187</v>
      </c>
      <c r="M936" s="29" t="s">
        <v>198</v>
      </c>
      <c r="N936" s="29" t="s">
        <v>199</v>
      </c>
      <c r="O936" s="30" t="s">
        <v>100</v>
      </c>
      <c r="P936" s="36"/>
      <c r="Q936" s="32">
        <v>18.25</v>
      </c>
      <c r="R936" s="36"/>
      <c r="S936" s="36"/>
      <c r="T936" s="37">
        <v>18.25</v>
      </c>
      <c r="U936" s="43">
        <v>1</v>
      </c>
      <c r="V936" s="43"/>
      <c r="W936" s="46">
        <v>1</v>
      </c>
    </row>
    <row r="937" spans="1:23" hidden="1" x14ac:dyDescent="0.2">
      <c r="A937" s="28" t="s">
        <v>174</v>
      </c>
      <c r="B937" s="29" t="s">
        <v>375</v>
      </c>
      <c r="C937" s="29" t="s">
        <v>1217</v>
      </c>
      <c r="D937" s="29" t="s">
        <v>874</v>
      </c>
      <c r="E937" s="29" t="s">
        <v>396</v>
      </c>
      <c r="F937" s="29" t="s">
        <v>1218</v>
      </c>
      <c r="G937" s="29" t="s">
        <v>1219</v>
      </c>
      <c r="H937" s="29" t="s">
        <v>570</v>
      </c>
      <c r="I937" s="29" t="s">
        <v>548</v>
      </c>
      <c r="J937" s="29" t="s">
        <v>549</v>
      </c>
      <c r="K937" s="29" t="s">
        <v>186</v>
      </c>
      <c r="L937" s="29" t="s">
        <v>187</v>
      </c>
      <c r="M937" s="29" t="s">
        <v>198</v>
      </c>
      <c r="N937" s="29" t="s">
        <v>199</v>
      </c>
      <c r="O937" s="30" t="s">
        <v>100</v>
      </c>
      <c r="P937" s="36"/>
      <c r="Q937" s="32">
        <v>36.5</v>
      </c>
      <c r="R937" s="36"/>
      <c r="S937" s="36"/>
      <c r="T937" s="37">
        <v>36.5</v>
      </c>
      <c r="U937" s="43">
        <v>2</v>
      </c>
      <c r="V937" s="43"/>
      <c r="W937" s="46">
        <v>2</v>
      </c>
    </row>
    <row r="938" spans="1:23" hidden="1" x14ac:dyDescent="0.2">
      <c r="A938" s="28" t="s">
        <v>174</v>
      </c>
      <c r="B938" s="29" t="s">
        <v>375</v>
      </c>
      <c r="C938" s="29" t="s">
        <v>1217</v>
      </c>
      <c r="D938" s="29" t="s">
        <v>874</v>
      </c>
      <c r="E938" s="29" t="s">
        <v>396</v>
      </c>
      <c r="F938" s="29" t="s">
        <v>1218</v>
      </c>
      <c r="G938" s="29" t="s">
        <v>1219</v>
      </c>
      <c r="H938" s="29" t="s">
        <v>570</v>
      </c>
      <c r="I938" s="29" t="s">
        <v>1220</v>
      </c>
      <c r="J938" s="29" t="s">
        <v>1221</v>
      </c>
      <c r="K938" s="29" t="s">
        <v>186</v>
      </c>
      <c r="L938" s="29" t="s">
        <v>187</v>
      </c>
      <c r="M938" s="29" t="s">
        <v>198</v>
      </c>
      <c r="N938" s="29" t="s">
        <v>199</v>
      </c>
      <c r="O938" s="30" t="s">
        <v>100</v>
      </c>
      <c r="P938" s="36"/>
      <c r="Q938" s="32">
        <v>18.25</v>
      </c>
      <c r="R938" s="36"/>
      <c r="S938" s="36"/>
      <c r="T938" s="37">
        <v>18.25</v>
      </c>
      <c r="U938" s="43">
        <v>1</v>
      </c>
      <c r="V938" s="43"/>
      <c r="W938" s="46">
        <v>1</v>
      </c>
    </row>
    <row r="939" spans="1:23" hidden="1" x14ac:dyDescent="0.2">
      <c r="A939" s="28" t="s">
        <v>174</v>
      </c>
      <c r="B939" s="29" t="s">
        <v>375</v>
      </c>
      <c r="C939" s="29" t="s">
        <v>1217</v>
      </c>
      <c r="D939" s="29" t="s">
        <v>874</v>
      </c>
      <c r="E939" s="29" t="s">
        <v>396</v>
      </c>
      <c r="F939" s="29" t="s">
        <v>1218</v>
      </c>
      <c r="G939" s="29" t="s">
        <v>1219</v>
      </c>
      <c r="H939" s="29" t="s">
        <v>570</v>
      </c>
      <c r="I939" s="29" t="s">
        <v>208</v>
      </c>
      <c r="J939" s="29" t="s">
        <v>209</v>
      </c>
      <c r="K939" s="29" t="s">
        <v>186</v>
      </c>
      <c r="L939" s="29" t="s">
        <v>187</v>
      </c>
      <c r="M939" s="29" t="s">
        <v>198</v>
      </c>
      <c r="N939" s="29" t="s">
        <v>199</v>
      </c>
      <c r="O939" s="30" t="s">
        <v>100</v>
      </c>
      <c r="P939" s="36"/>
      <c r="Q939" s="32">
        <v>18.25</v>
      </c>
      <c r="R939" s="36"/>
      <c r="S939" s="36"/>
      <c r="T939" s="37">
        <v>18.25</v>
      </c>
      <c r="U939" s="43">
        <v>1</v>
      </c>
      <c r="V939" s="43"/>
      <c r="W939" s="46">
        <v>1</v>
      </c>
    </row>
    <row r="940" spans="1:23" hidden="1" x14ac:dyDescent="0.2">
      <c r="A940" s="28" t="s">
        <v>174</v>
      </c>
      <c r="B940" s="29" t="s">
        <v>375</v>
      </c>
      <c r="C940" s="29" t="s">
        <v>1217</v>
      </c>
      <c r="D940" s="29" t="s">
        <v>874</v>
      </c>
      <c r="E940" s="29" t="s">
        <v>396</v>
      </c>
      <c r="F940" s="29" t="s">
        <v>1218</v>
      </c>
      <c r="G940" s="29" t="s">
        <v>1219</v>
      </c>
      <c r="H940" s="29" t="s">
        <v>570</v>
      </c>
      <c r="I940" s="29" t="s">
        <v>684</v>
      </c>
      <c r="J940" s="29" t="s">
        <v>685</v>
      </c>
      <c r="K940" s="29" t="s">
        <v>186</v>
      </c>
      <c r="L940" s="29" t="s">
        <v>187</v>
      </c>
      <c r="M940" s="29" t="s">
        <v>198</v>
      </c>
      <c r="N940" s="29" t="s">
        <v>199</v>
      </c>
      <c r="O940" s="30" t="s">
        <v>100</v>
      </c>
      <c r="P940" s="36"/>
      <c r="Q940" s="32">
        <v>18.25</v>
      </c>
      <c r="R940" s="36"/>
      <c r="S940" s="36"/>
      <c r="T940" s="37">
        <v>18.25</v>
      </c>
      <c r="U940" s="43">
        <v>1</v>
      </c>
      <c r="V940" s="43"/>
      <c r="W940" s="46">
        <v>1</v>
      </c>
    </row>
    <row r="941" spans="1:23" hidden="1" x14ac:dyDescent="0.2">
      <c r="A941" s="28" t="s">
        <v>174</v>
      </c>
      <c r="B941" s="29" t="s">
        <v>375</v>
      </c>
      <c r="C941" s="29" t="s">
        <v>1217</v>
      </c>
      <c r="D941" s="29" t="s">
        <v>874</v>
      </c>
      <c r="E941" s="29" t="s">
        <v>396</v>
      </c>
      <c r="F941" s="29" t="s">
        <v>1218</v>
      </c>
      <c r="G941" s="29" t="s">
        <v>1219</v>
      </c>
      <c r="H941" s="29" t="s">
        <v>570</v>
      </c>
      <c r="I941" s="29" t="s">
        <v>696</v>
      </c>
      <c r="J941" s="29" t="s">
        <v>697</v>
      </c>
      <c r="K941" s="29" t="s">
        <v>186</v>
      </c>
      <c r="L941" s="29" t="s">
        <v>187</v>
      </c>
      <c r="M941" s="29" t="s">
        <v>198</v>
      </c>
      <c r="N941" s="29" t="s">
        <v>199</v>
      </c>
      <c r="O941" s="30" t="s">
        <v>100</v>
      </c>
      <c r="P941" s="36"/>
      <c r="Q941" s="32">
        <v>36.5</v>
      </c>
      <c r="R941" s="36"/>
      <c r="S941" s="36"/>
      <c r="T941" s="37">
        <v>36.5</v>
      </c>
      <c r="U941" s="43">
        <v>2</v>
      </c>
      <c r="V941" s="43"/>
      <c r="W941" s="46">
        <v>2</v>
      </c>
    </row>
    <row r="942" spans="1:23" hidden="1" x14ac:dyDescent="0.2">
      <c r="A942" s="28" t="s">
        <v>174</v>
      </c>
      <c r="B942" s="29" t="s">
        <v>375</v>
      </c>
      <c r="C942" s="29" t="s">
        <v>1217</v>
      </c>
      <c r="D942" s="29" t="s">
        <v>874</v>
      </c>
      <c r="E942" s="29" t="s">
        <v>396</v>
      </c>
      <c r="F942" s="29" t="s">
        <v>1218</v>
      </c>
      <c r="G942" s="29" t="s">
        <v>1219</v>
      </c>
      <c r="H942" s="29" t="s">
        <v>570</v>
      </c>
      <c r="I942" s="29" t="s">
        <v>664</v>
      </c>
      <c r="J942" s="29" t="s">
        <v>665</v>
      </c>
      <c r="K942" s="29" t="s">
        <v>186</v>
      </c>
      <c r="L942" s="29" t="s">
        <v>187</v>
      </c>
      <c r="M942" s="29" t="s">
        <v>198</v>
      </c>
      <c r="N942" s="29" t="s">
        <v>199</v>
      </c>
      <c r="O942" s="30" t="s">
        <v>100</v>
      </c>
      <c r="P942" s="36"/>
      <c r="Q942" s="32">
        <v>18.25</v>
      </c>
      <c r="R942" s="36"/>
      <c r="S942" s="36"/>
      <c r="T942" s="37">
        <v>18.25</v>
      </c>
      <c r="U942" s="43">
        <v>1</v>
      </c>
      <c r="V942" s="43"/>
      <c r="W942" s="46">
        <v>1</v>
      </c>
    </row>
    <row r="943" spans="1:23" hidden="1" x14ac:dyDescent="0.2">
      <c r="A943" s="28" t="s">
        <v>174</v>
      </c>
      <c r="B943" s="29" t="s">
        <v>375</v>
      </c>
      <c r="C943" s="29" t="s">
        <v>1217</v>
      </c>
      <c r="D943" s="29" t="s">
        <v>874</v>
      </c>
      <c r="E943" s="29" t="s">
        <v>396</v>
      </c>
      <c r="F943" s="29" t="s">
        <v>1218</v>
      </c>
      <c r="G943" s="29" t="s">
        <v>1219</v>
      </c>
      <c r="H943" s="29" t="s">
        <v>570</v>
      </c>
      <c r="I943" s="29" t="s">
        <v>191</v>
      </c>
      <c r="J943" s="29" t="s">
        <v>192</v>
      </c>
      <c r="K943" s="29" t="s">
        <v>186</v>
      </c>
      <c r="L943" s="29" t="s">
        <v>187</v>
      </c>
      <c r="M943" s="29" t="s">
        <v>198</v>
      </c>
      <c r="N943" s="29" t="s">
        <v>199</v>
      </c>
      <c r="O943" s="30" t="s">
        <v>100</v>
      </c>
      <c r="P943" s="36"/>
      <c r="Q943" s="32">
        <v>511</v>
      </c>
      <c r="R943" s="36"/>
      <c r="S943" s="32">
        <v>-30.52</v>
      </c>
      <c r="T943" s="37">
        <v>480.48</v>
      </c>
      <c r="U943" s="43">
        <v>28</v>
      </c>
      <c r="V943" s="43"/>
      <c r="W943" s="46">
        <v>28</v>
      </c>
    </row>
    <row r="944" spans="1:23" hidden="1" x14ac:dyDescent="0.2">
      <c r="A944" s="28" t="s">
        <v>174</v>
      </c>
      <c r="B944" s="29" t="s">
        <v>375</v>
      </c>
      <c r="C944" s="29" t="s">
        <v>1217</v>
      </c>
      <c r="D944" s="29" t="s">
        <v>874</v>
      </c>
      <c r="E944" s="29" t="s">
        <v>396</v>
      </c>
      <c r="F944" s="29" t="s">
        <v>1218</v>
      </c>
      <c r="G944" s="29" t="s">
        <v>1219</v>
      </c>
      <c r="H944" s="29" t="s">
        <v>570</v>
      </c>
      <c r="I944" s="29" t="s">
        <v>543</v>
      </c>
      <c r="J944" s="29" t="s">
        <v>544</v>
      </c>
      <c r="K944" s="29" t="s">
        <v>186</v>
      </c>
      <c r="L944" s="29" t="s">
        <v>187</v>
      </c>
      <c r="M944" s="29" t="s">
        <v>198</v>
      </c>
      <c r="N944" s="29" t="s">
        <v>199</v>
      </c>
      <c r="O944" s="30" t="s">
        <v>100</v>
      </c>
      <c r="P944" s="36"/>
      <c r="Q944" s="32">
        <v>18.25</v>
      </c>
      <c r="R944" s="36"/>
      <c r="S944" s="36"/>
      <c r="T944" s="37">
        <v>18.25</v>
      </c>
      <c r="U944" s="43">
        <v>1</v>
      </c>
      <c r="V944" s="43"/>
      <c r="W944" s="46">
        <v>1</v>
      </c>
    </row>
    <row r="945" spans="1:23" hidden="1" x14ac:dyDescent="0.2">
      <c r="A945" s="28" t="s">
        <v>174</v>
      </c>
      <c r="B945" s="29" t="s">
        <v>375</v>
      </c>
      <c r="C945" s="29" t="s">
        <v>1217</v>
      </c>
      <c r="D945" s="29" t="s">
        <v>874</v>
      </c>
      <c r="E945" s="29" t="s">
        <v>396</v>
      </c>
      <c r="F945" s="29" t="s">
        <v>1218</v>
      </c>
      <c r="G945" s="29" t="s">
        <v>1219</v>
      </c>
      <c r="H945" s="29" t="s">
        <v>570</v>
      </c>
      <c r="I945" s="29" t="s">
        <v>224</v>
      </c>
      <c r="J945" s="29" t="s">
        <v>225</v>
      </c>
      <c r="K945" s="29" t="s">
        <v>186</v>
      </c>
      <c r="L945" s="29" t="s">
        <v>187</v>
      </c>
      <c r="M945" s="29" t="s">
        <v>198</v>
      </c>
      <c r="N945" s="29" t="s">
        <v>199</v>
      </c>
      <c r="O945" s="30" t="s">
        <v>100</v>
      </c>
      <c r="P945" s="36"/>
      <c r="Q945" s="32">
        <v>18.25</v>
      </c>
      <c r="R945" s="36"/>
      <c r="S945" s="36"/>
      <c r="T945" s="37">
        <v>18.25</v>
      </c>
      <c r="U945" s="43">
        <v>1</v>
      </c>
      <c r="V945" s="43"/>
      <c r="W945" s="46">
        <v>1</v>
      </c>
    </row>
    <row r="946" spans="1:23" hidden="1" x14ac:dyDescent="0.2">
      <c r="A946" s="28" t="s">
        <v>174</v>
      </c>
      <c r="B946" s="29" t="s">
        <v>375</v>
      </c>
      <c r="C946" s="29" t="s">
        <v>1217</v>
      </c>
      <c r="D946" s="29" t="s">
        <v>874</v>
      </c>
      <c r="E946" s="29" t="s">
        <v>396</v>
      </c>
      <c r="F946" s="29" t="s">
        <v>1218</v>
      </c>
      <c r="G946" s="29" t="s">
        <v>1219</v>
      </c>
      <c r="H946" s="29" t="s">
        <v>570</v>
      </c>
      <c r="I946" s="29" t="s">
        <v>200</v>
      </c>
      <c r="J946" s="29" t="s">
        <v>201</v>
      </c>
      <c r="K946" s="29" t="s">
        <v>186</v>
      </c>
      <c r="L946" s="29" t="s">
        <v>187</v>
      </c>
      <c r="M946" s="29" t="s">
        <v>198</v>
      </c>
      <c r="N946" s="29" t="s">
        <v>199</v>
      </c>
      <c r="O946" s="30" t="s">
        <v>100</v>
      </c>
      <c r="P946" s="36"/>
      <c r="Q946" s="32">
        <v>438</v>
      </c>
      <c r="R946" s="36"/>
      <c r="S946" s="36"/>
      <c r="T946" s="37">
        <v>438</v>
      </c>
      <c r="U946" s="43">
        <v>24</v>
      </c>
      <c r="V946" s="43"/>
      <c r="W946" s="46">
        <v>24</v>
      </c>
    </row>
    <row r="947" spans="1:23" hidden="1" x14ac:dyDescent="0.2">
      <c r="A947" s="28" t="s">
        <v>174</v>
      </c>
      <c r="B947" s="29" t="s">
        <v>375</v>
      </c>
      <c r="C947" s="29" t="s">
        <v>1217</v>
      </c>
      <c r="D947" s="29" t="s">
        <v>874</v>
      </c>
      <c r="E947" s="29" t="s">
        <v>396</v>
      </c>
      <c r="F947" s="29" t="s">
        <v>1222</v>
      </c>
      <c r="G947" s="29" t="s">
        <v>1223</v>
      </c>
      <c r="H947" s="29" t="s">
        <v>501</v>
      </c>
      <c r="I947" s="29" t="s">
        <v>184</v>
      </c>
      <c r="J947" s="29" t="s">
        <v>185</v>
      </c>
      <c r="K947" s="29" t="s">
        <v>186</v>
      </c>
      <c r="L947" s="29" t="s">
        <v>187</v>
      </c>
      <c r="M947" s="29" t="s">
        <v>198</v>
      </c>
      <c r="N947" s="29" t="s">
        <v>199</v>
      </c>
      <c r="O947" s="30" t="s">
        <v>100</v>
      </c>
      <c r="P947" s="36"/>
      <c r="Q947" s="32">
        <v>56</v>
      </c>
      <c r="R947" s="36"/>
      <c r="S947" s="36"/>
      <c r="T947" s="37">
        <v>56</v>
      </c>
      <c r="U947" s="43">
        <v>2</v>
      </c>
      <c r="V947" s="43"/>
      <c r="W947" s="46">
        <v>2</v>
      </c>
    </row>
    <row r="948" spans="1:23" hidden="1" x14ac:dyDescent="0.2">
      <c r="A948" s="28" t="s">
        <v>174</v>
      </c>
      <c r="B948" s="29" t="s">
        <v>375</v>
      </c>
      <c r="C948" s="29" t="s">
        <v>1217</v>
      </c>
      <c r="D948" s="29" t="s">
        <v>874</v>
      </c>
      <c r="E948" s="29" t="s">
        <v>396</v>
      </c>
      <c r="F948" s="29" t="s">
        <v>1222</v>
      </c>
      <c r="G948" s="29" t="s">
        <v>1223</v>
      </c>
      <c r="H948" s="29" t="s">
        <v>501</v>
      </c>
      <c r="I948" s="29" t="s">
        <v>668</v>
      </c>
      <c r="J948" s="29" t="s">
        <v>669</v>
      </c>
      <c r="K948" s="29" t="s">
        <v>186</v>
      </c>
      <c r="L948" s="29" t="s">
        <v>187</v>
      </c>
      <c r="M948" s="29" t="s">
        <v>198</v>
      </c>
      <c r="N948" s="29" t="s">
        <v>199</v>
      </c>
      <c r="O948" s="30" t="s">
        <v>100</v>
      </c>
      <c r="P948" s="36"/>
      <c r="Q948" s="32">
        <v>28</v>
      </c>
      <c r="R948" s="36"/>
      <c r="S948" s="36"/>
      <c r="T948" s="37">
        <v>28</v>
      </c>
      <c r="U948" s="43">
        <v>1</v>
      </c>
      <c r="V948" s="43"/>
      <c r="W948" s="46">
        <v>1</v>
      </c>
    </row>
    <row r="949" spans="1:23" hidden="1" x14ac:dyDescent="0.2">
      <c r="A949" s="28" t="s">
        <v>174</v>
      </c>
      <c r="B949" s="29" t="s">
        <v>375</v>
      </c>
      <c r="C949" s="29" t="s">
        <v>1217</v>
      </c>
      <c r="D949" s="29" t="s">
        <v>632</v>
      </c>
      <c r="E949" s="29" t="s">
        <v>480</v>
      </c>
      <c r="F949" s="29" t="s">
        <v>1224</v>
      </c>
      <c r="G949" s="29" t="s">
        <v>1225</v>
      </c>
      <c r="H949" s="29" t="s">
        <v>1226</v>
      </c>
      <c r="I949" s="29" t="s">
        <v>226</v>
      </c>
      <c r="J949" s="29" t="s">
        <v>227</v>
      </c>
      <c r="K949" s="29" t="s">
        <v>186</v>
      </c>
      <c r="L949" s="29" t="s">
        <v>187</v>
      </c>
      <c r="M949" s="29" t="s">
        <v>8</v>
      </c>
      <c r="N949" s="29" t="s">
        <v>188</v>
      </c>
      <c r="O949" s="30" t="s">
        <v>100</v>
      </c>
      <c r="P949" s="36"/>
      <c r="Q949" s="32">
        <v>8</v>
      </c>
      <c r="R949" s="36"/>
      <c r="S949" s="36"/>
      <c r="T949" s="37">
        <v>8</v>
      </c>
      <c r="U949" s="43">
        <v>1</v>
      </c>
      <c r="V949" s="43"/>
      <c r="W949" s="46">
        <v>1</v>
      </c>
    </row>
    <row r="950" spans="1:23" hidden="1" x14ac:dyDescent="0.2">
      <c r="A950" s="28" t="s">
        <v>174</v>
      </c>
      <c r="B950" s="29" t="s">
        <v>375</v>
      </c>
      <c r="C950" s="29" t="s">
        <v>1217</v>
      </c>
      <c r="D950" s="29" t="s">
        <v>632</v>
      </c>
      <c r="E950" s="29" t="s">
        <v>480</v>
      </c>
      <c r="F950" s="29" t="s">
        <v>1224</v>
      </c>
      <c r="G950" s="29" t="s">
        <v>1225</v>
      </c>
      <c r="H950" s="29" t="s">
        <v>1226</v>
      </c>
      <c r="I950" s="29" t="s">
        <v>184</v>
      </c>
      <c r="J950" s="29" t="s">
        <v>185</v>
      </c>
      <c r="K950" s="29" t="s">
        <v>186</v>
      </c>
      <c r="L950" s="29" t="s">
        <v>187</v>
      </c>
      <c r="M950" s="29" t="s">
        <v>8</v>
      </c>
      <c r="N950" s="29" t="s">
        <v>188</v>
      </c>
      <c r="O950" s="30" t="s">
        <v>100</v>
      </c>
      <c r="P950" s="36"/>
      <c r="Q950" s="32">
        <v>24</v>
      </c>
      <c r="R950" s="36"/>
      <c r="S950" s="36"/>
      <c r="T950" s="37">
        <v>24</v>
      </c>
      <c r="U950" s="43">
        <v>3</v>
      </c>
      <c r="V950" s="43"/>
      <c r="W950" s="46">
        <v>3</v>
      </c>
    </row>
    <row r="951" spans="1:23" hidden="1" x14ac:dyDescent="0.2">
      <c r="A951" s="28" t="s">
        <v>174</v>
      </c>
      <c r="B951" s="29" t="s">
        <v>375</v>
      </c>
      <c r="C951" s="29" t="s">
        <v>1217</v>
      </c>
      <c r="D951" s="29" t="s">
        <v>632</v>
      </c>
      <c r="E951" s="29" t="s">
        <v>480</v>
      </c>
      <c r="F951" s="29" t="s">
        <v>1224</v>
      </c>
      <c r="G951" s="29" t="s">
        <v>1225</v>
      </c>
      <c r="H951" s="29" t="s">
        <v>1226</v>
      </c>
      <c r="I951" s="29" t="s">
        <v>191</v>
      </c>
      <c r="J951" s="29" t="s">
        <v>192</v>
      </c>
      <c r="K951" s="29" t="s">
        <v>186</v>
      </c>
      <c r="L951" s="29" t="s">
        <v>187</v>
      </c>
      <c r="M951" s="29" t="s">
        <v>8</v>
      </c>
      <c r="N951" s="29" t="s">
        <v>188</v>
      </c>
      <c r="O951" s="30" t="s">
        <v>100</v>
      </c>
      <c r="P951" s="36"/>
      <c r="Q951" s="32">
        <v>144</v>
      </c>
      <c r="R951" s="36"/>
      <c r="S951" s="32">
        <v>-25.92</v>
      </c>
      <c r="T951" s="37">
        <v>118.08</v>
      </c>
      <c r="U951" s="43">
        <v>18</v>
      </c>
      <c r="V951" s="43"/>
      <c r="W951" s="46">
        <v>18</v>
      </c>
    </row>
    <row r="952" spans="1:23" hidden="1" x14ac:dyDescent="0.2">
      <c r="A952" s="28" t="s">
        <v>174</v>
      </c>
      <c r="B952" s="29" t="s">
        <v>375</v>
      </c>
      <c r="C952" s="29" t="s">
        <v>1217</v>
      </c>
      <c r="D952" s="29" t="s">
        <v>632</v>
      </c>
      <c r="E952" s="29" t="s">
        <v>480</v>
      </c>
      <c r="F952" s="29" t="s">
        <v>1227</v>
      </c>
      <c r="G952" s="29" t="s">
        <v>1228</v>
      </c>
      <c r="H952" s="29" t="s">
        <v>1229</v>
      </c>
      <c r="I952" s="29" t="s">
        <v>184</v>
      </c>
      <c r="J952" s="29" t="s">
        <v>185</v>
      </c>
      <c r="K952" s="29" t="s">
        <v>186</v>
      </c>
      <c r="L952" s="29" t="s">
        <v>187</v>
      </c>
      <c r="M952" s="29" t="s">
        <v>8</v>
      </c>
      <c r="N952" s="29" t="s">
        <v>188</v>
      </c>
      <c r="O952" s="30" t="s">
        <v>100</v>
      </c>
      <c r="P952" s="36"/>
      <c r="Q952" s="36"/>
      <c r="R952" s="32">
        <v>-12.65</v>
      </c>
      <c r="S952" s="36"/>
      <c r="T952" s="37">
        <v>-12.65</v>
      </c>
      <c r="U952" s="43"/>
      <c r="V952" s="43">
        <v>-1</v>
      </c>
      <c r="W952" s="46">
        <v>-1</v>
      </c>
    </row>
    <row r="953" spans="1:23" hidden="1" x14ac:dyDescent="0.2">
      <c r="A953" s="28" t="s">
        <v>174</v>
      </c>
      <c r="B953" s="29" t="s">
        <v>375</v>
      </c>
      <c r="C953" s="29" t="s">
        <v>1217</v>
      </c>
      <c r="D953" s="29" t="s">
        <v>632</v>
      </c>
      <c r="E953" s="29" t="s">
        <v>480</v>
      </c>
      <c r="F953" s="29" t="s">
        <v>1230</v>
      </c>
      <c r="G953" s="29" t="s">
        <v>1231</v>
      </c>
      <c r="H953" s="29" t="s">
        <v>1232</v>
      </c>
      <c r="I953" s="29" t="s">
        <v>184</v>
      </c>
      <c r="J953" s="29" t="s">
        <v>185</v>
      </c>
      <c r="K953" s="29" t="s">
        <v>186</v>
      </c>
      <c r="L953" s="29" t="s">
        <v>187</v>
      </c>
      <c r="M953" s="29" t="s">
        <v>8</v>
      </c>
      <c r="N953" s="29" t="s">
        <v>188</v>
      </c>
      <c r="O953" s="30" t="s">
        <v>100</v>
      </c>
      <c r="P953" s="36"/>
      <c r="Q953" s="32">
        <v>18.14</v>
      </c>
      <c r="R953" s="36"/>
      <c r="S953" s="36"/>
      <c r="T953" s="37">
        <v>18.14</v>
      </c>
      <c r="U953" s="43">
        <v>2</v>
      </c>
      <c r="V953" s="43"/>
      <c r="W953" s="46">
        <v>2</v>
      </c>
    </row>
    <row r="954" spans="1:23" hidden="1" x14ac:dyDescent="0.2">
      <c r="A954" s="28" t="s">
        <v>174</v>
      </c>
      <c r="B954" s="29" t="s">
        <v>375</v>
      </c>
      <c r="C954" s="29" t="s">
        <v>1217</v>
      </c>
      <c r="D954" s="29" t="s">
        <v>632</v>
      </c>
      <c r="E954" s="29" t="s">
        <v>480</v>
      </c>
      <c r="F954" s="29" t="s">
        <v>1230</v>
      </c>
      <c r="G954" s="29" t="s">
        <v>1231</v>
      </c>
      <c r="H954" s="29" t="s">
        <v>1232</v>
      </c>
      <c r="I954" s="29" t="s">
        <v>191</v>
      </c>
      <c r="J954" s="29" t="s">
        <v>192</v>
      </c>
      <c r="K954" s="29" t="s">
        <v>186</v>
      </c>
      <c r="L954" s="29" t="s">
        <v>187</v>
      </c>
      <c r="M954" s="29" t="s">
        <v>8</v>
      </c>
      <c r="N954" s="29" t="s">
        <v>188</v>
      </c>
      <c r="O954" s="30" t="s">
        <v>100</v>
      </c>
      <c r="P954" s="36"/>
      <c r="Q954" s="32">
        <v>54.42</v>
      </c>
      <c r="R954" s="36"/>
      <c r="S954" s="32">
        <v>-9.7799999999999994</v>
      </c>
      <c r="T954" s="37">
        <v>44.64</v>
      </c>
      <c r="U954" s="43">
        <v>6</v>
      </c>
      <c r="V954" s="43"/>
      <c r="W954" s="46">
        <v>6</v>
      </c>
    </row>
    <row r="955" spans="1:23" hidden="1" x14ac:dyDescent="0.2">
      <c r="A955" s="28" t="s">
        <v>174</v>
      </c>
      <c r="B955" s="29" t="s">
        <v>375</v>
      </c>
      <c r="C955" s="29" t="s">
        <v>1217</v>
      </c>
      <c r="D955" s="29" t="s">
        <v>632</v>
      </c>
      <c r="E955" s="29" t="s">
        <v>480</v>
      </c>
      <c r="F955" s="29" t="s">
        <v>1233</v>
      </c>
      <c r="G955" s="29" t="s">
        <v>1234</v>
      </c>
      <c r="H955" s="29" t="s">
        <v>1235</v>
      </c>
      <c r="I955" s="29" t="s">
        <v>226</v>
      </c>
      <c r="J955" s="29" t="s">
        <v>227</v>
      </c>
      <c r="K955" s="29" t="s">
        <v>186</v>
      </c>
      <c r="L955" s="29" t="s">
        <v>187</v>
      </c>
      <c r="M955" s="29" t="s">
        <v>8</v>
      </c>
      <c r="N955" s="29" t="s">
        <v>188</v>
      </c>
      <c r="O955" s="30" t="s">
        <v>100</v>
      </c>
      <c r="P955" s="36"/>
      <c r="Q955" s="32">
        <v>4.75</v>
      </c>
      <c r="R955" s="36"/>
      <c r="S955" s="36"/>
      <c r="T955" s="37">
        <v>4.75</v>
      </c>
      <c r="U955" s="43">
        <v>1</v>
      </c>
      <c r="V955" s="43"/>
      <c r="W955" s="46">
        <v>1</v>
      </c>
    </row>
    <row r="956" spans="1:23" hidden="1" x14ac:dyDescent="0.2">
      <c r="A956" s="28" t="s">
        <v>174</v>
      </c>
      <c r="B956" s="29" t="s">
        <v>375</v>
      </c>
      <c r="C956" s="29" t="s">
        <v>1217</v>
      </c>
      <c r="D956" s="29" t="s">
        <v>1236</v>
      </c>
      <c r="E956" s="29" t="s">
        <v>1237</v>
      </c>
      <c r="F956" s="29" t="s">
        <v>1238</v>
      </c>
      <c r="G956" s="29" t="s">
        <v>1219</v>
      </c>
      <c r="H956" s="29" t="s">
        <v>493</v>
      </c>
      <c r="I956" s="29" t="s">
        <v>184</v>
      </c>
      <c r="J956" s="29" t="s">
        <v>185</v>
      </c>
      <c r="K956" s="29" t="s">
        <v>186</v>
      </c>
      <c r="L956" s="29" t="s">
        <v>187</v>
      </c>
      <c r="M956" s="29" t="s">
        <v>8</v>
      </c>
      <c r="N956" s="29" t="s">
        <v>188</v>
      </c>
      <c r="O956" s="30" t="s">
        <v>100</v>
      </c>
      <c r="P956" s="36"/>
      <c r="Q956" s="32">
        <v>18.14</v>
      </c>
      <c r="R956" s="36"/>
      <c r="S956" s="36"/>
      <c r="T956" s="37">
        <v>18.14</v>
      </c>
      <c r="U956" s="43">
        <v>2</v>
      </c>
      <c r="V956" s="43"/>
      <c r="W956" s="46">
        <v>2</v>
      </c>
    </row>
    <row r="957" spans="1:23" hidden="1" x14ac:dyDescent="0.2">
      <c r="A957" s="28" t="s">
        <v>174</v>
      </c>
      <c r="B957" s="29" t="s">
        <v>375</v>
      </c>
      <c r="C957" s="29" t="s">
        <v>1217</v>
      </c>
      <c r="D957" s="29" t="s">
        <v>1236</v>
      </c>
      <c r="E957" s="29" t="s">
        <v>1237</v>
      </c>
      <c r="F957" s="29" t="s">
        <v>1238</v>
      </c>
      <c r="G957" s="29" t="s">
        <v>1219</v>
      </c>
      <c r="H957" s="29" t="s">
        <v>493</v>
      </c>
      <c r="I957" s="29" t="s">
        <v>191</v>
      </c>
      <c r="J957" s="29" t="s">
        <v>192</v>
      </c>
      <c r="K957" s="29" t="s">
        <v>186</v>
      </c>
      <c r="L957" s="29" t="s">
        <v>187</v>
      </c>
      <c r="M957" s="29" t="s">
        <v>8</v>
      </c>
      <c r="N957" s="29" t="s">
        <v>188</v>
      </c>
      <c r="O957" s="30" t="s">
        <v>100</v>
      </c>
      <c r="P957" s="36"/>
      <c r="Q957" s="32">
        <v>136.05000000000001</v>
      </c>
      <c r="R957" s="36"/>
      <c r="S957" s="32">
        <v>-24.45</v>
      </c>
      <c r="T957" s="37">
        <v>111.6</v>
      </c>
      <c r="U957" s="43">
        <v>15</v>
      </c>
      <c r="V957" s="43"/>
      <c r="W957" s="46">
        <v>15</v>
      </c>
    </row>
    <row r="958" spans="1:23" hidden="1" x14ac:dyDescent="0.2">
      <c r="A958" s="28" t="s">
        <v>174</v>
      </c>
      <c r="B958" s="29" t="s">
        <v>375</v>
      </c>
      <c r="C958" s="29" t="s">
        <v>1217</v>
      </c>
      <c r="D958" s="29" t="s">
        <v>1236</v>
      </c>
      <c r="E958" s="29" t="s">
        <v>1237</v>
      </c>
      <c r="F958" s="29" t="s">
        <v>1239</v>
      </c>
      <c r="G958" s="29" t="s">
        <v>1231</v>
      </c>
      <c r="H958" s="29" t="s">
        <v>570</v>
      </c>
      <c r="I958" s="29" t="s">
        <v>232</v>
      </c>
      <c r="J958" s="29" t="s">
        <v>233</v>
      </c>
      <c r="K958" s="29" t="s">
        <v>186</v>
      </c>
      <c r="L958" s="29" t="s">
        <v>187</v>
      </c>
      <c r="M958" s="29" t="s">
        <v>198</v>
      </c>
      <c r="N958" s="29" t="s">
        <v>199</v>
      </c>
      <c r="O958" s="30" t="s">
        <v>100</v>
      </c>
      <c r="P958" s="36"/>
      <c r="Q958" s="32">
        <v>18.25</v>
      </c>
      <c r="R958" s="36"/>
      <c r="S958" s="36"/>
      <c r="T958" s="37">
        <v>18.25</v>
      </c>
      <c r="U958" s="43">
        <v>1</v>
      </c>
      <c r="V958" s="43"/>
      <c r="W958" s="46">
        <v>1</v>
      </c>
    </row>
    <row r="959" spans="1:23" hidden="1" x14ac:dyDescent="0.2">
      <c r="A959" s="28" t="s">
        <v>174</v>
      </c>
      <c r="B959" s="29" t="s">
        <v>375</v>
      </c>
      <c r="C959" s="29" t="s">
        <v>1217</v>
      </c>
      <c r="D959" s="29" t="s">
        <v>1236</v>
      </c>
      <c r="E959" s="29" t="s">
        <v>1237</v>
      </c>
      <c r="F959" s="29" t="s">
        <v>1239</v>
      </c>
      <c r="G959" s="29" t="s">
        <v>1231</v>
      </c>
      <c r="H959" s="29" t="s">
        <v>570</v>
      </c>
      <c r="I959" s="29" t="s">
        <v>184</v>
      </c>
      <c r="J959" s="29" t="s">
        <v>185</v>
      </c>
      <c r="K959" s="29" t="s">
        <v>186</v>
      </c>
      <c r="L959" s="29" t="s">
        <v>187</v>
      </c>
      <c r="M959" s="29" t="s">
        <v>198</v>
      </c>
      <c r="N959" s="29" t="s">
        <v>199</v>
      </c>
      <c r="O959" s="30" t="s">
        <v>100</v>
      </c>
      <c r="P959" s="36"/>
      <c r="Q959" s="32">
        <v>182.5</v>
      </c>
      <c r="R959" s="36"/>
      <c r="S959" s="36"/>
      <c r="T959" s="37">
        <v>182.5</v>
      </c>
      <c r="U959" s="43">
        <v>10</v>
      </c>
      <c r="V959" s="43"/>
      <c r="W959" s="46">
        <v>10</v>
      </c>
    </row>
    <row r="960" spans="1:23" hidden="1" x14ac:dyDescent="0.2">
      <c r="A960" s="28" t="s">
        <v>174</v>
      </c>
      <c r="B960" s="29" t="s">
        <v>375</v>
      </c>
      <c r="C960" s="29" t="s">
        <v>1217</v>
      </c>
      <c r="D960" s="29" t="s">
        <v>1236</v>
      </c>
      <c r="E960" s="29" t="s">
        <v>1237</v>
      </c>
      <c r="F960" s="29" t="s">
        <v>1239</v>
      </c>
      <c r="G960" s="29" t="s">
        <v>1231</v>
      </c>
      <c r="H960" s="29" t="s">
        <v>570</v>
      </c>
      <c r="I960" s="29" t="s">
        <v>1086</v>
      </c>
      <c r="J960" s="29" t="s">
        <v>1087</v>
      </c>
      <c r="K960" s="29" t="s">
        <v>186</v>
      </c>
      <c r="L960" s="29" t="s">
        <v>187</v>
      </c>
      <c r="M960" s="29" t="s">
        <v>198</v>
      </c>
      <c r="N960" s="29" t="s">
        <v>199</v>
      </c>
      <c r="O960" s="30" t="s">
        <v>100</v>
      </c>
      <c r="P960" s="36"/>
      <c r="Q960" s="32">
        <v>18.25</v>
      </c>
      <c r="R960" s="36"/>
      <c r="S960" s="36"/>
      <c r="T960" s="37">
        <v>18.25</v>
      </c>
      <c r="U960" s="43">
        <v>1</v>
      </c>
      <c r="V960" s="43"/>
      <c r="W960" s="46">
        <v>1</v>
      </c>
    </row>
    <row r="961" spans="1:23" hidden="1" x14ac:dyDescent="0.2">
      <c r="A961" s="28" t="s">
        <v>174</v>
      </c>
      <c r="B961" s="29" t="s">
        <v>375</v>
      </c>
      <c r="C961" s="29" t="s">
        <v>1217</v>
      </c>
      <c r="D961" s="29" t="s">
        <v>1236</v>
      </c>
      <c r="E961" s="29" t="s">
        <v>1237</v>
      </c>
      <c r="F961" s="29" t="s">
        <v>1239</v>
      </c>
      <c r="G961" s="29" t="s">
        <v>1231</v>
      </c>
      <c r="H961" s="29" t="s">
        <v>570</v>
      </c>
      <c r="I961" s="29" t="s">
        <v>696</v>
      </c>
      <c r="J961" s="29" t="s">
        <v>697</v>
      </c>
      <c r="K961" s="29" t="s">
        <v>186</v>
      </c>
      <c r="L961" s="29" t="s">
        <v>187</v>
      </c>
      <c r="M961" s="29" t="s">
        <v>198</v>
      </c>
      <c r="N961" s="29" t="s">
        <v>199</v>
      </c>
      <c r="O961" s="30" t="s">
        <v>100</v>
      </c>
      <c r="P961" s="36"/>
      <c r="Q961" s="32">
        <v>18.25</v>
      </c>
      <c r="R961" s="36"/>
      <c r="S961" s="36"/>
      <c r="T961" s="37">
        <v>18.25</v>
      </c>
      <c r="U961" s="43">
        <v>1</v>
      </c>
      <c r="V961" s="43"/>
      <c r="W961" s="46">
        <v>1</v>
      </c>
    </row>
    <row r="962" spans="1:23" hidden="1" x14ac:dyDescent="0.2">
      <c r="A962" s="28" t="s">
        <v>174</v>
      </c>
      <c r="B962" s="29" t="s">
        <v>375</v>
      </c>
      <c r="C962" s="29" t="s">
        <v>1217</v>
      </c>
      <c r="D962" s="29" t="s">
        <v>1236</v>
      </c>
      <c r="E962" s="29" t="s">
        <v>1237</v>
      </c>
      <c r="F962" s="29" t="s">
        <v>1239</v>
      </c>
      <c r="G962" s="29" t="s">
        <v>1231</v>
      </c>
      <c r="H962" s="29" t="s">
        <v>570</v>
      </c>
      <c r="I962" s="29" t="s">
        <v>191</v>
      </c>
      <c r="J962" s="29" t="s">
        <v>192</v>
      </c>
      <c r="K962" s="29" t="s">
        <v>186</v>
      </c>
      <c r="L962" s="29" t="s">
        <v>187</v>
      </c>
      <c r="M962" s="29" t="s">
        <v>198</v>
      </c>
      <c r="N962" s="29" t="s">
        <v>199</v>
      </c>
      <c r="O962" s="30" t="s">
        <v>100</v>
      </c>
      <c r="P962" s="36"/>
      <c r="Q962" s="32">
        <v>292</v>
      </c>
      <c r="R962" s="36"/>
      <c r="S962" s="32">
        <v>-17.440000000000001</v>
      </c>
      <c r="T962" s="37">
        <v>274.56</v>
      </c>
      <c r="U962" s="43">
        <v>16</v>
      </c>
      <c r="V962" s="43"/>
      <c r="W962" s="46">
        <v>16</v>
      </c>
    </row>
    <row r="963" spans="1:23" hidden="1" x14ac:dyDescent="0.2">
      <c r="A963" s="28" t="s">
        <v>174</v>
      </c>
      <c r="B963" s="29" t="s">
        <v>375</v>
      </c>
      <c r="C963" s="29" t="s">
        <v>1217</v>
      </c>
      <c r="D963" s="29" t="s">
        <v>1236</v>
      </c>
      <c r="E963" s="29" t="s">
        <v>1237</v>
      </c>
      <c r="F963" s="29" t="s">
        <v>1239</v>
      </c>
      <c r="G963" s="29" t="s">
        <v>1231</v>
      </c>
      <c r="H963" s="29" t="s">
        <v>570</v>
      </c>
      <c r="I963" s="29" t="s">
        <v>224</v>
      </c>
      <c r="J963" s="29" t="s">
        <v>225</v>
      </c>
      <c r="K963" s="29" t="s">
        <v>186</v>
      </c>
      <c r="L963" s="29" t="s">
        <v>187</v>
      </c>
      <c r="M963" s="29" t="s">
        <v>198</v>
      </c>
      <c r="N963" s="29" t="s">
        <v>199</v>
      </c>
      <c r="O963" s="30" t="s">
        <v>100</v>
      </c>
      <c r="P963" s="36"/>
      <c r="Q963" s="32">
        <v>18.25</v>
      </c>
      <c r="R963" s="36"/>
      <c r="S963" s="36"/>
      <c r="T963" s="37">
        <v>18.25</v>
      </c>
      <c r="U963" s="43">
        <v>1</v>
      </c>
      <c r="V963" s="43"/>
      <c r="W963" s="46">
        <v>1</v>
      </c>
    </row>
    <row r="964" spans="1:23" hidden="1" x14ac:dyDescent="0.2">
      <c r="A964" s="28" t="s">
        <v>174</v>
      </c>
      <c r="B964" s="29" t="s">
        <v>375</v>
      </c>
      <c r="C964" s="29" t="s">
        <v>1217</v>
      </c>
      <c r="D964" s="29" t="s">
        <v>1240</v>
      </c>
      <c r="E964" s="29" t="s">
        <v>1241</v>
      </c>
      <c r="F964" s="29" t="s">
        <v>1242</v>
      </c>
      <c r="G964" s="29" t="s">
        <v>1243</v>
      </c>
      <c r="H964" s="29" t="s">
        <v>576</v>
      </c>
      <c r="I964" s="29" t="s">
        <v>660</v>
      </c>
      <c r="J964" s="29" t="s">
        <v>661</v>
      </c>
      <c r="K964" s="29" t="s">
        <v>186</v>
      </c>
      <c r="L964" s="29" t="s">
        <v>187</v>
      </c>
      <c r="M964" s="29" t="s">
        <v>198</v>
      </c>
      <c r="N964" s="29" t="s">
        <v>199</v>
      </c>
      <c r="O964" s="30" t="s">
        <v>100</v>
      </c>
      <c r="P964" s="36"/>
      <c r="Q964" s="32">
        <v>15.19</v>
      </c>
      <c r="R964" s="36"/>
      <c r="S964" s="36"/>
      <c r="T964" s="37">
        <v>15.19</v>
      </c>
      <c r="U964" s="43">
        <v>1</v>
      </c>
      <c r="V964" s="43"/>
      <c r="W964" s="46">
        <v>1</v>
      </c>
    </row>
    <row r="965" spans="1:23" hidden="1" x14ac:dyDescent="0.2">
      <c r="A965" s="28" t="s">
        <v>174</v>
      </c>
      <c r="B965" s="29" t="s">
        <v>375</v>
      </c>
      <c r="C965" s="29" t="s">
        <v>1217</v>
      </c>
      <c r="D965" s="29" t="s">
        <v>1240</v>
      </c>
      <c r="E965" s="29" t="s">
        <v>1241</v>
      </c>
      <c r="F965" s="29" t="s">
        <v>1242</v>
      </c>
      <c r="G965" s="29" t="s">
        <v>1243</v>
      </c>
      <c r="H965" s="29" t="s">
        <v>576</v>
      </c>
      <c r="I965" s="29" t="s">
        <v>191</v>
      </c>
      <c r="J965" s="29" t="s">
        <v>192</v>
      </c>
      <c r="K965" s="29" t="s">
        <v>186</v>
      </c>
      <c r="L965" s="29" t="s">
        <v>187</v>
      </c>
      <c r="M965" s="29" t="s">
        <v>198</v>
      </c>
      <c r="N965" s="29" t="s">
        <v>199</v>
      </c>
      <c r="O965" s="30" t="s">
        <v>100</v>
      </c>
      <c r="P965" s="36"/>
      <c r="Q965" s="32">
        <v>45.57</v>
      </c>
      <c r="R965" s="36"/>
      <c r="S965" s="32">
        <v>-2.73</v>
      </c>
      <c r="T965" s="37">
        <v>42.84</v>
      </c>
      <c r="U965" s="43">
        <v>3</v>
      </c>
      <c r="V965" s="43"/>
      <c r="W965" s="46">
        <v>3</v>
      </c>
    </row>
    <row r="966" spans="1:23" hidden="1" x14ac:dyDescent="0.2">
      <c r="A966" s="28" t="s">
        <v>174</v>
      </c>
      <c r="B966" s="29" t="s">
        <v>375</v>
      </c>
      <c r="C966" s="29" t="s">
        <v>1217</v>
      </c>
      <c r="D966" s="29" t="s">
        <v>1240</v>
      </c>
      <c r="E966" s="29" t="s">
        <v>1241</v>
      </c>
      <c r="F966" s="29" t="s">
        <v>1244</v>
      </c>
      <c r="G966" s="29" t="s">
        <v>1243</v>
      </c>
      <c r="H966" s="29" t="s">
        <v>576</v>
      </c>
      <c r="I966" s="29" t="s">
        <v>226</v>
      </c>
      <c r="J966" s="29" t="s">
        <v>227</v>
      </c>
      <c r="K966" s="29" t="s">
        <v>186</v>
      </c>
      <c r="L966" s="29" t="s">
        <v>187</v>
      </c>
      <c r="M966" s="29" t="s">
        <v>8</v>
      </c>
      <c r="N966" s="29" t="s">
        <v>188</v>
      </c>
      <c r="O966" s="30" t="s">
        <v>100</v>
      </c>
      <c r="P966" s="36"/>
      <c r="Q966" s="32">
        <v>9.07</v>
      </c>
      <c r="R966" s="36"/>
      <c r="S966" s="36"/>
      <c r="T966" s="37">
        <v>9.07</v>
      </c>
      <c r="U966" s="43">
        <v>1</v>
      </c>
      <c r="V966" s="43"/>
      <c r="W966" s="46">
        <v>1</v>
      </c>
    </row>
    <row r="967" spans="1:23" hidden="1" x14ac:dyDescent="0.2">
      <c r="A967" s="28" t="s">
        <v>174</v>
      </c>
      <c r="B967" s="29" t="s">
        <v>375</v>
      </c>
      <c r="C967" s="29" t="s">
        <v>1217</v>
      </c>
      <c r="D967" s="29" t="s">
        <v>1240</v>
      </c>
      <c r="E967" s="29" t="s">
        <v>1241</v>
      </c>
      <c r="F967" s="29" t="s">
        <v>1244</v>
      </c>
      <c r="G967" s="29" t="s">
        <v>1243</v>
      </c>
      <c r="H967" s="29" t="s">
        <v>576</v>
      </c>
      <c r="I967" s="29" t="s">
        <v>660</v>
      </c>
      <c r="J967" s="29" t="s">
        <v>661</v>
      </c>
      <c r="K967" s="29" t="s">
        <v>186</v>
      </c>
      <c r="L967" s="29" t="s">
        <v>187</v>
      </c>
      <c r="M967" s="29" t="s">
        <v>8</v>
      </c>
      <c r="N967" s="29" t="s">
        <v>188</v>
      </c>
      <c r="O967" s="30" t="s">
        <v>100</v>
      </c>
      <c r="P967" s="36"/>
      <c r="Q967" s="32">
        <v>27.21</v>
      </c>
      <c r="R967" s="36"/>
      <c r="S967" s="36"/>
      <c r="T967" s="37">
        <v>27.21</v>
      </c>
      <c r="U967" s="43">
        <v>3</v>
      </c>
      <c r="V967" s="43"/>
      <c r="W967" s="46">
        <v>3</v>
      </c>
    </row>
    <row r="968" spans="1:23" hidden="1" x14ac:dyDescent="0.2">
      <c r="A968" s="28" t="s">
        <v>174</v>
      </c>
      <c r="B968" s="29" t="s">
        <v>375</v>
      </c>
      <c r="C968" s="29" t="s">
        <v>1217</v>
      </c>
      <c r="D968" s="29" t="s">
        <v>1240</v>
      </c>
      <c r="E968" s="29" t="s">
        <v>1241</v>
      </c>
      <c r="F968" s="29" t="s">
        <v>1244</v>
      </c>
      <c r="G968" s="29" t="s">
        <v>1243</v>
      </c>
      <c r="H968" s="29" t="s">
        <v>576</v>
      </c>
      <c r="I968" s="29" t="s">
        <v>191</v>
      </c>
      <c r="J968" s="29" t="s">
        <v>192</v>
      </c>
      <c r="K968" s="29" t="s">
        <v>186</v>
      </c>
      <c r="L968" s="29" t="s">
        <v>187</v>
      </c>
      <c r="M968" s="29" t="s">
        <v>8</v>
      </c>
      <c r="N968" s="29" t="s">
        <v>188</v>
      </c>
      <c r="O968" s="30" t="s">
        <v>100</v>
      </c>
      <c r="P968" s="36"/>
      <c r="Q968" s="32">
        <v>45.35</v>
      </c>
      <c r="R968" s="36"/>
      <c r="S968" s="32">
        <v>-8.15</v>
      </c>
      <c r="T968" s="37">
        <v>37.200000000000003</v>
      </c>
      <c r="U968" s="43">
        <v>5</v>
      </c>
      <c r="V968" s="43"/>
      <c r="W968" s="46">
        <v>5</v>
      </c>
    </row>
    <row r="969" spans="1:23" hidden="1" x14ac:dyDescent="0.2">
      <c r="A969" s="28" t="s">
        <v>174</v>
      </c>
      <c r="B969" s="29" t="s">
        <v>375</v>
      </c>
      <c r="C969" s="29" t="s">
        <v>1217</v>
      </c>
      <c r="D969" s="29" t="s">
        <v>1245</v>
      </c>
      <c r="E969" s="29" t="s">
        <v>1225</v>
      </c>
      <c r="F969" s="29" t="s">
        <v>1246</v>
      </c>
      <c r="G969" s="29" t="s">
        <v>1225</v>
      </c>
      <c r="H969" s="29" t="s">
        <v>576</v>
      </c>
      <c r="I969" s="29" t="s">
        <v>212</v>
      </c>
      <c r="J969" s="29" t="s">
        <v>213</v>
      </c>
      <c r="K969" s="29" t="s">
        <v>186</v>
      </c>
      <c r="L969" s="29" t="s">
        <v>187</v>
      </c>
      <c r="M969" s="29" t="s">
        <v>198</v>
      </c>
      <c r="N969" s="29" t="s">
        <v>199</v>
      </c>
      <c r="O969" s="30" t="s">
        <v>100</v>
      </c>
      <c r="P969" s="36"/>
      <c r="Q969" s="32">
        <v>36.5</v>
      </c>
      <c r="R969" s="36"/>
      <c r="S969" s="36"/>
      <c r="T969" s="37">
        <v>36.5</v>
      </c>
      <c r="U969" s="43">
        <v>2</v>
      </c>
      <c r="V969" s="43"/>
      <c r="W969" s="46">
        <v>2</v>
      </c>
    </row>
    <row r="970" spans="1:23" hidden="1" x14ac:dyDescent="0.2">
      <c r="A970" s="28" t="s">
        <v>174</v>
      </c>
      <c r="B970" s="29" t="s">
        <v>375</v>
      </c>
      <c r="C970" s="29" t="s">
        <v>1217</v>
      </c>
      <c r="D970" s="29" t="s">
        <v>1245</v>
      </c>
      <c r="E970" s="29" t="s">
        <v>1225</v>
      </c>
      <c r="F970" s="29" t="s">
        <v>1246</v>
      </c>
      <c r="G970" s="29" t="s">
        <v>1225</v>
      </c>
      <c r="H970" s="29" t="s">
        <v>576</v>
      </c>
      <c r="I970" s="29" t="s">
        <v>658</v>
      </c>
      <c r="J970" s="29" t="s">
        <v>659</v>
      </c>
      <c r="K970" s="29" t="s">
        <v>186</v>
      </c>
      <c r="L970" s="29" t="s">
        <v>187</v>
      </c>
      <c r="M970" s="29" t="s">
        <v>198</v>
      </c>
      <c r="N970" s="29" t="s">
        <v>199</v>
      </c>
      <c r="O970" s="30" t="s">
        <v>100</v>
      </c>
      <c r="P970" s="36"/>
      <c r="Q970" s="32">
        <v>31.02</v>
      </c>
      <c r="R970" s="36"/>
      <c r="S970" s="36"/>
      <c r="T970" s="37">
        <v>31.02</v>
      </c>
      <c r="U970" s="43">
        <v>2</v>
      </c>
      <c r="V970" s="43"/>
      <c r="W970" s="46">
        <v>2</v>
      </c>
    </row>
    <row r="971" spans="1:23" hidden="1" x14ac:dyDescent="0.2">
      <c r="A971" s="28" t="s">
        <v>174</v>
      </c>
      <c r="B971" s="29" t="s">
        <v>375</v>
      </c>
      <c r="C971" s="29" t="s">
        <v>1217</v>
      </c>
      <c r="D971" s="29" t="s">
        <v>1245</v>
      </c>
      <c r="E971" s="29" t="s">
        <v>1225</v>
      </c>
      <c r="F971" s="29" t="s">
        <v>1246</v>
      </c>
      <c r="G971" s="29" t="s">
        <v>1225</v>
      </c>
      <c r="H971" s="29" t="s">
        <v>576</v>
      </c>
      <c r="I971" s="29" t="s">
        <v>204</v>
      </c>
      <c r="J971" s="29" t="s">
        <v>205</v>
      </c>
      <c r="K971" s="29" t="s">
        <v>186</v>
      </c>
      <c r="L971" s="29" t="s">
        <v>187</v>
      </c>
      <c r="M971" s="29" t="s">
        <v>198</v>
      </c>
      <c r="N971" s="29" t="s">
        <v>199</v>
      </c>
      <c r="O971" s="30" t="s">
        <v>100</v>
      </c>
      <c r="P971" s="36"/>
      <c r="Q971" s="32">
        <v>73</v>
      </c>
      <c r="R971" s="36"/>
      <c r="S971" s="36"/>
      <c r="T971" s="37">
        <v>73</v>
      </c>
      <c r="U971" s="43">
        <v>4</v>
      </c>
      <c r="V971" s="43"/>
      <c r="W971" s="46">
        <v>4</v>
      </c>
    </row>
    <row r="972" spans="1:23" hidden="1" x14ac:dyDescent="0.2">
      <c r="A972" s="28" t="s">
        <v>174</v>
      </c>
      <c r="B972" s="29" t="s">
        <v>375</v>
      </c>
      <c r="C972" s="29" t="s">
        <v>1217</v>
      </c>
      <c r="D972" s="29" t="s">
        <v>1245</v>
      </c>
      <c r="E972" s="29" t="s">
        <v>1225</v>
      </c>
      <c r="F972" s="29" t="s">
        <v>1246</v>
      </c>
      <c r="G972" s="29" t="s">
        <v>1225</v>
      </c>
      <c r="H972" s="29" t="s">
        <v>576</v>
      </c>
      <c r="I972" s="29" t="s">
        <v>660</v>
      </c>
      <c r="J972" s="29" t="s">
        <v>661</v>
      </c>
      <c r="K972" s="29" t="s">
        <v>186</v>
      </c>
      <c r="L972" s="29" t="s">
        <v>187</v>
      </c>
      <c r="M972" s="29" t="s">
        <v>198</v>
      </c>
      <c r="N972" s="29" t="s">
        <v>199</v>
      </c>
      <c r="O972" s="30" t="s">
        <v>100</v>
      </c>
      <c r="P972" s="36"/>
      <c r="Q972" s="32">
        <v>109.5</v>
      </c>
      <c r="R972" s="36"/>
      <c r="S972" s="36"/>
      <c r="T972" s="37">
        <v>109.5</v>
      </c>
      <c r="U972" s="43">
        <v>6</v>
      </c>
      <c r="V972" s="43"/>
      <c r="W972" s="46">
        <v>6</v>
      </c>
    </row>
    <row r="973" spans="1:23" hidden="1" x14ac:dyDescent="0.2">
      <c r="A973" s="28" t="s">
        <v>174</v>
      </c>
      <c r="B973" s="29" t="s">
        <v>375</v>
      </c>
      <c r="C973" s="29" t="s">
        <v>1217</v>
      </c>
      <c r="D973" s="29" t="s">
        <v>1245</v>
      </c>
      <c r="E973" s="29" t="s">
        <v>1225</v>
      </c>
      <c r="F973" s="29" t="s">
        <v>1246</v>
      </c>
      <c r="G973" s="29" t="s">
        <v>1225</v>
      </c>
      <c r="H973" s="29" t="s">
        <v>576</v>
      </c>
      <c r="I973" s="29" t="s">
        <v>1247</v>
      </c>
      <c r="J973" s="29" t="s">
        <v>1248</v>
      </c>
      <c r="K973" s="29" t="s">
        <v>186</v>
      </c>
      <c r="L973" s="29" t="s">
        <v>187</v>
      </c>
      <c r="M973" s="29" t="s">
        <v>198</v>
      </c>
      <c r="N973" s="29" t="s">
        <v>199</v>
      </c>
      <c r="O973" s="30" t="s">
        <v>100</v>
      </c>
      <c r="P973" s="36"/>
      <c r="Q973" s="32">
        <v>18.25</v>
      </c>
      <c r="R973" s="36"/>
      <c r="S973" s="36"/>
      <c r="T973" s="37">
        <v>18.25</v>
      </c>
      <c r="U973" s="43">
        <v>1</v>
      </c>
      <c r="V973" s="43"/>
      <c r="W973" s="46">
        <v>1</v>
      </c>
    </row>
    <row r="974" spans="1:23" hidden="1" x14ac:dyDescent="0.2">
      <c r="A974" s="28" t="s">
        <v>174</v>
      </c>
      <c r="B974" s="29" t="s">
        <v>375</v>
      </c>
      <c r="C974" s="29" t="s">
        <v>1217</v>
      </c>
      <c r="D974" s="29" t="s">
        <v>1245</v>
      </c>
      <c r="E974" s="29" t="s">
        <v>1225</v>
      </c>
      <c r="F974" s="29" t="s">
        <v>1246</v>
      </c>
      <c r="G974" s="29" t="s">
        <v>1225</v>
      </c>
      <c r="H974" s="29" t="s">
        <v>576</v>
      </c>
      <c r="I974" s="29" t="s">
        <v>232</v>
      </c>
      <c r="J974" s="29" t="s">
        <v>233</v>
      </c>
      <c r="K974" s="29" t="s">
        <v>186</v>
      </c>
      <c r="L974" s="29" t="s">
        <v>187</v>
      </c>
      <c r="M974" s="29" t="s">
        <v>198</v>
      </c>
      <c r="N974" s="29" t="s">
        <v>199</v>
      </c>
      <c r="O974" s="30" t="s">
        <v>100</v>
      </c>
      <c r="P974" s="36"/>
      <c r="Q974" s="32">
        <v>18.25</v>
      </c>
      <c r="R974" s="36"/>
      <c r="S974" s="36"/>
      <c r="T974" s="37">
        <v>18.25</v>
      </c>
      <c r="U974" s="43">
        <v>1</v>
      </c>
      <c r="V974" s="43"/>
      <c r="W974" s="46">
        <v>1</v>
      </c>
    </row>
    <row r="975" spans="1:23" hidden="1" x14ac:dyDescent="0.2">
      <c r="A975" s="28" t="s">
        <v>174</v>
      </c>
      <c r="B975" s="29" t="s">
        <v>375</v>
      </c>
      <c r="C975" s="29" t="s">
        <v>1217</v>
      </c>
      <c r="D975" s="29" t="s">
        <v>1245</v>
      </c>
      <c r="E975" s="29" t="s">
        <v>1225</v>
      </c>
      <c r="F975" s="29" t="s">
        <v>1246</v>
      </c>
      <c r="G975" s="29" t="s">
        <v>1225</v>
      </c>
      <c r="H975" s="29" t="s">
        <v>576</v>
      </c>
      <c r="I975" s="29" t="s">
        <v>548</v>
      </c>
      <c r="J975" s="29" t="s">
        <v>549</v>
      </c>
      <c r="K975" s="29" t="s">
        <v>186</v>
      </c>
      <c r="L975" s="29" t="s">
        <v>187</v>
      </c>
      <c r="M975" s="29" t="s">
        <v>198</v>
      </c>
      <c r="N975" s="29" t="s">
        <v>199</v>
      </c>
      <c r="O975" s="30" t="s">
        <v>100</v>
      </c>
      <c r="P975" s="36"/>
      <c r="Q975" s="32">
        <v>18.25</v>
      </c>
      <c r="R975" s="36"/>
      <c r="S975" s="36"/>
      <c r="T975" s="37">
        <v>18.25</v>
      </c>
      <c r="U975" s="43">
        <v>1</v>
      </c>
      <c r="V975" s="43"/>
      <c r="W975" s="46">
        <v>1</v>
      </c>
    </row>
    <row r="976" spans="1:23" hidden="1" x14ac:dyDescent="0.2">
      <c r="A976" s="28" t="s">
        <v>174</v>
      </c>
      <c r="B976" s="29" t="s">
        <v>375</v>
      </c>
      <c r="C976" s="29" t="s">
        <v>1217</v>
      </c>
      <c r="D976" s="29" t="s">
        <v>1245</v>
      </c>
      <c r="E976" s="29" t="s">
        <v>1225</v>
      </c>
      <c r="F976" s="29" t="s">
        <v>1246</v>
      </c>
      <c r="G976" s="29" t="s">
        <v>1225</v>
      </c>
      <c r="H976" s="29" t="s">
        <v>576</v>
      </c>
      <c r="I976" s="29" t="s">
        <v>956</v>
      </c>
      <c r="J976" s="29" t="s">
        <v>957</v>
      </c>
      <c r="K976" s="29" t="s">
        <v>186</v>
      </c>
      <c r="L976" s="29" t="s">
        <v>187</v>
      </c>
      <c r="M976" s="29" t="s">
        <v>198</v>
      </c>
      <c r="N976" s="29" t="s">
        <v>199</v>
      </c>
      <c r="O976" s="30" t="s">
        <v>100</v>
      </c>
      <c r="P976" s="36"/>
      <c r="Q976" s="32">
        <v>36.5</v>
      </c>
      <c r="R976" s="36"/>
      <c r="S976" s="36"/>
      <c r="T976" s="37">
        <v>36.5</v>
      </c>
      <c r="U976" s="43">
        <v>2</v>
      </c>
      <c r="V976" s="43"/>
      <c r="W976" s="46">
        <v>2</v>
      </c>
    </row>
    <row r="977" spans="1:23" hidden="1" x14ac:dyDescent="0.2">
      <c r="A977" s="28" t="s">
        <v>174</v>
      </c>
      <c r="B977" s="29" t="s">
        <v>375</v>
      </c>
      <c r="C977" s="29" t="s">
        <v>1217</v>
      </c>
      <c r="D977" s="29" t="s">
        <v>1245</v>
      </c>
      <c r="E977" s="29" t="s">
        <v>1225</v>
      </c>
      <c r="F977" s="29" t="s">
        <v>1246</v>
      </c>
      <c r="G977" s="29" t="s">
        <v>1225</v>
      </c>
      <c r="H977" s="29" t="s">
        <v>576</v>
      </c>
      <c r="I977" s="29" t="s">
        <v>813</v>
      </c>
      <c r="J977" s="29" t="s">
        <v>814</v>
      </c>
      <c r="K977" s="29" t="s">
        <v>186</v>
      </c>
      <c r="L977" s="29" t="s">
        <v>187</v>
      </c>
      <c r="M977" s="29" t="s">
        <v>198</v>
      </c>
      <c r="N977" s="29" t="s">
        <v>199</v>
      </c>
      <c r="O977" s="30" t="s">
        <v>100</v>
      </c>
      <c r="P977" s="36"/>
      <c r="Q977" s="32">
        <v>18.25</v>
      </c>
      <c r="R977" s="36"/>
      <c r="S977" s="36"/>
      <c r="T977" s="37">
        <v>18.25</v>
      </c>
      <c r="U977" s="43">
        <v>1</v>
      </c>
      <c r="V977" s="43"/>
      <c r="W977" s="46">
        <v>1</v>
      </c>
    </row>
    <row r="978" spans="1:23" hidden="1" x14ac:dyDescent="0.2">
      <c r="A978" s="28" t="s">
        <v>174</v>
      </c>
      <c r="B978" s="29" t="s">
        <v>375</v>
      </c>
      <c r="C978" s="29" t="s">
        <v>1217</v>
      </c>
      <c r="D978" s="29" t="s">
        <v>1245</v>
      </c>
      <c r="E978" s="29" t="s">
        <v>1225</v>
      </c>
      <c r="F978" s="29" t="s">
        <v>1246</v>
      </c>
      <c r="G978" s="29" t="s">
        <v>1225</v>
      </c>
      <c r="H978" s="29" t="s">
        <v>576</v>
      </c>
      <c r="I978" s="29" t="s">
        <v>782</v>
      </c>
      <c r="J978" s="29" t="s">
        <v>783</v>
      </c>
      <c r="K978" s="29" t="s">
        <v>186</v>
      </c>
      <c r="L978" s="29" t="s">
        <v>187</v>
      </c>
      <c r="M978" s="29" t="s">
        <v>198</v>
      </c>
      <c r="N978" s="29" t="s">
        <v>199</v>
      </c>
      <c r="O978" s="30" t="s">
        <v>100</v>
      </c>
      <c r="P978" s="36"/>
      <c r="Q978" s="32">
        <v>18.25</v>
      </c>
      <c r="R978" s="36"/>
      <c r="S978" s="36"/>
      <c r="T978" s="37">
        <v>18.25</v>
      </c>
      <c r="U978" s="43">
        <v>1</v>
      </c>
      <c r="V978" s="43"/>
      <c r="W978" s="46">
        <v>1</v>
      </c>
    </row>
    <row r="979" spans="1:23" hidden="1" x14ac:dyDescent="0.2">
      <c r="A979" s="28" t="s">
        <v>174</v>
      </c>
      <c r="B979" s="29" t="s">
        <v>375</v>
      </c>
      <c r="C979" s="29" t="s">
        <v>1217</v>
      </c>
      <c r="D979" s="29" t="s">
        <v>1245</v>
      </c>
      <c r="E979" s="29" t="s">
        <v>1225</v>
      </c>
      <c r="F979" s="29" t="s">
        <v>1246</v>
      </c>
      <c r="G979" s="29" t="s">
        <v>1225</v>
      </c>
      <c r="H979" s="29" t="s">
        <v>576</v>
      </c>
      <c r="I979" s="29" t="s">
        <v>206</v>
      </c>
      <c r="J979" s="29" t="s">
        <v>207</v>
      </c>
      <c r="K979" s="29" t="s">
        <v>186</v>
      </c>
      <c r="L979" s="29" t="s">
        <v>187</v>
      </c>
      <c r="M979" s="29" t="s">
        <v>198</v>
      </c>
      <c r="N979" s="29" t="s">
        <v>199</v>
      </c>
      <c r="O979" s="30" t="s">
        <v>100</v>
      </c>
      <c r="P979" s="36"/>
      <c r="Q979" s="32">
        <v>18.25</v>
      </c>
      <c r="R979" s="36"/>
      <c r="S979" s="36"/>
      <c r="T979" s="37">
        <v>18.25</v>
      </c>
      <c r="U979" s="43">
        <v>1</v>
      </c>
      <c r="V979" s="43"/>
      <c r="W979" s="46">
        <v>1</v>
      </c>
    </row>
    <row r="980" spans="1:23" hidden="1" x14ac:dyDescent="0.2">
      <c r="A980" s="28" t="s">
        <v>174</v>
      </c>
      <c r="B980" s="29" t="s">
        <v>375</v>
      </c>
      <c r="C980" s="29" t="s">
        <v>1217</v>
      </c>
      <c r="D980" s="29" t="s">
        <v>1245</v>
      </c>
      <c r="E980" s="29" t="s">
        <v>1225</v>
      </c>
      <c r="F980" s="29" t="s">
        <v>1246</v>
      </c>
      <c r="G980" s="29" t="s">
        <v>1225</v>
      </c>
      <c r="H980" s="29" t="s">
        <v>576</v>
      </c>
      <c r="I980" s="29" t="s">
        <v>208</v>
      </c>
      <c r="J980" s="29" t="s">
        <v>209</v>
      </c>
      <c r="K980" s="29" t="s">
        <v>186</v>
      </c>
      <c r="L980" s="29" t="s">
        <v>187</v>
      </c>
      <c r="M980" s="29" t="s">
        <v>198</v>
      </c>
      <c r="N980" s="29" t="s">
        <v>199</v>
      </c>
      <c r="O980" s="30" t="s">
        <v>100</v>
      </c>
      <c r="P980" s="36"/>
      <c r="Q980" s="32">
        <v>146</v>
      </c>
      <c r="R980" s="36"/>
      <c r="S980" s="36"/>
      <c r="T980" s="37">
        <v>146</v>
      </c>
      <c r="U980" s="43">
        <v>8</v>
      </c>
      <c r="V980" s="43"/>
      <c r="W980" s="46">
        <v>8</v>
      </c>
    </row>
    <row r="981" spans="1:23" hidden="1" x14ac:dyDescent="0.2">
      <c r="A981" s="28" t="s">
        <v>174</v>
      </c>
      <c r="B981" s="29" t="s">
        <v>375</v>
      </c>
      <c r="C981" s="29" t="s">
        <v>1217</v>
      </c>
      <c r="D981" s="29" t="s">
        <v>1245</v>
      </c>
      <c r="E981" s="29" t="s">
        <v>1225</v>
      </c>
      <c r="F981" s="29" t="s">
        <v>1246</v>
      </c>
      <c r="G981" s="29" t="s">
        <v>1225</v>
      </c>
      <c r="H981" s="29" t="s">
        <v>576</v>
      </c>
      <c r="I981" s="29" t="s">
        <v>535</v>
      </c>
      <c r="J981" s="29" t="s">
        <v>536</v>
      </c>
      <c r="K981" s="29" t="s">
        <v>186</v>
      </c>
      <c r="L981" s="29" t="s">
        <v>187</v>
      </c>
      <c r="M981" s="29" t="s">
        <v>198</v>
      </c>
      <c r="N981" s="29" t="s">
        <v>199</v>
      </c>
      <c r="O981" s="30" t="s">
        <v>100</v>
      </c>
      <c r="P981" s="36"/>
      <c r="Q981" s="32">
        <v>18.25</v>
      </c>
      <c r="R981" s="36"/>
      <c r="S981" s="36"/>
      <c r="T981" s="37">
        <v>18.25</v>
      </c>
      <c r="U981" s="43">
        <v>1</v>
      </c>
      <c r="V981" s="43"/>
      <c r="W981" s="46">
        <v>1</v>
      </c>
    </row>
    <row r="982" spans="1:23" hidden="1" x14ac:dyDescent="0.2">
      <c r="A982" s="28" t="s">
        <v>174</v>
      </c>
      <c r="B982" s="29" t="s">
        <v>375</v>
      </c>
      <c r="C982" s="29" t="s">
        <v>1217</v>
      </c>
      <c r="D982" s="29" t="s">
        <v>1245</v>
      </c>
      <c r="E982" s="29" t="s">
        <v>1225</v>
      </c>
      <c r="F982" s="29" t="s">
        <v>1246</v>
      </c>
      <c r="G982" s="29" t="s">
        <v>1225</v>
      </c>
      <c r="H982" s="29" t="s">
        <v>576</v>
      </c>
      <c r="I982" s="29" t="s">
        <v>218</v>
      </c>
      <c r="J982" s="29" t="s">
        <v>219</v>
      </c>
      <c r="K982" s="29" t="s">
        <v>186</v>
      </c>
      <c r="L982" s="29" t="s">
        <v>187</v>
      </c>
      <c r="M982" s="29" t="s">
        <v>198</v>
      </c>
      <c r="N982" s="29" t="s">
        <v>199</v>
      </c>
      <c r="O982" s="30" t="s">
        <v>100</v>
      </c>
      <c r="P982" s="36"/>
      <c r="Q982" s="32">
        <v>18.25</v>
      </c>
      <c r="R982" s="36"/>
      <c r="S982" s="36"/>
      <c r="T982" s="37">
        <v>18.25</v>
      </c>
      <c r="U982" s="43">
        <v>1</v>
      </c>
      <c r="V982" s="43"/>
      <c r="W982" s="46">
        <v>1</v>
      </c>
    </row>
    <row r="983" spans="1:23" hidden="1" x14ac:dyDescent="0.2">
      <c r="A983" s="28" t="s">
        <v>174</v>
      </c>
      <c r="B983" s="29" t="s">
        <v>375</v>
      </c>
      <c r="C983" s="29" t="s">
        <v>1217</v>
      </c>
      <c r="D983" s="29" t="s">
        <v>1245</v>
      </c>
      <c r="E983" s="29" t="s">
        <v>1225</v>
      </c>
      <c r="F983" s="29" t="s">
        <v>1246</v>
      </c>
      <c r="G983" s="29" t="s">
        <v>1225</v>
      </c>
      <c r="H983" s="29" t="s">
        <v>576</v>
      </c>
      <c r="I983" s="29" t="s">
        <v>202</v>
      </c>
      <c r="J983" s="29" t="s">
        <v>203</v>
      </c>
      <c r="K983" s="29" t="s">
        <v>186</v>
      </c>
      <c r="L983" s="29" t="s">
        <v>187</v>
      </c>
      <c r="M983" s="29" t="s">
        <v>198</v>
      </c>
      <c r="N983" s="29" t="s">
        <v>199</v>
      </c>
      <c r="O983" s="30" t="s">
        <v>100</v>
      </c>
      <c r="P983" s="36"/>
      <c r="Q983" s="32">
        <v>36.5</v>
      </c>
      <c r="R983" s="36"/>
      <c r="S983" s="36"/>
      <c r="T983" s="37">
        <v>36.5</v>
      </c>
      <c r="U983" s="43">
        <v>2</v>
      </c>
      <c r="V983" s="43"/>
      <c r="W983" s="46">
        <v>2</v>
      </c>
    </row>
    <row r="984" spans="1:23" hidden="1" x14ac:dyDescent="0.2">
      <c r="A984" s="28" t="s">
        <v>174</v>
      </c>
      <c r="B984" s="29" t="s">
        <v>375</v>
      </c>
      <c r="C984" s="29" t="s">
        <v>1217</v>
      </c>
      <c r="D984" s="29" t="s">
        <v>1245</v>
      </c>
      <c r="E984" s="29" t="s">
        <v>1225</v>
      </c>
      <c r="F984" s="29" t="s">
        <v>1246</v>
      </c>
      <c r="G984" s="29" t="s">
        <v>1225</v>
      </c>
      <c r="H984" s="29" t="s">
        <v>576</v>
      </c>
      <c r="I984" s="29" t="s">
        <v>240</v>
      </c>
      <c r="J984" s="29" t="s">
        <v>241</v>
      </c>
      <c r="K984" s="29" t="s">
        <v>186</v>
      </c>
      <c r="L984" s="29" t="s">
        <v>187</v>
      </c>
      <c r="M984" s="29" t="s">
        <v>198</v>
      </c>
      <c r="N984" s="29" t="s">
        <v>199</v>
      </c>
      <c r="O984" s="30" t="s">
        <v>100</v>
      </c>
      <c r="P984" s="36"/>
      <c r="Q984" s="32">
        <v>18.25</v>
      </c>
      <c r="R984" s="36"/>
      <c r="S984" s="36"/>
      <c r="T984" s="37">
        <v>18.25</v>
      </c>
      <c r="U984" s="43">
        <v>1</v>
      </c>
      <c r="V984" s="43"/>
      <c r="W984" s="46">
        <v>1</v>
      </c>
    </row>
    <row r="985" spans="1:23" hidden="1" x14ac:dyDescent="0.2">
      <c r="A985" s="28" t="s">
        <v>174</v>
      </c>
      <c r="B985" s="29" t="s">
        <v>375</v>
      </c>
      <c r="C985" s="29" t="s">
        <v>1217</v>
      </c>
      <c r="D985" s="29" t="s">
        <v>1245</v>
      </c>
      <c r="E985" s="29" t="s">
        <v>1225</v>
      </c>
      <c r="F985" s="29" t="s">
        <v>1246</v>
      </c>
      <c r="G985" s="29" t="s">
        <v>1225</v>
      </c>
      <c r="H985" s="29" t="s">
        <v>576</v>
      </c>
      <c r="I985" s="29" t="s">
        <v>242</v>
      </c>
      <c r="J985" s="29" t="s">
        <v>243</v>
      </c>
      <c r="K985" s="29" t="s">
        <v>186</v>
      </c>
      <c r="L985" s="29" t="s">
        <v>187</v>
      </c>
      <c r="M985" s="29" t="s">
        <v>198</v>
      </c>
      <c r="N985" s="29" t="s">
        <v>199</v>
      </c>
      <c r="O985" s="30" t="s">
        <v>100</v>
      </c>
      <c r="P985" s="36"/>
      <c r="Q985" s="32">
        <v>146</v>
      </c>
      <c r="R985" s="36"/>
      <c r="S985" s="36"/>
      <c r="T985" s="37">
        <v>146</v>
      </c>
      <c r="U985" s="43">
        <v>8</v>
      </c>
      <c r="V985" s="43"/>
      <c r="W985" s="46">
        <v>8</v>
      </c>
    </row>
    <row r="986" spans="1:23" hidden="1" x14ac:dyDescent="0.2">
      <c r="A986" s="28" t="s">
        <v>174</v>
      </c>
      <c r="B986" s="29" t="s">
        <v>375</v>
      </c>
      <c r="C986" s="29" t="s">
        <v>1217</v>
      </c>
      <c r="D986" s="29" t="s">
        <v>1245</v>
      </c>
      <c r="E986" s="29" t="s">
        <v>1225</v>
      </c>
      <c r="F986" s="29" t="s">
        <v>1246</v>
      </c>
      <c r="G986" s="29" t="s">
        <v>1225</v>
      </c>
      <c r="H986" s="29" t="s">
        <v>576</v>
      </c>
      <c r="I986" s="29" t="s">
        <v>1092</v>
      </c>
      <c r="J986" s="29" t="s">
        <v>1093</v>
      </c>
      <c r="K986" s="29" t="s">
        <v>186</v>
      </c>
      <c r="L986" s="29" t="s">
        <v>187</v>
      </c>
      <c r="M986" s="29" t="s">
        <v>198</v>
      </c>
      <c r="N986" s="29" t="s">
        <v>199</v>
      </c>
      <c r="O986" s="30" t="s">
        <v>100</v>
      </c>
      <c r="P986" s="36"/>
      <c r="Q986" s="32">
        <v>36.5</v>
      </c>
      <c r="R986" s="36"/>
      <c r="S986" s="36"/>
      <c r="T986" s="37">
        <v>36.5</v>
      </c>
      <c r="U986" s="43">
        <v>2</v>
      </c>
      <c r="V986" s="43"/>
      <c r="W986" s="46">
        <v>2</v>
      </c>
    </row>
    <row r="987" spans="1:23" hidden="1" x14ac:dyDescent="0.2">
      <c r="A987" s="28" t="s">
        <v>174</v>
      </c>
      <c r="B987" s="29" t="s">
        <v>375</v>
      </c>
      <c r="C987" s="29" t="s">
        <v>1217</v>
      </c>
      <c r="D987" s="29" t="s">
        <v>1245</v>
      </c>
      <c r="E987" s="29" t="s">
        <v>1225</v>
      </c>
      <c r="F987" s="29" t="s">
        <v>1246</v>
      </c>
      <c r="G987" s="29" t="s">
        <v>1225</v>
      </c>
      <c r="H987" s="29" t="s">
        <v>576</v>
      </c>
      <c r="I987" s="29" t="s">
        <v>210</v>
      </c>
      <c r="J987" s="29" t="s">
        <v>211</v>
      </c>
      <c r="K987" s="29" t="s">
        <v>186</v>
      </c>
      <c r="L987" s="29" t="s">
        <v>187</v>
      </c>
      <c r="M987" s="29" t="s">
        <v>198</v>
      </c>
      <c r="N987" s="29" t="s">
        <v>199</v>
      </c>
      <c r="O987" s="30" t="s">
        <v>100</v>
      </c>
      <c r="P987" s="36"/>
      <c r="Q987" s="32">
        <v>18.25</v>
      </c>
      <c r="R987" s="36"/>
      <c r="S987" s="36"/>
      <c r="T987" s="37">
        <v>18.25</v>
      </c>
      <c r="U987" s="43">
        <v>1</v>
      </c>
      <c r="V987" s="43"/>
      <c r="W987" s="46">
        <v>1</v>
      </c>
    </row>
    <row r="988" spans="1:23" hidden="1" x14ac:dyDescent="0.2">
      <c r="A988" s="28" t="s">
        <v>174</v>
      </c>
      <c r="B988" s="29" t="s">
        <v>375</v>
      </c>
      <c r="C988" s="29" t="s">
        <v>1217</v>
      </c>
      <c r="D988" s="29" t="s">
        <v>1245</v>
      </c>
      <c r="E988" s="29" t="s">
        <v>1225</v>
      </c>
      <c r="F988" s="29" t="s">
        <v>1246</v>
      </c>
      <c r="G988" s="29" t="s">
        <v>1225</v>
      </c>
      <c r="H988" s="29" t="s">
        <v>576</v>
      </c>
      <c r="I988" s="29" t="s">
        <v>664</v>
      </c>
      <c r="J988" s="29" t="s">
        <v>665</v>
      </c>
      <c r="K988" s="29" t="s">
        <v>186</v>
      </c>
      <c r="L988" s="29" t="s">
        <v>187</v>
      </c>
      <c r="M988" s="29" t="s">
        <v>198</v>
      </c>
      <c r="N988" s="29" t="s">
        <v>199</v>
      </c>
      <c r="O988" s="30" t="s">
        <v>100</v>
      </c>
      <c r="P988" s="36"/>
      <c r="Q988" s="32">
        <v>73</v>
      </c>
      <c r="R988" s="36"/>
      <c r="S988" s="36"/>
      <c r="T988" s="37">
        <v>73</v>
      </c>
      <c r="U988" s="43">
        <v>4</v>
      </c>
      <c r="V988" s="43"/>
      <c r="W988" s="46">
        <v>4</v>
      </c>
    </row>
    <row r="989" spans="1:23" hidden="1" x14ac:dyDescent="0.2">
      <c r="A989" s="28" t="s">
        <v>174</v>
      </c>
      <c r="B989" s="29" t="s">
        <v>375</v>
      </c>
      <c r="C989" s="29" t="s">
        <v>1217</v>
      </c>
      <c r="D989" s="29" t="s">
        <v>1245</v>
      </c>
      <c r="E989" s="29" t="s">
        <v>1225</v>
      </c>
      <c r="F989" s="29" t="s">
        <v>1246</v>
      </c>
      <c r="G989" s="29" t="s">
        <v>1225</v>
      </c>
      <c r="H989" s="29" t="s">
        <v>576</v>
      </c>
      <c r="I989" s="29" t="s">
        <v>248</v>
      </c>
      <c r="J989" s="29" t="s">
        <v>249</v>
      </c>
      <c r="K989" s="29" t="s">
        <v>186</v>
      </c>
      <c r="L989" s="29" t="s">
        <v>187</v>
      </c>
      <c r="M989" s="29" t="s">
        <v>198</v>
      </c>
      <c r="N989" s="29" t="s">
        <v>199</v>
      </c>
      <c r="O989" s="30" t="s">
        <v>100</v>
      </c>
      <c r="P989" s="36"/>
      <c r="Q989" s="32">
        <v>36.5</v>
      </c>
      <c r="R989" s="36"/>
      <c r="S989" s="36"/>
      <c r="T989" s="37">
        <v>36.5</v>
      </c>
      <c r="U989" s="43">
        <v>2</v>
      </c>
      <c r="V989" s="43"/>
      <c r="W989" s="46">
        <v>2</v>
      </c>
    </row>
    <row r="990" spans="1:23" hidden="1" x14ac:dyDescent="0.2">
      <c r="A990" s="28" t="s">
        <v>174</v>
      </c>
      <c r="B990" s="29" t="s">
        <v>375</v>
      </c>
      <c r="C990" s="29" t="s">
        <v>1217</v>
      </c>
      <c r="D990" s="29" t="s">
        <v>1245</v>
      </c>
      <c r="E990" s="29" t="s">
        <v>1225</v>
      </c>
      <c r="F990" s="29" t="s">
        <v>1246</v>
      </c>
      <c r="G990" s="29" t="s">
        <v>1225</v>
      </c>
      <c r="H990" s="29" t="s">
        <v>576</v>
      </c>
      <c r="I990" s="29" t="s">
        <v>704</v>
      </c>
      <c r="J990" s="29" t="s">
        <v>705</v>
      </c>
      <c r="K990" s="29" t="s">
        <v>186</v>
      </c>
      <c r="L990" s="29" t="s">
        <v>187</v>
      </c>
      <c r="M990" s="29" t="s">
        <v>198</v>
      </c>
      <c r="N990" s="29" t="s">
        <v>199</v>
      </c>
      <c r="O990" s="30" t="s">
        <v>100</v>
      </c>
      <c r="P990" s="36"/>
      <c r="Q990" s="32">
        <v>18.25</v>
      </c>
      <c r="R990" s="36"/>
      <c r="S990" s="36"/>
      <c r="T990" s="37">
        <v>18.25</v>
      </c>
      <c r="U990" s="43">
        <v>1</v>
      </c>
      <c r="V990" s="43"/>
      <c r="W990" s="46">
        <v>1</v>
      </c>
    </row>
    <row r="991" spans="1:23" hidden="1" x14ac:dyDescent="0.2">
      <c r="A991" s="28" t="s">
        <v>174</v>
      </c>
      <c r="B991" s="29" t="s">
        <v>375</v>
      </c>
      <c r="C991" s="29" t="s">
        <v>1217</v>
      </c>
      <c r="D991" s="29" t="s">
        <v>1245</v>
      </c>
      <c r="E991" s="29" t="s">
        <v>1225</v>
      </c>
      <c r="F991" s="29" t="s">
        <v>1246</v>
      </c>
      <c r="G991" s="29" t="s">
        <v>1225</v>
      </c>
      <c r="H991" s="29" t="s">
        <v>576</v>
      </c>
      <c r="I991" s="29" t="s">
        <v>189</v>
      </c>
      <c r="J991" s="29" t="s">
        <v>190</v>
      </c>
      <c r="K991" s="29" t="s">
        <v>186</v>
      </c>
      <c r="L991" s="29" t="s">
        <v>187</v>
      </c>
      <c r="M991" s="29" t="s">
        <v>198</v>
      </c>
      <c r="N991" s="29" t="s">
        <v>199</v>
      </c>
      <c r="O991" s="30" t="s">
        <v>100</v>
      </c>
      <c r="P991" s="36"/>
      <c r="Q991" s="32">
        <v>36.5</v>
      </c>
      <c r="R991" s="36"/>
      <c r="S991" s="36"/>
      <c r="T991" s="37">
        <v>36.5</v>
      </c>
      <c r="U991" s="43">
        <v>2</v>
      </c>
      <c r="V991" s="43"/>
      <c r="W991" s="46">
        <v>2</v>
      </c>
    </row>
    <row r="992" spans="1:23" hidden="1" x14ac:dyDescent="0.2">
      <c r="A992" s="28" t="s">
        <v>174</v>
      </c>
      <c r="B992" s="29" t="s">
        <v>375</v>
      </c>
      <c r="C992" s="29" t="s">
        <v>1217</v>
      </c>
      <c r="D992" s="29" t="s">
        <v>1245</v>
      </c>
      <c r="E992" s="29" t="s">
        <v>1225</v>
      </c>
      <c r="F992" s="29" t="s">
        <v>1246</v>
      </c>
      <c r="G992" s="29" t="s">
        <v>1225</v>
      </c>
      <c r="H992" s="29" t="s">
        <v>576</v>
      </c>
      <c r="I992" s="29" t="s">
        <v>191</v>
      </c>
      <c r="J992" s="29" t="s">
        <v>192</v>
      </c>
      <c r="K992" s="29" t="s">
        <v>186</v>
      </c>
      <c r="L992" s="29" t="s">
        <v>187</v>
      </c>
      <c r="M992" s="29" t="s">
        <v>198</v>
      </c>
      <c r="N992" s="29" t="s">
        <v>199</v>
      </c>
      <c r="O992" s="30" t="s">
        <v>100</v>
      </c>
      <c r="P992" s="36"/>
      <c r="Q992" s="32">
        <v>146</v>
      </c>
      <c r="R992" s="36"/>
      <c r="S992" s="32">
        <v>-8.7200000000000006</v>
      </c>
      <c r="T992" s="37">
        <v>137.28</v>
      </c>
      <c r="U992" s="43">
        <v>8</v>
      </c>
      <c r="V992" s="43"/>
      <c r="W992" s="46">
        <v>8</v>
      </c>
    </row>
    <row r="993" spans="1:23" hidden="1" x14ac:dyDescent="0.2">
      <c r="A993" s="28" t="s">
        <v>174</v>
      </c>
      <c r="B993" s="29" t="s">
        <v>375</v>
      </c>
      <c r="C993" s="29" t="s">
        <v>1217</v>
      </c>
      <c r="D993" s="29" t="s">
        <v>1245</v>
      </c>
      <c r="E993" s="29" t="s">
        <v>1225</v>
      </c>
      <c r="F993" s="29" t="s">
        <v>1246</v>
      </c>
      <c r="G993" s="29" t="s">
        <v>1225</v>
      </c>
      <c r="H993" s="29" t="s">
        <v>576</v>
      </c>
      <c r="I993" s="29" t="s">
        <v>252</v>
      </c>
      <c r="J993" s="29" t="s">
        <v>253</v>
      </c>
      <c r="K993" s="29" t="s">
        <v>186</v>
      </c>
      <c r="L993" s="29" t="s">
        <v>187</v>
      </c>
      <c r="M993" s="29" t="s">
        <v>198</v>
      </c>
      <c r="N993" s="29" t="s">
        <v>199</v>
      </c>
      <c r="O993" s="30" t="s">
        <v>100</v>
      </c>
      <c r="P993" s="36"/>
      <c r="Q993" s="32">
        <v>18.25</v>
      </c>
      <c r="R993" s="36"/>
      <c r="S993" s="36"/>
      <c r="T993" s="37">
        <v>18.25</v>
      </c>
      <c r="U993" s="43">
        <v>1</v>
      </c>
      <c r="V993" s="43"/>
      <c r="W993" s="46">
        <v>1</v>
      </c>
    </row>
    <row r="994" spans="1:23" hidden="1" x14ac:dyDescent="0.2">
      <c r="A994" s="28" t="s">
        <v>174</v>
      </c>
      <c r="B994" s="29" t="s">
        <v>375</v>
      </c>
      <c r="C994" s="29" t="s">
        <v>1217</v>
      </c>
      <c r="D994" s="29" t="s">
        <v>1245</v>
      </c>
      <c r="E994" s="29" t="s">
        <v>1225</v>
      </c>
      <c r="F994" s="29" t="s">
        <v>1246</v>
      </c>
      <c r="G994" s="29" t="s">
        <v>1225</v>
      </c>
      <c r="H994" s="29" t="s">
        <v>576</v>
      </c>
      <c r="I994" s="29" t="s">
        <v>476</v>
      </c>
      <c r="J994" s="29" t="s">
        <v>477</v>
      </c>
      <c r="K994" s="29" t="s">
        <v>186</v>
      </c>
      <c r="L994" s="29" t="s">
        <v>187</v>
      </c>
      <c r="M994" s="29" t="s">
        <v>198</v>
      </c>
      <c r="N994" s="29" t="s">
        <v>199</v>
      </c>
      <c r="O994" s="30" t="s">
        <v>100</v>
      </c>
      <c r="P994" s="36"/>
      <c r="Q994" s="32">
        <v>36.5</v>
      </c>
      <c r="R994" s="36"/>
      <c r="S994" s="36"/>
      <c r="T994" s="37">
        <v>36.5</v>
      </c>
      <c r="U994" s="43">
        <v>2</v>
      </c>
      <c r="V994" s="43"/>
      <c r="W994" s="46">
        <v>2</v>
      </c>
    </row>
    <row r="995" spans="1:23" hidden="1" x14ac:dyDescent="0.2">
      <c r="A995" s="28" t="s">
        <v>174</v>
      </c>
      <c r="B995" s="29" t="s">
        <v>375</v>
      </c>
      <c r="C995" s="29" t="s">
        <v>1217</v>
      </c>
      <c r="D995" s="29" t="s">
        <v>1245</v>
      </c>
      <c r="E995" s="29" t="s">
        <v>1225</v>
      </c>
      <c r="F995" s="29" t="s">
        <v>1246</v>
      </c>
      <c r="G995" s="29" t="s">
        <v>1225</v>
      </c>
      <c r="H995" s="29" t="s">
        <v>576</v>
      </c>
      <c r="I995" s="29" t="s">
        <v>222</v>
      </c>
      <c r="J995" s="29" t="s">
        <v>223</v>
      </c>
      <c r="K995" s="29" t="s">
        <v>186</v>
      </c>
      <c r="L995" s="29" t="s">
        <v>187</v>
      </c>
      <c r="M995" s="29" t="s">
        <v>198</v>
      </c>
      <c r="N995" s="29" t="s">
        <v>199</v>
      </c>
      <c r="O995" s="30" t="s">
        <v>100</v>
      </c>
      <c r="P995" s="36"/>
      <c r="Q995" s="32">
        <v>73</v>
      </c>
      <c r="R995" s="36"/>
      <c r="S995" s="36"/>
      <c r="T995" s="37">
        <v>73</v>
      </c>
      <c r="U995" s="43">
        <v>4</v>
      </c>
      <c r="V995" s="43"/>
      <c r="W995" s="46">
        <v>4</v>
      </c>
    </row>
    <row r="996" spans="1:23" hidden="1" x14ac:dyDescent="0.2">
      <c r="A996" s="28" t="s">
        <v>174</v>
      </c>
      <c r="B996" s="29" t="s">
        <v>375</v>
      </c>
      <c r="C996" s="29" t="s">
        <v>1217</v>
      </c>
      <c r="D996" s="29" t="s">
        <v>1245</v>
      </c>
      <c r="E996" s="29" t="s">
        <v>1225</v>
      </c>
      <c r="F996" s="29" t="s">
        <v>1246</v>
      </c>
      <c r="G996" s="29" t="s">
        <v>1225</v>
      </c>
      <c r="H996" s="29" t="s">
        <v>576</v>
      </c>
      <c r="I996" s="29" t="s">
        <v>193</v>
      </c>
      <c r="J996" s="29" t="s">
        <v>194</v>
      </c>
      <c r="K996" s="29" t="s">
        <v>186</v>
      </c>
      <c r="L996" s="29" t="s">
        <v>187</v>
      </c>
      <c r="M996" s="29" t="s">
        <v>198</v>
      </c>
      <c r="N996" s="29" t="s">
        <v>199</v>
      </c>
      <c r="O996" s="30" t="s">
        <v>100</v>
      </c>
      <c r="P996" s="36"/>
      <c r="Q996" s="32">
        <v>18.25</v>
      </c>
      <c r="R996" s="36"/>
      <c r="S996" s="36"/>
      <c r="T996" s="37">
        <v>18.25</v>
      </c>
      <c r="U996" s="43">
        <v>1</v>
      </c>
      <c r="V996" s="43"/>
      <c r="W996" s="46">
        <v>1</v>
      </c>
    </row>
    <row r="997" spans="1:23" hidden="1" x14ac:dyDescent="0.2">
      <c r="A997" s="28" t="s">
        <v>174</v>
      </c>
      <c r="B997" s="29" t="s">
        <v>375</v>
      </c>
      <c r="C997" s="29" t="s">
        <v>1217</v>
      </c>
      <c r="D997" s="29" t="s">
        <v>1245</v>
      </c>
      <c r="E997" s="29" t="s">
        <v>1225</v>
      </c>
      <c r="F997" s="29" t="s">
        <v>1246</v>
      </c>
      <c r="G997" s="29" t="s">
        <v>1225</v>
      </c>
      <c r="H997" s="29" t="s">
        <v>576</v>
      </c>
      <c r="I997" s="29" t="s">
        <v>668</v>
      </c>
      <c r="J997" s="29" t="s">
        <v>669</v>
      </c>
      <c r="K997" s="29" t="s">
        <v>186</v>
      </c>
      <c r="L997" s="29" t="s">
        <v>187</v>
      </c>
      <c r="M997" s="29" t="s">
        <v>198</v>
      </c>
      <c r="N997" s="29" t="s">
        <v>199</v>
      </c>
      <c r="O997" s="30" t="s">
        <v>100</v>
      </c>
      <c r="P997" s="36"/>
      <c r="Q997" s="32">
        <v>109.5</v>
      </c>
      <c r="R997" s="36"/>
      <c r="S997" s="36"/>
      <c r="T997" s="37">
        <v>109.5</v>
      </c>
      <c r="U997" s="43">
        <v>6</v>
      </c>
      <c r="V997" s="43"/>
      <c r="W997" s="46">
        <v>6</v>
      </c>
    </row>
    <row r="998" spans="1:23" hidden="1" x14ac:dyDescent="0.2">
      <c r="A998" s="28" t="s">
        <v>174</v>
      </c>
      <c r="B998" s="29" t="s">
        <v>375</v>
      </c>
      <c r="C998" s="29" t="s">
        <v>1217</v>
      </c>
      <c r="D998" s="29" t="s">
        <v>1245</v>
      </c>
      <c r="E998" s="29" t="s">
        <v>1225</v>
      </c>
      <c r="F998" s="29" t="s">
        <v>1246</v>
      </c>
      <c r="G998" s="29" t="s">
        <v>1225</v>
      </c>
      <c r="H998" s="29" t="s">
        <v>576</v>
      </c>
      <c r="I998" s="29" t="s">
        <v>543</v>
      </c>
      <c r="J998" s="29" t="s">
        <v>544</v>
      </c>
      <c r="K998" s="29" t="s">
        <v>186</v>
      </c>
      <c r="L998" s="29" t="s">
        <v>187</v>
      </c>
      <c r="M998" s="29" t="s">
        <v>198</v>
      </c>
      <c r="N998" s="29" t="s">
        <v>199</v>
      </c>
      <c r="O998" s="30" t="s">
        <v>100</v>
      </c>
      <c r="P998" s="36"/>
      <c r="Q998" s="32">
        <v>18.25</v>
      </c>
      <c r="R998" s="36"/>
      <c r="S998" s="36"/>
      <c r="T998" s="37">
        <v>18.25</v>
      </c>
      <c r="U998" s="43">
        <v>1</v>
      </c>
      <c r="V998" s="43"/>
      <c r="W998" s="46">
        <v>1</v>
      </c>
    </row>
    <row r="999" spans="1:23" hidden="1" x14ac:dyDescent="0.2">
      <c r="A999" s="28" t="s">
        <v>174</v>
      </c>
      <c r="B999" s="29" t="s">
        <v>375</v>
      </c>
      <c r="C999" s="29" t="s">
        <v>1217</v>
      </c>
      <c r="D999" s="29" t="s">
        <v>1245</v>
      </c>
      <c r="E999" s="29" t="s">
        <v>1225</v>
      </c>
      <c r="F999" s="29" t="s">
        <v>1246</v>
      </c>
      <c r="G999" s="29" t="s">
        <v>1225</v>
      </c>
      <c r="H999" s="29" t="s">
        <v>576</v>
      </c>
      <c r="I999" s="29" t="s">
        <v>224</v>
      </c>
      <c r="J999" s="29" t="s">
        <v>225</v>
      </c>
      <c r="K999" s="29" t="s">
        <v>186</v>
      </c>
      <c r="L999" s="29" t="s">
        <v>187</v>
      </c>
      <c r="M999" s="29" t="s">
        <v>198</v>
      </c>
      <c r="N999" s="29" t="s">
        <v>199</v>
      </c>
      <c r="O999" s="30" t="s">
        <v>100</v>
      </c>
      <c r="P999" s="36"/>
      <c r="Q999" s="32">
        <v>18.25</v>
      </c>
      <c r="R999" s="36"/>
      <c r="S999" s="36"/>
      <c r="T999" s="37">
        <v>18.25</v>
      </c>
      <c r="U999" s="43">
        <v>1</v>
      </c>
      <c r="V999" s="43"/>
      <c r="W999" s="46">
        <v>1</v>
      </c>
    </row>
    <row r="1000" spans="1:23" hidden="1" x14ac:dyDescent="0.2">
      <c r="A1000" s="28" t="s">
        <v>174</v>
      </c>
      <c r="B1000" s="29" t="s">
        <v>375</v>
      </c>
      <c r="C1000" s="29" t="s">
        <v>1217</v>
      </c>
      <c r="D1000" s="29" t="s">
        <v>1245</v>
      </c>
      <c r="E1000" s="29" t="s">
        <v>1225</v>
      </c>
      <c r="F1000" s="29" t="s">
        <v>1246</v>
      </c>
      <c r="G1000" s="29" t="s">
        <v>1225</v>
      </c>
      <c r="H1000" s="29" t="s">
        <v>576</v>
      </c>
      <c r="I1000" s="29" t="s">
        <v>200</v>
      </c>
      <c r="J1000" s="29" t="s">
        <v>201</v>
      </c>
      <c r="K1000" s="29" t="s">
        <v>186</v>
      </c>
      <c r="L1000" s="29" t="s">
        <v>187</v>
      </c>
      <c r="M1000" s="29" t="s">
        <v>198</v>
      </c>
      <c r="N1000" s="29" t="s">
        <v>199</v>
      </c>
      <c r="O1000" s="30" t="s">
        <v>100</v>
      </c>
      <c r="P1000" s="36"/>
      <c r="Q1000" s="32">
        <v>876</v>
      </c>
      <c r="R1000" s="36"/>
      <c r="S1000" s="36"/>
      <c r="T1000" s="37">
        <v>876</v>
      </c>
      <c r="U1000" s="43">
        <v>48</v>
      </c>
      <c r="V1000" s="43"/>
      <c r="W1000" s="46">
        <v>48</v>
      </c>
    </row>
    <row r="1001" spans="1:23" hidden="1" x14ac:dyDescent="0.2">
      <c r="A1001" s="28" t="s">
        <v>174</v>
      </c>
      <c r="B1001" s="29" t="s">
        <v>375</v>
      </c>
      <c r="C1001" s="29" t="s">
        <v>1217</v>
      </c>
      <c r="D1001" s="29" t="s">
        <v>725</v>
      </c>
      <c r="E1001" s="29" t="s">
        <v>726</v>
      </c>
      <c r="F1001" s="29" t="s">
        <v>1249</v>
      </c>
      <c r="G1001" s="29" t="s">
        <v>1217</v>
      </c>
      <c r="H1001" s="29" t="s">
        <v>383</v>
      </c>
      <c r="I1001" s="29" t="s">
        <v>226</v>
      </c>
      <c r="J1001" s="29" t="s">
        <v>227</v>
      </c>
      <c r="K1001" s="29" t="s">
        <v>186</v>
      </c>
      <c r="L1001" s="29" t="s">
        <v>187</v>
      </c>
      <c r="M1001" s="29" t="s">
        <v>8</v>
      </c>
      <c r="N1001" s="29" t="s">
        <v>188</v>
      </c>
      <c r="O1001" s="30" t="s">
        <v>100</v>
      </c>
      <c r="P1001" s="36"/>
      <c r="Q1001" s="32">
        <v>9.07</v>
      </c>
      <c r="R1001" s="36"/>
      <c r="S1001" s="36"/>
      <c r="T1001" s="37">
        <v>9.07</v>
      </c>
      <c r="U1001" s="43">
        <v>1</v>
      </c>
      <c r="V1001" s="43"/>
      <c r="W1001" s="46">
        <v>1</v>
      </c>
    </row>
    <row r="1002" spans="1:23" hidden="1" x14ac:dyDescent="0.2">
      <c r="A1002" s="28" t="s">
        <v>174</v>
      </c>
      <c r="B1002" s="29" t="s">
        <v>375</v>
      </c>
      <c r="C1002" s="29" t="s">
        <v>1217</v>
      </c>
      <c r="D1002" s="29" t="s">
        <v>725</v>
      </c>
      <c r="E1002" s="29" t="s">
        <v>726</v>
      </c>
      <c r="F1002" s="29" t="s">
        <v>1249</v>
      </c>
      <c r="G1002" s="29" t="s">
        <v>1217</v>
      </c>
      <c r="H1002" s="29" t="s">
        <v>383</v>
      </c>
      <c r="I1002" s="29" t="s">
        <v>184</v>
      </c>
      <c r="J1002" s="29" t="s">
        <v>185</v>
      </c>
      <c r="K1002" s="29" t="s">
        <v>186</v>
      </c>
      <c r="L1002" s="29" t="s">
        <v>187</v>
      </c>
      <c r="M1002" s="29" t="s">
        <v>8</v>
      </c>
      <c r="N1002" s="29" t="s">
        <v>188</v>
      </c>
      <c r="O1002" s="30" t="s">
        <v>100</v>
      </c>
      <c r="P1002" s="36"/>
      <c r="Q1002" s="36"/>
      <c r="R1002" s="32">
        <v>-8.8000000000000007</v>
      </c>
      <c r="S1002" s="36"/>
      <c r="T1002" s="37">
        <v>-8.8000000000000007</v>
      </c>
      <c r="U1002" s="43"/>
      <c r="V1002" s="43">
        <v>-1</v>
      </c>
      <c r="W1002" s="46">
        <v>-1</v>
      </c>
    </row>
    <row r="1003" spans="1:23" hidden="1" x14ac:dyDescent="0.2">
      <c r="A1003" s="28" t="s">
        <v>174</v>
      </c>
      <c r="B1003" s="29" t="s">
        <v>375</v>
      </c>
      <c r="C1003" s="29" t="s">
        <v>1217</v>
      </c>
      <c r="D1003" s="29" t="s">
        <v>725</v>
      </c>
      <c r="E1003" s="29" t="s">
        <v>726</v>
      </c>
      <c r="F1003" s="29" t="s">
        <v>1250</v>
      </c>
      <c r="G1003" s="29" t="s">
        <v>1228</v>
      </c>
      <c r="H1003" s="29" t="s">
        <v>596</v>
      </c>
      <c r="I1003" s="29" t="s">
        <v>660</v>
      </c>
      <c r="J1003" s="29" t="s">
        <v>661</v>
      </c>
      <c r="K1003" s="29" t="s">
        <v>186</v>
      </c>
      <c r="L1003" s="29" t="s">
        <v>187</v>
      </c>
      <c r="M1003" s="29" t="s">
        <v>198</v>
      </c>
      <c r="N1003" s="29" t="s">
        <v>199</v>
      </c>
      <c r="O1003" s="30" t="s">
        <v>100</v>
      </c>
      <c r="P1003" s="36"/>
      <c r="Q1003" s="32">
        <v>53.9</v>
      </c>
      <c r="R1003" s="36"/>
      <c r="S1003" s="36"/>
      <c r="T1003" s="37">
        <v>53.9</v>
      </c>
      <c r="U1003" s="43">
        <v>1</v>
      </c>
      <c r="V1003" s="43"/>
      <c r="W1003" s="46">
        <v>1</v>
      </c>
    </row>
    <row r="1004" spans="1:23" hidden="1" x14ac:dyDescent="0.2">
      <c r="A1004" s="28" t="s">
        <v>174</v>
      </c>
      <c r="B1004" s="29" t="s">
        <v>375</v>
      </c>
      <c r="C1004" s="29" t="s">
        <v>1217</v>
      </c>
      <c r="D1004" s="29" t="s">
        <v>725</v>
      </c>
      <c r="E1004" s="29" t="s">
        <v>726</v>
      </c>
      <c r="F1004" s="29" t="s">
        <v>1250</v>
      </c>
      <c r="G1004" s="29" t="s">
        <v>1228</v>
      </c>
      <c r="H1004" s="29" t="s">
        <v>596</v>
      </c>
      <c r="I1004" s="29" t="s">
        <v>184</v>
      </c>
      <c r="J1004" s="29" t="s">
        <v>185</v>
      </c>
      <c r="K1004" s="29" t="s">
        <v>186</v>
      </c>
      <c r="L1004" s="29" t="s">
        <v>187</v>
      </c>
      <c r="M1004" s="29" t="s">
        <v>198</v>
      </c>
      <c r="N1004" s="29" t="s">
        <v>199</v>
      </c>
      <c r="O1004" s="30" t="s">
        <v>100</v>
      </c>
      <c r="P1004" s="36"/>
      <c r="Q1004" s="32">
        <v>107.8</v>
      </c>
      <c r="R1004" s="36"/>
      <c r="S1004" s="36"/>
      <c r="T1004" s="37">
        <v>107.8</v>
      </c>
      <c r="U1004" s="43">
        <v>2</v>
      </c>
      <c r="V1004" s="43"/>
      <c r="W1004" s="46">
        <v>2</v>
      </c>
    </row>
    <row r="1005" spans="1:23" hidden="1" x14ac:dyDescent="0.2">
      <c r="A1005" s="28" t="s">
        <v>174</v>
      </c>
      <c r="B1005" s="29" t="s">
        <v>375</v>
      </c>
      <c r="C1005" s="29" t="s">
        <v>1217</v>
      </c>
      <c r="D1005" s="29" t="s">
        <v>725</v>
      </c>
      <c r="E1005" s="29" t="s">
        <v>726</v>
      </c>
      <c r="F1005" s="29" t="s">
        <v>1250</v>
      </c>
      <c r="G1005" s="29" t="s">
        <v>1228</v>
      </c>
      <c r="H1005" s="29" t="s">
        <v>596</v>
      </c>
      <c r="I1005" s="29" t="s">
        <v>191</v>
      </c>
      <c r="J1005" s="29" t="s">
        <v>192</v>
      </c>
      <c r="K1005" s="29" t="s">
        <v>186</v>
      </c>
      <c r="L1005" s="29" t="s">
        <v>187</v>
      </c>
      <c r="M1005" s="29" t="s">
        <v>198</v>
      </c>
      <c r="N1005" s="29" t="s">
        <v>199</v>
      </c>
      <c r="O1005" s="30" t="s">
        <v>100</v>
      </c>
      <c r="P1005" s="36"/>
      <c r="Q1005" s="32">
        <v>161.69999999999999</v>
      </c>
      <c r="R1005" s="36"/>
      <c r="S1005" s="32">
        <v>-12.93</v>
      </c>
      <c r="T1005" s="37">
        <v>148.77000000000001</v>
      </c>
      <c r="U1005" s="43">
        <v>3</v>
      </c>
      <c r="V1005" s="43"/>
      <c r="W1005" s="46">
        <v>3</v>
      </c>
    </row>
    <row r="1006" spans="1:23" hidden="1" x14ac:dyDescent="0.2">
      <c r="A1006" s="28" t="s">
        <v>174</v>
      </c>
      <c r="B1006" s="29" t="s">
        <v>375</v>
      </c>
      <c r="C1006" s="29" t="s">
        <v>1217</v>
      </c>
      <c r="D1006" s="29" t="s">
        <v>643</v>
      </c>
      <c r="E1006" s="29" t="s">
        <v>644</v>
      </c>
      <c r="F1006" s="29" t="s">
        <v>1251</v>
      </c>
      <c r="G1006" s="29" t="s">
        <v>1252</v>
      </c>
      <c r="H1006" s="29" t="s">
        <v>703</v>
      </c>
      <c r="I1006" s="29" t="s">
        <v>224</v>
      </c>
      <c r="J1006" s="29" t="s">
        <v>225</v>
      </c>
      <c r="K1006" s="29" t="s">
        <v>186</v>
      </c>
      <c r="L1006" s="29" t="s">
        <v>187</v>
      </c>
      <c r="M1006" s="29" t="s">
        <v>198</v>
      </c>
      <c r="N1006" s="29" t="s">
        <v>199</v>
      </c>
      <c r="O1006" s="30" t="s">
        <v>100</v>
      </c>
      <c r="P1006" s="36"/>
      <c r="Q1006" s="32">
        <v>35</v>
      </c>
      <c r="R1006" s="36"/>
      <c r="S1006" s="36"/>
      <c r="T1006" s="37">
        <v>35</v>
      </c>
      <c r="U1006" s="43">
        <v>1</v>
      </c>
      <c r="V1006" s="43"/>
      <c r="W1006" s="46">
        <v>1</v>
      </c>
    </row>
    <row r="1007" spans="1:23" hidden="1" x14ac:dyDescent="0.2">
      <c r="A1007" s="28" t="s">
        <v>174</v>
      </c>
      <c r="B1007" s="29" t="s">
        <v>375</v>
      </c>
      <c r="C1007" s="29" t="s">
        <v>1217</v>
      </c>
      <c r="D1007" s="29" t="s">
        <v>643</v>
      </c>
      <c r="E1007" s="29" t="s">
        <v>644</v>
      </c>
      <c r="F1007" s="29" t="s">
        <v>1253</v>
      </c>
      <c r="G1007" s="29" t="s">
        <v>1254</v>
      </c>
      <c r="H1007" s="29" t="s">
        <v>1255</v>
      </c>
      <c r="I1007" s="29" t="s">
        <v>660</v>
      </c>
      <c r="J1007" s="29" t="s">
        <v>661</v>
      </c>
      <c r="K1007" s="29" t="s">
        <v>186</v>
      </c>
      <c r="L1007" s="29" t="s">
        <v>187</v>
      </c>
      <c r="M1007" s="29" t="s">
        <v>198</v>
      </c>
      <c r="N1007" s="29" t="s">
        <v>199</v>
      </c>
      <c r="O1007" s="30" t="s">
        <v>100</v>
      </c>
      <c r="P1007" s="36"/>
      <c r="Q1007" s="32">
        <v>56</v>
      </c>
      <c r="R1007" s="36"/>
      <c r="S1007" s="36"/>
      <c r="T1007" s="37">
        <v>56</v>
      </c>
      <c r="U1007" s="43">
        <v>2</v>
      </c>
      <c r="V1007" s="43"/>
      <c r="W1007" s="46">
        <v>2</v>
      </c>
    </row>
    <row r="1008" spans="1:23" hidden="1" x14ac:dyDescent="0.2">
      <c r="A1008" s="28" t="s">
        <v>174</v>
      </c>
      <c r="B1008" s="29" t="s">
        <v>375</v>
      </c>
      <c r="C1008" s="29" t="s">
        <v>1217</v>
      </c>
      <c r="D1008" s="29" t="s">
        <v>643</v>
      </c>
      <c r="E1008" s="29" t="s">
        <v>644</v>
      </c>
      <c r="F1008" s="29" t="s">
        <v>1253</v>
      </c>
      <c r="G1008" s="29" t="s">
        <v>1254</v>
      </c>
      <c r="H1008" s="29" t="s">
        <v>1255</v>
      </c>
      <c r="I1008" s="29" t="s">
        <v>191</v>
      </c>
      <c r="J1008" s="29" t="s">
        <v>192</v>
      </c>
      <c r="K1008" s="29" t="s">
        <v>186</v>
      </c>
      <c r="L1008" s="29" t="s">
        <v>187</v>
      </c>
      <c r="M1008" s="29" t="s">
        <v>198</v>
      </c>
      <c r="N1008" s="29" t="s">
        <v>199</v>
      </c>
      <c r="O1008" s="30" t="s">
        <v>100</v>
      </c>
      <c r="P1008" s="36"/>
      <c r="Q1008" s="32">
        <v>280</v>
      </c>
      <c r="R1008" s="36"/>
      <c r="S1008" s="32">
        <v>-22.4</v>
      </c>
      <c r="T1008" s="37">
        <v>257.60000000000002</v>
      </c>
      <c r="U1008" s="43">
        <v>10</v>
      </c>
      <c r="V1008" s="43"/>
      <c r="W1008" s="46">
        <v>10</v>
      </c>
    </row>
    <row r="1009" spans="1:23" hidden="1" x14ac:dyDescent="0.2">
      <c r="A1009" s="28" t="s">
        <v>174</v>
      </c>
      <c r="B1009" s="29" t="s">
        <v>375</v>
      </c>
      <c r="C1009" s="29" t="s">
        <v>1217</v>
      </c>
      <c r="D1009" s="29" t="s">
        <v>643</v>
      </c>
      <c r="E1009" s="29" t="s">
        <v>644</v>
      </c>
      <c r="F1009" s="29" t="s">
        <v>1253</v>
      </c>
      <c r="G1009" s="29" t="s">
        <v>1254</v>
      </c>
      <c r="H1009" s="29" t="s">
        <v>1255</v>
      </c>
      <c r="I1009" s="29" t="s">
        <v>200</v>
      </c>
      <c r="J1009" s="29" t="s">
        <v>201</v>
      </c>
      <c r="K1009" s="29" t="s">
        <v>186</v>
      </c>
      <c r="L1009" s="29" t="s">
        <v>187</v>
      </c>
      <c r="M1009" s="29" t="s">
        <v>198</v>
      </c>
      <c r="N1009" s="29" t="s">
        <v>199</v>
      </c>
      <c r="O1009" s="30" t="s">
        <v>100</v>
      </c>
      <c r="P1009" s="36"/>
      <c r="Q1009" s="32">
        <v>84</v>
      </c>
      <c r="R1009" s="36"/>
      <c r="S1009" s="36"/>
      <c r="T1009" s="37">
        <v>84</v>
      </c>
      <c r="U1009" s="43">
        <v>3</v>
      </c>
      <c r="V1009" s="43"/>
      <c r="W1009" s="46">
        <v>3</v>
      </c>
    </row>
    <row r="1010" spans="1:23" hidden="1" x14ac:dyDescent="0.2">
      <c r="A1010" s="28" t="s">
        <v>174</v>
      </c>
      <c r="B1010" s="29" t="s">
        <v>375</v>
      </c>
      <c r="C1010" s="29" t="s">
        <v>1217</v>
      </c>
      <c r="D1010" s="29" t="s">
        <v>643</v>
      </c>
      <c r="E1010" s="29" t="s">
        <v>644</v>
      </c>
      <c r="F1010" s="29" t="s">
        <v>1256</v>
      </c>
      <c r="G1010" s="29" t="s">
        <v>1252</v>
      </c>
      <c r="H1010" s="29" t="s">
        <v>703</v>
      </c>
      <c r="I1010" s="29" t="s">
        <v>226</v>
      </c>
      <c r="J1010" s="29" t="s">
        <v>227</v>
      </c>
      <c r="K1010" s="29" t="s">
        <v>186</v>
      </c>
      <c r="L1010" s="29" t="s">
        <v>187</v>
      </c>
      <c r="M1010" s="29" t="s">
        <v>350</v>
      </c>
      <c r="N1010" s="29" t="s">
        <v>1257</v>
      </c>
      <c r="O1010" s="30" t="s">
        <v>100</v>
      </c>
      <c r="P1010" s="36"/>
      <c r="Q1010" s="32">
        <v>10.32</v>
      </c>
      <c r="R1010" s="36"/>
      <c r="S1010" s="36"/>
      <c r="T1010" s="37">
        <v>10.32</v>
      </c>
      <c r="U1010" s="43">
        <v>1</v>
      </c>
      <c r="V1010" s="43"/>
      <c r="W1010" s="46">
        <v>1</v>
      </c>
    </row>
    <row r="1011" spans="1:23" hidden="1" x14ac:dyDescent="0.2">
      <c r="A1011" s="28" t="s">
        <v>174</v>
      </c>
      <c r="B1011" s="29" t="s">
        <v>375</v>
      </c>
      <c r="C1011" s="29" t="s">
        <v>1217</v>
      </c>
      <c r="D1011" s="29" t="s">
        <v>643</v>
      </c>
      <c r="E1011" s="29" t="s">
        <v>644</v>
      </c>
      <c r="F1011" s="29" t="s">
        <v>1256</v>
      </c>
      <c r="G1011" s="29" t="s">
        <v>1252</v>
      </c>
      <c r="H1011" s="29" t="s">
        <v>703</v>
      </c>
      <c r="I1011" s="29" t="s">
        <v>184</v>
      </c>
      <c r="J1011" s="29" t="s">
        <v>185</v>
      </c>
      <c r="K1011" s="29" t="s">
        <v>186</v>
      </c>
      <c r="L1011" s="29" t="s">
        <v>187</v>
      </c>
      <c r="M1011" s="29" t="s">
        <v>350</v>
      </c>
      <c r="N1011" s="29" t="s">
        <v>1257</v>
      </c>
      <c r="O1011" s="30" t="s">
        <v>100</v>
      </c>
      <c r="P1011" s="36"/>
      <c r="Q1011" s="36"/>
      <c r="R1011" s="32">
        <v>-20.04</v>
      </c>
      <c r="S1011" s="36"/>
      <c r="T1011" s="37">
        <v>-20.04</v>
      </c>
      <c r="U1011" s="43"/>
      <c r="V1011" s="43">
        <v>-2</v>
      </c>
      <c r="W1011" s="46">
        <v>-2</v>
      </c>
    </row>
    <row r="1012" spans="1:23" hidden="1" x14ac:dyDescent="0.2">
      <c r="A1012" s="28" t="s">
        <v>174</v>
      </c>
      <c r="B1012" s="29" t="s">
        <v>375</v>
      </c>
      <c r="C1012" s="29" t="s">
        <v>1217</v>
      </c>
      <c r="D1012" s="29" t="s">
        <v>643</v>
      </c>
      <c r="E1012" s="29" t="s">
        <v>644</v>
      </c>
      <c r="F1012" s="29" t="s">
        <v>1256</v>
      </c>
      <c r="G1012" s="29" t="s">
        <v>1252</v>
      </c>
      <c r="H1012" s="29" t="s">
        <v>703</v>
      </c>
      <c r="I1012" s="29" t="s">
        <v>191</v>
      </c>
      <c r="J1012" s="29" t="s">
        <v>192</v>
      </c>
      <c r="K1012" s="29" t="s">
        <v>186</v>
      </c>
      <c r="L1012" s="29" t="s">
        <v>187</v>
      </c>
      <c r="M1012" s="29" t="s">
        <v>350</v>
      </c>
      <c r="N1012" s="29" t="s">
        <v>1257</v>
      </c>
      <c r="O1012" s="30" t="s">
        <v>100</v>
      </c>
      <c r="P1012" s="36"/>
      <c r="Q1012" s="32">
        <v>20.64</v>
      </c>
      <c r="R1012" s="36"/>
      <c r="S1012" s="32">
        <v>-3.72</v>
      </c>
      <c r="T1012" s="37">
        <v>16.920000000000002</v>
      </c>
      <c r="U1012" s="43">
        <v>2</v>
      </c>
      <c r="V1012" s="43"/>
      <c r="W1012" s="46">
        <v>2</v>
      </c>
    </row>
    <row r="1013" spans="1:23" hidden="1" x14ac:dyDescent="0.2">
      <c r="A1013" s="28" t="s">
        <v>174</v>
      </c>
      <c r="B1013" s="29" t="s">
        <v>375</v>
      </c>
      <c r="C1013" s="29" t="s">
        <v>1217</v>
      </c>
      <c r="D1013" s="29" t="s">
        <v>749</v>
      </c>
      <c r="E1013" s="29" t="s">
        <v>750</v>
      </c>
      <c r="F1013" s="29" t="s">
        <v>1258</v>
      </c>
      <c r="G1013" s="29" t="s">
        <v>1259</v>
      </c>
      <c r="H1013" s="29" t="s">
        <v>568</v>
      </c>
      <c r="I1013" s="29" t="s">
        <v>1086</v>
      </c>
      <c r="J1013" s="29" t="s">
        <v>1087</v>
      </c>
      <c r="K1013" s="29" t="s">
        <v>186</v>
      </c>
      <c r="L1013" s="29" t="s">
        <v>187</v>
      </c>
      <c r="M1013" s="29" t="s">
        <v>198</v>
      </c>
      <c r="N1013" s="29" t="s">
        <v>199</v>
      </c>
      <c r="O1013" s="30" t="s">
        <v>100</v>
      </c>
      <c r="P1013" s="36"/>
      <c r="Q1013" s="32">
        <v>21.5</v>
      </c>
      <c r="R1013" s="36"/>
      <c r="S1013" s="36"/>
      <c r="T1013" s="37">
        <v>21.5</v>
      </c>
      <c r="U1013" s="43">
        <v>1</v>
      </c>
      <c r="V1013" s="43"/>
      <c r="W1013" s="46">
        <v>1</v>
      </c>
    </row>
    <row r="1014" spans="1:23" hidden="1" x14ac:dyDescent="0.2">
      <c r="A1014" s="28" t="s">
        <v>174</v>
      </c>
      <c r="B1014" s="29" t="s">
        <v>375</v>
      </c>
      <c r="C1014" s="29" t="s">
        <v>1217</v>
      </c>
      <c r="D1014" s="29" t="s">
        <v>749</v>
      </c>
      <c r="E1014" s="29" t="s">
        <v>750</v>
      </c>
      <c r="F1014" s="29" t="s">
        <v>1258</v>
      </c>
      <c r="G1014" s="29" t="s">
        <v>1259</v>
      </c>
      <c r="H1014" s="29" t="s">
        <v>568</v>
      </c>
      <c r="I1014" s="29" t="s">
        <v>1260</v>
      </c>
      <c r="J1014" s="29" t="s">
        <v>1261</v>
      </c>
      <c r="K1014" s="29" t="s">
        <v>186</v>
      </c>
      <c r="L1014" s="29" t="s">
        <v>187</v>
      </c>
      <c r="M1014" s="29" t="s">
        <v>198</v>
      </c>
      <c r="N1014" s="29" t="s">
        <v>199</v>
      </c>
      <c r="O1014" s="30" t="s">
        <v>100</v>
      </c>
      <c r="P1014" s="36"/>
      <c r="Q1014" s="32">
        <v>21.5</v>
      </c>
      <c r="R1014" s="36"/>
      <c r="S1014" s="36"/>
      <c r="T1014" s="37">
        <v>21.5</v>
      </c>
      <c r="U1014" s="43">
        <v>1</v>
      </c>
      <c r="V1014" s="43"/>
      <c r="W1014" s="46">
        <v>1</v>
      </c>
    </row>
    <row r="1015" spans="1:23" hidden="1" x14ac:dyDescent="0.2">
      <c r="A1015" s="28" t="s">
        <v>174</v>
      </c>
      <c r="B1015" s="29" t="s">
        <v>375</v>
      </c>
      <c r="C1015" s="29" t="s">
        <v>1217</v>
      </c>
      <c r="D1015" s="29" t="s">
        <v>749</v>
      </c>
      <c r="E1015" s="29" t="s">
        <v>750</v>
      </c>
      <c r="F1015" s="29" t="s">
        <v>1258</v>
      </c>
      <c r="G1015" s="29" t="s">
        <v>1259</v>
      </c>
      <c r="H1015" s="29" t="s">
        <v>568</v>
      </c>
      <c r="I1015" s="29" t="s">
        <v>664</v>
      </c>
      <c r="J1015" s="29" t="s">
        <v>665</v>
      </c>
      <c r="K1015" s="29" t="s">
        <v>186</v>
      </c>
      <c r="L1015" s="29" t="s">
        <v>187</v>
      </c>
      <c r="M1015" s="29" t="s">
        <v>198</v>
      </c>
      <c r="N1015" s="29" t="s">
        <v>199</v>
      </c>
      <c r="O1015" s="30" t="s">
        <v>100</v>
      </c>
      <c r="P1015" s="36"/>
      <c r="Q1015" s="32">
        <v>21.5</v>
      </c>
      <c r="R1015" s="36"/>
      <c r="S1015" s="36"/>
      <c r="T1015" s="37">
        <v>21.5</v>
      </c>
      <c r="U1015" s="43">
        <v>1</v>
      </c>
      <c r="V1015" s="43"/>
      <c r="W1015" s="46">
        <v>1</v>
      </c>
    </row>
    <row r="1016" spans="1:23" hidden="1" x14ac:dyDescent="0.2">
      <c r="A1016" s="28" t="s">
        <v>174</v>
      </c>
      <c r="B1016" s="29" t="s">
        <v>375</v>
      </c>
      <c r="C1016" s="29" t="s">
        <v>1217</v>
      </c>
      <c r="D1016" s="29" t="s">
        <v>749</v>
      </c>
      <c r="E1016" s="29" t="s">
        <v>750</v>
      </c>
      <c r="F1016" s="29" t="s">
        <v>1258</v>
      </c>
      <c r="G1016" s="29" t="s">
        <v>1259</v>
      </c>
      <c r="H1016" s="29" t="s">
        <v>568</v>
      </c>
      <c r="I1016" s="29" t="s">
        <v>222</v>
      </c>
      <c r="J1016" s="29" t="s">
        <v>223</v>
      </c>
      <c r="K1016" s="29" t="s">
        <v>186</v>
      </c>
      <c r="L1016" s="29" t="s">
        <v>187</v>
      </c>
      <c r="M1016" s="29" t="s">
        <v>198</v>
      </c>
      <c r="N1016" s="29" t="s">
        <v>199</v>
      </c>
      <c r="O1016" s="30" t="s">
        <v>100</v>
      </c>
      <c r="P1016" s="36"/>
      <c r="Q1016" s="32">
        <v>21.5</v>
      </c>
      <c r="R1016" s="36"/>
      <c r="S1016" s="36"/>
      <c r="T1016" s="37">
        <v>21.5</v>
      </c>
      <c r="U1016" s="43">
        <v>1</v>
      </c>
      <c r="V1016" s="43"/>
      <c r="W1016" s="46">
        <v>1</v>
      </c>
    </row>
    <row r="1017" spans="1:23" hidden="1" x14ac:dyDescent="0.2">
      <c r="A1017" s="28" t="s">
        <v>174</v>
      </c>
      <c r="B1017" s="29" t="s">
        <v>375</v>
      </c>
      <c r="C1017" s="29" t="s">
        <v>1217</v>
      </c>
      <c r="D1017" s="29" t="s">
        <v>749</v>
      </c>
      <c r="E1017" s="29" t="s">
        <v>750</v>
      </c>
      <c r="F1017" s="29" t="s">
        <v>1258</v>
      </c>
      <c r="G1017" s="29" t="s">
        <v>1259</v>
      </c>
      <c r="H1017" s="29" t="s">
        <v>568</v>
      </c>
      <c r="I1017" s="29" t="s">
        <v>224</v>
      </c>
      <c r="J1017" s="29" t="s">
        <v>225</v>
      </c>
      <c r="K1017" s="29" t="s">
        <v>186</v>
      </c>
      <c r="L1017" s="29" t="s">
        <v>187</v>
      </c>
      <c r="M1017" s="29" t="s">
        <v>198</v>
      </c>
      <c r="N1017" s="29" t="s">
        <v>199</v>
      </c>
      <c r="O1017" s="30" t="s">
        <v>100</v>
      </c>
      <c r="P1017" s="36"/>
      <c r="Q1017" s="32">
        <v>21.5</v>
      </c>
      <c r="R1017" s="36"/>
      <c r="S1017" s="36"/>
      <c r="T1017" s="37">
        <v>21.5</v>
      </c>
      <c r="U1017" s="43">
        <v>1</v>
      </c>
      <c r="V1017" s="43"/>
      <c r="W1017" s="46">
        <v>1</v>
      </c>
    </row>
    <row r="1018" spans="1:23" hidden="1" x14ac:dyDescent="0.2">
      <c r="A1018" s="28" t="s">
        <v>174</v>
      </c>
      <c r="B1018" s="29" t="s">
        <v>375</v>
      </c>
      <c r="C1018" s="29" t="s">
        <v>1217</v>
      </c>
      <c r="D1018" s="29" t="s">
        <v>749</v>
      </c>
      <c r="E1018" s="29" t="s">
        <v>750</v>
      </c>
      <c r="F1018" s="29" t="s">
        <v>1262</v>
      </c>
      <c r="G1018" s="29" t="s">
        <v>1263</v>
      </c>
      <c r="H1018" s="29" t="s">
        <v>392</v>
      </c>
      <c r="I1018" s="29" t="s">
        <v>664</v>
      </c>
      <c r="J1018" s="29" t="s">
        <v>665</v>
      </c>
      <c r="K1018" s="29" t="s">
        <v>186</v>
      </c>
      <c r="L1018" s="29" t="s">
        <v>187</v>
      </c>
      <c r="M1018" s="29" t="s">
        <v>198</v>
      </c>
      <c r="N1018" s="29" t="s">
        <v>199</v>
      </c>
      <c r="O1018" s="30" t="s">
        <v>100</v>
      </c>
      <c r="P1018" s="36"/>
      <c r="Q1018" s="32">
        <v>15.19</v>
      </c>
      <c r="R1018" s="36"/>
      <c r="S1018" s="36"/>
      <c r="T1018" s="37">
        <v>15.19</v>
      </c>
      <c r="U1018" s="43">
        <v>1</v>
      </c>
      <c r="V1018" s="43"/>
      <c r="W1018" s="46">
        <v>1</v>
      </c>
    </row>
    <row r="1019" spans="1:23" hidden="1" x14ac:dyDescent="0.2">
      <c r="A1019" s="28" t="s">
        <v>174</v>
      </c>
      <c r="B1019" s="29" t="s">
        <v>375</v>
      </c>
      <c r="C1019" s="29" t="s">
        <v>1217</v>
      </c>
      <c r="D1019" s="29" t="s">
        <v>749</v>
      </c>
      <c r="E1019" s="29" t="s">
        <v>750</v>
      </c>
      <c r="F1019" s="29" t="s">
        <v>1262</v>
      </c>
      <c r="G1019" s="29" t="s">
        <v>1263</v>
      </c>
      <c r="H1019" s="29" t="s">
        <v>392</v>
      </c>
      <c r="I1019" s="29" t="s">
        <v>261</v>
      </c>
      <c r="J1019" s="29" t="s">
        <v>262</v>
      </c>
      <c r="K1019" s="29" t="s">
        <v>186</v>
      </c>
      <c r="L1019" s="29" t="s">
        <v>187</v>
      </c>
      <c r="M1019" s="29" t="s">
        <v>198</v>
      </c>
      <c r="N1019" s="29" t="s">
        <v>199</v>
      </c>
      <c r="O1019" s="30" t="s">
        <v>100</v>
      </c>
      <c r="P1019" s="36"/>
      <c r="Q1019" s="32">
        <v>15.19</v>
      </c>
      <c r="R1019" s="36"/>
      <c r="S1019" s="36"/>
      <c r="T1019" s="37">
        <v>15.19</v>
      </c>
      <c r="U1019" s="43">
        <v>1</v>
      </c>
      <c r="V1019" s="43"/>
      <c r="W1019" s="46">
        <v>1</v>
      </c>
    </row>
    <row r="1020" spans="1:23" hidden="1" x14ac:dyDescent="0.2">
      <c r="A1020" s="28" t="s">
        <v>174</v>
      </c>
      <c r="B1020" s="29" t="s">
        <v>375</v>
      </c>
      <c r="C1020" s="29" t="s">
        <v>1217</v>
      </c>
      <c r="D1020" s="29" t="s">
        <v>707</v>
      </c>
      <c r="E1020" s="29" t="s">
        <v>708</v>
      </c>
      <c r="F1020" s="29" t="s">
        <v>1264</v>
      </c>
      <c r="G1020" s="29" t="s">
        <v>1265</v>
      </c>
      <c r="H1020" s="29" t="s">
        <v>600</v>
      </c>
      <c r="I1020" s="29" t="s">
        <v>664</v>
      </c>
      <c r="J1020" s="29" t="s">
        <v>665</v>
      </c>
      <c r="K1020" s="29" t="s">
        <v>186</v>
      </c>
      <c r="L1020" s="29" t="s">
        <v>187</v>
      </c>
      <c r="M1020" s="29" t="s">
        <v>198</v>
      </c>
      <c r="N1020" s="29" t="s">
        <v>199</v>
      </c>
      <c r="O1020" s="30" t="s">
        <v>100</v>
      </c>
      <c r="P1020" s="36"/>
      <c r="Q1020" s="32">
        <v>32</v>
      </c>
      <c r="R1020" s="36"/>
      <c r="S1020" s="36"/>
      <c r="T1020" s="37">
        <v>32</v>
      </c>
      <c r="U1020" s="43">
        <v>1</v>
      </c>
      <c r="V1020" s="43"/>
      <c r="W1020" s="46">
        <v>1</v>
      </c>
    </row>
    <row r="1021" spans="1:23" hidden="1" x14ac:dyDescent="0.2">
      <c r="A1021" s="28" t="s">
        <v>174</v>
      </c>
      <c r="B1021" s="29" t="s">
        <v>375</v>
      </c>
      <c r="C1021" s="29" t="s">
        <v>1217</v>
      </c>
      <c r="D1021" s="29" t="s">
        <v>707</v>
      </c>
      <c r="E1021" s="29" t="s">
        <v>708</v>
      </c>
      <c r="F1021" s="29" t="s">
        <v>1264</v>
      </c>
      <c r="G1021" s="29" t="s">
        <v>1265</v>
      </c>
      <c r="H1021" s="29" t="s">
        <v>600</v>
      </c>
      <c r="I1021" s="29" t="s">
        <v>191</v>
      </c>
      <c r="J1021" s="29" t="s">
        <v>192</v>
      </c>
      <c r="K1021" s="29" t="s">
        <v>186</v>
      </c>
      <c r="L1021" s="29" t="s">
        <v>187</v>
      </c>
      <c r="M1021" s="29" t="s">
        <v>198</v>
      </c>
      <c r="N1021" s="29" t="s">
        <v>199</v>
      </c>
      <c r="O1021" s="30" t="s">
        <v>100</v>
      </c>
      <c r="P1021" s="36"/>
      <c r="Q1021" s="32">
        <v>288</v>
      </c>
      <c r="R1021" s="36"/>
      <c r="S1021" s="32">
        <v>-23.04</v>
      </c>
      <c r="T1021" s="37">
        <v>264.95999999999998</v>
      </c>
      <c r="U1021" s="43">
        <v>9</v>
      </c>
      <c r="V1021" s="43"/>
      <c r="W1021" s="46">
        <v>9</v>
      </c>
    </row>
    <row r="1022" spans="1:23" hidden="1" x14ac:dyDescent="0.2">
      <c r="A1022" s="28" t="s">
        <v>174</v>
      </c>
      <c r="B1022" s="29" t="s">
        <v>375</v>
      </c>
      <c r="C1022" s="29" t="s">
        <v>1217</v>
      </c>
      <c r="D1022" s="29" t="s">
        <v>707</v>
      </c>
      <c r="E1022" s="29" t="s">
        <v>708</v>
      </c>
      <c r="F1022" s="29" t="s">
        <v>1266</v>
      </c>
      <c r="G1022" s="29" t="s">
        <v>1267</v>
      </c>
      <c r="H1022" s="29" t="s">
        <v>539</v>
      </c>
      <c r="I1022" s="29" t="s">
        <v>226</v>
      </c>
      <c r="J1022" s="29" t="s">
        <v>227</v>
      </c>
      <c r="K1022" s="29" t="s">
        <v>186</v>
      </c>
      <c r="L1022" s="29" t="s">
        <v>187</v>
      </c>
      <c r="M1022" s="29" t="s">
        <v>8</v>
      </c>
      <c r="N1022" s="29" t="s">
        <v>188</v>
      </c>
      <c r="O1022" s="30" t="s">
        <v>100</v>
      </c>
      <c r="P1022" s="36"/>
      <c r="Q1022" s="32">
        <v>16</v>
      </c>
      <c r="R1022" s="36"/>
      <c r="S1022" s="36"/>
      <c r="T1022" s="37">
        <v>16</v>
      </c>
      <c r="U1022" s="43">
        <v>2</v>
      </c>
      <c r="V1022" s="43"/>
      <c r="W1022" s="46">
        <v>2</v>
      </c>
    </row>
    <row r="1023" spans="1:23" hidden="1" x14ac:dyDescent="0.2">
      <c r="A1023" s="28" t="s">
        <v>174</v>
      </c>
      <c r="B1023" s="29" t="s">
        <v>375</v>
      </c>
      <c r="C1023" s="29" t="s">
        <v>1217</v>
      </c>
      <c r="D1023" s="29" t="s">
        <v>707</v>
      </c>
      <c r="E1023" s="29" t="s">
        <v>708</v>
      </c>
      <c r="F1023" s="29" t="s">
        <v>1266</v>
      </c>
      <c r="G1023" s="29" t="s">
        <v>1267</v>
      </c>
      <c r="H1023" s="29" t="s">
        <v>539</v>
      </c>
      <c r="I1023" s="29" t="s">
        <v>204</v>
      </c>
      <c r="J1023" s="29" t="s">
        <v>205</v>
      </c>
      <c r="K1023" s="29" t="s">
        <v>186</v>
      </c>
      <c r="L1023" s="29" t="s">
        <v>187</v>
      </c>
      <c r="M1023" s="29" t="s">
        <v>8</v>
      </c>
      <c r="N1023" s="29" t="s">
        <v>188</v>
      </c>
      <c r="O1023" s="30" t="s">
        <v>100</v>
      </c>
      <c r="P1023" s="36"/>
      <c r="Q1023" s="32">
        <v>32</v>
      </c>
      <c r="R1023" s="32">
        <v>-15.3</v>
      </c>
      <c r="S1023" s="36"/>
      <c r="T1023" s="37">
        <v>16.7</v>
      </c>
      <c r="U1023" s="43">
        <v>4</v>
      </c>
      <c r="V1023" s="43">
        <v>-2</v>
      </c>
      <c r="W1023" s="46">
        <v>2</v>
      </c>
    </row>
    <row r="1024" spans="1:23" hidden="1" x14ac:dyDescent="0.2">
      <c r="A1024" s="28" t="s">
        <v>174</v>
      </c>
      <c r="B1024" s="29" t="s">
        <v>375</v>
      </c>
      <c r="C1024" s="29" t="s">
        <v>1217</v>
      </c>
      <c r="D1024" s="29" t="s">
        <v>707</v>
      </c>
      <c r="E1024" s="29" t="s">
        <v>708</v>
      </c>
      <c r="F1024" s="29" t="s">
        <v>1266</v>
      </c>
      <c r="G1024" s="29" t="s">
        <v>1267</v>
      </c>
      <c r="H1024" s="29" t="s">
        <v>539</v>
      </c>
      <c r="I1024" s="29" t="s">
        <v>562</v>
      </c>
      <c r="J1024" s="29" t="s">
        <v>563</v>
      </c>
      <c r="K1024" s="29" t="s">
        <v>186</v>
      </c>
      <c r="L1024" s="29" t="s">
        <v>187</v>
      </c>
      <c r="M1024" s="29" t="s">
        <v>8</v>
      </c>
      <c r="N1024" s="29" t="s">
        <v>188</v>
      </c>
      <c r="O1024" s="30" t="s">
        <v>100</v>
      </c>
      <c r="P1024" s="36"/>
      <c r="Q1024" s="36"/>
      <c r="R1024" s="32">
        <v>-22.95</v>
      </c>
      <c r="S1024" s="36"/>
      <c r="T1024" s="37">
        <v>-22.95</v>
      </c>
      <c r="U1024" s="43"/>
      <c r="V1024" s="43">
        <v>-3</v>
      </c>
      <c r="W1024" s="46">
        <v>-3</v>
      </c>
    </row>
    <row r="1025" spans="1:23" hidden="1" x14ac:dyDescent="0.2">
      <c r="A1025" s="28" t="s">
        <v>174</v>
      </c>
      <c r="B1025" s="29" t="s">
        <v>375</v>
      </c>
      <c r="C1025" s="29" t="s">
        <v>1217</v>
      </c>
      <c r="D1025" s="29" t="s">
        <v>707</v>
      </c>
      <c r="E1025" s="29" t="s">
        <v>708</v>
      </c>
      <c r="F1025" s="29" t="s">
        <v>1266</v>
      </c>
      <c r="G1025" s="29" t="s">
        <v>1267</v>
      </c>
      <c r="H1025" s="29" t="s">
        <v>539</v>
      </c>
      <c r="I1025" s="29" t="s">
        <v>184</v>
      </c>
      <c r="J1025" s="29" t="s">
        <v>185</v>
      </c>
      <c r="K1025" s="29" t="s">
        <v>186</v>
      </c>
      <c r="L1025" s="29" t="s">
        <v>187</v>
      </c>
      <c r="M1025" s="29" t="s">
        <v>8</v>
      </c>
      <c r="N1025" s="29" t="s">
        <v>188</v>
      </c>
      <c r="O1025" s="30" t="s">
        <v>100</v>
      </c>
      <c r="P1025" s="36"/>
      <c r="Q1025" s="32">
        <v>240</v>
      </c>
      <c r="R1025" s="32">
        <v>-896.22</v>
      </c>
      <c r="S1025" s="36"/>
      <c r="T1025" s="37">
        <v>-656.22</v>
      </c>
      <c r="U1025" s="43">
        <v>30</v>
      </c>
      <c r="V1025" s="43">
        <v>-117</v>
      </c>
      <c r="W1025" s="46">
        <v>-87</v>
      </c>
    </row>
    <row r="1026" spans="1:23" hidden="1" x14ac:dyDescent="0.2">
      <c r="A1026" s="28" t="s">
        <v>174</v>
      </c>
      <c r="B1026" s="29" t="s">
        <v>375</v>
      </c>
      <c r="C1026" s="29" t="s">
        <v>1217</v>
      </c>
      <c r="D1026" s="29" t="s">
        <v>707</v>
      </c>
      <c r="E1026" s="29" t="s">
        <v>708</v>
      </c>
      <c r="F1026" s="29" t="s">
        <v>1266</v>
      </c>
      <c r="G1026" s="29" t="s">
        <v>1267</v>
      </c>
      <c r="H1026" s="29" t="s">
        <v>539</v>
      </c>
      <c r="I1026" s="29" t="s">
        <v>1086</v>
      </c>
      <c r="J1026" s="29" t="s">
        <v>1087</v>
      </c>
      <c r="K1026" s="29" t="s">
        <v>186</v>
      </c>
      <c r="L1026" s="29" t="s">
        <v>187</v>
      </c>
      <c r="M1026" s="29" t="s">
        <v>8</v>
      </c>
      <c r="N1026" s="29" t="s">
        <v>188</v>
      </c>
      <c r="O1026" s="30" t="s">
        <v>100</v>
      </c>
      <c r="P1026" s="36"/>
      <c r="Q1026" s="32">
        <v>8</v>
      </c>
      <c r="R1026" s="36"/>
      <c r="S1026" s="36"/>
      <c r="T1026" s="37">
        <v>8</v>
      </c>
      <c r="U1026" s="43">
        <v>1</v>
      </c>
      <c r="V1026" s="43"/>
      <c r="W1026" s="46">
        <v>1</v>
      </c>
    </row>
    <row r="1027" spans="1:23" hidden="1" x14ac:dyDescent="0.2">
      <c r="A1027" s="28" t="s">
        <v>174</v>
      </c>
      <c r="B1027" s="29" t="s">
        <v>375</v>
      </c>
      <c r="C1027" s="29" t="s">
        <v>1217</v>
      </c>
      <c r="D1027" s="29" t="s">
        <v>707</v>
      </c>
      <c r="E1027" s="29" t="s">
        <v>708</v>
      </c>
      <c r="F1027" s="29" t="s">
        <v>1266</v>
      </c>
      <c r="G1027" s="29" t="s">
        <v>1267</v>
      </c>
      <c r="H1027" s="29" t="s">
        <v>539</v>
      </c>
      <c r="I1027" s="29" t="s">
        <v>206</v>
      </c>
      <c r="J1027" s="29" t="s">
        <v>207</v>
      </c>
      <c r="K1027" s="29" t="s">
        <v>186</v>
      </c>
      <c r="L1027" s="29" t="s">
        <v>187</v>
      </c>
      <c r="M1027" s="29" t="s">
        <v>8</v>
      </c>
      <c r="N1027" s="29" t="s">
        <v>188</v>
      </c>
      <c r="O1027" s="30" t="s">
        <v>100</v>
      </c>
      <c r="P1027" s="36"/>
      <c r="Q1027" s="36"/>
      <c r="R1027" s="32">
        <v>-7.65</v>
      </c>
      <c r="S1027" s="36"/>
      <c r="T1027" s="37">
        <v>-7.65</v>
      </c>
      <c r="U1027" s="43"/>
      <c r="V1027" s="43">
        <v>-1</v>
      </c>
      <c r="W1027" s="46">
        <v>-1</v>
      </c>
    </row>
    <row r="1028" spans="1:23" hidden="1" x14ac:dyDescent="0.2">
      <c r="A1028" s="28" t="s">
        <v>174</v>
      </c>
      <c r="B1028" s="29" t="s">
        <v>375</v>
      </c>
      <c r="C1028" s="29" t="s">
        <v>1217</v>
      </c>
      <c r="D1028" s="29" t="s">
        <v>707</v>
      </c>
      <c r="E1028" s="29" t="s">
        <v>708</v>
      </c>
      <c r="F1028" s="29" t="s">
        <v>1266</v>
      </c>
      <c r="G1028" s="29" t="s">
        <v>1267</v>
      </c>
      <c r="H1028" s="29" t="s">
        <v>539</v>
      </c>
      <c r="I1028" s="29" t="s">
        <v>1268</v>
      </c>
      <c r="J1028" s="29" t="s">
        <v>1269</v>
      </c>
      <c r="K1028" s="29" t="s">
        <v>186</v>
      </c>
      <c r="L1028" s="29" t="s">
        <v>187</v>
      </c>
      <c r="M1028" s="29" t="s">
        <v>8</v>
      </c>
      <c r="N1028" s="29" t="s">
        <v>188</v>
      </c>
      <c r="O1028" s="30" t="s">
        <v>100</v>
      </c>
      <c r="P1028" s="36"/>
      <c r="Q1028" s="32">
        <v>8</v>
      </c>
      <c r="R1028" s="36"/>
      <c r="S1028" s="36"/>
      <c r="T1028" s="37">
        <v>8</v>
      </c>
      <c r="U1028" s="43">
        <v>1</v>
      </c>
      <c r="V1028" s="43"/>
      <c r="W1028" s="46">
        <v>1</v>
      </c>
    </row>
    <row r="1029" spans="1:23" hidden="1" x14ac:dyDescent="0.2">
      <c r="A1029" s="28" t="s">
        <v>174</v>
      </c>
      <c r="B1029" s="29" t="s">
        <v>375</v>
      </c>
      <c r="C1029" s="29" t="s">
        <v>1217</v>
      </c>
      <c r="D1029" s="29" t="s">
        <v>707</v>
      </c>
      <c r="E1029" s="29" t="s">
        <v>708</v>
      </c>
      <c r="F1029" s="29" t="s">
        <v>1266</v>
      </c>
      <c r="G1029" s="29" t="s">
        <v>1267</v>
      </c>
      <c r="H1029" s="29" t="s">
        <v>539</v>
      </c>
      <c r="I1029" s="29" t="s">
        <v>218</v>
      </c>
      <c r="J1029" s="29" t="s">
        <v>219</v>
      </c>
      <c r="K1029" s="29" t="s">
        <v>186</v>
      </c>
      <c r="L1029" s="29" t="s">
        <v>187</v>
      </c>
      <c r="M1029" s="29" t="s">
        <v>8</v>
      </c>
      <c r="N1029" s="29" t="s">
        <v>188</v>
      </c>
      <c r="O1029" s="30" t="s">
        <v>100</v>
      </c>
      <c r="P1029" s="36"/>
      <c r="Q1029" s="32">
        <v>8</v>
      </c>
      <c r="R1029" s="36"/>
      <c r="S1029" s="36"/>
      <c r="T1029" s="37">
        <v>8</v>
      </c>
      <c r="U1029" s="43">
        <v>1</v>
      </c>
      <c r="V1029" s="43"/>
      <c r="W1029" s="46">
        <v>1</v>
      </c>
    </row>
    <row r="1030" spans="1:23" hidden="1" x14ac:dyDescent="0.2">
      <c r="A1030" s="28" t="s">
        <v>174</v>
      </c>
      <c r="B1030" s="29" t="s">
        <v>375</v>
      </c>
      <c r="C1030" s="29" t="s">
        <v>1217</v>
      </c>
      <c r="D1030" s="29" t="s">
        <v>707</v>
      </c>
      <c r="E1030" s="29" t="s">
        <v>708</v>
      </c>
      <c r="F1030" s="29" t="s">
        <v>1266</v>
      </c>
      <c r="G1030" s="29" t="s">
        <v>1267</v>
      </c>
      <c r="H1030" s="29" t="s">
        <v>539</v>
      </c>
      <c r="I1030" s="29" t="s">
        <v>220</v>
      </c>
      <c r="J1030" s="29" t="s">
        <v>221</v>
      </c>
      <c r="K1030" s="29" t="s">
        <v>186</v>
      </c>
      <c r="L1030" s="29" t="s">
        <v>187</v>
      </c>
      <c r="M1030" s="29" t="s">
        <v>8</v>
      </c>
      <c r="N1030" s="29" t="s">
        <v>188</v>
      </c>
      <c r="O1030" s="30" t="s">
        <v>100</v>
      </c>
      <c r="P1030" s="36"/>
      <c r="Q1030" s="32">
        <v>45.5</v>
      </c>
      <c r="R1030" s="36"/>
      <c r="S1030" s="36"/>
      <c r="T1030" s="37">
        <v>45.5</v>
      </c>
      <c r="U1030" s="43">
        <v>7</v>
      </c>
      <c r="V1030" s="43"/>
      <c r="W1030" s="46">
        <v>7</v>
      </c>
    </row>
    <row r="1031" spans="1:23" hidden="1" x14ac:dyDescent="0.2">
      <c r="A1031" s="28" t="s">
        <v>174</v>
      </c>
      <c r="B1031" s="29" t="s">
        <v>375</v>
      </c>
      <c r="C1031" s="29" t="s">
        <v>1217</v>
      </c>
      <c r="D1031" s="29" t="s">
        <v>707</v>
      </c>
      <c r="E1031" s="29" t="s">
        <v>708</v>
      </c>
      <c r="F1031" s="29" t="s">
        <v>1266</v>
      </c>
      <c r="G1031" s="29" t="s">
        <v>1267</v>
      </c>
      <c r="H1031" s="29" t="s">
        <v>539</v>
      </c>
      <c r="I1031" s="29" t="s">
        <v>250</v>
      </c>
      <c r="J1031" s="29" t="s">
        <v>251</v>
      </c>
      <c r="K1031" s="29" t="s">
        <v>186</v>
      </c>
      <c r="L1031" s="29" t="s">
        <v>187</v>
      </c>
      <c r="M1031" s="29" t="s">
        <v>8</v>
      </c>
      <c r="N1031" s="29" t="s">
        <v>188</v>
      </c>
      <c r="O1031" s="30" t="s">
        <v>100</v>
      </c>
      <c r="P1031" s="36"/>
      <c r="Q1031" s="32">
        <v>8</v>
      </c>
      <c r="R1031" s="36"/>
      <c r="S1031" s="36"/>
      <c r="T1031" s="37">
        <v>8</v>
      </c>
      <c r="U1031" s="43">
        <v>1</v>
      </c>
      <c r="V1031" s="43"/>
      <c r="W1031" s="46">
        <v>1</v>
      </c>
    </row>
    <row r="1032" spans="1:23" hidden="1" x14ac:dyDescent="0.2">
      <c r="A1032" s="28" t="s">
        <v>174</v>
      </c>
      <c r="B1032" s="29" t="s">
        <v>375</v>
      </c>
      <c r="C1032" s="29" t="s">
        <v>1217</v>
      </c>
      <c r="D1032" s="29" t="s">
        <v>707</v>
      </c>
      <c r="E1032" s="29" t="s">
        <v>708</v>
      </c>
      <c r="F1032" s="29" t="s">
        <v>1266</v>
      </c>
      <c r="G1032" s="29" t="s">
        <v>1267</v>
      </c>
      <c r="H1032" s="29" t="s">
        <v>539</v>
      </c>
      <c r="I1032" s="29" t="s">
        <v>191</v>
      </c>
      <c r="J1032" s="29" t="s">
        <v>192</v>
      </c>
      <c r="K1032" s="29" t="s">
        <v>186</v>
      </c>
      <c r="L1032" s="29" t="s">
        <v>187</v>
      </c>
      <c r="M1032" s="29" t="s">
        <v>8</v>
      </c>
      <c r="N1032" s="29" t="s">
        <v>188</v>
      </c>
      <c r="O1032" s="30" t="s">
        <v>100</v>
      </c>
      <c r="P1032" s="36"/>
      <c r="Q1032" s="36"/>
      <c r="R1032" s="32">
        <v>-334.56</v>
      </c>
      <c r="S1032" s="36"/>
      <c r="T1032" s="37">
        <v>-334.56</v>
      </c>
      <c r="U1032" s="43"/>
      <c r="V1032" s="43">
        <v>-51</v>
      </c>
      <c r="W1032" s="46">
        <v>-51</v>
      </c>
    </row>
    <row r="1033" spans="1:23" hidden="1" x14ac:dyDescent="0.2">
      <c r="A1033" s="28" t="s">
        <v>174</v>
      </c>
      <c r="B1033" s="29" t="s">
        <v>375</v>
      </c>
      <c r="C1033" s="29" t="s">
        <v>1217</v>
      </c>
      <c r="D1033" s="29" t="s">
        <v>707</v>
      </c>
      <c r="E1033" s="29" t="s">
        <v>708</v>
      </c>
      <c r="F1033" s="29" t="s">
        <v>1266</v>
      </c>
      <c r="G1033" s="29" t="s">
        <v>1267</v>
      </c>
      <c r="H1033" s="29" t="s">
        <v>539</v>
      </c>
      <c r="I1033" s="29" t="s">
        <v>543</v>
      </c>
      <c r="J1033" s="29" t="s">
        <v>544</v>
      </c>
      <c r="K1033" s="29" t="s">
        <v>186</v>
      </c>
      <c r="L1033" s="29" t="s">
        <v>187</v>
      </c>
      <c r="M1033" s="29" t="s">
        <v>8</v>
      </c>
      <c r="N1033" s="29" t="s">
        <v>188</v>
      </c>
      <c r="O1033" s="30" t="s">
        <v>100</v>
      </c>
      <c r="P1033" s="36"/>
      <c r="Q1033" s="32">
        <v>8</v>
      </c>
      <c r="R1033" s="36"/>
      <c r="S1033" s="36"/>
      <c r="T1033" s="37">
        <v>8</v>
      </c>
      <c r="U1033" s="43">
        <v>1</v>
      </c>
      <c r="V1033" s="43"/>
      <c r="W1033" s="46">
        <v>1</v>
      </c>
    </row>
    <row r="1034" spans="1:23" hidden="1" x14ac:dyDescent="0.2">
      <c r="A1034" s="28" t="s">
        <v>174</v>
      </c>
      <c r="B1034" s="29" t="s">
        <v>375</v>
      </c>
      <c r="C1034" s="29" t="s">
        <v>1217</v>
      </c>
      <c r="D1034" s="29" t="s">
        <v>707</v>
      </c>
      <c r="E1034" s="29" t="s">
        <v>708</v>
      </c>
      <c r="F1034" s="29" t="s">
        <v>1270</v>
      </c>
      <c r="G1034" s="29" t="s">
        <v>1267</v>
      </c>
      <c r="H1034" s="29" t="s">
        <v>539</v>
      </c>
      <c r="I1034" s="29" t="s">
        <v>226</v>
      </c>
      <c r="J1034" s="29" t="s">
        <v>227</v>
      </c>
      <c r="K1034" s="29" t="s">
        <v>186</v>
      </c>
      <c r="L1034" s="29" t="s">
        <v>187</v>
      </c>
      <c r="M1034" s="29" t="s">
        <v>198</v>
      </c>
      <c r="N1034" s="29" t="s">
        <v>199</v>
      </c>
      <c r="O1034" s="30" t="s">
        <v>100</v>
      </c>
      <c r="P1034" s="36"/>
      <c r="Q1034" s="32">
        <v>16.89</v>
      </c>
      <c r="R1034" s="36"/>
      <c r="S1034" s="36"/>
      <c r="T1034" s="37">
        <v>16.89</v>
      </c>
      <c r="U1034" s="43">
        <v>1</v>
      </c>
      <c r="V1034" s="43"/>
      <c r="W1034" s="46">
        <v>1</v>
      </c>
    </row>
    <row r="1035" spans="1:23" hidden="1" x14ac:dyDescent="0.2">
      <c r="A1035" s="28" t="s">
        <v>174</v>
      </c>
      <c r="B1035" s="29" t="s">
        <v>375</v>
      </c>
      <c r="C1035" s="29" t="s">
        <v>1217</v>
      </c>
      <c r="D1035" s="29" t="s">
        <v>707</v>
      </c>
      <c r="E1035" s="29" t="s">
        <v>708</v>
      </c>
      <c r="F1035" s="29" t="s">
        <v>1270</v>
      </c>
      <c r="G1035" s="29" t="s">
        <v>1267</v>
      </c>
      <c r="H1035" s="29" t="s">
        <v>539</v>
      </c>
      <c r="I1035" s="29" t="s">
        <v>773</v>
      </c>
      <c r="J1035" s="29" t="s">
        <v>774</v>
      </c>
      <c r="K1035" s="29" t="s">
        <v>186</v>
      </c>
      <c r="L1035" s="29" t="s">
        <v>187</v>
      </c>
      <c r="M1035" s="29" t="s">
        <v>198</v>
      </c>
      <c r="N1035" s="29" t="s">
        <v>199</v>
      </c>
      <c r="O1035" s="30" t="s">
        <v>100</v>
      </c>
      <c r="P1035" s="36"/>
      <c r="Q1035" s="32">
        <v>33.78</v>
      </c>
      <c r="R1035" s="36"/>
      <c r="S1035" s="36"/>
      <c r="T1035" s="37">
        <v>33.78</v>
      </c>
      <c r="U1035" s="43">
        <v>2</v>
      </c>
      <c r="V1035" s="43"/>
      <c r="W1035" s="46">
        <v>2</v>
      </c>
    </row>
    <row r="1036" spans="1:23" hidden="1" x14ac:dyDescent="0.2">
      <c r="A1036" s="28" t="s">
        <v>174</v>
      </c>
      <c r="B1036" s="29" t="s">
        <v>375</v>
      </c>
      <c r="C1036" s="29" t="s">
        <v>1217</v>
      </c>
      <c r="D1036" s="29" t="s">
        <v>707</v>
      </c>
      <c r="E1036" s="29" t="s">
        <v>708</v>
      </c>
      <c r="F1036" s="29" t="s">
        <v>1270</v>
      </c>
      <c r="G1036" s="29" t="s">
        <v>1267</v>
      </c>
      <c r="H1036" s="29" t="s">
        <v>539</v>
      </c>
      <c r="I1036" s="29" t="s">
        <v>660</v>
      </c>
      <c r="J1036" s="29" t="s">
        <v>661</v>
      </c>
      <c r="K1036" s="29" t="s">
        <v>186</v>
      </c>
      <c r="L1036" s="29" t="s">
        <v>187</v>
      </c>
      <c r="M1036" s="29" t="s">
        <v>198</v>
      </c>
      <c r="N1036" s="29" t="s">
        <v>199</v>
      </c>
      <c r="O1036" s="30" t="s">
        <v>100</v>
      </c>
      <c r="P1036" s="36"/>
      <c r="Q1036" s="32">
        <v>16.89</v>
      </c>
      <c r="R1036" s="36"/>
      <c r="S1036" s="36"/>
      <c r="T1036" s="37">
        <v>16.89</v>
      </c>
      <c r="U1036" s="43">
        <v>1</v>
      </c>
      <c r="V1036" s="43"/>
      <c r="W1036" s="46">
        <v>1</v>
      </c>
    </row>
    <row r="1037" spans="1:23" hidden="1" x14ac:dyDescent="0.2">
      <c r="A1037" s="28" t="s">
        <v>174</v>
      </c>
      <c r="B1037" s="29" t="s">
        <v>375</v>
      </c>
      <c r="C1037" s="29" t="s">
        <v>1217</v>
      </c>
      <c r="D1037" s="29" t="s">
        <v>707</v>
      </c>
      <c r="E1037" s="29" t="s">
        <v>708</v>
      </c>
      <c r="F1037" s="29" t="s">
        <v>1270</v>
      </c>
      <c r="G1037" s="29" t="s">
        <v>1267</v>
      </c>
      <c r="H1037" s="29" t="s">
        <v>539</v>
      </c>
      <c r="I1037" s="29" t="s">
        <v>232</v>
      </c>
      <c r="J1037" s="29" t="s">
        <v>233</v>
      </c>
      <c r="K1037" s="29" t="s">
        <v>186</v>
      </c>
      <c r="L1037" s="29" t="s">
        <v>187</v>
      </c>
      <c r="M1037" s="29" t="s">
        <v>198</v>
      </c>
      <c r="N1037" s="29" t="s">
        <v>199</v>
      </c>
      <c r="O1037" s="30" t="s">
        <v>100</v>
      </c>
      <c r="P1037" s="36"/>
      <c r="Q1037" s="32">
        <v>16.89</v>
      </c>
      <c r="R1037" s="36"/>
      <c r="S1037" s="36"/>
      <c r="T1037" s="37">
        <v>16.89</v>
      </c>
      <c r="U1037" s="43">
        <v>1</v>
      </c>
      <c r="V1037" s="43"/>
      <c r="W1037" s="46">
        <v>1</v>
      </c>
    </row>
    <row r="1038" spans="1:23" hidden="1" x14ac:dyDescent="0.2">
      <c r="A1038" s="28" t="s">
        <v>174</v>
      </c>
      <c r="B1038" s="29" t="s">
        <v>375</v>
      </c>
      <c r="C1038" s="29" t="s">
        <v>1217</v>
      </c>
      <c r="D1038" s="29" t="s">
        <v>707</v>
      </c>
      <c r="E1038" s="29" t="s">
        <v>708</v>
      </c>
      <c r="F1038" s="29" t="s">
        <v>1270</v>
      </c>
      <c r="G1038" s="29" t="s">
        <v>1267</v>
      </c>
      <c r="H1038" s="29" t="s">
        <v>539</v>
      </c>
      <c r="I1038" s="29" t="s">
        <v>696</v>
      </c>
      <c r="J1038" s="29" t="s">
        <v>697</v>
      </c>
      <c r="K1038" s="29" t="s">
        <v>186</v>
      </c>
      <c r="L1038" s="29" t="s">
        <v>187</v>
      </c>
      <c r="M1038" s="29" t="s">
        <v>198</v>
      </c>
      <c r="N1038" s="29" t="s">
        <v>199</v>
      </c>
      <c r="O1038" s="30" t="s">
        <v>100</v>
      </c>
      <c r="P1038" s="36"/>
      <c r="Q1038" s="32">
        <v>33.78</v>
      </c>
      <c r="R1038" s="36"/>
      <c r="S1038" s="36"/>
      <c r="T1038" s="37">
        <v>33.78</v>
      </c>
      <c r="U1038" s="43">
        <v>2</v>
      </c>
      <c r="V1038" s="43"/>
      <c r="W1038" s="46">
        <v>2</v>
      </c>
    </row>
    <row r="1039" spans="1:23" hidden="1" x14ac:dyDescent="0.2">
      <c r="A1039" s="28" t="s">
        <v>174</v>
      </c>
      <c r="B1039" s="29" t="s">
        <v>375</v>
      </c>
      <c r="C1039" s="29" t="s">
        <v>1217</v>
      </c>
      <c r="D1039" s="29" t="s">
        <v>707</v>
      </c>
      <c r="E1039" s="29" t="s">
        <v>708</v>
      </c>
      <c r="F1039" s="29" t="s">
        <v>1270</v>
      </c>
      <c r="G1039" s="29" t="s">
        <v>1267</v>
      </c>
      <c r="H1039" s="29" t="s">
        <v>539</v>
      </c>
      <c r="I1039" s="29" t="s">
        <v>664</v>
      </c>
      <c r="J1039" s="29" t="s">
        <v>665</v>
      </c>
      <c r="K1039" s="29" t="s">
        <v>186</v>
      </c>
      <c r="L1039" s="29" t="s">
        <v>187</v>
      </c>
      <c r="M1039" s="29" t="s">
        <v>198</v>
      </c>
      <c r="N1039" s="29" t="s">
        <v>199</v>
      </c>
      <c r="O1039" s="30" t="s">
        <v>100</v>
      </c>
      <c r="P1039" s="36"/>
      <c r="Q1039" s="32">
        <v>16.89</v>
      </c>
      <c r="R1039" s="36"/>
      <c r="S1039" s="36"/>
      <c r="T1039" s="37">
        <v>16.89</v>
      </c>
      <c r="U1039" s="43">
        <v>1</v>
      </c>
      <c r="V1039" s="43"/>
      <c r="W1039" s="46">
        <v>1</v>
      </c>
    </row>
    <row r="1040" spans="1:23" hidden="1" x14ac:dyDescent="0.2">
      <c r="A1040" s="28" t="s">
        <v>174</v>
      </c>
      <c r="B1040" s="29" t="s">
        <v>375</v>
      </c>
      <c r="C1040" s="29" t="s">
        <v>1217</v>
      </c>
      <c r="D1040" s="29" t="s">
        <v>707</v>
      </c>
      <c r="E1040" s="29" t="s">
        <v>708</v>
      </c>
      <c r="F1040" s="29" t="s">
        <v>1270</v>
      </c>
      <c r="G1040" s="29" t="s">
        <v>1267</v>
      </c>
      <c r="H1040" s="29" t="s">
        <v>539</v>
      </c>
      <c r="I1040" s="29" t="s">
        <v>692</v>
      </c>
      <c r="J1040" s="29" t="s">
        <v>693</v>
      </c>
      <c r="K1040" s="29" t="s">
        <v>186</v>
      </c>
      <c r="L1040" s="29" t="s">
        <v>187</v>
      </c>
      <c r="M1040" s="29" t="s">
        <v>198</v>
      </c>
      <c r="N1040" s="29" t="s">
        <v>199</v>
      </c>
      <c r="O1040" s="30" t="s">
        <v>100</v>
      </c>
      <c r="P1040" s="36"/>
      <c r="Q1040" s="32">
        <v>16.89</v>
      </c>
      <c r="R1040" s="36"/>
      <c r="S1040" s="36"/>
      <c r="T1040" s="37">
        <v>16.89</v>
      </c>
      <c r="U1040" s="43">
        <v>1</v>
      </c>
      <c r="V1040" s="43"/>
      <c r="W1040" s="46">
        <v>1</v>
      </c>
    </row>
    <row r="1041" spans="1:23" hidden="1" x14ac:dyDescent="0.2">
      <c r="A1041" s="28" t="s">
        <v>174</v>
      </c>
      <c r="B1041" s="29" t="s">
        <v>375</v>
      </c>
      <c r="C1041" s="29" t="s">
        <v>1217</v>
      </c>
      <c r="D1041" s="29" t="s">
        <v>707</v>
      </c>
      <c r="E1041" s="29" t="s">
        <v>708</v>
      </c>
      <c r="F1041" s="29" t="s">
        <v>1270</v>
      </c>
      <c r="G1041" s="29" t="s">
        <v>1267</v>
      </c>
      <c r="H1041" s="29" t="s">
        <v>539</v>
      </c>
      <c r="I1041" s="29" t="s">
        <v>668</v>
      </c>
      <c r="J1041" s="29" t="s">
        <v>669</v>
      </c>
      <c r="K1041" s="29" t="s">
        <v>186</v>
      </c>
      <c r="L1041" s="29" t="s">
        <v>187</v>
      </c>
      <c r="M1041" s="29" t="s">
        <v>198</v>
      </c>
      <c r="N1041" s="29" t="s">
        <v>199</v>
      </c>
      <c r="O1041" s="30" t="s">
        <v>100</v>
      </c>
      <c r="P1041" s="36"/>
      <c r="Q1041" s="32">
        <v>16.89</v>
      </c>
      <c r="R1041" s="36"/>
      <c r="S1041" s="36"/>
      <c r="T1041" s="37">
        <v>16.89</v>
      </c>
      <c r="U1041" s="43">
        <v>1</v>
      </c>
      <c r="V1041" s="43"/>
      <c r="W1041" s="46">
        <v>1</v>
      </c>
    </row>
    <row r="1042" spans="1:23" hidden="1" x14ac:dyDescent="0.2">
      <c r="A1042" s="28" t="s">
        <v>174</v>
      </c>
      <c r="B1042" s="29" t="s">
        <v>375</v>
      </c>
      <c r="C1042" s="29" t="s">
        <v>1217</v>
      </c>
      <c r="D1042" s="29" t="s">
        <v>707</v>
      </c>
      <c r="E1042" s="29" t="s">
        <v>708</v>
      </c>
      <c r="F1042" s="29" t="s">
        <v>1270</v>
      </c>
      <c r="G1042" s="29" t="s">
        <v>1267</v>
      </c>
      <c r="H1042" s="29" t="s">
        <v>539</v>
      </c>
      <c r="I1042" s="29" t="s">
        <v>224</v>
      </c>
      <c r="J1042" s="29" t="s">
        <v>225</v>
      </c>
      <c r="K1042" s="29" t="s">
        <v>186</v>
      </c>
      <c r="L1042" s="29" t="s">
        <v>187</v>
      </c>
      <c r="M1042" s="29" t="s">
        <v>198</v>
      </c>
      <c r="N1042" s="29" t="s">
        <v>199</v>
      </c>
      <c r="O1042" s="30" t="s">
        <v>100</v>
      </c>
      <c r="P1042" s="36"/>
      <c r="Q1042" s="32">
        <v>16.89</v>
      </c>
      <c r="R1042" s="36"/>
      <c r="S1042" s="36"/>
      <c r="T1042" s="37">
        <v>16.89</v>
      </c>
      <c r="U1042" s="43">
        <v>1</v>
      </c>
      <c r="V1042" s="43"/>
      <c r="W1042" s="46">
        <v>1</v>
      </c>
    </row>
    <row r="1043" spans="1:23" hidden="1" x14ac:dyDescent="0.2">
      <c r="A1043" s="28" t="s">
        <v>174</v>
      </c>
      <c r="B1043" s="29" t="s">
        <v>375</v>
      </c>
      <c r="C1043" s="29" t="s">
        <v>1271</v>
      </c>
      <c r="D1043" s="29" t="s">
        <v>707</v>
      </c>
      <c r="E1043" s="29" t="s">
        <v>708</v>
      </c>
      <c r="F1043" s="29" t="s">
        <v>1272</v>
      </c>
      <c r="G1043" s="29" t="s">
        <v>1273</v>
      </c>
      <c r="H1043" s="29" t="s">
        <v>534</v>
      </c>
      <c r="I1043" s="29" t="s">
        <v>658</v>
      </c>
      <c r="J1043" s="29" t="s">
        <v>659</v>
      </c>
      <c r="K1043" s="29" t="s">
        <v>186</v>
      </c>
      <c r="L1043" s="29" t="s">
        <v>187</v>
      </c>
      <c r="M1043" s="29" t="s">
        <v>198</v>
      </c>
      <c r="N1043" s="29" t="s">
        <v>199</v>
      </c>
      <c r="O1043" s="30" t="s">
        <v>100</v>
      </c>
      <c r="P1043" s="36"/>
      <c r="Q1043" s="32">
        <v>14.36</v>
      </c>
      <c r="R1043" s="36"/>
      <c r="S1043" s="36"/>
      <c r="T1043" s="37">
        <v>14.36</v>
      </c>
      <c r="U1043" s="43">
        <v>1</v>
      </c>
      <c r="V1043" s="43"/>
      <c r="W1043" s="46">
        <v>1</v>
      </c>
    </row>
    <row r="1044" spans="1:23" hidden="1" x14ac:dyDescent="0.2">
      <c r="A1044" s="28" t="s">
        <v>174</v>
      </c>
      <c r="B1044" s="29" t="s">
        <v>375</v>
      </c>
      <c r="C1044" s="29" t="s">
        <v>1271</v>
      </c>
      <c r="D1044" s="29" t="s">
        <v>707</v>
      </c>
      <c r="E1044" s="29" t="s">
        <v>708</v>
      </c>
      <c r="F1044" s="29" t="s">
        <v>1272</v>
      </c>
      <c r="G1044" s="29" t="s">
        <v>1273</v>
      </c>
      <c r="H1044" s="29" t="s">
        <v>534</v>
      </c>
      <c r="I1044" s="29" t="s">
        <v>696</v>
      </c>
      <c r="J1044" s="29" t="s">
        <v>697</v>
      </c>
      <c r="K1044" s="29" t="s">
        <v>186</v>
      </c>
      <c r="L1044" s="29" t="s">
        <v>187</v>
      </c>
      <c r="M1044" s="29" t="s">
        <v>198</v>
      </c>
      <c r="N1044" s="29" t="s">
        <v>199</v>
      </c>
      <c r="O1044" s="30" t="s">
        <v>100</v>
      </c>
      <c r="P1044" s="36"/>
      <c r="Q1044" s="32">
        <v>16.89</v>
      </c>
      <c r="R1044" s="36"/>
      <c r="S1044" s="36"/>
      <c r="T1044" s="37">
        <v>16.89</v>
      </c>
      <c r="U1044" s="43">
        <v>1</v>
      </c>
      <c r="V1044" s="43"/>
      <c r="W1044" s="46">
        <v>1</v>
      </c>
    </row>
    <row r="1045" spans="1:23" hidden="1" x14ac:dyDescent="0.2">
      <c r="A1045" s="28" t="s">
        <v>174</v>
      </c>
      <c r="B1045" s="29" t="s">
        <v>375</v>
      </c>
      <c r="C1045" s="29" t="s">
        <v>1271</v>
      </c>
      <c r="D1045" s="29" t="s">
        <v>707</v>
      </c>
      <c r="E1045" s="29" t="s">
        <v>708</v>
      </c>
      <c r="F1045" s="29" t="s">
        <v>1272</v>
      </c>
      <c r="G1045" s="29" t="s">
        <v>1273</v>
      </c>
      <c r="H1045" s="29" t="s">
        <v>534</v>
      </c>
      <c r="I1045" s="29" t="s">
        <v>250</v>
      </c>
      <c r="J1045" s="29" t="s">
        <v>251</v>
      </c>
      <c r="K1045" s="29" t="s">
        <v>186</v>
      </c>
      <c r="L1045" s="29" t="s">
        <v>187</v>
      </c>
      <c r="M1045" s="29" t="s">
        <v>198</v>
      </c>
      <c r="N1045" s="29" t="s">
        <v>199</v>
      </c>
      <c r="O1045" s="30" t="s">
        <v>100</v>
      </c>
      <c r="P1045" s="36"/>
      <c r="Q1045" s="32">
        <v>16.89</v>
      </c>
      <c r="R1045" s="36"/>
      <c r="S1045" s="36"/>
      <c r="T1045" s="37">
        <v>16.89</v>
      </c>
      <c r="U1045" s="43">
        <v>1</v>
      </c>
      <c r="V1045" s="43"/>
      <c r="W1045" s="46">
        <v>1</v>
      </c>
    </row>
    <row r="1046" spans="1:23" hidden="1" x14ac:dyDescent="0.2">
      <c r="A1046" s="28" t="s">
        <v>174</v>
      </c>
      <c r="B1046" s="29" t="s">
        <v>375</v>
      </c>
      <c r="C1046" s="29" t="s">
        <v>1271</v>
      </c>
      <c r="D1046" s="29" t="s">
        <v>707</v>
      </c>
      <c r="E1046" s="29" t="s">
        <v>708</v>
      </c>
      <c r="F1046" s="29" t="s">
        <v>1274</v>
      </c>
      <c r="G1046" s="29" t="s">
        <v>1273</v>
      </c>
      <c r="H1046" s="29" t="s">
        <v>534</v>
      </c>
      <c r="I1046" s="29" t="s">
        <v>204</v>
      </c>
      <c r="J1046" s="29" t="s">
        <v>205</v>
      </c>
      <c r="K1046" s="29" t="s">
        <v>186</v>
      </c>
      <c r="L1046" s="29" t="s">
        <v>187</v>
      </c>
      <c r="M1046" s="29" t="s">
        <v>8</v>
      </c>
      <c r="N1046" s="29" t="s">
        <v>188</v>
      </c>
      <c r="O1046" s="30" t="s">
        <v>100</v>
      </c>
      <c r="P1046" s="36"/>
      <c r="Q1046" s="32">
        <v>8</v>
      </c>
      <c r="R1046" s="32">
        <v>-23.85</v>
      </c>
      <c r="S1046" s="36"/>
      <c r="T1046" s="37">
        <v>-15.85</v>
      </c>
      <c r="U1046" s="43">
        <v>1</v>
      </c>
      <c r="V1046" s="43">
        <v>-9</v>
      </c>
      <c r="W1046" s="46">
        <v>-8</v>
      </c>
    </row>
    <row r="1047" spans="1:23" hidden="1" x14ac:dyDescent="0.2">
      <c r="A1047" s="28" t="s">
        <v>174</v>
      </c>
      <c r="B1047" s="29" t="s">
        <v>375</v>
      </c>
      <c r="C1047" s="29" t="s">
        <v>1271</v>
      </c>
      <c r="D1047" s="29" t="s">
        <v>707</v>
      </c>
      <c r="E1047" s="29" t="s">
        <v>708</v>
      </c>
      <c r="F1047" s="29" t="s">
        <v>1274</v>
      </c>
      <c r="G1047" s="29" t="s">
        <v>1273</v>
      </c>
      <c r="H1047" s="29" t="s">
        <v>534</v>
      </c>
      <c r="I1047" s="29" t="s">
        <v>184</v>
      </c>
      <c r="J1047" s="29" t="s">
        <v>185</v>
      </c>
      <c r="K1047" s="29" t="s">
        <v>186</v>
      </c>
      <c r="L1047" s="29" t="s">
        <v>187</v>
      </c>
      <c r="M1047" s="29" t="s">
        <v>8</v>
      </c>
      <c r="N1047" s="29" t="s">
        <v>188</v>
      </c>
      <c r="O1047" s="30" t="s">
        <v>100</v>
      </c>
      <c r="P1047" s="36"/>
      <c r="Q1047" s="36"/>
      <c r="R1047" s="32">
        <v>-1192</v>
      </c>
      <c r="S1047" s="36"/>
      <c r="T1047" s="37">
        <v>-1192</v>
      </c>
      <c r="U1047" s="43"/>
      <c r="V1047" s="43">
        <v>-149</v>
      </c>
      <c r="W1047" s="46">
        <v>-149</v>
      </c>
    </row>
    <row r="1048" spans="1:23" hidden="1" x14ac:dyDescent="0.2">
      <c r="A1048" s="28" t="s">
        <v>174</v>
      </c>
      <c r="B1048" s="29" t="s">
        <v>375</v>
      </c>
      <c r="C1048" s="29" t="s">
        <v>1271</v>
      </c>
      <c r="D1048" s="29" t="s">
        <v>707</v>
      </c>
      <c r="E1048" s="29" t="s">
        <v>708</v>
      </c>
      <c r="F1048" s="29" t="s">
        <v>1274</v>
      </c>
      <c r="G1048" s="29" t="s">
        <v>1273</v>
      </c>
      <c r="H1048" s="29" t="s">
        <v>534</v>
      </c>
      <c r="I1048" s="29" t="s">
        <v>191</v>
      </c>
      <c r="J1048" s="29" t="s">
        <v>192</v>
      </c>
      <c r="K1048" s="29" t="s">
        <v>186</v>
      </c>
      <c r="L1048" s="29" t="s">
        <v>187</v>
      </c>
      <c r="M1048" s="29" t="s">
        <v>8</v>
      </c>
      <c r="N1048" s="29" t="s">
        <v>188</v>
      </c>
      <c r="O1048" s="30" t="s">
        <v>100</v>
      </c>
      <c r="P1048" s="36"/>
      <c r="Q1048" s="36"/>
      <c r="R1048" s="32">
        <v>-26.24</v>
      </c>
      <c r="S1048" s="36"/>
      <c r="T1048" s="37">
        <v>-26.24</v>
      </c>
      <c r="U1048" s="43"/>
      <c r="V1048" s="43">
        <v>-4</v>
      </c>
      <c r="W1048" s="46">
        <v>-4</v>
      </c>
    </row>
    <row r="1049" spans="1:23" hidden="1" x14ac:dyDescent="0.2">
      <c r="A1049" s="28" t="s">
        <v>174</v>
      </c>
      <c r="B1049" s="29" t="s">
        <v>375</v>
      </c>
      <c r="C1049" s="29" t="s">
        <v>1275</v>
      </c>
      <c r="D1049" s="29" t="s">
        <v>1276</v>
      </c>
      <c r="E1049" s="29" t="s">
        <v>1277</v>
      </c>
      <c r="F1049" s="29" t="s">
        <v>1278</v>
      </c>
      <c r="G1049" s="29" t="s">
        <v>1277</v>
      </c>
      <c r="H1049" s="29" t="s">
        <v>454</v>
      </c>
      <c r="I1049" s="29" t="s">
        <v>191</v>
      </c>
      <c r="J1049" s="29" t="s">
        <v>192</v>
      </c>
      <c r="K1049" s="29" t="s">
        <v>186</v>
      </c>
      <c r="L1049" s="29" t="s">
        <v>187</v>
      </c>
      <c r="M1049" s="29" t="s">
        <v>8</v>
      </c>
      <c r="N1049" s="29" t="s">
        <v>188</v>
      </c>
      <c r="O1049" s="30" t="s">
        <v>100</v>
      </c>
      <c r="P1049" s="36"/>
      <c r="Q1049" s="32">
        <v>22.5</v>
      </c>
      <c r="R1049" s="36"/>
      <c r="S1049" s="32">
        <v>-10.8</v>
      </c>
      <c r="T1049" s="37">
        <v>11.7</v>
      </c>
      <c r="U1049" s="43">
        <v>3</v>
      </c>
      <c r="V1049" s="43"/>
      <c r="W1049" s="46">
        <v>3</v>
      </c>
    </row>
    <row r="1050" spans="1:23" hidden="1" x14ac:dyDescent="0.2">
      <c r="A1050" s="28" t="s">
        <v>174</v>
      </c>
      <c r="B1050" s="29" t="s">
        <v>375</v>
      </c>
      <c r="C1050" s="29" t="s">
        <v>1275</v>
      </c>
      <c r="D1050" s="29" t="s">
        <v>1279</v>
      </c>
      <c r="E1050" s="29" t="s">
        <v>1280</v>
      </c>
      <c r="F1050" s="29" t="s">
        <v>1281</v>
      </c>
      <c r="G1050" s="29" t="s">
        <v>1282</v>
      </c>
      <c r="H1050" s="29" t="s">
        <v>500</v>
      </c>
      <c r="I1050" s="29" t="s">
        <v>191</v>
      </c>
      <c r="J1050" s="29" t="s">
        <v>192</v>
      </c>
      <c r="K1050" s="29" t="s">
        <v>186</v>
      </c>
      <c r="L1050" s="29" t="s">
        <v>187</v>
      </c>
      <c r="M1050" s="29" t="s">
        <v>8</v>
      </c>
      <c r="N1050" s="29" t="s">
        <v>188</v>
      </c>
      <c r="O1050" s="30" t="s">
        <v>100</v>
      </c>
      <c r="P1050" s="36"/>
      <c r="Q1050" s="32">
        <v>7.5</v>
      </c>
      <c r="R1050" s="36"/>
      <c r="S1050" s="32">
        <v>-3.6</v>
      </c>
      <c r="T1050" s="37">
        <v>3.9</v>
      </c>
      <c r="U1050" s="43">
        <v>1</v>
      </c>
      <c r="V1050" s="43"/>
      <c r="W1050" s="46">
        <v>1</v>
      </c>
    </row>
    <row r="1051" spans="1:23" hidden="1" x14ac:dyDescent="0.2">
      <c r="A1051" s="28" t="s">
        <v>174</v>
      </c>
      <c r="B1051" s="29" t="s">
        <v>375</v>
      </c>
      <c r="C1051" s="29" t="s">
        <v>1275</v>
      </c>
      <c r="D1051" s="29" t="s">
        <v>643</v>
      </c>
      <c r="E1051" s="29" t="s">
        <v>644</v>
      </c>
      <c r="F1051" s="29" t="s">
        <v>1283</v>
      </c>
      <c r="G1051" s="29" t="s">
        <v>1284</v>
      </c>
      <c r="H1051" s="29" t="s">
        <v>1255</v>
      </c>
      <c r="I1051" s="29" t="s">
        <v>191</v>
      </c>
      <c r="J1051" s="29" t="s">
        <v>192</v>
      </c>
      <c r="K1051" s="29" t="s">
        <v>186</v>
      </c>
      <c r="L1051" s="29" t="s">
        <v>187</v>
      </c>
      <c r="M1051" s="29" t="s">
        <v>198</v>
      </c>
      <c r="N1051" s="29" t="s">
        <v>199</v>
      </c>
      <c r="O1051" s="30" t="s">
        <v>100</v>
      </c>
      <c r="P1051" s="36"/>
      <c r="Q1051" s="32">
        <v>15.19</v>
      </c>
      <c r="R1051" s="36"/>
      <c r="S1051" s="32">
        <v>-0.91</v>
      </c>
      <c r="T1051" s="37">
        <v>14.28</v>
      </c>
      <c r="U1051" s="43">
        <v>1</v>
      </c>
      <c r="V1051" s="43"/>
      <c r="W1051" s="46">
        <v>1</v>
      </c>
    </row>
    <row r="1052" spans="1:23" hidden="1" x14ac:dyDescent="0.2">
      <c r="A1052" s="28" t="s">
        <v>174</v>
      </c>
      <c r="B1052" s="29" t="s">
        <v>375</v>
      </c>
      <c r="C1052" s="29" t="s">
        <v>1285</v>
      </c>
      <c r="D1052" s="29" t="s">
        <v>1286</v>
      </c>
      <c r="E1052" s="29" t="s">
        <v>1287</v>
      </c>
      <c r="F1052" s="29" t="s">
        <v>1288</v>
      </c>
      <c r="G1052" s="29" t="s">
        <v>1289</v>
      </c>
      <c r="H1052" s="29" t="s">
        <v>1290</v>
      </c>
      <c r="I1052" s="29" t="s">
        <v>184</v>
      </c>
      <c r="J1052" s="29" t="s">
        <v>185</v>
      </c>
      <c r="K1052" s="29" t="s">
        <v>186</v>
      </c>
      <c r="L1052" s="29" t="s">
        <v>187</v>
      </c>
      <c r="M1052" s="29" t="s">
        <v>198</v>
      </c>
      <c r="N1052" s="29" t="s">
        <v>199</v>
      </c>
      <c r="O1052" s="30" t="s">
        <v>100</v>
      </c>
      <c r="P1052" s="36"/>
      <c r="Q1052" s="32">
        <v>67.56</v>
      </c>
      <c r="R1052" s="36"/>
      <c r="S1052" s="36"/>
      <c r="T1052" s="37">
        <v>67.56</v>
      </c>
      <c r="U1052" s="43">
        <v>4</v>
      </c>
      <c r="V1052" s="43"/>
      <c r="W1052" s="46">
        <v>4</v>
      </c>
    </row>
    <row r="1053" spans="1:23" hidden="1" x14ac:dyDescent="0.2">
      <c r="A1053" s="28" t="s">
        <v>174</v>
      </c>
      <c r="B1053" s="29" t="s">
        <v>375</v>
      </c>
      <c r="C1053" s="29" t="s">
        <v>1285</v>
      </c>
      <c r="D1053" s="29" t="s">
        <v>1286</v>
      </c>
      <c r="E1053" s="29" t="s">
        <v>1287</v>
      </c>
      <c r="F1053" s="29" t="s">
        <v>1288</v>
      </c>
      <c r="G1053" s="29" t="s">
        <v>1289</v>
      </c>
      <c r="H1053" s="29" t="s">
        <v>1290</v>
      </c>
      <c r="I1053" s="29" t="s">
        <v>191</v>
      </c>
      <c r="J1053" s="29" t="s">
        <v>192</v>
      </c>
      <c r="K1053" s="29" t="s">
        <v>186</v>
      </c>
      <c r="L1053" s="29" t="s">
        <v>187</v>
      </c>
      <c r="M1053" s="29" t="s">
        <v>198</v>
      </c>
      <c r="N1053" s="29" t="s">
        <v>199</v>
      </c>
      <c r="O1053" s="30" t="s">
        <v>100</v>
      </c>
      <c r="P1053" s="36"/>
      <c r="Q1053" s="32">
        <v>16.89</v>
      </c>
      <c r="R1053" s="36"/>
      <c r="S1053" s="32">
        <v>-1.01</v>
      </c>
      <c r="T1053" s="37">
        <v>15.88</v>
      </c>
      <c r="U1053" s="43">
        <v>1</v>
      </c>
      <c r="V1053" s="43"/>
      <c r="W1053" s="46">
        <v>1</v>
      </c>
    </row>
    <row r="1054" spans="1:23" hidden="1" x14ac:dyDescent="0.2">
      <c r="A1054" s="28" t="s">
        <v>174</v>
      </c>
      <c r="B1054" s="29" t="s">
        <v>375</v>
      </c>
      <c r="C1054" s="29" t="s">
        <v>1285</v>
      </c>
      <c r="D1054" s="29" t="s">
        <v>1286</v>
      </c>
      <c r="E1054" s="29" t="s">
        <v>1287</v>
      </c>
      <c r="F1054" s="29" t="s">
        <v>1288</v>
      </c>
      <c r="G1054" s="29" t="s">
        <v>1289</v>
      </c>
      <c r="H1054" s="29" t="s">
        <v>1290</v>
      </c>
      <c r="I1054" s="29" t="s">
        <v>732</v>
      </c>
      <c r="J1054" s="29" t="s">
        <v>733</v>
      </c>
      <c r="K1054" s="29" t="s">
        <v>186</v>
      </c>
      <c r="L1054" s="29" t="s">
        <v>187</v>
      </c>
      <c r="M1054" s="29" t="s">
        <v>198</v>
      </c>
      <c r="N1054" s="29" t="s">
        <v>199</v>
      </c>
      <c r="O1054" s="30" t="s">
        <v>100</v>
      </c>
      <c r="P1054" s="36"/>
      <c r="Q1054" s="32">
        <v>16.89</v>
      </c>
      <c r="R1054" s="36"/>
      <c r="S1054" s="36"/>
      <c r="T1054" s="37">
        <v>16.89</v>
      </c>
      <c r="U1054" s="43">
        <v>1</v>
      </c>
      <c r="V1054" s="43"/>
      <c r="W1054" s="46">
        <v>1</v>
      </c>
    </row>
    <row r="1055" spans="1:23" hidden="1" x14ac:dyDescent="0.2">
      <c r="A1055" s="28" t="s">
        <v>174</v>
      </c>
      <c r="B1055" s="29" t="s">
        <v>375</v>
      </c>
      <c r="C1055" s="29" t="s">
        <v>1285</v>
      </c>
      <c r="D1055" s="29" t="s">
        <v>643</v>
      </c>
      <c r="E1055" s="29" t="s">
        <v>644</v>
      </c>
      <c r="F1055" s="29" t="s">
        <v>1291</v>
      </c>
      <c r="G1055" s="29" t="s">
        <v>1292</v>
      </c>
      <c r="H1055" s="29" t="s">
        <v>541</v>
      </c>
      <c r="I1055" s="29" t="s">
        <v>184</v>
      </c>
      <c r="J1055" s="29" t="s">
        <v>185</v>
      </c>
      <c r="K1055" s="29" t="s">
        <v>186</v>
      </c>
      <c r="L1055" s="29" t="s">
        <v>187</v>
      </c>
      <c r="M1055" s="29" t="s">
        <v>8</v>
      </c>
      <c r="N1055" s="29" t="s">
        <v>188</v>
      </c>
      <c r="O1055" s="30" t="s">
        <v>100</v>
      </c>
      <c r="P1055" s="36"/>
      <c r="Q1055" s="32">
        <v>16</v>
      </c>
      <c r="R1055" s="32">
        <v>-7.99</v>
      </c>
      <c r="S1055" s="36"/>
      <c r="T1055" s="37">
        <v>8.01</v>
      </c>
      <c r="U1055" s="43">
        <v>2</v>
      </c>
      <c r="V1055" s="43">
        <v>-1</v>
      </c>
      <c r="W1055" s="46">
        <v>1</v>
      </c>
    </row>
    <row r="1056" spans="1:23" hidden="1" x14ac:dyDescent="0.2">
      <c r="A1056" s="28" t="s">
        <v>174</v>
      </c>
      <c r="B1056" s="29" t="s">
        <v>375</v>
      </c>
      <c r="C1056" s="29" t="s">
        <v>1285</v>
      </c>
      <c r="D1056" s="29" t="s">
        <v>643</v>
      </c>
      <c r="E1056" s="29" t="s">
        <v>644</v>
      </c>
      <c r="F1056" s="29" t="s">
        <v>1291</v>
      </c>
      <c r="G1056" s="29" t="s">
        <v>1292</v>
      </c>
      <c r="H1056" s="29" t="s">
        <v>541</v>
      </c>
      <c r="I1056" s="29" t="s">
        <v>220</v>
      </c>
      <c r="J1056" s="29" t="s">
        <v>221</v>
      </c>
      <c r="K1056" s="29" t="s">
        <v>186</v>
      </c>
      <c r="L1056" s="29" t="s">
        <v>187</v>
      </c>
      <c r="M1056" s="29" t="s">
        <v>8</v>
      </c>
      <c r="N1056" s="29" t="s">
        <v>188</v>
      </c>
      <c r="O1056" s="30" t="s">
        <v>100</v>
      </c>
      <c r="P1056" s="36"/>
      <c r="Q1056" s="32">
        <v>13</v>
      </c>
      <c r="R1056" s="36"/>
      <c r="S1056" s="36"/>
      <c r="T1056" s="37">
        <v>13</v>
      </c>
      <c r="U1056" s="43">
        <v>2</v>
      </c>
      <c r="V1056" s="43"/>
      <c r="W1056" s="46">
        <v>2</v>
      </c>
    </row>
    <row r="1057" spans="1:23" hidden="1" x14ac:dyDescent="0.2">
      <c r="A1057" s="28" t="s">
        <v>174</v>
      </c>
      <c r="B1057" s="29" t="s">
        <v>375</v>
      </c>
      <c r="C1057" s="29" t="s">
        <v>1285</v>
      </c>
      <c r="D1057" s="29" t="s">
        <v>643</v>
      </c>
      <c r="E1057" s="29" t="s">
        <v>644</v>
      </c>
      <c r="F1057" s="29" t="s">
        <v>1291</v>
      </c>
      <c r="G1057" s="29" t="s">
        <v>1292</v>
      </c>
      <c r="H1057" s="29" t="s">
        <v>541</v>
      </c>
      <c r="I1057" s="29" t="s">
        <v>191</v>
      </c>
      <c r="J1057" s="29" t="s">
        <v>192</v>
      </c>
      <c r="K1057" s="29" t="s">
        <v>186</v>
      </c>
      <c r="L1057" s="29" t="s">
        <v>187</v>
      </c>
      <c r="M1057" s="29" t="s">
        <v>8</v>
      </c>
      <c r="N1057" s="29" t="s">
        <v>188</v>
      </c>
      <c r="O1057" s="30" t="s">
        <v>100</v>
      </c>
      <c r="P1057" s="36"/>
      <c r="Q1057" s="32">
        <v>72</v>
      </c>
      <c r="R1057" s="36"/>
      <c r="S1057" s="32">
        <v>-12.96</v>
      </c>
      <c r="T1057" s="37">
        <v>59.04</v>
      </c>
      <c r="U1057" s="43">
        <v>9</v>
      </c>
      <c r="V1057" s="43"/>
      <c r="W1057" s="46">
        <v>9</v>
      </c>
    </row>
    <row r="1058" spans="1:23" hidden="1" x14ac:dyDescent="0.2">
      <c r="A1058" s="28" t="s">
        <v>174</v>
      </c>
      <c r="B1058" s="29" t="s">
        <v>375</v>
      </c>
      <c r="C1058" s="29" t="s">
        <v>1285</v>
      </c>
      <c r="D1058" s="29" t="s">
        <v>643</v>
      </c>
      <c r="E1058" s="29" t="s">
        <v>644</v>
      </c>
      <c r="F1058" s="29" t="s">
        <v>1293</v>
      </c>
      <c r="G1058" s="29" t="s">
        <v>1292</v>
      </c>
      <c r="H1058" s="29" t="s">
        <v>541</v>
      </c>
      <c r="I1058" s="29" t="s">
        <v>191</v>
      </c>
      <c r="J1058" s="29" t="s">
        <v>192</v>
      </c>
      <c r="K1058" s="29" t="s">
        <v>186</v>
      </c>
      <c r="L1058" s="29" t="s">
        <v>187</v>
      </c>
      <c r="M1058" s="29" t="s">
        <v>198</v>
      </c>
      <c r="N1058" s="29" t="s">
        <v>199</v>
      </c>
      <c r="O1058" s="30" t="s">
        <v>100</v>
      </c>
      <c r="P1058" s="36"/>
      <c r="Q1058" s="32">
        <v>133.29</v>
      </c>
      <c r="R1058" s="36"/>
      <c r="S1058" s="32">
        <v>-8.01</v>
      </c>
      <c r="T1058" s="37">
        <v>125.28</v>
      </c>
      <c r="U1058" s="43">
        <v>9</v>
      </c>
      <c r="V1058" s="43"/>
      <c r="W1058" s="46">
        <v>9</v>
      </c>
    </row>
    <row r="1059" spans="1:23" hidden="1" x14ac:dyDescent="0.2">
      <c r="A1059" s="28" t="s">
        <v>174</v>
      </c>
      <c r="B1059" s="29" t="s">
        <v>375</v>
      </c>
      <c r="C1059" s="29" t="s">
        <v>1285</v>
      </c>
      <c r="D1059" s="29" t="s">
        <v>643</v>
      </c>
      <c r="E1059" s="29" t="s">
        <v>644</v>
      </c>
      <c r="F1059" s="29" t="s">
        <v>1294</v>
      </c>
      <c r="G1059" s="29" t="s">
        <v>1292</v>
      </c>
      <c r="H1059" s="29" t="s">
        <v>541</v>
      </c>
      <c r="I1059" s="29" t="s">
        <v>200</v>
      </c>
      <c r="J1059" s="29" t="s">
        <v>201</v>
      </c>
      <c r="K1059" s="29" t="s">
        <v>186</v>
      </c>
      <c r="L1059" s="29" t="s">
        <v>187</v>
      </c>
      <c r="M1059" s="29" t="s">
        <v>198</v>
      </c>
      <c r="N1059" s="29" t="s">
        <v>199</v>
      </c>
      <c r="O1059" s="30" t="s">
        <v>100</v>
      </c>
      <c r="P1059" s="36"/>
      <c r="Q1059" s="32">
        <v>44.43</v>
      </c>
      <c r="R1059" s="36"/>
      <c r="S1059" s="36"/>
      <c r="T1059" s="37">
        <v>44.43</v>
      </c>
      <c r="U1059" s="43">
        <v>3</v>
      </c>
      <c r="V1059" s="43"/>
      <c r="W1059" s="46">
        <v>3</v>
      </c>
    </row>
    <row r="1060" spans="1:23" hidden="1" x14ac:dyDescent="0.2">
      <c r="A1060" s="28" t="s">
        <v>174</v>
      </c>
      <c r="B1060" s="29" t="s">
        <v>375</v>
      </c>
      <c r="C1060" s="29" t="s">
        <v>1295</v>
      </c>
      <c r="D1060" s="29" t="s">
        <v>632</v>
      </c>
      <c r="E1060" s="29" t="s">
        <v>480</v>
      </c>
      <c r="F1060" s="29" t="s">
        <v>1296</v>
      </c>
      <c r="G1060" s="29" t="s">
        <v>1297</v>
      </c>
      <c r="H1060" s="29" t="s">
        <v>1298</v>
      </c>
      <c r="I1060" s="29" t="s">
        <v>191</v>
      </c>
      <c r="J1060" s="29" t="s">
        <v>192</v>
      </c>
      <c r="K1060" s="29" t="s">
        <v>186</v>
      </c>
      <c r="L1060" s="29" t="s">
        <v>187</v>
      </c>
      <c r="M1060" s="29" t="s">
        <v>8</v>
      </c>
      <c r="N1060" s="29" t="s">
        <v>188</v>
      </c>
      <c r="O1060" s="30" t="s">
        <v>100</v>
      </c>
      <c r="P1060" s="36"/>
      <c r="Q1060" s="32">
        <v>15</v>
      </c>
      <c r="R1060" s="36"/>
      <c r="S1060" s="32">
        <v>-7.2</v>
      </c>
      <c r="T1060" s="37">
        <v>7.8</v>
      </c>
      <c r="U1060" s="43">
        <v>2</v>
      </c>
      <c r="V1060" s="43"/>
      <c r="W1060" s="46">
        <v>2</v>
      </c>
    </row>
    <row r="1061" spans="1:23" hidden="1" x14ac:dyDescent="0.2">
      <c r="A1061" s="28" t="s">
        <v>174</v>
      </c>
      <c r="B1061" s="29" t="s">
        <v>375</v>
      </c>
      <c r="C1061" s="29" t="s">
        <v>573</v>
      </c>
      <c r="D1061" s="29" t="s">
        <v>874</v>
      </c>
      <c r="E1061" s="29" t="s">
        <v>396</v>
      </c>
      <c r="F1061" s="29" t="s">
        <v>1299</v>
      </c>
      <c r="G1061" s="29" t="s">
        <v>1300</v>
      </c>
      <c r="H1061" s="29" t="s">
        <v>1301</v>
      </c>
      <c r="I1061" s="29" t="s">
        <v>189</v>
      </c>
      <c r="J1061" s="29" t="s">
        <v>190</v>
      </c>
      <c r="K1061" s="29" t="s">
        <v>186</v>
      </c>
      <c r="L1061" s="29" t="s">
        <v>187</v>
      </c>
      <c r="M1061" s="29" t="s">
        <v>198</v>
      </c>
      <c r="N1061" s="29" t="s">
        <v>199</v>
      </c>
      <c r="O1061" s="30" t="s">
        <v>100</v>
      </c>
      <c r="P1061" s="36"/>
      <c r="Q1061" s="32">
        <v>15.19</v>
      </c>
      <c r="R1061" s="36"/>
      <c r="S1061" s="36"/>
      <c r="T1061" s="37">
        <v>15.19</v>
      </c>
      <c r="U1061" s="43">
        <v>1</v>
      </c>
      <c r="V1061" s="43"/>
      <c r="W1061" s="46">
        <v>1</v>
      </c>
    </row>
    <row r="1062" spans="1:23" hidden="1" x14ac:dyDescent="0.2">
      <c r="A1062" s="28" t="s">
        <v>174</v>
      </c>
      <c r="B1062" s="29" t="s">
        <v>375</v>
      </c>
      <c r="C1062" s="29" t="s">
        <v>573</v>
      </c>
      <c r="D1062" s="29" t="s">
        <v>874</v>
      </c>
      <c r="E1062" s="29" t="s">
        <v>396</v>
      </c>
      <c r="F1062" s="29" t="s">
        <v>1299</v>
      </c>
      <c r="G1062" s="29" t="s">
        <v>1300</v>
      </c>
      <c r="H1062" s="29" t="s">
        <v>1301</v>
      </c>
      <c r="I1062" s="29" t="s">
        <v>191</v>
      </c>
      <c r="J1062" s="29" t="s">
        <v>192</v>
      </c>
      <c r="K1062" s="29" t="s">
        <v>186</v>
      </c>
      <c r="L1062" s="29" t="s">
        <v>187</v>
      </c>
      <c r="M1062" s="29" t="s">
        <v>198</v>
      </c>
      <c r="N1062" s="29" t="s">
        <v>199</v>
      </c>
      <c r="O1062" s="30" t="s">
        <v>100</v>
      </c>
      <c r="P1062" s="36"/>
      <c r="Q1062" s="32">
        <v>15.19</v>
      </c>
      <c r="R1062" s="36"/>
      <c r="S1062" s="32">
        <v>-0.91</v>
      </c>
      <c r="T1062" s="37">
        <v>14.28</v>
      </c>
      <c r="U1062" s="43">
        <v>1</v>
      </c>
      <c r="V1062" s="43"/>
      <c r="W1062" s="46">
        <v>1</v>
      </c>
    </row>
    <row r="1063" spans="1:23" hidden="1" x14ac:dyDescent="0.2">
      <c r="A1063" s="28" t="s">
        <v>174</v>
      </c>
      <c r="B1063" s="29" t="s">
        <v>375</v>
      </c>
      <c r="C1063" s="29" t="s">
        <v>573</v>
      </c>
      <c r="D1063" s="29" t="s">
        <v>874</v>
      </c>
      <c r="E1063" s="29" t="s">
        <v>396</v>
      </c>
      <c r="F1063" s="29" t="s">
        <v>1299</v>
      </c>
      <c r="G1063" s="29" t="s">
        <v>1300</v>
      </c>
      <c r="H1063" s="29" t="s">
        <v>1301</v>
      </c>
      <c r="I1063" s="29" t="s">
        <v>261</v>
      </c>
      <c r="J1063" s="29" t="s">
        <v>262</v>
      </c>
      <c r="K1063" s="29" t="s">
        <v>186</v>
      </c>
      <c r="L1063" s="29" t="s">
        <v>187</v>
      </c>
      <c r="M1063" s="29" t="s">
        <v>198</v>
      </c>
      <c r="N1063" s="29" t="s">
        <v>199</v>
      </c>
      <c r="O1063" s="30" t="s">
        <v>100</v>
      </c>
      <c r="P1063" s="36"/>
      <c r="Q1063" s="32">
        <v>15.19</v>
      </c>
      <c r="R1063" s="36"/>
      <c r="S1063" s="36"/>
      <c r="T1063" s="37">
        <v>15.19</v>
      </c>
      <c r="U1063" s="43">
        <v>1</v>
      </c>
      <c r="V1063" s="43"/>
      <c r="W1063" s="46">
        <v>1</v>
      </c>
    </row>
    <row r="1064" spans="1:23" hidden="1" x14ac:dyDescent="0.2">
      <c r="A1064" s="28" t="s">
        <v>174</v>
      </c>
      <c r="B1064" s="29" t="s">
        <v>375</v>
      </c>
      <c r="C1064" s="29" t="s">
        <v>1302</v>
      </c>
      <c r="D1064" s="29" t="s">
        <v>749</v>
      </c>
      <c r="E1064" s="29" t="s">
        <v>750</v>
      </c>
      <c r="F1064" s="29" t="s">
        <v>1303</v>
      </c>
      <c r="G1064" s="29" t="s">
        <v>1304</v>
      </c>
      <c r="H1064" s="29" t="s">
        <v>392</v>
      </c>
      <c r="I1064" s="29" t="s">
        <v>660</v>
      </c>
      <c r="J1064" s="29" t="s">
        <v>661</v>
      </c>
      <c r="K1064" s="29" t="s">
        <v>186</v>
      </c>
      <c r="L1064" s="29" t="s">
        <v>187</v>
      </c>
      <c r="M1064" s="29" t="s">
        <v>198</v>
      </c>
      <c r="N1064" s="29" t="s">
        <v>199</v>
      </c>
      <c r="O1064" s="30" t="s">
        <v>100</v>
      </c>
      <c r="P1064" s="36"/>
      <c r="Q1064" s="32">
        <v>15.19</v>
      </c>
      <c r="R1064" s="36"/>
      <c r="S1064" s="36"/>
      <c r="T1064" s="37">
        <v>15.19</v>
      </c>
      <c r="U1064" s="43">
        <v>1</v>
      </c>
      <c r="V1064" s="43"/>
      <c r="W1064" s="46">
        <v>1</v>
      </c>
    </row>
    <row r="1065" spans="1:23" hidden="1" x14ac:dyDescent="0.2">
      <c r="A1065" s="28" t="s">
        <v>174</v>
      </c>
      <c r="B1065" s="29" t="s">
        <v>375</v>
      </c>
      <c r="C1065" s="29" t="s">
        <v>1305</v>
      </c>
      <c r="D1065" s="29" t="s">
        <v>874</v>
      </c>
      <c r="E1065" s="29" t="s">
        <v>396</v>
      </c>
      <c r="F1065" s="29" t="s">
        <v>1306</v>
      </c>
      <c r="G1065" s="29" t="s">
        <v>1307</v>
      </c>
      <c r="H1065" s="29" t="s">
        <v>517</v>
      </c>
      <c r="I1065" s="29" t="s">
        <v>191</v>
      </c>
      <c r="J1065" s="29" t="s">
        <v>192</v>
      </c>
      <c r="K1065" s="29" t="s">
        <v>186</v>
      </c>
      <c r="L1065" s="29" t="s">
        <v>187</v>
      </c>
      <c r="M1065" s="29" t="s">
        <v>198</v>
      </c>
      <c r="N1065" s="29" t="s">
        <v>199</v>
      </c>
      <c r="O1065" s="30" t="s">
        <v>100</v>
      </c>
      <c r="P1065" s="36"/>
      <c r="Q1065" s="32">
        <v>14.81</v>
      </c>
      <c r="R1065" s="36"/>
      <c r="S1065" s="32">
        <v>-0.89</v>
      </c>
      <c r="T1065" s="37">
        <v>13.92</v>
      </c>
      <c r="U1065" s="43">
        <v>1</v>
      </c>
      <c r="V1065" s="43"/>
      <c r="W1065" s="46">
        <v>1</v>
      </c>
    </row>
    <row r="1066" spans="1:23" hidden="1" x14ac:dyDescent="0.2">
      <c r="A1066" s="28" t="s">
        <v>174</v>
      </c>
      <c r="B1066" s="29" t="s">
        <v>375</v>
      </c>
      <c r="C1066" s="29" t="s">
        <v>1305</v>
      </c>
      <c r="D1066" s="29" t="s">
        <v>874</v>
      </c>
      <c r="E1066" s="29" t="s">
        <v>396</v>
      </c>
      <c r="F1066" s="29" t="s">
        <v>1306</v>
      </c>
      <c r="G1066" s="29" t="s">
        <v>1307</v>
      </c>
      <c r="H1066" s="29" t="s">
        <v>517</v>
      </c>
      <c r="I1066" s="29" t="s">
        <v>732</v>
      </c>
      <c r="J1066" s="29" t="s">
        <v>733</v>
      </c>
      <c r="K1066" s="29" t="s">
        <v>186</v>
      </c>
      <c r="L1066" s="29" t="s">
        <v>187</v>
      </c>
      <c r="M1066" s="29" t="s">
        <v>198</v>
      </c>
      <c r="N1066" s="29" t="s">
        <v>199</v>
      </c>
      <c r="O1066" s="30" t="s">
        <v>100</v>
      </c>
      <c r="P1066" s="36"/>
      <c r="Q1066" s="32">
        <v>14.81</v>
      </c>
      <c r="R1066" s="36"/>
      <c r="S1066" s="36"/>
      <c r="T1066" s="37">
        <v>14.81</v>
      </c>
      <c r="U1066" s="43">
        <v>1</v>
      </c>
      <c r="V1066" s="43"/>
      <c r="W1066" s="46">
        <v>1</v>
      </c>
    </row>
    <row r="1067" spans="1:23" hidden="1" x14ac:dyDescent="0.2">
      <c r="A1067" s="28" t="s">
        <v>174</v>
      </c>
      <c r="B1067" s="29" t="s">
        <v>375</v>
      </c>
      <c r="C1067" s="29" t="s">
        <v>1305</v>
      </c>
      <c r="D1067" s="29" t="s">
        <v>874</v>
      </c>
      <c r="E1067" s="29" t="s">
        <v>396</v>
      </c>
      <c r="F1067" s="29" t="s">
        <v>1308</v>
      </c>
      <c r="G1067" s="29" t="s">
        <v>1307</v>
      </c>
      <c r="H1067" s="29" t="s">
        <v>517</v>
      </c>
      <c r="I1067" s="29" t="s">
        <v>191</v>
      </c>
      <c r="J1067" s="29" t="s">
        <v>192</v>
      </c>
      <c r="K1067" s="29" t="s">
        <v>186</v>
      </c>
      <c r="L1067" s="29" t="s">
        <v>187</v>
      </c>
      <c r="M1067" s="29" t="s">
        <v>8</v>
      </c>
      <c r="N1067" s="29" t="s">
        <v>188</v>
      </c>
      <c r="O1067" s="30" t="s">
        <v>100</v>
      </c>
      <c r="P1067" s="36"/>
      <c r="Q1067" s="32">
        <v>9.07</v>
      </c>
      <c r="R1067" s="36"/>
      <c r="S1067" s="32">
        <v>-1.63</v>
      </c>
      <c r="T1067" s="37">
        <v>7.44</v>
      </c>
      <c r="U1067" s="43">
        <v>1</v>
      </c>
      <c r="V1067" s="43"/>
      <c r="W1067" s="46">
        <v>1</v>
      </c>
    </row>
    <row r="1068" spans="1:23" hidden="1" x14ac:dyDescent="0.2">
      <c r="A1068" s="28" t="s">
        <v>174</v>
      </c>
      <c r="B1068" s="29" t="s">
        <v>375</v>
      </c>
      <c r="C1068" s="29" t="s">
        <v>1305</v>
      </c>
      <c r="D1068" s="29" t="s">
        <v>1309</v>
      </c>
      <c r="E1068" s="29" t="s">
        <v>1310</v>
      </c>
      <c r="F1068" s="29" t="s">
        <v>1311</v>
      </c>
      <c r="G1068" s="29" t="s">
        <v>1312</v>
      </c>
      <c r="H1068" s="29" t="s">
        <v>1313</v>
      </c>
      <c r="I1068" s="29" t="s">
        <v>732</v>
      </c>
      <c r="J1068" s="29" t="s">
        <v>733</v>
      </c>
      <c r="K1068" s="29" t="s">
        <v>186</v>
      </c>
      <c r="L1068" s="29" t="s">
        <v>187</v>
      </c>
      <c r="M1068" s="29" t="s">
        <v>198</v>
      </c>
      <c r="N1068" s="29" t="s">
        <v>199</v>
      </c>
      <c r="O1068" s="30" t="s">
        <v>100</v>
      </c>
      <c r="P1068" s="36"/>
      <c r="Q1068" s="32">
        <v>15.19</v>
      </c>
      <c r="R1068" s="36"/>
      <c r="S1068" s="36"/>
      <c r="T1068" s="37">
        <v>15.19</v>
      </c>
      <c r="U1068" s="43">
        <v>1</v>
      </c>
      <c r="V1068" s="43"/>
      <c r="W1068" s="46">
        <v>1</v>
      </c>
    </row>
    <row r="1069" spans="1:23" hidden="1" x14ac:dyDescent="0.2">
      <c r="A1069" s="28" t="s">
        <v>174</v>
      </c>
      <c r="B1069" s="29" t="s">
        <v>375</v>
      </c>
      <c r="C1069" s="29" t="s">
        <v>1305</v>
      </c>
      <c r="D1069" s="29" t="s">
        <v>1314</v>
      </c>
      <c r="E1069" s="29" t="s">
        <v>1315</v>
      </c>
      <c r="F1069" s="29" t="s">
        <v>1316</v>
      </c>
      <c r="G1069" s="29" t="s">
        <v>1315</v>
      </c>
      <c r="H1069" s="29" t="s">
        <v>1317</v>
      </c>
      <c r="I1069" s="29" t="s">
        <v>220</v>
      </c>
      <c r="J1069" s="29" t="s">
        <v>221</v>
      </c>
      <c r="K1069" s="29" t="s">
        <v>186</v>
      </c>
      <c r="L1069" s="29" t="s">
        <v>187</v>
      </c>
      <c r="M1069" s="29" t="s">
        <v>8</v>
      </c>
      <c r="N1069" s="29" t="s">
        <v>188</v>
      </c>
      <c r="O1069" s="30" t="s">
        <v>100</v>
      </c>
      <c r="P1069" s="36"/>
      <c r="Q1069" s="32">
        <v>6.5</v>
      </c>
      <c r="R1069" s="36"/>
      <c r="S1069" s="36"/>
      <c r="T1069" s="37">
        <v>6.5</v>
      </c>
      <c r="U1069" s="43">
        <v>1</v>
      </c>
      <c r="V1069" s="43"/>
      <c r="W1069" s="46">
        <v>1</v>
      </c>
    </row>
    <row r="1070" spans="1:23" hidden="1" x14ac:dyDescent="0.2">
      <c r="A1070" s="28" t="s">
        <v>174</v>
      </c>
      <c r="B1070" s="29" t="s">
        <v>375</v>
      </c>
      <c r="C1070" s="29" t="s">
        <v>1305</v>
      </c>
      <c r="D1070" s="29" t="s">
        <v>1318</v>
      </c>
      <c r="E1070" s="29" t="s">
        <v>1315</v>
      </c>
      <c r="F1070" s="29" t="s">
        <v>1319</v>
      </c>
      <c r="G1070" s="29" t="s">
        <v>1315</v>
      </c>
      <c r="H1070" s="29" t="s">
        <v>1317</v>
      </c>
      <c r="I1070" s="29" t="s">
        <v>732</v>
      </c>
      <c r="J1070" s="29" t="s">
        <v>733</v>
      </c>
      <c r="K1070" s="29" t="s">
        <v>186</v>
      </c>
      <c r="L1070" s="29" t="s">
        <v>187</v>
      </c>
      <c r="M1070" s="29" t="s">
        <v>198</v>
      </c>
      <c r="N1070" s="29" t="s">
        <v>199</v>
      </c>
      <c r="O1070" s="30" t="s">
        <v>100</v>
      </c>
      <c r="P1070" s="36"/>
      <c r="Q1070" s="32">
        <v>13</v>
      </c>
      <c r="R1070" s="36"/>
      <c r="S1070" s="36"/>
      <c r="T1070" s="37">
        <v>13</v>
      </c>
      <c r="U1070" s="43">
        <v>1</v>
      </c>
      <c r="V1070" s="43"/>
      <c r="W1070" s="46">
        <v>1</v>
      </c>
    </row>
    <row r="1071" spans="1:23" hidden="1" x14ac:dyDescent="0.2">
      <c r="A1071" s="28" t="s">
        <v>174</v>
      </c>
      <c r="B1071" s="29" t="s">
        <v>375</v>
      </c>
      <c r="C1071" s="29" t="s">
        <v>1320</v>
      </c>
      <c r="D1071" s="29" t="s">
        <v>1321</v>
      </c>
      <c r="E1071" s="29" t="s">
        <v>1322</v>
      </c>
      <c r="F1071" s="29" t="s">
        <v>1323</v>
      </c>
      <c r="G1071" s="29" t="s">
        <v>1322</v>
      </c>
      <c r="H1071" s="29" t="s">
        <v>429</v>
      </c>
      <c r="I1071" s="29" t="s">
        <v>191</v>
      </c>
      <c r="J1071" s="29" t="s">
        <v>192</v>
      </c>
      <c r="K1071" s="29" t="s">
        <v>186</v>
      </c>
      <c r="L1071" s="29" t="s">
        <v>187</v>
      </c>
      <c r="M1071" s="29" t="s">
        <v>8</v>
      </c>
      <c r="N1071" s="29" t="s">
        <v>188</v>
      </c>
      <c r="O1071" s="30" t="s">
        <v>100</v>
      </c>
      <c r="P1071" s="36"/>
      <c r="Q1071" s="32">
        <v>8</v>
      </c>
      <c r="R1071" s="36"/>
      <c r="S1071" s="32">
        <v>-1.44</v>
      </c>
      <c r="T1071" s="37">
        <v>6.56</v>
      </c>
      <c r="U1071" s="43">
        <v>1</v>
      </c>
      <c r="V1071" s="43"/>
      <c r="W1071" s="46">
        <v>1</v>
      </c>
    </row>
    <row r="1072" spans="1:23" hidden="1" x14ac:dyDescent="0.2">
      <c r="A1072" s="28" t="s">
        <v>174</v>
      </c>
      <c r="B1072" s="29" t="s">
        <v>375</v>
      </c>
      <c r="C1072" s="29" t="s">
        <v>1320</v>
      </c>
      <c r="D1072" s="29" t="s">
        <v>1324</v>
      </c>
      <c r="E1072" s="29" t="s">
        <v>1322</v>
      </c>
      <c r="F1072" s="29" t="s">
        <v>1325</v>
      </c>
      <c r="G1072" s="29" t="s">
        <v>1322</v>
      </c>
      <c r="H1072" s="29" t="s">
        <v>429</v>
      </c>
      <c r="I1072" s="29" t="s">
        <v>191</v>
      </c>
      <c r="J1072" s="29" t="s">
        <v>192</v>
      </c>
      <c r="K1072" s="29" t="s">
        <v>186</v>
      </c>
      <c r="L1072" s="29" t="s">
        <v>187</v>
      </c>
      <c r="M1072" s="29" t="s">
        <v>198</v>
      </c>
      <c r="N1072" s="29" t="s">
        <v>199</v>
      </c>
      <c r="O1072" s="30" t="s">
        <v>100</v>
      </c>
      <c r="P1072" s="36"/>
      <c r="Q1072" s="32">
        <v>46.36</v>
      </c>
      <c r="R1072" s="36"/>
      <c r="S1072" s="32">
        <v>-2.8</v>
      </c>
      <c r="T1072" s="37">
        <v>43.56</v>
      </c>
      <c r="U1072" s="43">
        <v>4</v>
      </c>
      <c r="V1072" s="43"/>
      <c r="W1072" s="46">
        <v>4</v>
      </c>
    </row>
    <row r="1073" spans="1:23" hidden="1" x14ac:dyDescent="0.2">
      <c r="A1073" s="28" t="s">
        <v>174</v>
      </c>
      <c r="B1073" s="29" t="s">
        <v>375</v>
      </c>
      <c r="C1073" s="29" t="s">
        <v>1320</v>
      </c>
      <c r="D1073" s="29" t="s">
        <v>1326</v>
      </c>
      <c r="E1073" s="29" t="s">
        <v>1327</v>
      </c>
      <c r="F1073" s="29" t="s">
        <v>1328</v>
      </c>
      <c r="G1073" s="29" t="s">
        <v>1327</v>
      </c>
      <c r="H1073" s="29" t="s">
        <v>478</v>
      </c>
      <c r="I1073" s="29" t="s">
        <v>191</v>
      </c>
      <c r="J1073" s="29" t="s">
        <v>192</v>
      </c>
      <c r="K1073" s="29" t="s">
        <v>186</v>
      </c>
      <c r="L1073" s="29" t="s">
        <v>187</v>
      </c>
      <c r="M1073" s="29" t="s">
        <v>8</v>
      </c>
      <c r="N1073" s="29" t="s">
        <v>188</v>
      </c>
      <c r="O1073" s="30" t="s">
        <v>100</v>
      </c>
      <c r="P1073" s="36"/>
      <c r="Q1073" s="32">
        <v>15</v>
      </c>
      <c r="R1073" s="36"/>
      <c r="S1073" s="32">
        <v>-7.2</v>
      </c>
      <c r="T1073" s="37">
        <v>7.8</v>
      </c>
      <c r="U1073" s="43">
        <v>2</v>
      </c>
      <c r="V1073" s="43"/>
      <c r="W1073" s="46">
        <v>2</v>
      </c>
    </row>
    <row r="1074" spans="1:23" hidden="1" x14ac:dyDescent="0.2">
      <c r="A1074" s="28" t="s">
        <v>174</v>
      </c>
      <c r="B1074" s="29" t="s">
        <v>375</v>
      </c>
      <c r="C1074" s="29" t="s">
        <v>1320</v>
      </c>
      <c r="D1074" s="29" t="s">
        <v>1329</v>
      </c>
      <c r="E1074" s="29" t="s">
        <v>1330</v>
      </c>
      <c r="F1074" s="29" t="s">
        <v>1331</v>
      </c>
      <c r="G1074" s="29" t="s">
        <v>1332</v>
      </c>
      <c r="H1074" s="29" t="s">
        <v>446</v>
      </c>
      <c r="I1074" s="29" t="s">
        <v>658</v>
      </c>
      <c r="J1074" s="29" t="s">
        <v>659</v>
      </c>
      <c r="K1074" s="29" t="s">
        <v>186</v>
      </c>
      <c r="L1074" s="29" t="s">
        <v>187</v>
      </c>
      <c r="M1074" s="29" t="s">
        <v>198</v>
      </c>
      <c r="N1074" s="29" t="s">
        <v>199</v>
      </c>
      <c r="O1074" s="30" t="s">
        <v>100</v>
      </c>
      <c r="P1074" s="36"/>
      <c r="Q1074" s="32">
        <v>12.59</v>
      </c>
      <c r="R1074" s="36"/>
      <c r="S1074" s="36"/>
      <c r="T1074" s="37">
        <v>12.59</v>
      </c>
      <c r="U1074" s="43">
        <v>1</v>
      </c>
      <c r="V1074" s="43"/>
      <c r="W1074" s="46">
        <v>1</v>
      </c>
    </row>
    <row r="1075" spans="1:23" hidden="1" x14ac:dyDescent="0.2">
      <c r="A1075" s="28" t="s">
        <v>174</v>
      </c>
      <c r="B1075" s="29" t="s">
        <v>375</v>
      </c>
      <c r="C1075" s="29" t="s">
        <v>1320</v>
      </c>
      <c r="D1075" s="29" t="s">
        <v>1329</v>
      </c>
      <c r="E1075" s="29" t="s">
        <v>1330</v>
      </c>
      <c r="F1075" s="29" t="s">
        <v>1331</v>
      </c>
      <c r="G1075" s="29" t="s">
        <v>1332</v>
      </c>
      <c r="H1075" s="29" t="s">
        <v>446</v>
      </c>
      <c r="I1075" s="29" t="s">
        <v>191</v>
      </c>
      <c r="J1075" s="29" t="s">
        <v>192</v>
      </c>
      <c r="K1075" s="29" t="s">
        <v>186</v>
      </c>
      <c r="L1075" s="29" t="s">
        <v>187</v>
      </c>
      <c r="M1075" s="29" t="s">
        <v>198</v>
      </c>
      <c r="N1075" s="29" t="s">
        <v>199</v>
      </c>
      <c r="O1075" s="30" t="s">
        <v>100</v>
      </c>
      <c r="P1075" s="36"/>
      <c r="Q1075" s="32">
        <v>29.62</v>
      </c>
      <c r="R1075" s="36"/>
      <c r="S1075" s="32">
        <v>-1.78</v>
      </c>
      <c r="T1075" s="37">
        <v>27.84</v>
      </c>
      <c r="U1075" s="43">
        <v>2</v>
      </c>
      <c r="V1075" s="43"/>
      <c r="W1075" s="46">
        <v>2</v>
      </c>
    </row>
    <row r="1076" spans="1:23" hidden="1" x14ac:dyDescent="0.2">
      <c r="A1076" s="28" t="s">
        <v>174</v>
      </c>
      <c r="B1076" s="29" t="s">
        <v>375</v>
      </c>
      <c r="C1076" s="29" t="s">
        <v>1320</v>
      </c>
      <c r="D1076" s="29" t="s">
        <v>707</v>
      </c>
      <c r="E1076" s="29" t="s">
        <v>708</v>
      </c>
      <c r="F1076" s="29" t="s">
        <v>1333</v>
      </c>
      <c r="G1076" s="29" t="s">
        <v>1334</v>
      </c>
      <c r="H1076" s="29" t="s">
        <v>582</v>
      </c>
      <c r="I1076" s="29" t="s">
        <v>184</v>
      </c>
      <c r="J1076" s="29" t="s">
        <v>185</v>
      </c>
      <c r="K1076" s="29" t="s">
        <v>186</v>
      </c>
      <c r="L1076" s="29" t="s">
        <v>187</v>
      </c>
      <c r="M1076" s="29" t="s">
        <v>8</v>
      </c>
      <c r="N1076" s="29" t="s">
        <v>188</v>
      </c>
      <c r="O1076" s="30" t="s">
        <v>100</v>
      </c>
      <c r="P1076" s="36"/>
      <c r="Q1076" s="32">
        <v>18.14</v>
      </c>
      <c r="R1076" s="36"/>
      <c r="S1076" s="36"/>
      <c r="T1076" s="37">
        <v>18.14</v>
      </c>
      <c r="U1076" s="43">
        <v>2</v>
      </c>
      <c r="V1076" s="43"/>
      <c r="W1076" s="46">
        <v>2</v>
      </c>
    </row>
    <row r="1077" spans="1:23" hidden="1" x14ac:dyDescent="0.2">
      <c r="A1077" s="28" t="s">
        <v>174</v>
      </c>
      <c r="B1077" s="29" t="s">
        <v>375</v>
      </c>
      <c r="C1077" s="29" t="s">
        <v>1320</v>
      </c>
      <c r="D1077" s="29" t="s">
        <v>707</v>
      </c>
      <c r="E1077" s="29" t="s">
        <v>708</v>
      </c>
      <c r="F1077" s="29" t="s">
        <v>1333</v>
      </c>
      <c r="G1077" s="29" t="s">
        <v>1334</v>
      </c>
      <c r="H1077" s="29" t="s">
        <v>582</v>
      </c>
      <c r="I1077" s="29" t="s">
        <v>208</v>
      </c>
      <c r="J1077" s="29" t="s">
        <v>209</v>
      </c>
      <c r="K1077" s="29" t="s">
        <v>186</v>
      </c>
      <c r="L1077" s="29" t="s">
        <v>187</v>
      </c>
      <c r="M1077" s="29" t="s">
        <v>8</v>
      </c>
      <c r="N1077" s="29" t="s">
        <v>188</v>
      </c>
      <c r="O1077" s="30" t="s">
        <v>100</v>
      </c>
      <c r="P1077" s="36"/>
      <c r="Q1077" s="36"/>
      <c r="R1077" s="32">
        <v>-42.4</v>
      </c>
      <c r="S1077" s="36"/>
      <c r="T1077" s="37">
        <v>-42.4</v>
      </c>
      <c r="U1077" s="43"/>
      <c r="V1077" s="43">
        <v>-5</v>
      </c>
      <c r="W1077" s="46">
        <v>-5</v>
      </c>
    </row>
    <row r="1078" spans="1:23" hidden="1" x14ac:dyDescent="0.2">
      <c r="A1078" s="28" t="s">
        <v>174</v>
      </c>
      <c r="B1078" s="29" t="s">
        <v>375</v>
      </c>
      <c r="C1078" s="29" t="s">
        <v>1320</v>
      </c>
      <c r="D1078" s="29" t="s">
        <v>707</v>
      </c>
      <c r="E1078" s="29" t="s">
        <v>708</v>
      </c>
      <c r="F1078" s="29" t="s">
        <v>1333</v>
      </c>
      <c r="G1078" s="29" t="s">
        <v>1334</v>
      </c>
      <c r="H1078" s="29" t="s">
        <v>582</v>
      </c>
      <c r="I1078" s="29" t="s">
        <v>218</v>
      </c>
      <c r="J1078" s="29" t="s">
        <v>219</v>
      </c>
      <c r="K1078" s="29" t="s">
        <v>186</v>
      </c>
      <c r="L1078" s="29" t="s">
        <v>187</v>
      </c>
      <c r="M1078" s="29" t="s">
        <v>8</v>
      </c>
      <c r="N1078" s="29" t="s">
        <v>188</v>
      </c>
      <c r="O1078" s="30" t="s">
        <v>100</v>
      </c>
      <c r="P1078" s="36"/>
      <c r="Q1078" s="32">
        <v>9.07</v>
      </c>
      <c r="R1078" s="36"/>
      <c r="S1078" s="36"/>
      <c r="T1078" s="37">
        <v>9.07</v>
      </c>
      <c r="U1078" s="43">
        <v>1</v>
      </c>
      <c r="V1078" s="43"/>
      <c r="W1078" s="46">
        <v>1</v>
      </c>
    </row>
    <row r="1079" spans="1:23" hidden="1" x14ac:dyDescent="0.2">
      <c r="A1079" s="28" t="s">
        <v>174</v>
      </c>
      <c r="B1079" s="29" t="s">
        <v>375</v>
      </c>
      <c r="C1079" s="29" t="s">
        <v>1320</v>
      </c>
      <c r="D1079" s="29" t="s">
        <v>707</v>
      </c>
      <c r="E1079" s="29" t="s">
        <v>708</v>
      </c>
      <c r="F1079" s="29" t="s">
        <v>1333</v>
      </c>
      <c r="G1079" s="29" t="s">
        <v>1334</v>
      </c>
      <c r="H1079" s="29" t="s">
        <v>582</v>
      </c>
      <c r="I1079" s="29" t="s">
        <v>189</v>
      </c>
      <c r="J1079" s="29" t="s">
        <v>190</v>
      </c>
      <c r="K1079" s="29" t="s">
        <v>186</v>
      </c>
      <c r="L1079" s="29" t="s">
        <v>187</v>
      </c>
      <c r="M1079" s="29" t="s">
        <v>8</v>
      </c>
      <c r="N1079" s="29" t="s">
        <v>188</v>
      </c>
      <c r="O1079" s="30" t="s">
        <v>100</v>
      </c>
      <c r="P1079" s="36"/>
      <c r="Q1079" s="32">
        <v>9.07</v>
      </c>
      <c r="R1079" s="36"/>
      <c r="S1079" s="36"/>
      <c r="T1079" s="37">
        <v>9.07</v>
      </c>
      <c r="U1079" s="43">
        <v>1</v>
      </c>
      <c r="V1079" s="43"/>
      <c r="W1079" s="46">
        <v>1</v>
      </c>
    </row>
    <row r="1080" spans="1:23" hidden="1" x14ac:dyDescent="0.2">
      <c r="A1080" s="28" t="s">
        <v>174</v>
      </c>
      <c r="B1080" s="29" t="s">
        <v>375</v>
      </c>
      <c r="C1080" s="29" t="s">
        <v>1320</v>
      </c>
      <c r="D1080" s="29" t="s">
        <v>707</v>
      </c>
      <c r="E1080" s="29" t="s">
        <v>708</v>
      </c>
      <c r="F1080" s="29" t="s">
        <v>1333</v>
      </c>
      <c r="G1080" s="29" t="s">
        <v>1334</v>
      </c>
      <c r="H1080" s="29" t="s">
        <v>582</v>
      </c>
      <c r="I1080" s="29" t="s">
        <v>191</v>
      </c>
      <c r="J1080" s="29" t="s">
        <v>192</v>
      </c>
      <c r="K1080" s="29" t="s">
        <v>186</v>
      </c>
      <c r="L1080" s="29" t="s">
        <v>187</v>
      </c>
      <c r="M1080" s="29" t="s">
        <v>8</v>
      </c>
      <c r="N1080" s="29" t="s">
        <v>188</v>
      </c>
      <c r="O1080" s="30" t="s">
        <v>100</v>
      </c>
      <c r="P1080" s="36"/>
      <c r="Q1080" s="36"/>
      <c r="R1080" s="32">
        <v>-29.76</v>
      </c>
      <c r="S1080" s="36"/>
      <c r="T1080" s="37">
        <v>-29.76</v>
      </c>
      <c r="U1080" s="43"/>
      <c r="V1080" s="43">
        <v>-4</v>
      </c>
      <c r="W1080" s="46">
        <v>-4</v>
      </c>
    </row>
    <row r="1081" spans="1:23" hidden="1" x14ac:dyDescent="0.2">
      <c r="A1081" s="28" t="s">
        <v>174</v>
      </c>
      <c r="B1081" s="29" t="s">
        <v>375</v>
      </c>
      <c r="C1081" s="29" t="s">
        <v>1335</v>
      </c>
      <c r="D1081" s="29" t="s">
        <v>874</v>
      </c>
      <c r="E1081" s="29" t="s">
        <v>396</v>
      </c>
      <c r="F1081" s="29" t="s">
        <v>1336</v>
      </c>
      <c r="G1081" s="29" t="s">
        <v>1337</v>
      </c>
      <c r="H1081" s="29" t="s">
        <v>518</v>
      </c>
      <c r="I1081" s="29" t="s">
        <v>191</v>
      </c>
      <c r="J1081" s="29" t="s">
        <v>192</v>
      </c>
      <c r="K1081" s="29" t="s">
        <v>186</v>
      </c>
      <c r="L1081" s="29" t="s">
        <v>187</v>
      </c>
      <c r="M1081" s="29" t="s">
        <v>1338</v>
      </c>
      <c r="N1081" s="29" t="s">
        <v>1339</v>
      </c>
      <c r="O1081" s="30" t="s">
        <v>100</v>
      </c>
      <c r="P1081" s="36"/>
      <c r="Q1081" s="32">
        <v>3.65</v>
      </c>
      <c r="R1081" s="36"/>
      <c r="S1081" s="32">
        <v>-1.75</v>
      </c>
      <c r="T1081" s="37">
        <v>1.9</v>
      </c>
      <c r="U1081" s="43">
        <v>1</v>
      </c>
      <c r="V1081" s="43"/>
      <c r="W1081" s="46">
        <v>1</v>
      </c>
    </row>
    <row r="1082" spans="1:23" hidden="1" x14ac:dyDescent="0.2">
      <c r="A1082" s="28" t="s">
        <v>174</v>
      </c>
      <c r="B1082" s="29" t="s">
        <v>375</v>
      </c>
      <c r="C1082" s="29" t="s">
        <v>1335</v>
      </c>
      <c r="D1082" s="29" t="s">
        <v>874</v>
      </c>
      <c r="E1082" s="29" t="s">
        <v>396</v>
      </c>
      <c r="F1082" s="29" t="s">
        <v>1340</v>
      </c>
      <c r="G1082" s="29" t="s">
        <v>461</v>
      </c>
      <c r="H1082" s="29" t="s">
        <v>419</v>
      </c>
      <c r="I1082" s="29" t="s">
        <v>220</v>
      </c>
      <c r="J1082" s="29" t="s">
        <v>221</v>
      </c>
      <c r="K1082" s="29" t="s">
        <v>186</v>
      </c>
      <c r="L1082" s="29" t="s">
        <v>187</v>
      </c>
      <c r="M1082" s="29" t="s">
        <v>8</v>
      </c>
      <c r="N1082" s="29" t="s">
        <v>188</v>
      </c>
      <c r="O1082" s="30" t="s">
        <v>100</v>
      </c>
      <c r="P1082" s="36"/>
      <c r="Q1082" s="32">
        <v>17</v>
      </c>
      <c r="R1082" s="36"/>
      <c r="S1082" s="36"/>
      <c r="T1082" s="37">
        <v>17</v>
      </c>
      <c r="U1082" s="43">
        <v>2</v>
      </c>
      <c r="V1082" s="43"/>
      <c r="W1082" s="46">
        <v>2</v>
      </c>
    </row>
    <row r="1083" spans="1:23" hidden="1" x14ac:dyDescent="0.2">
      <c r="A1083" s="28" t="s">
        <v>174</v>
      </c>
      <c r="B1083" s="29" t="s">
        <v>375</v>
      </c>
      <c r="C1083" s="29" t="s">
        <v>1335</v>
      </c>
      <c r="D1083" s="29" t="s">
        <v>874</v>
      </c>
      <c r="E1083" s="29" t="s">
        <v>396</v>
      </c>
      <c r="F1083" s="29" t="s">
        <v>1340</v>
      </c>
      <c r="G1083" s="29" t="s">
        <v>461</v>
      </c>
      <c r="H1083" s="29" t="s">
        <v>419</v>
      </c>
      <c r="I1083" s="29" t="s">
        <v>191</v>
      </c>
      <c r="J1083" s="29" t="s">
        <v>192</v>
      </c>
      <c r="K1083" s="29" t="s">
        <v>186</v>
      </c>
      <c r="L1083" s="29" t="s">
        <v>187</v>
      </c>
      <c r="M1083" s="29" t="s">
        <v>8</v>
      </c>
      <c r="N1083" s="29" t="s">
        <v>188</v>
      </c>
      <c r="O1083" s="30" t="s">
        <v>100</v>
      </c>
      <c r="P1083" s="36"/>
      <c r="Q1083" s="32">
        <v>72.56</v>
      </c>
      <c r="R1083" s="36"/>
      <c r="S1083" s="32">
        <v>-13.04</v>
      </c>
      <c r="T1083" s="37">
        <v>59.52</v>
      </c>
      <c r="U1083" s="43">
        <v>8</v>
      </c>
      <c r="V1083" s="43"/>
      <c r="W1083" s="46">
        <v>8</v>
      </c>
    </row>
    <row r="1084" spans="1:23" hidden="1" x14ac:dyDescent="0.2">
      <c r="A1084" s="28" t="s">
        <v>174</v>
      </c>
      <c r="B1084" s="29" t="s">
        <v>375</v>
      </c>
      <c r="C1084" s="29" t="s">
        <v>1335</v>
      </c>
      <c r="D1084" s="29" t="s">
        <v>1341</v>
      </c>
      <c r="E1084" s="29" t="s">
        <v>1342</v>
      </c>
      <c r="F1084" s="29" t="s">
        <v>1343</v>
      </c>
      <c r="G1084" s="29" t="s">
        <v>1342</v>
      </c>
      <c r="H1084" s="29" t="s">
        <v>1344</v>
      </c>
      <c r="I1084" s="29" t="s">
        <v>658</v>
      </c>
      <c r="J1084" s="29" t="s">
        <v>659</v>
      </c>
      <c r="K1084" s="29" t="s">
        <v>186</v>
      </c>
      <c r="L1084" s="29" t="s">
        <v>187</v>
      </c>
      <c r="M1084" s="29" t="s">
        <v>198</v>
      </c>
      <c r="N1084" s="29" t="s">
        <v>199</v>
      </c>
      <c r="O1084" s="30" t="s">
        <v>100</v>
      </c>
      <c r="P1084" s="36"/>
      <c r="Q1084" s="32">
        <v>-12.91</v>
      </c>
      <c r="R1084" s="36"/>
      <c r="S1084" s="36"/>
      <c r="T1084" s="37">
        <v>-12.91</v>
      </c>
      <c r="U1084" s="43">
        <v>-1</v>
      </c>
      <c r="V1084" s="43"/>
      <c r="W1084" s="46">
        <v>-1</v>
      </c>
    </row>
    <row r="1085" spans="1:23" hidden="1" x14ac:dyDescent="0.2">
      <c r="A1085" s="28" t="s">
        <v>174</v>
      </c>
      <c r="B1085" s="29" t="s">
        <v>375</v>
      </c>
      <c r="C1085" s="29" t="s">
        <v>1335</v>
      </c>
      <c r="D1085" s="29" t="s">
        <v>1341</v>
      </c>
      <c r="E1085" s="29" t="s">
        <v>1342</v>
      </c>
      <c r="F1085" s="29" t="s">
        <v>1345</v>
      </c>
      <c r="G1085" s="29" t="s">
        <v>461</v>
      </c>
      <c r="H1085" s="29" t="s">
        <v>1344</v>
      </c>
      <c r="I1085" s="29" t="s">
        <v>254</v>
      </c>
      <c r="J1085" s="29" t="s">
        <v>255</v>
      </c>
      <c r="K1085" s="29" t="s">
        <v>186</v>
      </c>
      <c r="L1085" s="29" t="s">
        <v>187</v>
      </c>
      <c r="M1085" s="29" t="s">
        <v>433</v>
      </c>
      <c r="N1085" s="29" t="s">
        <v>434</v>
      </c>
      <c r="O1085" s="30" t="s">
        <v>100</v>
      </c>
      <c r="P1085" s="36"/>
      <c r="Q1085" s="32">
        <v>19</v>
      </c>
      <c r="R1085" s="36"/>
      <c r="S1085" s="36"/>
      <c r="T1085" s="37">
        <v>19</v>
      </c>
      <c r="U1085" s="43">
        <v>1</v>
      </c>
      <c r="V1085" s="43"/>
      <c r="W1085" s="46">
        <v>1</v>
      </c>
    </row>
    <row r="1086" spans="1:23" hidden="1" x14ac:dyDescent="0.2">
      <c r="A1086" s="28" t="s">
        <v>174</v>
      </c>
      <c r="B1086" s="29" t="s">
        <v>375</v>
      </c>
      <c r="C1086" s="29" t="s">
        <v>1335</v>
      </c>
      <c r="D1086" s="29" t="s">
        <v>1341</v>
      </c>
      <c r="E1086" s="29" t="s">
        <v>1342</v>
      </c>
      <c r="F1086" s="29" t="s">
        <v>1345</v>
      </c>
      <c r="G1086" s="29" t="s">
        <v>461</v>
      </c>
      <c r="H1086" s="29" t="s">
        <v>1344</v>
      </c>
      <c r="I1086" s="29" t="s">
        <v>200</v>
      </c>
      <c r="J1086" s="29" t="s">
        <v>201</v>
      </c>
      <c r="K1086" s="29" t="s">
        <v>186</v>
      </c>
      <c r="L1086" s="29" t="s">
        <v>187</v>
      </c>
      <c r="M1086" s="29" t="s">
        <v>433</v>
      </c>
      <c r="N1086" s="29" t="s">
        <v>434</v>
      </c>
      <c r="O1086" s="30" t="s">
        <v>100</v>
      </c>
      <c r="P1086" s="36"/>
      <c r="Q1086" s="32">
        <v>57</v>
      </c>
      <c r="R1086" s="36"/>
      <c r="S1086" s="36"/>
      <c r="T1086" s="37">
        <v>57</v>
      </c>
      <c r="U1086" s="43">
        <v>3</v>
      </c>
      <c r="V1086" s="43"/>
      <c r="W1086" s="46">
        <v>3</v>
      </c>
    </row>
    <row r="1087" spans="1:23" hidden="1" x14ac:dyDescent="0.2">
      <c r="A1087" s="28" t="s">
        <v>174</v>
      </c>
      <c r="B1087" s="29" t="s">
        <v>375</v>
      </c>
      <c r="C1087" s="29" t="s">
        <v>1335</v>
      </c>
      <c r="D1087" s="29" t="s">
        <v>632</v>
      </c>
      <c r="E1087" s="29" t="s">
        <v>480</v>
      </c>
      <c r="F1087" s="29" t="s">
        <v>1346</v>
      </c>
      <c r="G1087" s="29" t="s">
        <v>1342</v>
      </c>
      <c r="H1087" s="29" t="s">
        <v>1347</v>
      </c>
      <c r="I1087" s="29" t="s">
        <v>191</v>
      </c>
      <c r="J1087" s="29" t="s">
        <v>192</v>
      </c>
      <c r="K1087" s="29" t="s">
        <v>186</v>
      </c>
      <c r="L1087" s="29" t="s">
        <v>187</v>
      </c>
      <c r="M1087" s="29" t="s">
        <v>8</v>
      </c>
      <c r="N1087" s="29" t="s">
        <v>188</v>
      </c>
      <c r="O1087" s="30" t="s">
        <v>100</v>
      </c>
      <c r="P1087" s="36"/>
      <c r="Q1087" s="32">
        <v>37.5</v>
      </c>
      <c r="R1087" s="36"/>
      <c r="S1087" s="32">
        <v>-18</v>
      </c>
      <c r="T1087" s="37">
        <v>19.5</v>
      </c>
      <c r="U1087" s="43">
        <v>5</v>
      </c>
      <c r="V1087" s="43"/>
      <c r="W1087" s="46">
        <v>5</v>
      </c>
    </row>
    <row r="1088" spans="1:23" hidden="1" x14ac:dyDescent="0.2">
      <c r="A1088" s="28" t="s">
        <v>174</v>
      </c>
      <c r="B1088" s="29" t="s">
        <v>375</v>
      </c>
      <c r="C1088" s="29" t="s">
        <v>1335</v>
      </c>
      <c r="D1088" s="29" t="s">
        <v>1348</v>
      </c>
      <c r="E1088" s="29" t="s">
        <v>1349</v>
      </c>
      <c r="F1088" s="29" t="s">
        <v>1350</v>
      </c>
      <c r="G1088" s="29" t="s">
        <v>1351</v>
      </c>
      <c r="H1088" s="29" t="s">
        <v>481</v>
      </c>
      <c r="I1088" s="29" t="s">
        <v>191</v>
      </c>
      <c r="J1088" s="29" t="s">
        <v>192</v>
      </c>
      <c r="K1088" s="29" t="s">
        <v>186</v>
      </c>
      <c r="L1088" s="29" t="s">
        <v>187</v>
      </c>
      <c r="M1088" s="29" t="s">
        <v>1338</v>
      </c>
      <c r="N1088" s="29" t="s">
        <v>1339</v>
      </c>
      <c r="O1088" s="30" t="s">
        <v>100</v>
      </c>
      <c r="P1088" s="36"/>
      <c r="Q1088" s="32">
        <v>3.1</v>
      </c>
      <c r="R1088" s="36"/>
      <c r="S1088" s="32">
        <v>-1.49</v>
      </c>
      <c r="T1088" s="37">
        <v>1.61</v>
      </c>
      <c r="U1088" s="43">
        <v>1</v>
      </c>
      <c r="V1088" s="43"/>
      <c r="W1088" s="46">
        <v>1</v>
      </c>
    </row>
    <row r="1089" spans="1:23" hidden="1" x14ac:dyDescent="0.2">
      <c r="A1089" s="28" t="s">
        <v>174</v>
      </c>
      <c r="B1089" s="29" t="s">
        <v>375</v>
      </c>
      <c r="C1089" s="29" t="s">
        <v>1335</v>
      </c>
      <c r="D1089" s="29" t="s">
        <v>643</v>
      </c>
      <c r="E1089" s="29" t="s">
        <v>644</v>
      </c>
      <c r="F1089" s="29" t="s">
        <v>1352</v>
      </c>
      <c r="G1089" s="29" t="s">
        <v>1353</v>
      </c>
      <c r="H1089" s="29" t="s">
        <v>482</v>
      </c>
      <c r="I1089" s="29" t="s">
        <v>184</v>
      </c>
      <c r="J1089" s="29" t="s">
        <v>185</v>
      </c>
      <c r="K1089" s="29" t="s">
        <v>186</v>
      </c>
      <c r="L1089" s="29" t="s">
        <v>187</v>
      </c>
      <c r="M1089" s="29" t="s">
        <v>8</v>
      </c>
      <c r="N1089" s="29" t="s">
        <v>188</v>
      </c>
      <c r="O1089" s="30" t="s">
        <v>100</v>
      </c>
      <c r="P1089" s="36"/>
      <c r="Q1089" s="36"/>
      <c r="R1089" s="32">
        <v>-8.82</v>
      </c>
      <c r="S1089" s="36"/>
      <c r="T1089" s="37">
        <v>-8.82</v>
      </c>
      <c r="U1089" s="43"/>
      <c r="V1089" s="43">
        <v>-1</v>
      </c>
      <c r="W1089" s="46">
        <v>-1</v>
      </c>
    </row>
    <row r="1090" spans="1:23" hidden="1" x14ac:dyDescent="0.2">
      <c r="A1090" s="28" t="s">
        <v>174</v>
      </c>
      <c r="B1090" s="29" t="s">
        <v>375</v>
      </c>
      <c r="C1090" s="29" t="s">
        <v>1335</v>
      </c>
      <c r="D1090" s="29" t="s">
        <v>643</v>
      </c>
      <c r="E1090" s="29" t="s">
        <v>644</v>
      </c>
      <c r="F1090" s="29" t="s">
        <v>1352</v>
      </c>
      <c r="G1090" s="29" t="s">
        <v>1353</v>
      </c>
      <c r="H1090" s="29" t="s">
        <v>482</v>
      </c>
      <c r="I1090" s="29" t="s">
        <v>202</v>
      </c>
      <c r="J1090" s="29" t="s">
        <v>203</v>
      </c>
      <c r="K1090" s="29" t="s">
        <v>186</v>
      </c>
      <c r="L1090" s="29" t="s">
        <v>187</v>
      </c>
      <c r="M1090" s="29" t="s">
        <v>8</v>
      </c>
      <c r="N1090" s="29" t="s">
        <v>188</v>
      </c>
      <c r="O1090" s="30" t="s">
        <v>100</v>
      </c>
      <c r="P1090" s="36"/>
      <c r="Q1090" s="36"/>
      <c r="R1090" s="32">
        <v>-8.4499999999999993</v>
      </c>
      <c r="S1090" s="36"/>
      <c r="T1090" s="37">
        <v>-8.4499999999999993</v>
      </c>
      <c r="U1090" s="43"/>
      <c r="V1090" s="43">
        <v>-1</v>
      </c>
      <c r="W1090" s="46">
        <v>-1</v>
      </c>
    </row>
    <row r="1091" spans="1:23" hidden="1" x14ac:dyDescent="0.2">
      <c r="A1091" s="28" t="s">
        <v>174</v>
      </c>
      <c r="B1091" s="29" t="s">
        <v>375</v>
      </c>
      <c r="C1091" s="29" t="s">
        <v>1335</v>
      </c>
      <c r="D1091" s="29" t="s">
        <v>643</v>
      </c>
      <c r="E1091" s="29" t="s">
        <v>644</v>
      </c>
      <c r="F1091" s="29" t="s">
        <v>1352</v>
      </c>
      <c r="G1091" s="29" t="s">
        <v>1353</v>
      </c>
      <c r="H1091" s="29" t="s">
        <v>482</v>
      </c>
      <c r="I1091" s="29" t="s">
        <v>191</v>
      </c>
      <c r="J1091" s="29" t="s">
        <v>192</v>
      </c>
      <c r="K1091" s="29" t="s">
        <v>186</v>
      </c>
      <c r="L1091" s="29" t="s">
        <v>187</v>
      </c>
      <c r="M1091" s="29" t="s">
        <v>8</v>
      </c>
      <c r="N1091" s="29" t="s">
        <v>188</v>
      </c>
      <c r="O1091" s="30" t="s">
        <v>100</v>
      </c>
      <c r="P1091" s="36"/>
      <c r="Q1091" s="32">
        <v>36.28</v>
      </c>
      <c r="R1091" s="36"/>
      <c r="S1091" s="32">
        <v>-6.52</v>
      </c>
      <c r="T1091" s="37">
        <v>29.76</v>
      </c>
      <c r="U1091" s="43">
        <v>4</v>
      </c>
      <c r="V1091" s="43"/>
      <c r="W1091" s="46">
        <v>4</v>
      </c>
    </row>
    <row r="1092" spans="1:23" hidden="1" x14ac:dyDescent="0.2">
      <c r="A1092" s="28" t="s">
        <v>174</v>
      </c>
      <c r="B1092" s="29" t="s">
        <v>375</v>
      </c>
      <c r="C1092" s="29" t="s">
        <v>1335</v>
      </c>
      <c r="D1092" s="29" t="s">
        <v>749</v>
      </c>
      <c r="E1092" s="29" t="s">
        <v>750</v>
      </c>
      <c r="F1092" s="29" t="s">
        <v>1354</v>
      </c>
      <c r="G1092" s="29" t="s">
        <v>1355</v>
      </c>
      <c r="H1092" s="29" t="s">
        <v>1356</v>
      </c>
      <c r="I1092" s="29" t="s">
        <v>204</v>
      </c>
      <c r="J1092" s="29" t="s">
        <v>205</v>
      </c>
      <c r="K1092" s="29" t="s">
        <v>186</v>
      </c>
      <c r="L1092" s="29" t="s">
        <v>187</v>
      </c>
      <c r="M1092" s="29" t="s">
        <v>8</v>
      </c>
      <c r="N1092" s="29" t="s">
        <v>188</v>
      </c>
      <c r="O1092" s="30" t="s">
        <v>100</v>
      </c>
      <c r="P1092" s="36"/>
      <c r="Q1092" s="36"/>
      <c r="R1092" s="32">
        <v>-8.68</v>
      </c>
      <c r="S1092" s="36"/>
      <c r="T1092" s="37">
        <v>-8.68</v>
      </c>
      <c r="U1092" s="43"/>
      <c r="V1092" s="43">
        <v>-1</v>
      </c>
      <c r="W1092" s="46">
        <v>-1</v>
      </c>
    </row>
    <row r="1093" spans="1:23" hidden="1" x14ac:dyDescent="0.2">
      <c r="A1093" s="28" t="s">
        <v>174</v>
      </c>
      <c r="B1093" s="29" t="s">
        <v>375</v>
      </c>
      <c r="C1093" s="29" t="s">
        <v>1335</v>
      </c>
      <c r="D1093" s="29" t="s">
        <v>749</v>
      </c>
      <c r="E1093" s="29" t="s">
        <v>750</v>
      </c>
      <c r="F1093" s="29" t="s">
        <v>1354</v>
      </c>
      <c r="G1093" s="29" t="s">
        <v>1355</v>
      </c>
      <c r="H1093" s="29" t="s">
        <v>1356</v>
      </c>
      <c r="I1093" s="29" t="s">
        <v>184</v>
      </c>
      <c r="J1093" s="29" t="s">
        <v>185</v>
      </c>
      <c r="K1093" s="29" t="s">
        <v>186</v>
      </c>
      <c r="L1093" s="29" t="s">
        <v>187</v>
      </c>
      <c r="M1093" s="29" t="s">
        <v>8</v>
      </c>
      <c r="N1093" s="29" t="s">
        <v>188</v>
      </c>
      <c r="O1093" s="30" t="s">
        <v>100</v>
      </c>
      <c r="P1093" s="36"/>
      <c r="Q1093" s="36"/>
      <c r="R1093" s="32">
        <v>-8.91</v>
      </c>
      <c r="S1093" s="36"/>
      <c r="T1093" s="37">
        <v>-8.91</v>
      </c>
      <c r="U1093" s="43"/>
      <c r="V1093" s="43">
        <v>-1</v>
      </c>
      <c r="W1093" s="46">
        <v>-1</v>
      </c>
    </row>
    <row r="1094" spans="1:23" hidden="1" x14ac:dyDescent="0.2">
      <c r="A1094" s="28" t="s">
        <v>174</v>
      </c>
      <c r="B1094" s="29" t="s">
        <v>375</v>
      </c>
      <c r="C1094" s="29" t="s">
        <v>1335</v>
      </c>
      <c r="D1094" s="29" t="s">
        <v>749</v>
      </c>
      <c r="E1094" s="29" t="s">
        <v>750</v>
      </c>
      <c r="F1094" s="29" t="s">
        <v>1354</v>
      </c>
      <c r="G1094" s="29" t="s">
        <v>1355</v>
      </c>
      <c r="H1094" s="29" t="s">
        <v>1356</v>
      </c>
      <c r="I1094" s="29" t="s">
        <v>191</v>
      </c>
      <c r="J1094" s="29" t="s">
        <v>192</v>
      </c>
      <c r="K1094" s="29" t="s">
        <v>186</v>
      </c>
      <c r="L1094" s="29" t="s">
        <v>187</v>
      </c>
      <c r="M1094" s="29" t="s">
        <v>8</v>
      </c>
      <c r="N1094" s="29" t="s">
        <v>188</v>
      </c>
      <c r="O1094" s="30" t="s">
        <v>100</v>
      </c>
      <c r="P1094" s="36"/>
      <c r="Q1094" s="32">
        <v>36.28</v>
      </c>
      <c r="R1094" s="36"/>
      <c r="S1094" s="32">
        <v>-6.52</v>
      </c>
      <c r="T1094" s="37">
        <v>29.76</v>
      </c>
      <c r="U1094" s="43">
        <v>4</v>
      </c>
      <c r="V1094" s="43"/>
      <c r="W1094" s="46">
        <v>4</v>
      </c>
    </row>
    <row r="1095" spans="1:23" hidden="1" x14ac:dyDescent="0.2">
      <c r="A1095" s="28" t="s">
        <v>174</v>
      </c>
      <c r="B1095" s="29" t="s">
        <v>375</v>
      </c>
      <c r="C1095" s="29" t="s">
        <v>1357</v>
      </c>
      <c r="D1095" s="29" t="s">
        <v>1358</v>
      </c>
      <c r="E1095" s="29" t="s">
        <v>1359</v>
      </c>
      <c r="F1095" s="29" t="s">
        <v>1360</v>
      </c>
      <c r="G1095" s="29" t="s">
        <v>1359</v>
      </c>
      <c r="H1095" s="29" t="s">
        <v>1361</v>
      </c>
      <c r="I1095" s="29" t="s">
        <v>234</v>
      </c>
      <c r="J1095" s="29" t="s">
        <v>235</v>
      </c>
      <c r="K1095" s="29" t="s">
        <v>186</v>
      </c>
      <c r="L1095" s="29" t="s">
        <v>187</v>
      </c>
      <c r="M1095" s="29" t="s">
        <v>198</v>
      </c>
      <c r="N1095" s="29" t="s">
        <v>199</v>
      </c>
      <c r="O1095" s="30" t="s">
        <v>100</v>
      </c>
      <c r="P1095" s="36"/>
      <c r="Q1095" s="32">
        <v>13</v>
      </c>
      <c r="R1095" s="36"/>
      <c r="S1095" s="36"/>
      <c r="T1095" s="37">
        <v>13</v>
      </c>
      <c r="U1095" s="43">
        <v>1</v>
      </c>
      <c r="V1095" s="43"/>
      <c r="W1095" s="46">
        <v>1</v>
      </c>
    </row>
    <row r="1096" spans="1:23" hidden="1" x14ac:dyDescent="0.2">
      <c r="A1096" s="28" t="s">
        <v>174</v>
      </c>
      <c r="B1096" s="29" t="s">
        <v>375</v>
      </c>
      <c r="C1096" s="29" t="s">
        <v>1357</v>
      </c>
      <c r="D1096" s="29" t="s">
        <v>1358</v>
      </c>
      <c r="E1096" s="29" t="s">
        <v>1359</v>
      </c>
      <c r="F1096" s="29" t="s">
        <v>1360</v>
      </c>
      <c r="G1096" s="29" t="s">
        <v>1359</v>
      </c>
      <c r="H1096" s="29" t="s">
        <v>1361</v>
      </c>
      <c r="I1096" s="29" t="s">
        <v>218</v>
      </c>
      <c r="J1096" s="29" t="s">
        <v>219</v>
      </c>
      <c r="K1096" s="29" t="s">
        <v>186</v>
      </c>
      <c r="L1096" s="29" t="s">
        <v>187</v>
      </c>
      <c r="M1096" s="29" t="s">
        <v>198</v>
      </c>
      <c r="N1096" s="29" t="s">
        <v>199</v>
      </c>
      <c r="O1096" s="30" t="s">
        <v>100</v>
      </c>
      <c r="P1096" s="36"/>
      <c r="Q1096" s="32">
        <v>13</v>
      </c>
      <c r="R1096" s="36"/>
      <c r="S1096" s="36"/>
      <c r="T1096" s="37">
        <v>13</v>
      </c>
      <c r="U1096" s="43">
        <v>1</v>
      </c>
      <c r="V1096" s="43"/>
      <c r="W1096" s="46">
        <v>1</v>
      </c>
    </row>
    <row r="1097" spans="1:23" hidden="1" x14ac:dyDescent="0.2">
      <c r="A1097" s="28" t="s">
        <v>174</v>
      </c>
      <c r="B1097" s="29" t="s">
        <v>375</v>
      </c>
      <c r="C1097" s="29" t="s">
        <v>1357</v>
      </c>
      <c r="D1097" s="29" t="s">
        <v>1358</v>
      </c>
      <c r="E1097" s="29" t="s">
        <v>1359</v>
      </c>
      <c r="F1097" s="29" t="s">
        <v>1360</v>
      </c>
      <c r="G1097" s="29" t="s">
        <v>1359</v>
      </c>
      <c r="H1097" s="29" t="s">
        <v>1361</v>
      </c>
      <c r="I1097" s="29" t="s">
        <v>191</v>
      </c>
      <c r="J1097" s="29" t="s">
        <v>192</v>
      </c>
      <c r="K1097" s="29" t="s">
        <v>186</v>
      </c>
      <c r="L1097" s="29" t="s">
        <v>187</v>
      </c>
      <c r="M1097" s="29" t="s">
        <v>198</v>
      </c>
      <c r="N1097" s="29" t="s">
        <v>199</v>
      </c>
      <c r="O1097" s="30" t="s">
        <v>100</v>
      </c>
      <c r="P1097" s="36"/>
      <c r="Q1097" s="32">
        <v>26</v>
      </c>
      <c r="R1097" s="36"/>
      <c r="S1097" s="32">
        <v>-1.56</v>
      </c>
      <c r="T1097" s="37">
        <v>24.44</v>
      </c>
      <c r="U1097" s="43">
        <v>2</v>
      </c>
      <c r="V1097" s="43"/>
      <c r="W1097" s="46">
        <v>2</v>
      </c>
    </row>
    <row r="1098" spans="1:23" hidden="1" x14ac:dyDescent="0.2">
      <c r="A1098" s="28" t="s">
        <v>174</v>
      </c>
      <c r="B1098" s="29" t="s">
        <v>375</v>
      </c>
      <c r="C1098" s="29" t="s">
        <v>1357</v>
      </c>
      <c r="D1098" s="29" t="s">
        <v>749</v>
      </c>
      <c r="E1098" s="29" t="s">
        <v>750</v>
      </c>
      <c r="F1098" s="29" t="s">
        <v>1362</v>
      </c>
      <c r="G1098" s="29" t="s">
        <v>1363</v>
      </c>
      <c r="H1098" s="29" t="s">
        <v>1364</v>
      </c>
      <c r="I1098" s="29" t="s">
        <v>218</v>
      </c>
      <c r="J1098" s="29" t="s">
        <v>219</v>
      </c>
      <c r="K1098" s="29" t="s">
        <v>186</v>
      </c>
      <c r="L1098" s="29" t="s">
        <v>187</v>
      </c>
      <c r="M1098" s="29" t="s">
        <v>198</v>
      </c>
      <c r="N1098" s="29" t="s">
        <v>199</v>
      </c>
      <c r="O1098" s="30" t="s">
        <v>100</v>
      </c>
      <c r="P1098" s="36"/>
      <c r="Q1098" s="32">
        <v>14.81</v>
      </c>
      <c r="R1098" s="36"/>
      <c r="S1098" s="36"/>
      <c r="T1098" s="37">
        <v>14.81</v>
      </c>
      <c r="U1098" s="43">
        <v>1</v>
      </c>
      <c r="V1098" s="43"/>
      <c r="W1098" s="46">
        <v>1</v>
      </c>
    </row>
    <row r="1099" spans="1:23" hidden="1" x14ac:dyDescent="0.2">
      <c r="A1099" s="28" t="s">
        <v>174</v>
      </c>
      <c r="B1099" s="29" t="s">
        <v>375</v>
      </c>
      <c r="C1099" s="29" t="s">
        <v>1357</v>
      </c>
      <c r="D1099" s="29" t="s">
        <v>749</v>
      </c>
      <c r="E1099" s="29" t="s">
        <v>750</v>
      </c>
      <c r="F1099" s="29" t="s">
        <v>1362</v>
      </c>
      <c r="G1099" s="29" t="s">
        <v>1363</v>
      </c>
      <c r="H1099" s="29" t="s">
        <v>1364</v>
      </c>
      <c r="I1099" s="29" t="s">
        <v>238</v>
      </c>
      <c r="J1099" s="29" t="s">
        <v>239</v>
      </c>
      <c r="K1099" s="29" t="s">
        <v>186</v>
      </c>
      <c r="L1099" s="29" t="s">
        <v>187</v>
      </c>
      <c r="M1099" s="29" t="s">
        <v>198</v>
      </c>
      <c r="N1099" s="29" t="s">
        <v>199</v>
      </c>
      <c r="O1099" s="30" t="s">
        <v>100</v>
      </c>
      <c r="P1099" s="36"/>
      <c r="Q1099" s="32">
        <v>14.81</v>
      </c>
      <c r="R1099" s="36"/>
      <c r="S1099" s="36"/>
      <c r="T1099" s="37">
        <v>14.81</v>
      </c>
      <c r="U1099" s="43">
        <v>1</v>
      </c>
      <c r="V1099" s="43"/>
      <c r="W1099" s="46">
        <v>1</v>
      </c>
    </row>
    <row r="1100" spans="1:23" hidden="1" x14ac:dyDescent="0.2">
      <c r="A1100" s="28" t="s">
        <v>174</v>
      </c>
      <c r="B1100" s="29" t="s">
        <v>375</v>
      </c>
      <c r="C1100" s="29" t="s">
        <v>1357</v>
      </c>
      <c r="D1100" s="29" t="s">
        <v>749</v>
      </c>
      <c r="E1100" s="29" t="s">
        <v>750</v>
      </c>
      <c r="F1100" s="29" t="s">
        <v>1362</v>
      </c>
      <c r="G1100" s="29" t="s">
        <v>1363</v>
      </c>
      <c r="H1100" s="29" t="s">
        <v>1364</v>
      </c>
      <c r="I1100" s="29" t="s">
        <v>250</v>
      </c>
      <c r="J1100" s="29" t="s">
        <v>251</v>
      </c>
      <c r="K1100" s="29" t="s">
        <v>186</v>
      </c>
      <c r="L1100" s="29" t="s">
        <v>187</v>
      </c>
      <c r="M1100" s="29" t="s">
        <v>198</v>
      </c>
      <c r="N1100" s="29" t="s">
        <v>199</v>
      </c>
      <c r="O1100" s="30" t="s">
        <v>100</v>
      </c>
      <c r="P1100" s="36"/>
      <c r="Q1100" s="32">
        <v>14.81</v>
      </c>
      <c r="R1100" s="36"/>
      <c r="S1100" s="36"/>
      <c r="T1100" s="37">
        <v>14.81</v>
      </c>
      <c r="U1100" s="43">
        <v>1</v>
      </c>
      <c r="V1100" s="43"/>
      <c r="W1100" s="46">
        <v>1</v>
      </c>
    </row>
    <row r="1101" spans="1:23" hidden="1" x14ac:dyDescent="0.2">
      <c r="A1101" s="28" t="s">
        <v>174</v>
      </c>
      <c r="B1101" s="29" t="s">
        <v>375</v>
      </c>
      <c r="C1101" s="29" t="s">
        <v>1357</v>
      </c>
      <c r="D1101" s="29" t="s">
        <v>749</v>
      </c>
      <c r="E1101" s="29" t="s">
        <v>750</v>
      </c>
      <c r="F1101" s="29" t="s">
        <v>1362</v>
      </c>
      <c r="G1101" s="29" t="s">
        <v>1363</v>
      </c>
      <c r="H1101" s="29" t="s">
        <v>1364</v>
      </c>
      <c r="I1101" s="29" t="s">
        <v>189</v>
      </c>
      <c r="J1101" s="29" t="s">
        <v>190</v>
      </c>
      <c r="K1101" s="29" t="s">
        <v>186</v>
      </c>
      <c r="L1101" s="29" t="s">
        <v>187</v>
      </c>
      <c r="M1101" s="29" t="s">
        <v>198</v>
      </c>
      <c r="N1101" s="29" t="s">
        <v>199</v>
      </c>
      <c r="O1101" s="30" t="s">
        <v>100</v>
      </c>
      <c r="P1101" s="36"/>
      <c r="Q1101" s="32">
        <v>14.81</v>
      </c>
      <c r="R1101" s="36"/>
      <c r="S1101" s="36"/>
      <c r="T1101" s="37">
        <v>14.81</v>
      </c>
      <c r="U1101" s="43">
        <v>1</v>
      </c>
      <c r="V1101" s="43"/>
      <c r="W1101" s="46">
        <v>1</v>
      </c>
    </row>
    <row r="1102" spans="1:23" hidden="1" x14ac:dyDescent="0.2">
      <c r="A1102" s="28" t="s">
        <v>174</v>
      </c>
      <c r="B1102" s="29" t="s">
        <v>375</v>
      </c>
      <c r="C1102" s="29" t="s">
        <v>1357</v>
      </c>
      <c r="D1102" s="29" t="s">
        <v>749</v>
      </c>
      <c r="E1102" s="29" t="s">
        <v>750</v>
      </c>
      <c r="F1102" s="29" t="s">
        <v>1362</v>
      </c>
      <c r="G1102" s="29" t="s">
        <v>1363</v>
      </c>
      <c r="H1102" s="29" t="s">
        <v>1364</v>
      </c>
      <c r="I1102" s="29" t="s">
        <v>191</v>
      </c>
      <c r="J1102" s="29" t="s">
        <v>192</v>
      </c>
      <c r="K1102" s="29" t="s">
        <v>186</v>
      </c>
      <c r="L1102" s="29" t="s">
        <v>187</v>
      </c>
      <c r="M1102" s="29" t="s">
        <v>198</v>
      </c>
      <c r="N1102" s="29" t="s">
        <v>199</v>
      </c>
      <c r="O1102" s="30" t="s">
        <v>100</v>
      </c>
      <c r="P1102" s="36"/>
      <c r="Q1102" s="32">
        <v>118.48</v>
      </c>
      <c r="R1102" s="36"/>
      <c r="S1102" s="32">
        <v>-7.12</v>
      </c>
      <c r="T1102" s="37">
        <v>111.36</v>
      </c>
      <c r="U1102" s="43">
        <v>8</v>
      </c>
      <c r="V1102" s="43"/>
      <c r="W1102" s="46">
        <v>8</v>
      </c>
    </row>
    <row r="1103" spans="1:23" hidden="1" x14ac:dyDescent="0.2">
      <c r="A1103" s="28" t="s">
        <v>174</v>
      </c>
      <c r="B1103" s="29" t="s">
        <v>375</v>
      </c>
      <c r="C1103" s="29" t="s">
        <v>1357</v>
      </c>
      <c r="D1103" s="29" t="s">
        <v>749</v>
      </c>
      <c r="E1103" s="29" t="s">
        <v>750</v>
      </c>
      <c r="F1103" s="29" t="s">
        <v>1362</v>
      </c>
      <c r="G1103" s="29" t="s">
        <v>1363</v>
      </c>
      <c r="H1103" s="29" t="s">
        <v>1364</v>
      </c>
      <c r="I1103" s="29" t="s">
        <v>668</v>
      </c>
      <c r="J1103" s="29" t="s">
        <v>669</v>
      </c>
      <c r="K1103" s="29" t="s">
        <v>186</v>
      </c>
      <c r="L1103" s="29" t="s">
        <v>187</v>
      </c>
      <c r="M1103" s="29" t="s">
        <v>198</v>
      </c>
      <c r="N1103" s="29" t="s">
        <v>199</v>
      </c>
      <c r="O1103" s="30" t="s">
        <v>100</v>
      </c>
      <c r="P1103" s="36"/>
      <c r="Q1103" s="32">
        <v>14.81</v>
      </c>
      <c r="R1103" s="36"/>
      <c r="S1103" s="36"/>
      <c r="T1103" s="37">
        <v>14.81</v>
      </c>
      <c r="U1103" s="43">
        <v>1</v>
      </c>
      <c r="V1103" s="43"/>
      <c r="W1103" s="46">
        <v>1</v>
      </c>
    </row>
    <row r="1104" spans="1:23" hidden="1" x14ac:dyDescent="0.2">
      <c r="A1104" s="28" t="s">
        <v>174</v>
      </c>
      <c r="B1104" s="29" t="s">
        <v>375</v>
      </c>
      <c r="C1104" s="29" t="s">
        <v>1357</v>
      </c>
      <c r="D1104" s="29" t="s">
        <v>707</v>
      </c>
      <c r="E1104" s="29" t="s">
        <v>708</v>
      </c>
      <c r="F1104" s="29" t="s">
        <v>1365</v>
      </c>
      <c r="G1104" s="29" t="s">
        <v>527</v>
      </c>
      <c r="H1104" s="29" t="s">
        <v>583</v>
      </c>
      <c r="I1104" s="29" t="s">
        <v>184</v>
      </c>
      <c r="J1104" s="29" t="s">
        <v>185</v>
      </c>
      <c r="K1104" s="29" t="s">
        <v>186</v>
      </c>
      <c r="L1104" s="29" t="s">
        <v>187</v>
      </c>
      <c r="M1104" s="29" t="s">
        <v>198</v>
      </c>
      <c r="N1104" s="29" t="s">
        <v>199</v>
      </c>
      <c r="O1104" s="30" t="s">
        <v>100</v>
      </c>
      <c r="P1104" s="36"/>
      <c r="Q1104" s="32">
        <v>74.05</v>
      </c>
      <c r="R1104" s="36"/>
      <c r="S1104" s="36"/>
      <c r="T1104" s="37">
        <v>74.05</v>
      </c>
      <c r="U1104" s="43">
        <v>5</v>
      </c>
      <c r="V1104" s="43"/>
      <c r="W1104" s="46">
        <v>5</v>
      </c>
    </row>
    <row r="1105" spans="1:23" hidden="1" x14ac:dyDescent="0.2">
      <c r="A1105" s="28" t="s">
        <v>174</v>
      </c>
      <c r="B1105" s="29" t="s">
        <v>375</v>
      </c>
      <c r="C1105" s="29" t="s">
        <v>1357</v>
      </c>
      <c r="D1105" s="29" t="s">
        <v>707</v>
      </c>
      <c r="E1105" s="29" t="s">
        <v>708</v>
      </c>
      <c r="F1105" s="29" t="s">
        <v>1365</v>
      </c>
      <c r="G1105" s="29" t="s">
        <v>527</v>
      </c>
      <c r="H1105" s="29" t="s">
        <v>583</v>
      </c>
      <c r="I1105" s="29" t="s">
        <v>189</v>
      </c>
      <c r="J1105" s="29" t="s">
        <v>190</v>
      </c>
      <c r="K1105" s="29" t="s">
        <v>186</v>
      </c>
      <c r="L1105" s="29" t="s">
        <v>187</v>
      </c>
      <c r="M1105" s="29" t="s">
        <v>198</v>
      </c>
      <c r="N1105" s="29" t="s">
        <v>199</v>
      </c>
      <c r="O1105" s="30" t="s">
        <v>100</v>
      </c>
      <c r="P1105" s="36"/>
      <c r="Q1105" s="32">
        <v>14.81</v>
      </c>
      <c r="R1105" s="36"/>
      <c r="S1105" s="36"/>
      <c r="T1105" s="37">
        <v>14.81</v>
      </c>
      <c r="U1105" s="43">
        <v>1</v>
      </c>
      <c r="V1105" s="43"/>
      <c r="W1105" s="46">
        <v>1</v>
      </c>
    </row>
    <row r="1106" spans="1:23" hidden="1" x14ac:dyDescent="0.2">
      <c r="A1106" s="28" t="s">
        <v>174</v>
      </c>
      <c r="B1106" s="29" t="s">
        <v>375</v>
      </c>
      <c r="C1106" s="29" t="s">
        <v>1357</v>
      </c>
      <c r="D1106" s="29" t="s">
        <v>707</v>
      </c>
      <c r="E1106" s="29" t="s">
        <v>708</v>
      </c>
      <c r="F1106" s="29" t="s">
        <v>1365</v>
      </c>
      <c r="G1106" s="29" t="s">
        <v>527</v>
      </c>
      <c r="H1106" s="29" t="s">
        <v>583</v>
      </c>
      <c r="I1106" s="29" t="s">
        <v>222</v>
      </c>
      <c r="J1106" s="29" t="s">
        <v>223</v>
      </c>
      <c r="K1106" s="29" t="s">
        <v>186</v>
      </c>
      <c r="L1106" s="29" t="s">
        <v>187</v>
      </c>
      <c r="M1106" s="29" t="s">
        <v>198</v>
      </c>
      <c r="N1106" s="29" t="s">
        <v>199</v>
      </c>
      <c r="O1106" s="30" t="s">
        <v>100</v>
      </c>
      <c r="P1106" s="36"/>
      <c r="Q1106" s="32">
        <v>14.81</v>
      </c>
      <c r="R1106" s="36"/>
      <c r="S1106" s="36"/>
      <c r="T1106" s="37">
        <v>14.81</v>
      </c>
      <c r="U1106" s="43">
        <v>1</v>
      </c>
      <c r="V1106" s="43"/>
      <c r="W1106" s="46">
        <v>1</v>
      </c>
    </row>
    <row r="1107" spans="1:23" hidden="1" x14ac:dyDescent="0.2">
      <c r="A1107" s="28" t="s">
        <v>174</v>
      </c>
      <c r="B1107" s="29" t="s">
        <v>375</v>
      </c>
      <c r="C1107" s="29" t="s">
        <v>1357</v>
      </c>
      <c r="D1107" s="29" t="s">
        <v>707</v>
      </c>
      <c r="E1107" s="29" t="s">
        <v>708</v>
      </c>
      <c r="F1107" s="29" t="s">
        <v>1366</v>
      </c>
      <c r="G1107" s="29" t="s">
        <v>1367</v>
      </c>
      <c r="H1107" s="29" t="s">
        <v>583</v>
      </c>
      <c r="I1107" s="29" t="s">
        <v>234</v>
      </c>
      <c r="J1107" s="29" t="s">
        <v>235</v>
      </c>
      <c r="K1107" s="29" t="s">
        <v>186</v>
      </c>
      <c r="L1107" s="29" t="s">
        <v>187</v>
      </c>
      <c r="M1107" s="29" t="s">
        <v>198</v>
      </c>
      <c r="N1107" s="29" t="s">
        <v>199</v>
      </c>
      <c r="O1107" s="30" t="s">
        <v>100</v>
      </c>
      <c r="P1107" s="36"/>
      <c r="Q1107" s="32">
        <v>14.81</v>
      </c>
      <c r="R1107" s="36"/>
      <c r="S1107" s="36"/>
      <c r="T1107" s="37">
        <v>14.81</v>
      </c>
      <c r="U1107" s="43">
        <v>1</v>
      </c>
      <c r="V1107" s="43"/>
      <c r="W1107" s="46">
        <v>1</v>
      </c>
    </row>
    <row r="1108" spans="1:23" hidden="1" x14ac:dyDescent="0.2">
      <c r="A1108" s="28" t="s">
        <v>174</v>
      </c>
      <c r="B1108" s="29" t="s">
        <v>375</v>
      </c>
      <c r="C1108" s="29" t="s">
        <v>1357</v>
      </c>
      <c r="D1108" s="29" t="s">
        <v>707</v>
      </c>
      <c r="E1108" s="29" t="s">
        <v>708</v>
      </c>
      <c r="F1108" s="29" t="s">
        <v>1366</v>
      </c>
      <c r="G1108" s="29" t="s">
        <v>1367</v>
      </c>
      <c r="H1108" s="29" t="s">
        <v>583</v>
      </c>
      <c r="I1108" s="29" t="s">
        <v>191</v>
      </c>
      <c r="J1108" s="29" t="s">
        <v>192</v>
      </c>
      <c r="K1108" s="29" t="s">
        <v>186</v>
      </c>
      <c r="L1108" s="29" t="s">
        <v>187</v>
      </c>
      <c r="M1108" s="29" t="s">
        <v>198</v>
      </c>
      <c r="N1108" s="29" t="s">
        <v>199</v>
      </c>
      <c r="O1108" s="30" t="s">
        <v>100</v>
      </c>
      <c r="P1108" s="36"/>
      <c r="Q1108" s="32">
        <v>59.24</v>
      </c>
      <c r="R1108" s="36"/>
      <c r="S1108" s="32">
        <v>-3.56</v>
      </c>
      <c r="T1108" s="37">
        <v>55.68</v>
      </c>
      <c r="U1108" s="43">
        <v>4</v>
      </c>
      <c r="V1108" s="43"/>
      <c r="W1108" s="46">
        <v>4</v>
      </c>
    </row>
    <row r="1109" spans="1:23" hidden="1" x14ac:dyDescent="0.2">
      <c r="A1109" s="28" t="s">
        <v>174</v>
      </c>
      <c r="B1109" s="29" t="s">
        <v>375</v>
      </c>
      <c r="C1109" s="29" t="s">
        <v>1357</v>
      </c>
      <c r="D1109" s="29" t="s">
        <v>707</v>
      </c>
      <c r="E1109" s="29" t="s">
        <v>708</v>
      </c>
      <c r="F1109" s="29" t="s">
        <v>1368</v>
      </c>
      <c r="G1109" s="29" t="s">
        <v>1369</v>
      </c>
      <c r="H1109" s="29" t="s">
        <v>440</v>
      </c>
      <c r="I1109" s="29" t="s">
        <v>562</v>
      </c>
      <c r="J1109" s="29" t="s">
        <v>563</v>
      </c>
      <c r="K1109" s="29" t="s">
        <v>186</v>
      </c>
      <c r="L1109" s="29" t="s">
        <v>187</v>
      </c>
      <c r="M1109" s="29" t="s">
        <v>198</v>
      </c>
      <c r="N1109" s="29" t="s">
        <v>199</v>
      </c>
      <c r="O1109" s="30" t="s">
        <v>100</v>
      </c>
      <c r="P1109" s="36"/>
      <c r="Q1109" s="32">
        <v>15.19</v>
      </c>
      <c r="R1109" s="36"/>
      <c r="S1109" s="36"/>
      <c r="T1109" s="37">
        <v>15.19</v>
      </c>
      <c r="U1109" s="43">
        <v>1</v>
      </c>
      <c r="V1109" s="43"/>
      <c r="W1109" s="46">
        <v>1</v>
      </c>
    </row>
    <row r="1110" spans="1:23" hidden="1" x14ac:dyDescent="0.2">
      <c r="A1110" s="28" t="s">
        <v>174</v>
      </c>
      <c r="B1110" s="29" t="s">
        <v>375</v>
      </c>
      <c r="C1110" s="29" t="s">
        <v>1357</v>
      </c>
      <c r="D1110" s="29" t="s">
        <v>707</v>
      </c>
      <c r="E1110" s="29" t="s">
        <v>708</v>
      </c>
      <c r="F1110" s="29" t="s">
        <v>1368</v>
      </c>
      <c r="G1110" s="29" t="s">
        <v>1369</v>
      </c>
      <c r="H1110" s="29" t="s">
        <v>440</v>
      </c>
      <c r="I1110" s="29" t="s">
        <v>1370</v>
      </c>
      <c r="J1110" s="29" t="s">
        <v>1371</v>
      </c>
      <c r="K1110" s="29" t="s">
        <v>186</v>
      </c>
      <c r="L1110" s="29" t="s">
        <v>187</v>
      </c>
      <c r="M1110" s="29" t="s">
        <v>198</v>
      </c>
      <c r="N1110" s="29" t="s">
        <v>199</v>
      </c>
      <c r="O1110" s="30" t="s">
        <v>100</v>
      </c>
      <c r="P1110" s="36"/>
      <c r="Q1110" s="32">
        <v>15.19</v>
      </c>
      <c r="R1110" s="36"/>
      <c r="S1110" s="36"/>
      <c r="T1110" s="37">
        <v>15.19</v>
      </c>
      <c r="U1110" s="43">
        <v>1</v>
      </c>
      <c r="V1110" s="43"/>
      <c r="W1110" s="46">
        <v>1</v>
      </c>
    </row>
    <row r="1111" spans="1:23" hidden="1" x14ac:dyDescent="0.2">
      <c r="A1111" s="28" t="s">
        <v>174</v>
      </c>
      <c r="B1111" s="29" t="s">
        <v>375</v>
      </c>
      <c r="C1111" s="29" t="s">
        <v>1357</v>
      </c>
      <c r="D1111" s="29" t="s">
        <v>707</v>
      </c>
      <c r="E1111" s="29" t="s">
        <v>708</v>
      </c>
      <c r="F1111" s="29" t="s">
        <v>1368</v>
      </c>
      <c r="G1111" s="29" t="s">
        <v>1369</v>
      </c>
      <c r="H1111" s="29" t="s">
        <v>440</v>
      </c>
      <c r="I1111" s="29" t="s">
        <v>184</v>
      </c>
      <c r="J1111" s="29" t="s">
        <v>185</v>
      </c>
      <c r="K1111" s="29" t="s">
        <v>186</v>
      </c>
      <c r="L1111" s="29" t="s">
        <v>187</v>
      </c>
      <c r="M1111" s="29" t="s">
        <v>198</v>
      </c>
      <c r="N1111" s="29" t="s">
        <v>199</v>
      </c>
      <c r="O1111" s="30" t="s">
        <v>100</v>
      </c>
      <c r="P1111" s="36"/>
      <c r="Q1111" s="32">
        <v>75.95</v>
      </c>
      <c r="R1111" s="36"/>
      <c r="S1111" s="36"/>
      <c r="T1111" s="37">
        <v>75.95</v>
      </c>
      <c r="U1111" s="43">
        <v>5</v>
      </c>
      <c r="V1111" s="43"/>
      <c r="W1111" s="46">
        <v>5</v>
      </c>
    </row>
    <row r="1112" spans="1:23" hidden="1" x14ac:dyDescent="0.2">
      <c r="A1112" s="28" t="s">
        <v>174</v>
      </c>
      <c r="B1112" s="29" t="s">
        <v>375</v>
      </c>
      <c r="C1112" s="29" t="s">
        <v>1357</v>
      </c>
      <c r="D1112" s="29" t="s">
        <v>707</v>
      </c>
      <c r="E1112" s="29" t="s">
        <v>708</v>
      </c>
      <c r="F1112" s="29" t="s">
        <v>1368</v>
      </c>
      <c r="G1112" s="29" t="s">
        <v>1369</v>
      </c>
      <c r="H1112" s="29" t="s">
        <v>440</v>
      </c>
      <c r="I1112" s="29" t="s">
        <v>206</v>
      </c>
      <c r="J1112" s="29" t="s">
        <v>207</v>
      </c>
      <c r="K1112" s="29" t="s">
        <v>186</v>
      </c>
      <c r="L1112" s="29" t="s">
        <v>187</v>
      </c>
      <c r="M1112" s="29" t="s">
        <v>198</v>
      </c>
      <c r="N1112" s="29" t="s">
        <v>199</v>
      </c>
      <c r="O1112" s="30" t="s">
        <v>100</v>
      </c>
      <c r="P1112" s="36"/>
      <c r="Q1112" s="32">
        <v>15.19</v>
      </c>
      <c r="R1112" s="36"/>
      <c r="S1112" s="36"/>
      <c r="T1112" s="37">
        <v>15.19</v>
      </c>
      <c r="U1112" s="43">
        <v>1</v>
      </c>
      <c r="V1112" s="43"/>
      <c r="W1112" s="46">
        <v>1</v>
      </c>
    </row>
    <row r="1113" spans="1:23" hidden="1" x14ac:dyDescent="0.2">
      <c r="A1113" s="28" t="s">
        <v>174</v>
      </c>
      <c r="B1113" s="29" t="s">
        <v>375</v>
      </c>
      <c r="C1113" s="29" t="s">
        <v>1357</v>
      </c>
      <c r="D1113" s="29" t="s">
        <v>707</v>
      </c>
      <c r="E1113" s="29" t="s">
        <v>708</v>
      </c>
      <c r="F1113" s="29" t="s">
        <v>1368</v>
      </c>
      <c r="G1113" s="29" t="s">
        <v>1369</v>
      </c>
      <c r="H1113" s="29" t="s">
        <v>440</v>
      </c>
      <c r="I1113" s="29" t="s">
        <v>248</v>
      </c>
      <c r="J1113" s="29" t="s">
        <v>249</v>
      </c>
      <c r="K1113" s="29" t="s">
        <v>186</v>
      </c>
      <c r="L1113" s="29" t="s">
        <v>187</v>
      </c>
      <c r="M1113" s="29" t="s">
        <v>198</v>
      </c>
      <c r="N1113" s="29" t="s">
        <v>199</v>
      </c>
      <c r="O1113" s="30" t="s">
        <v>100</v>
      </c>
      <c r="P1113" s="36"/>
      <c r="Q1113" s="32">
        <v>30.38</v>
      </c>
      <c r="R1113" s="36"/>
      <c r="S1113" s="36"/>
      <c r="T1113" s="37">
        <v>30.38</v>
      </c>
      <c r="U1113" s="43">
        <v>2</v>
      </c>
      <c r="V1113" s="43"/>
      <c r="W1113" s="46">
        <v>2</v>
      </c>
    </row>
    <row r="1114" spans="1:23" hidden="1" x14ac:dyDescent="0.2">
      <c r="A1114" s="28" t="s">
        <v>174</v>
      </c>
      <c r="B1114" s="29" t="s">
        <v>375</v>
      </c>
      <c r="C1114" s="29" t="s">
        <v>1357</v>
      </c>
      <c r="D1114" s="29" t="s">
        <v>707</v>
      </c>
      <c r="E1114" s="29" t="s">
        <v>708</v>
      </c>
      <c r="F1114" s="29" t="s">
        <v>1368</v>
      </c>
      <c r="G1114" s="29" t="s">
        <v>1369</v>
      </c>
      <c r="H1114" s="29" t="s">
        <v>440</v>
      </c>
      <c r="I1114" s="29" t="s">
        <v>250</v>
      </c>
      <c r="J1114" s="29" t="s">
        <v>251</v>
      </c>
      <c r="K1114" s="29" t="s">
        <v>186</v>
      </c>
      <c r="L1114" s="29" t="s">
        <v>187</v>
      </c>
      <c r="M1114" s="29" t="s">
        <v>198</v>
      </c>
      <c r="N1114" s="29" t="s">
        <v>199</v>
      </c>
      <c r="O1114" s="30" t="s">
        <v>100</v>
      </c>
      <c r="P1114" s="36"/>
      <c r="Q1114" s="32">
        <v>15.19</v>
      </c>
      <c r="R1114" s="36"/>
      <c r="S1114" s="36"/>
      <c r="T1114" s="37">
        <v>15.19</v>
      </c>
      <c r="U1114" s="43">
        <v>1</v>
      </c>
      <c r="V1114" s="43"/>
      <c r="W1114" s="46">
        <v>1</v>
      </c>
    </row>
    <row r="1115" spans="1:23" hidden="1" x14ac:dyDescent="0.2">
      <c r="A1115" s="28" t="s">
        <v>174</v>
      </c>
      <c r="B1115" s="29" t="s">
        <v>375</v>
      </c>
      <c r="C1115" s="29" t="s">
        <v>1357</v>
      </c>
      <c r="D1115" s="29" t="s">
        <v>707</v>
      </c>
      <c r="E1115" s="29" t="s">
        <v>708</v>
      </c>
      <c r="F1115" s="29" t="s">
        <v>1368</v>
      </c>
      <c r="G1115" s="29" t="s">
        <v>1369</v>
      </c>
      <c r="H1115" s="29" t="s">
        <v>440</v>
      </c>
      <c r="I1115" s="29" t="s">
        <v>191</v>
      </c>
      <c r="J1115" s="29" t="s">
        <v>192</v>
      </c>
      <c r="K1115" s="29" t="s">
        <v>186</v>
      </c>
      <c r="L1115" s="29" t="s">
        <v>187</v>
      </c>
      <c r="M1115" s="29" t="s">
        <v>198</v>
      </c>
      <c r="N1115" s="29" t="s">
        <v>199</v>
      </c>
      <c r="O1115" s="30" t="s">
        <v>100</v>
      </c>
      <c r="P1115" s="36"/>
      <c r="Q1115" s="32">
        <v>91.14</v>
      </c>
      <c r="R1115" s="36"/>
      <c r="S1115" s="32">
        <v>-5.46</v>
      </c>
      <c r="T1115" s="37">
        <v>85.68</v>
      </c>
      <c r="U1115" s="43">
        <v>6</v>
      </c>
      <c r="V1115" s="43"/>
      <c r="W1115" s="46">
        <v>6</v>
      </c>
    </row>
    <row r="1116" spans="1:23" hidden="1" x14ac:dyDescent="0.2">
      <c r="A1116" s="28" t="s">
        <v>174</v>
      </c>
      <c r="B1116" s="29" t="s">
        <v>375</v>
      </c>
      <c r="C1116" s="29" t="s">
        <v>1357</v>
      </c>
      <c r="D1116" s="29" t="s">
        <v>707</v>
      </c>
      <c r="E1116" s="29" t="s">
        <v>708</v>
      </c>
      <c r="F1116" s="29" t="s">
        <v>1368</v>
      </c>
      <c r="G1116" s="29" t="s">
        <v>1369</v>
      </c>
      <c r="H1116" s="29" t="s">
        <v>440</v>
      </c>
      <c r="I1116" s="29" t="s">
        <v>222</v>
      </c>
      <c r="J1116" s="29" t="s">
        <v>223</v>
      </c>
      <c r="K1116" s="29" t="s">
        <v>186</v>
      </c>
      <c r="L1116" s="29" t="s">
        <v>187</v>
      </c>
      <c r="M1116" s="29" t="s">
        <v>198</v>
      </c>
      <c r="N1116" s="29" t="s">
        <v>199</v>
      </c>
      <c r="O1116" s="30" t="s">
        <v>100</v>
      </c>
      <c r="P1116" s="36"/>
      <c r="Q1116" s="32">
        <v>30.38</v>
      </c>
      <c r="R1116" s="36"/>
      <c r="S1116" s="36"/>
      <c r="T1116" s="37">
        <v>30.38</v>
      </c>
      <c r="U1116" s="43">
        <v>2</v>
      </c>
      <c r="V1116" s="43"/>
      <c r="W1116" s="46">
        <v>2</v>
      </c>
    </row>
    <row r="1117" spans="1:23" hidden="1" x14ac:dyDescent="0.2">
      <c r="A1117" s="28" t="s">
        <v>174</v>
      </c>
      <c r="B1117" s="29" t="s">
        <v>375</v>
      </c>
      <c r="C1117" s="29" t="s">
        <v>1357</v>
      </c>
      <c r="D1117" s="29" t="s">
        <v>707</v>
      </c>
      <c r="E1117" s="29" t="s">
        <v>708</v>
      </c>
      <c r="F1117" s="29" t="s">
        <v>1368</v>
      </c>
      <c r="G1117" s="29" t="s">
        <v>1369</v>
      </c>
      <c r="H1117" s="29" t="s">
        <v>440</v>
      </c>
      <c r="I1117" s="29" t="s">
        <v>668</v>
      </c>
      <c r="J1117" s="29" t="s">
        <v>669</v>
      </c>
      <c r="K1117" s="29" t="s">
        <v>186</v>
      </c>
      <c r="L1117" s="29" t="s">
        <v>187</v>
      </c>
      <c r="M1117" s="29" t="s">
        <v>198</v>
      </c>
      <c r="N1117" s="29" t="s">
        <v>199</v>
      </c>
      <c r="O1117" s="30" t="s">
        <v>100</v>
      </c>
      <c r="P1117" s="36"/>
      <c r="Q1117" s="32">
        <v>45.57</v>
      </c>
      <c r="R1117" s="36"/>
      <c r="S1117" s="36"/>
      <c r="T1117" s="37">
        <v>45.57</v>
      </c>
      <c r="U1117" s="43">
        <v>3</v>
      </c>
      <c r="V1117" s="43"/>
      <c r="W1117" s="46">
        <v>3</v>
      </c>
    </row>
    <row r="1118" spans="1:23" hidden="1" x14ac:dyDescent="0.2">
      <c r="A1118" s="28" t="s">
        <v>174</v>
      </c>
      <c r="B1118" s="29" t="s">
        <v>375</v>
      </c>
      <c r="C1118" s="29" t="s">
        <v>1357</v>
      </c>
      <c r="D1118" s="29" t="s">
        <v>707</v>
      </c>
      <c r="E1118" s="29" t="s">
        <v>708</v>
      </c>
      <c r="F1118" s="29" t="s">
        <v>1368</v>
      </c>
      <c r="G1118" s="29" t="s">
        <v>1369</v>
      </c>
      <c r="H1118" s="29" t="s">
        <v>440</v>
      </c>
      <c r="I1118" s="29" t="s">
        <v>200</v>
      </c>
      <c r="J1118" s="29" t="s">
        <v>201</v>
      </c>
      <c r="K1118" s="29" t="s">
        <v>186</v>
      </c>
      <c r="L1118" s="29" t="s">
        <v>187</v>
      </c>
      <c r="M1118" s="29" t="s">
        <v>198</v>
      </c>
      <c r="N1118" s="29" t="s">
        <v>199</v>
      </c>
      <c r="O1118" s="30" t="s">
        <v>100</v>
      </c>
      <c r="P1118" s="36"/>
      <c r="Q1118" s="32">
        <v>303.8</v>
      </c>
      <c r="R1118" s="36"/>
      <c r="S1118" s="36"/>
      <c r="T1118" s="37">
        <v>303.8</v>
      </c>
      <c r="U1118" s="43">
        <v>20</v>
      </c>
      <c r="V1118" s="43"/>
      <c r="W1118" s="46">
        <v>20</v>
      </c>
    </row>
    <row r="1119" spans="1:23" hidden="1" x14ac:dyDescent="0.2">
      <c r="A1119" s="28" t="s">
        <v>174</v>
      </c>
      <c r="B1119" s="29" t="s">
        <v>375</v>
      </c>
      <c r="C1119" s="29" t="s">
        <v>1372</v>
      </c>
      <c r="D1119" s="29" t="s">
        <v>632</v>
      </c>
      <c r="E1119" s="29" t="s">
        <v>480</v>
      </c>
      <c r="F1119" s="29" t="s">
        <v>1373</v>
      </c>
      <c r="G1119" s="29" t="s">
        <v>1374</v>
      </c>
      <c r="H1119" s="29" t="s">
        <v>1375</v>
      </c>
      <c r="I1119" s="29" t="s">
        <v>191</v>
      </c>
      <c r="J1119" s="29" t="s">
        <v>192</v>
      </c>
      <c r="K1119" s="29" t="s">
        <v>186</v>
      </c>
      <c r="L1119" s="29" t="s">
        <v>187</v>
      </c>
      <c r="M1119" s="29" t="s">
        <v>8</v>
      </c>
      <c r="N1119" s="29" t="s">
        <v>188</v>
      </c>
      <c r="O1119" s="30" t="s">
        <v>100</v>
      </c>
      <c r="P1119" s="36"/>
      <c r="Q1119" s="32">
        <v>36.28</v>
      </c>
      <c r="R1119" s="36"/>
      <c r="S1119" s="32">
        <v>-6.52</v>
      </c>
      <c r="T1119" s="37">
        <v>29.76</v>
      </c>
      <c r="U1119" s="43">
        <v>4</v>
      </c>
      <c r="V1119" s="43"/>
      <c r="W1119" s="46">
        <v>4</v>
      </c>
    </row>
    <row r="1120" spans="1:23" hidden="1" x14ac:dyDescent="0.2">
      <c r="A1120" s="28" t="s">
        <v>174</v>
      </c>
      <c r="B1120" s="29" t="s">
        <v>375</v>
      </c>
      <c r="C1120" s="29" t="s">
        <v>1372</v>
      </c>
      <c r="D1120" s="29" t="s">
        <v>707</v>
      </c>
      <c r="E1120" s="29" t="s">
        <v>708</v>
      </c>
      <c r="F1120" s="29" t="s">
        <v>1376</v>
      </c>
      <c r="G1120" s="29" t="s">
        <v>1377</v>
      </c>
      <c r="H1120" s="29" t="s">
        <v>578</v>
      </c>
      <c r="I1120" s="29" t="s">
        <v>664</v>
      </c>
      <c r="J1120" s="29" t="s">
        <v>665</v>
      </c>
      <c r="K1120" s="29" t="s">
        <v>186</v>
      </c>
      <c r="L1120" s="29" t="s">
        <v>187</v>
      </c>
      <c r="M1120" s="29" t="s">
        <v>198</v>
      </c>
      <c r="N1120" s="29" t="s">
        <v>199</v>
      </c>
      <c r="O1120" s="30" t="s">
        <v>100</v>
      </c>
      <c r="P1120" s="36"/>
      <c r="Q1120" s="32">
        <v>16</v>
      </c>
      <c r="R1120" s="36"/>
      <c r="S1120" s="36"/>
      <c r="T1120" s="37">
        <v>16</v>
      </c>
      <c r="U1120" s="43">
        <v>1</v>
      </c>
      <c r="V1120" s="43"/>
      <c r="W1120" s="46">
        <v>1</v>
      </c>
    </row>
    <row r="1121" spans="1:23" hidden="1" x14ac:dyDescent="0.2">
      <c r="A1121" s="28" t="s">
        <v>174</v>
      </c>
      <c r="B1121" s="29" t="s">
        <v>375</v>
      </c>
      <c r="C1121" s="29" t="s">
        <v>1372</v>
      </c>
      <c r="D1121" s="29" t="s">
        <v>707</v>
      </c>
      <c r="E1121" s="29" t="s">
        <v>708</v>
      </c>
      <c r="F1121" s="29" t="s">
        <v>1376</v>
      </c>
      <c r="G1121" s="29" t="s">
        <v>1377</v>
      </c>
      <c r="H1121" s="29" t="s">
        <v>578</v>
      </c>
      <c r="I1121" s="29" t="s">
        <v>668</v>
      </c>
      <c r="J1121" s="29" t="s">
        <v>669</v>
      </c>
      <c r="K1121" s="29" t="s">
        <v>186</v>
      </c>
      <c r="L1121" s="29" t="s">
        <v>187</v>
      </c>
      <c r="M1121" s="29" t="s">
        <v>198</v>
      </c>
      <c r="N1121" s="29" t="s">
        <v>199</v>
      </c>
      <c r="O1121" s="30" t="s">
        <v>100</v>
      </c>
      <c r="P1121" s="36"/>
      <c r="Q1121" s="32">
        <v>16</v>
      </c>
      <c r="R1121" s="36"/>
      <c r="S1121" s="36"/>
      <c r="T1121" s="37">
        <v>16</v>
      </c>
      <c r="U1121" s="43">
        <v>1</v>
      </c>
      <c r="V1121" s="43"/>
      <c r="W1121" s="46">
        <v>1</v>
      </c>
    </row>
    <row r="1122" spans="1:23" hidden="1" x14ac:dyDescent="0.2">
      <c r="A1122" s="28" t="s">
        <v>174</v>
      </c>
      <c r="B1122" s="29" t="s">
        <v>375</v>
      </c>
      <c r="C1122" s="29" t="s">
        <v>1372</v>
      </c>
      <c r="D1122" s="29" t="s">
        <v>707</v>
      </c>
      <c r="E1122" s="29" t="s">
        <v>708</v>
      </c>
      <c r="F1122" s="29" t="s">
        <v>1378</v>
      </c>
      <c r="G1122" s="29" t="s">
        <v>1377</v>
      </c>
      <c r="H1122" s="29" t="s">
        <v>578</v>
      </c>
      <c r="I1122" s="29" t="s">
        <v>204</v>
      </c>
      <c r="J1122" s="29" t="s">
        <v>205</v>
      </c>
      <c r="K1122" s="29" t="s">
        <v>186</v>
      </c>
      <c r="L1122" s="29" t="s">
        <v>187</v>
      </c>
      <c r="M1122" s="29" t="s">
        <v>8</v>
      </c>
      <c r="N1122" s="29" t="s">
        <v>188</v>
      </c>
      <c r="O1122" s="30" t="s">
        <v>100</v>
      </c>
      <c r="P1122" s="36"/>
      <c r="Q1122" s="32">
        <v>9.75</v>
      </c>
      <c r="R1122" s="36"/>
      <c r="S1122" s="36"/>
      <c r="T1122" s="37">
        <v>9.75</v>
      </c>
      <c r="U1122" s="43">
        <v>1</v>
      </c>
      <c r="V1122" s="43"/>
      <c r="W1122" s="46">
        <v>1</v>
      </c>
    </row>
    <row r="1123" spans="1:23" hidden="1" x14ac:dyDescent="0.2">
      <c r="A1123" s="28" t="s">
        <v>174</v>
      </c>
      <c r="B1123" s="29" t="s">
        <v>375</v>
      </c>
      <c r="C1123" s="29" t="s">
        <v>1372</v>
      </c>
      <c r="D1123" s="29" t="s">
        <v>707</v>
      </c>
      <c r="E1123" s="29" t="s">
        <v>708</v>
      </c>
      <c r="F1123" s="29" t="s">
        <v>1378</v>
      </c>
      <c r="G1123" s="29" t="s">
        <v>1377</v>
      </c>
      <c r="H1123" s="29" t="s">
        <v>578</v>
      </c>
      <c r="I1123" s="29" t="s">
        <v>184</v>
      </c>
      <c r="J1123" s="29" t="s">
        <v>185</v>
      </c>
      <c r="K1123" s="29" t="s">
        <v>186</v>
      </c>
      <c r="L1123" s="29" t="s">
        <v>187</v>
      </c>
      <c r="M1123" s="29" t="s">
        <v>8</v>
      </c>
      <c r="N1123" s="29" t="s">
        <v>188</v>
      </c>
      <c r="O1123" s="30" t="s">
        <v>100</v>
      </c>
      <c r="P1123" s="36"/>
      <c r="Q1123" s="36"/>
      <c r="R1123" s="32">
        <v>-230.64</v>
      </c>
      <c r="S1123" s="36"/>
      <c r="T1123" s="37">
        <v>-230.64</v>
      </c>
      <c r="U1123" s="43"/>
      <c r="V1123" s="43">
        <v>-24</v>
      </c>
      <c r="W1123" s="46">
        <v>-24</v>
      </c>
    </row>
    <row r="1124" spans="1:23" hidden="1" x14ac:dyDescent="0.2">
      <c r="A1124" s="28" t="s">
        <v>174</v>
      </c>
      <c r="B1124" s="29" t="s">
        <v>375</v>
      </c>
      <c r="C1124" s="29" t="s">
        <v>1372</v>
      </c>
      <c r="D1124" s="29" t="s">
        <v>707</v>
      </c>
      <c r="E1124" s="29" t="s">
        <v>708</v>
      </c>
      <c r="F1124" s="29" t="s">
        <v>1378</v>
      </c>
      <c r="G1124" s="29" t="s">
        <v>1377</v>
      </c>
      <c r="H1124" s="29" t="s">
        <v>578</v>
      </c>
      <c r="I1124" s="29" t="s">
        <v>206</v>
      </c>
      <c r="J1124" s="29" t="s">
        <v>207</v>
      </c>
      <c r="K1124" s="29" t="s">
        <v>186</v>
      </c>
      <c r="L1124" s="29" t="s">
        <v>187</v>
      </c>
      <c r="M1124" s="29" t="s">
        <v>8</v>
      </c>
      <c r="N1124" s="29" t="s">
        <v>188</v>
      </c>
      <c r="O1124" s="30" t="s">
        <v>100</v>
      </c>
      <c r="P1124" s="36"/>
      <c r="Q1124" s="36"/>
      <c r="R1124" s="32">
        <v>-9.4</v>
      </c>
      <c r="S1124" s="36"/>
      <c r="T1124" s="37">
        <v>-9.4</v>
      </c>
      <c r="U1124" s="43"/>
      <c r="V1124" s="43">
        <v>-1</v>
      </c>
      <c r="W1124" s="46">
        <v>-1</v>
      </c>
    </row>
    <row r="1125" spans="1:23" hidden="1" x14ac:dyDescent="0.2">
      <c r="A1125" s="28" t="s">
        <v>174</v>
      </c>
      <c r="B1125" s="29" t="s">
        <v>375</v>
      </c>
      <c r="C1125" s="29" t="s">
        <v>1372</v>
      </c>
      <c r="D1125" s="29" t="s">
        <v>707</v>
      </c>
      <c r="E1125" s="29" t="s">
        <v>708</v>
      </c>
      <c r="F1125" s="29" t="s">
        <v>1378</v>
      </c>
      <c r="G1125" s="29" t="s">
        <v>1377</v>
      </c>
      <c r="H1125" s="29" t="s">
        <v>578</v>
      </c>
      <c r="I1125" s="29" t="s">
        <v>208</v>
      </c>
      <c r="J1125" s="29" t="s">
        <v>209</v>
      </c>
      <c r="K1125" s="29" t="s">
        <v>186</v>
      </c>
      <c r="L1125" s="29" t="s">
        <v>187</v>
      </c>
      <c r="M1125" s="29" t="s">
        <v>8</v>
      </c>
      <c r="N1125" s="29" t="s">
        <v>188</v>
      </c>
      <c r="O1125" s="30" t="s">
        <v>100</v>
      </c>
      <c r="P1125" s="36"/>
      <c r="Q1125" s="36"/>
      <c r="R1125" s="32">
        <v>-28.2</v>
      </c>
      <c r="S1125" s="36"/>
      <c r="T1125" s="37">
        <v>-28.2</v>
      </c>
      <c r="U1125" s="43"/>
      <c r="V1125" s="43">
        <v>-3</v>
      </c>
      <c r="W1125" s="46">
        <v>-3</v>
      </c>
    </row>
    <row r="1126" spans="1:23" hidden="1" x14ac:dyDescent="0.2">
      <c r="A1126" s="28" t="s">
        <v>174</v>
      </c>
      <c r="B1126" s="29" t="s">
        <v>375</v>
      </c>
      <c r="C1126" s="29" t="s">
        <v>1372</v>
      </c>
      <c r="D1126" s="29" t="s">
        <v>707</v>
      </c>
      <c r="E1126" s="29" t="s">
        <v>708</v>
      </c>
      <c r="F1126" s="29" t="s">
        <v>1378</v>
      </c>
      <c r="G1126" s="29" t="s">
        <v>1377</v>
      </c>
      <c r="H1126" s="29" t="s">
        <v>578</v>
      </c>
      <c r="I1126" s="29" t="s">
        <v>535</v>
      </c>
      <c r="J1126" s="29" t="s">
        <v>536</v>
      </c>
      <c r="K1126" s="29" t="s">
        <v>186</v>
      </c>
      <c r="L1126" s="29" t="s">
        <v>187</v>
      </c>
      <c r="M1126" s="29" t="s">
        <v>8</v>
      </c>
      <c r="N1126" s="29" t="s">
        <v>188</v>
      </c>
      <c r="O1126" s="30" t="s">
        <v>100</v>
      </c>
      <c r="P1126" s="36"/>
      <c r="Q1126" s="36"/>
      <c r="R1126" s="32">
        <v>-9.4</v>
      </c>
      <c r="S1126" s="36"/>
      <c r="T1126" s="37">
        <v>-9.4</v>
      </c>
      <c r="U1126" s="43"/>
      <c r="V1126" s="43">
        <v>-1</v>
      </c>
      <c r="W1126" s="46">
        <v>-1</v>
      </c>
    </row>
    <row r="1127" spans="1:23" hidden="1" x14ac:dyDescent="0.2">
      <c r="A1127" s="28" t="s">
        <v>174</v>
      </c>
      <c r="B1127" s="29" t="s">
        <v>375</v>
      </c>
      <c r="C1127" s="29" t="s">
        <v>1372</v>
      </c>
      <c r="D1127" s="29" t="s">
        <v>707</v>
      </c>
      <c r="E1127" s="29" t="s">
        <v>708</v>
      </c>
      <c r="F1127" s="29" t="s">
        <v>1378</v>
      </c>
      <c r="G1127" s="29" t="s">
        <v>1377</v>
      </c>
      <c r="H1127" s="29" t="s">
        <v>578</v>
      </c>
      <c r="I1127" s="29" t="s">
        <v>191</v>
      </c>
      <c r="J1127" s="29" t="s">
        <v>192</v>
      </c>
      <c r="K1127" s="29" t="s">
        <v>186</v>
      </c>
      <c r="L1127" s="29" t="s">
        <v>187</v>
      </c>
      <c r="M1127" s="29" t="s">
        <v>8</v>
      </c>
      <c r="N1127" s="29" t="s">
        <v>188</v>
      </c>
      <c r="O1127" s="30" t="s">
        <v>100</v>
      </c>
      <c r="P1127" s="36"/>
      <c r="Q1127" s="36"/>
      <c r="R1127" s="32">
        <v>-424</v>
      </c>
      <c r="S1127" s="36"/>
      <c r="T1127" s="37">
        <v>-424</v>
      </c>
      <c r="U1127" s="43"/>
      <c r="V1127" s="43">
        <v>-53</v>
      </c>
      <c r="W1127" s="46">
        <v>-53</v>
      </c>
    </row>
    <row r="1128" spans="1:23" hidden="1" x14ac:dyDescent="0.2">
      <c r="A1128" s="28" t="s">
        <v>174</v>
      </c>
      <c r="B1128" s="29" t="s">
        <v>375</v>
      </c>
      <c r="C1128" s="29" t="s">
        <v>1379</v>
      </c>
      <c r="D1128" s="29" t="s">
        <v>874</v>
      </c>
      <c r="E1128" s="29" t="s">
        <v>396</v>
      </c>
      <c r="F1128" s="29" t="s">
        <v>1380</v>
      </c>
      <c r="G1128" s="29" t="s">
        <v>1381</v>
      </c>
      <c r="H1128" s="29" t="s">
        <v>1382</v>
      </c>
      <c r="I1128" s="29" t="s">
        <v>261</v>
      </c>
      <c r="J1128" s="29" t="s">
        <v>262</v>
      </c>
      <c r="K1128" s="29" t="s">
        <v>186</v>
      </c>
      <c r="L1128" s="29" t="s">
        <v>187</v>
      </c>
      <c r="M1128" s="29" t="s">
        <v>8</v>
      </c>
      <c r="N1128" s="29" t="s">
        <v>188</v>
      </c>
      <c r="O1128" s="30" t="s">
        <v>100</v>
      </c>
      <c r="P1128" s="36"/>
      <c r="Q1128" s="32">
        <v>7.5</v>
      </c>
      <c r="R1128" s="36"/>
      <c r="S1128" s="36"/>
      <c r="T1128" s="37">
        <v>7.5</v>
      </c>
      <c r="U1128" s="43">
        <v>1</v>
      </c>
      <c r="V1128" s="43"/>
      <c r="W1128" s="46">
        <v>1</v>
      </c>
    </row>
    <row r="1129" spans="1:23" hidden="1" x14ac:dyDescent="0.2">
      <c r="A1129" s="28" t="s">
        <v>174</v>
      </c>
      <c r="B1129" s="29" t="s">
        <v>375</v>
      </c>
      <c r="C1129" s="29" t="s">
        <v>1379</v>
      </c>
      <c r="D1129" s="29" t="s">
        <v>632</v>
      </c>
      <c r="E1129" s="29" t="s">
        <v>480</v>
      </c>
      <c r="F1129" s="29" t="s">
        <v>1383</v>
      </c>
      <c r="G1129" s="29" t="s">
        <v>1384</v>
      </c>
      <c r="H1129" s="29" t="s">
        <v>1385</v>
      </c>
      <c r="I1129" s="29" t="s">
        <v>184</v>
      </c>
      <c r="J1129" s="29" t="s">
        <v>185</v>
      </c>
      <c r="K1129" s="29" t="s">
        <v>186</v>
      </c>
      <c r="L1129" s="29" t="s">
        <v>187</v>
      </c>
      <c r="M1129" s="29" t="s">
        <v>8</v>
      </c>
      <c r="N1129" s="29" t="s">
        <v>188</v>
      </c>
      <c r="O1129" s="30" t="s">
        <v>100</v>
      </c>
      <c r="P1129" s="36"/>
      <c r="Q1129" s="32">
        <v>7.5</v>
      </c>
      <c r="R1129" s="36"/>
      <c r="S1129" s="36"/>
      <c r="T1129" s="37">
        <v>7.5</v>
      </c>
      <c r="U1129" s="43">
        <v>1</v>
      </c>
      <c r="V1129" s="43"/>
      <c r="W1129" s="46">
        <v>1</v>
      </c>
    </row>
    <row r="1130" spans="1:23" hidden="1" x14ac:dyDescent="0.2">
      <c r="A1130" s="28" t="s">
        <v>174</v>
      </c>
      <c r="B1130" s="29" t="s">
        <v>375</v>
      </c>
      <c r="C1130" s="29" t="s">
        <v>1379</v>
      </c>
      <c r="D1130" s="29" t="s">
        <v>632</v>
      </c>
      <c r="E1130" s="29" t="s">
        <v>480</v>
      </c>
      <c r="F1130" s="29" t="s">
        <v>1383</v>
      </c>
      <c r="G1130" s="29" t="s">
        <v>1384</v>
      </c>
      <c r="H1130" s="29" t="s">
        <v>1385</v>
      </c>
      <c r="I1130" s="29" t="s">
        <v>189</v>
      </c>
      <c r="J1130" s="29" t="s">
        <v>190</v>
      </c>
      <c r="K1130" s="29" t="s">
        <v>186</v>
      </c>
      <c r="L1130" s="29" t="s">
        <v>187</v>
      </c>
      <c r="M1130" s="29" t="s">
        <v>8</v>
      </c>
      <c r="N1130" s="29" t="s">
        <v>188</v>
      </c>
      <c r="O1130" s="30" t="s">
        <v>100</v>
      </c>
      <c r="P1130" s="36"/>
      <c r="Q1130" s="32">
        <v>7.5</v>
      </c>
      <c r="R1130" s="36"/>
      <c r="S1130" s="36"/>
      <c r="T1130" s="37">
        <v>7.5</v>
      </c>
      <c r="U1130" s="43">
        <v>1</v>
      </c>
      <c r="V1130" s="43"/>
      <c r="W1130" s="46">
        <v>1</v>
      </c>
    </row>
    <row r="1131" spans="1:23" hidden="1" x14ac:dyDescent="0.2">
      <c r="A1131" s="28" t="s">
        <v>174</v>
      </c>
      <c r="B1131" s="29" t="s">
        <v>375</v>
      </c>
      <c r="C1131" s="29" t="s">
        <v>1379</v>
      </c>
      <c r="D1131" s="29" t="s">
        <v>632</v>
      </c>
      <c r="E1131" s="29" t="s">
        <v>480</v>
      </c>
      <c r="F1131" s="29" t="s">
        <v>1383</v>
      </c>
      <c r="G1131" s="29" t="s">
        <v>1384</v>
      </c>
      <c r="H1131" s="29" t="s">
        <v>1385</v>
      </c>
      <c r="I1131" s="29" t="s">
        <v>191</v>
      </c>
      <c r="J1131" s="29" t="s">
        <v>192</v>
      </c>
      <c r="K1131" s="29" t="s">
        <v>186</v>
      </c>
      <c r="L1131" s="29" t="s">
        <v>187</v>
      </c>
      <c r="M1131" s="29" t="s">
        <v>8</v>
      </c>
      <c r="N1131" s="29" t="s">
        <v>188</v>
      </c>
      <c r="O1131" s="30" t="s">
        <v>100</v>
      </c>
      <c r="P1131" s="36"/>
      <c r="Q1131" s="32">
        <v>22.5</v>
      </c>
      <c r="R1131" s="36"/>
      <c r="S1131" s="32">
        <v>-10.8</v>
      </c>
      <c r="T1131" s="37">
        <v>11.7</v>
      </c>
      <c r="U1131" s="43">
        <v>3</v>
      </c>
      <c r="V1131" s="43"/>
      <c r="W1131" s="46">
        <v>3</v>
      </c>
    </row>
    <row r="1132" spans="1:23" hidden="1" x14ac:dyDescent="0.2">
      <c r="A1132" s="28" t="s">
        <v>174</v>
      </c>
      <c r="B1132" s="29" t="s">
        <v>375</v>
      </c>
      <c r="C1132" s="29" t="s">
        <v>1379</v>
      </c>
      <c r="D1132" s="29" t="s">
        <v>632</v>
      </c>
      <c r="E1132" s="29" t="s">
        <v>480</v>
      </c>
      <c r="F1132" s="29" t="s">
        <v>1386</v>
      </c>
      <c r="G1132" s="29" t="s">
        <v>1387</v>
      </c>
      <c r="H1132" s="29" t="s">
        <v>1388</v>
      </c>
      <c r="I1132" s="29" t="s">
        <v>184</v>
      </c>
      <c r="J1132" s="29" t="s">
        <v>185</v>
      </c>
      <c r="K1132" s="29" t="s">
        <v>186</v>
      </c>
      <c r="L1132" s="29" t="s">
        <v>187</v>
      </c>
      <c r="M1132" s="29" t="s">
        <v>8</v>
      </c>
      <c r="N1132" s="29" t="s">
        <v>188</v>
      </c>
      <c r="O1132" s="30" t="s">
        <v>100</v>
      </c>
      <c r="P1132" s="36"/>
      <c r="Q1132" s="36"/>
      <c r="R1132" s="32">
        <v>-10.07</v>
      </c>
      <c r="S1132" s="36"/>
      <c r="T1132" s="37">
        <v>-10.07</v>
      </c>
      <c r="U1132" s="43"/>
      <c r="V1132" s="43">
        <v>-1</v>
      </c>
      <c r="W1132" s="46">
        <v>-1</v>
      </c>
    </row>
    <row r="1133" spans="1:23" hidden="1" x14ac:dyDescent="0.2">
      <c r="A1133" s="28" t="s">
        <v>174</v>
      </c>
      <c r="B1133" s="29" t="s">
        <v>375</v>
      </c>
      <c r="C1133" s="29" t="s">
        <v>1389</v>
      </c>
      <c r="D1133" s="29" t="s">
        <v>707</v>
      </c>
      <c r="E1133" s="29" t="s">
        <v>708</v>
      </c>
      <c r="F1133" s="29" t="s">
        <v>1390</v>
      </c>
      <c r="G1133" s="29" t="s">
        <v>575</v>
      </c>
      <c r="H1133" s="29" t="s">
        <v>940</v>
      </c>
      <c r="I1133" s="29" t="s">
        <v>204</v>
      </c>
      <c r="J1133" s="29" t="s">
        <v>205</v>
      </c>
      <c r="K1133" s="29" t="s">
        <v>186</v>
      </c>
      <c r="L1133" s="29" t="s">
        <v>187</v>
      </c>
      <c r="M1133" s="29" t="s">
        <v>8</v>
      </c>
      <c r="N1133" s="29" t="s">
        <v>188</v>
      </c>
      <c r="O1133" s="30" t="s">
        <v>100</v>
      </c>
      <c r="P1133" s="36"/>
      <c r="Q1133" s="36"/>
      <c r="R1133" s="32">
        <v>-8.7200000000000006</v>
      </c>
      <c r="S1133" s="36"/>
      <c r="T1133" s="37">
        <v>-8.7200000000000006</v>
      </c>
      <c r="U1133" s="43"/>
      <c r="V1133" s="43">
        <v>-1</v>
      </c>
      <c r="W1133" s="46">
        <v>-1</v>
      </c>
    </row>
    <row r="1134" spans="1:23" hidden="1" x14ac:dyDescent="0.2">
      <c r="A1134" s="28" t="s">
        <v>174</v>
      </c>
      <c r="B1134" s="29" t="s">
        <v>375</v>
      </c>
      <c r="C1134" s="29" t="s">
        <v>1389</v>
      </c>
      <c r="D1134" s="29" t="s">
        <v>707</v>
      </c>
      <c r="E1134" s="29" t="s">
        <v>708</v>
      </c>
      <c r="F1134" s="29" t="s">
        <v>1390</v>
      </c>
      <c r="G1134" s="29" t="s">
        <v>575</v>
      </c>
      <c r="H1134" s="29" t="s">
        <v>940</v>
      </c>
      <c r="I1134" s="29" t="s">
        <v>184</v>
      </c>
      <c r="J1134" s="29" t="s">
        <v>185</v>
      </c>
      <c r="K1134" s="29" t="s">
        <v>186</v>
      </c>
      <c r="L1134" s="29" t="s">
        <v>187</v>
      </c>
      <c r="M1134" s="29" t="s">
        <v>8</v>
      </c>
      <c r="N1134" s="29" t="s">
        <v>188</v>
      </c>
      <c r="O1134" s="30" t="s">
        <v>100</v>
      </c>
      <c r="P1134" s="36"/>
      <c r="Q1134" s="36"/>
      <c r="R1134" s="32">
        <v>-63.49</v>
      </c>
      <c r="S1134" s="36"/>
      <c r="T1134" s="37">
        <v>-63.49</v>
      </c>
      <c r="U1134" s="43"/>
      <c r="V1134" s="43">
        <v>-7</v>
      </c>
      <c r="W1134" s="46">
        <v>-7</v>
      </c>
    </row>
    <row r="1135" spans="1:23" hidden="1" x14ac:dyDescent="0.2">
      <c r="A1135" s="28" t="s">
        <v>174</v>
      </c>
      <c r="B1135" s="29" t="s">
        <v>375</v>
      </c>
      <c r="C1135" s="29" t="s">
        <v>1389</v>
      </c>
      <c r="D1135" s="29" t="s">
        <v>707</v>
      </c>
      <c r="E1135" s="29" t="s">
        <v>708</v>
      </c>
      <c r="F1135" s="29" t="s">
        <v>1390</v>
      </c>
      <c r="G1135" s="29" t="s">
        <v>575</v>
      </c>
      <c r="H1135" s="29" t="s">
        <v>940</v>
      </c>
      <c r="I1135" s="29" t="s">
        <v>1005</v>
      </c>
      <c r="J1135" s="29" t="s">
        <v>1006</v>
      </c>
      <c r="K1135" s="29" t="s">
        <v>186</v>
      </c>
      <c r="L1135" s="29" t="s">
        <v>187</v>
      </c>
      <c r="M1135" s="29" t="s">
        <v>8</v>
      </c>
      <c r="N1135" s="29" t="s">
        <v>188</v>
      </c>
      <c r="O1135" s="30" t="s">
        <v>100</v>
      </c>
      <c r="P1135" s="36"/>
      <c r="Q1135" s="36"/>
      <c r="R1135" s="32">
        <v>-8.7200000000000006</v>
      </c>
      <c r="S1135" s="36"/>
      <c r="T1135" s="37">
        <v>-8.7200000000000006</v>
      </c>
      <c r="U1135" s="43"/>
      <c r="V1135" s="43">
        <v>-1</v>
      </c>
      <c r="W1135" s="46">
        <v>-1</v>
      </c>
    </row>
    <row r="1136" spans="1:23" hidden="1" x14ac:dyDescent="0.2">
      <c r="A1136" s="28" t="s">
        <v>174</v>
      </c>
      <c r="B1136" s="29" t="s">
        <v>375</v>
      </c>
      <c r="C1136" s="29" t="s">
        <v>1389</v>
      </c>
      <c r="D1136" s="29" t="s">
        <v>707</v>
      </c>
      <c r="E1136" s="29" t="s">
        <v>708</v>
      </c>
      <c r="F1136" s="29" t="s">
        <v>1391</v>
      </c>
      <c r="G1136" s="29" t="s">
        <v>575</v>
      </c>
      <c r="H1136" s="29" t="s">
        <v>940</v>
      </c>
      <c r="I1136" s="29" t="s">
        <v>204</v>
      </c>
      <c r="J1136" s="29" t="s">
        <v>205</v>
      </c>
      <c r="K1136" s="29" t="s">
        <v>186</v>
      </c>
      <c r="L1136" s="29" t="s">
        <v>187</v>
      </c>
      <c r="M1136" s="29" t="s">
        <v>198</v>
      </c>
      <c r="N1136" s="29" t="s">
        <v>199</v>
      </c>
      <c r="O1136" s="30" t="s">
        <v>100</v>
      </c>
      <c r="P1136" s="36"/>
      <c r="Q1136" s="32">
        <v>21.5</v>
      </c>
      <c r="R1136" s="36"/>
      <c r="S1136" s="36"/>
      <c r="T1136" s="37">
        <v>21.5</v>
      </c>
      <c r="U1136" s="43">
        <v>1</v>
      </c>
      <c r="V1136" s="43"/>
      <c r="W1136" s="46">
        <v>1</v>
      </c>
    </row>
    <row r="1137" spans="1:23" hidden="1" x14ac:dyDescent="0.2">
      <c r="A1137" s="28" t="s">
        <v>174</v>
      </c>
      <c r="B1137" s="29" t="s">
        <v>375</v>
      </c>
      <c r="C1137" s="29" t="s">
        <v>1389</v>
      </c>
      <c r="D1137" s="29" t="s">
        <v>707</v>
      </c>
      <c r="E1137" s="29" t="s">
        <v>708</v>
      </c>
      <c r="F1137" s="29" t="s">
        <v>1391</v>
      </c>
      <c r="G1137" s="29" t="s">
        <v>575</v>
      </c>
      <c r="H1137" s="29" t="s">
        <v>940</v>
      </c>
      <c r="I1137" s="29" t="s">
        <v>696</v>
      </c>
      <c r="J1137" s="29" t="s">
        <v>697</v>
      </c>
      <c r="K1137" s="29" t="s">
        <v>186</v>
      </c>
      <c r="L1137" s="29" t="s">
        <v>187</v>
      </c>
      <c r="M1137" s="29" t="s">
        <v>198</v>
      </c>
      <c r="N1137" s="29" t="s">
        <v>199</v>
      </c>
      <c r="O1137" s="30" t="s">
        <v>100</v>
      </c>
      <c r="P1137" s="36"/>
      <c r="Q1137" s="32">
        <v>21.5</v>
      </c>
      <c r="R1137" s="36"/>
      <c r="S1137" s="36"/>
      <c r="T1137" s="37">
        <v>21.5</v>
      </c>
      <c r="U1137" s="43">
        <v>1</v>
      </c>
      <c r="V1137" s="43"/>
      <c r="W1137" s="46">
        <v>1</v>
      </c>
    </row>
    <row r="1138" spans="1:23" hidden="1" x14ac:dyDescent="0.2">
      <c r="A1138" s="28" t="s">
        <v>174</v>
      </c>
      <c r="B1138" s="29" t="s">
        <v>375</v>
      </c>
      <c r="C1138" s="29" t="s">
        <v>1392</v>
      </c>
      <c r="D1138" s="29" t="s">
        <v>874</v>
      </c>
      <c r="E1138" s="29" t="s">
        <v>396</v>
      </c>
      <c r="F1138" s="29" t="s">
        <v>1393</v>
      </c>
      <c r="G1138" s="29" t="s">
        <v>1394</v>
      </c>
      <c r="H1138" s="29" t="s">
        <v>627</v>
      </c>
      <c r="I1138" s="29" t="s">
        <v>184</v>
      </c>
      <c r="J1138" s="29" t="s">
        <v>185</v>
      </c>
      <c r="K1138" s="29" t="s">
        <v>186</v>
      </c>
      <c r="L1138" s="29" t="s">
        <v>187</v>
      </c>
      <c r="M1138" s="29" t="s">
        <v>8</v>
      </c>
      <c r="N1138" s="29" t="s">
        <v>188</v>
      </c>
      <c r="O1138" s="30" t="s">
        <v>100</v>
      </c>
      <c r="P1138" s="36"/>
      <c r="Q1138" s="32">
        <v>40</v>
      </c>
      <c r="R1138" s="36"/>
      <c r="S1138" s="36"/>
      <c r="T1138" s="37">
        <v>40</v>
      </c>
      <c r="U1138" s="43">
        <v>5</v>
      </c>
      <c r="V1138" s="43"/>
      <c r="W1138" s="46">
        <v>5</v>
      </c>
    </row>
    <row r="1139" spans="1:23" hidden="1" x14ac:dyDescent="0.2">
      <c r="A1139" s="28" t="s">
        <v>174</v>
      </c>
      <c r="B1139" s="29" t="s">
        <v>375</v>
      </c>
      <c r="C1139" s="29" t="s">
        <v>1392</v>
      </c>
      <c r="D1139" s="29" t="s">
        <v>874</v>
      </c>
      <c r="E1139" s="29" t="s">
        <v>396</v>
      </c>
      <c r="F1139" s="29" t="s">
        <v>1393</v>
      </c>
      <c r="G1139" s="29" t="s">
        <v>1394</v>
      </c>
      <c r="H1139" s="29" t="s">
        <v>627</v>
      </c>
      <c r="I1139" s="29" t="s">
        <v>191</v>
      </c>
      <c r="J1139" s="29" t="s">
        <v>192</v>
      </c>
      <c r="K1139" s="29" t="s">
        <v>186</v>
      </c>
      <c r="L1139" s="29" t="s">
        <v>187</v>
      </c>
      <c r="M1139" s="29" t="s">
        <v>8</v>
      </c>
      <c r="N1139" s="29" t="s">
        <v>188</v>
      </c>
      <c r="O1139" s="30" t="s">
        <v>100</v>
      </c>
      <c r="P1139" s="36"/>
      <c r="Q1139" s="32">
        <v>72</v>
      </c>
      <c r="R1139" s="36"/>
      <c r="S1139" s="32">
        <v>-12.96</v>
      </c>
      <c r="T1139" s="37">
        <v>59.04</v>
      </c>
      <c r="U1139" s="43">
        <v>9</v>
      </c>
      <c r="V1139" s="43"/>
      <c r="W1139" s="46">
        <v>9</v>
      </c>
    </row>
    <row r="1140" spans="1:23" hidden="1" x14ac:dyDescent="0.2">
      <c r="A1140" s="28" t="s">
        <v>174</v>
      </c>
      <c r="B1140" s="29" t="s">
        <v>375</v>
      </c>
      <c r="C1140" s="29" t="s">
        <v>1392</v>
      </c>
      <c r="D1140" s="29" t="s">
        <v>874</v>
      </c>
      <c r="E1140" s="29" t="s">
        <v>396</v>
      </c>
      <c r="F1140" s="29" t="s">
        <v>1393</v>
      </c>
      <c r="G1140" s="29" t="s">
        <v>1394</v>
      </c>
      <c r="H1140" s="29" t="s">
        <v>627</v>
      </c>
      <c r="I1140" s="29" t="s">
        <v>200</v>
      </c>
      <c r="J1140" s="29" t="s">
        <v>201</v>
      </c>
      <c r="K1140" s="29" t="s">
        <v>186</v>
      </c>
      <c r="L1140" s="29" t="s">
        <v>187</v>
      </c>
      <c r="M1140" s="29" t="s">
        <v>8</v>
      </c>
      <c r="N1140" s="29" t="s">
        <v>188</v>
      </c>
      <c r="O1140" s="30" t="s">
        <v>100</v>
      </c>
      <c r="P1140" s="36"/>
      <c r="Q1140" s="32">
        <v>40</v>
      </c>
      <c r="R1140" s="36"/>
      <c r="S1140" s="36"/>
      <c r="T1140" s="37">
        <v>40</v>
      </c>
      <c r="U1140" s="43">
        <v>5</v>
      </c>
      <c r="V1140" s="43"/>
      <c r="W1140" s="46">
        <v>5</v>
      </c>
    </row>
    <row r="1141" spans="1:23" hidden="1" x14ac:dyDescent="0.2">
      <c r="A1141" s="28" t="s">
        <v>174</v>
      </c>
      <c r="B1141" s="29" t="s">
        <v>375</v>
      </c>
      <c r="C1141" s="29" t="s">
        <v>1392</v>
      </c>
      <c r="D1141" s="29" t="s">
        <v>874</v>
      </c>
      <c r="E1141" s="29" t="s">
        <v>396</v>
      </c>
      <c r="F1141" s="29" t="s">
        <v>1395</v>
      </c>
      <c r="G1141" s="29" t="s">
        <v>1394</v>
      </c>
      <c r="H1141" s="29" t="s">
        <v>439</v>
      </c>
      <c r="I1141" s="29" t="s">
        <v>184</v>
      </c>
      <c r="J1141" s="29" t="s">
        <v>185</v>
      </c>
      <c r="K1141" s="29" t="s">
        <v>186</v>
      </c>
      <c r="L1141" s="29" t="s">
        <v>187</v>
      </c>
      <c r="M1141" s="29" t="s">
        <v>474</v>
      </c>
      <c r="N1141" s="29" t="s">
        <v>475</v>
      </c>
      <c r="O1141" s="30" t="s">
        <v>100</v>
      </c>
      <c r="P1141" s="36"/>
      <c r="Q1141" s="32">
        <v>21.56</v>
      </c>
      <c r="R1141" s="36"/>
      <c r="S1141" s="36"/>
      <c r="T1141" s="37">
        <v>21.56</v>
      </c>
      <c r="U1141" s="43">
        <v>2</v>
      </c>
      <c r="V1141" s="43"/>
      <c r="W1141" s="46">
        <v>2</v>
      </c>
    </row>
    <row r="1142" spans="1:23" hidden="1" x14ac:dyDescent="0.2">
      <c r="A1142" s="28" t="s">
        <v>174</v>
      </c>
      <c r="B1142" s="29" t="s">
        <v>375</v>
      </c>
      <c r="C1142" s="29" t="s">
        <v>1392</v>
      </c>
      <c r="D1142" s="29" t="s">
        <v>874</v>
      </c>
      <c r="E1142" s="29" t="s">
        <v>396</v>
      </c>
      <c r="F1142" s="29" t="s">
        <v>1395</v>
      </c>
      <c r="G1142" s="29" t="s">
        <v>1394</v>
      </c>
      <c r="H1142" s="29" t="s">
        <v>439</v>
      </c>
      <c r="I1142" s="29" t="s">
        <v>191</v>
      </c>
      <c r="J1142" s="29" t="s">
        <v>192</v>
      </c>
      <c r="K1142" s="29" t="s">
        <v>186</v>
      </c>
      <c r="L1142" s="29" t="s">
        <v>187</v>
      </c>
      <c r="M1142" s="29" t="s">
        <v>474</v>
      </c>
      <c r="N1142" s="29" t="s">
        <v>475</v>
      </c>
      <c r="O1142" s="30" t="s">
        <v>100</v>
      </c>
      <c r="P1142" s="36"/>
      <c r="Q1142" s="32">
        <v>21.56</v>
      </c>
      <c r="R1142" s="36"/>
      <c r="S1142" s="32">
        <v>-3.88</v>
      </c>
      <c r="T1142" s="37">
        <v>17.68</v>
      </c>
      <c r="U1142" s="43">
        <v>2</v>
      </c>
      <c r="V1142" s="43"/>
      <c r="W1142" s="46">
        <v>2</v>
      </c>
    </row>
    <row r="1143" spans="1:23" hidden="1" x14ac:dyDescent="0.2">
      <c r="A1143" s="28" t="s">
        <v>174</v>
      </c>
      <c r="B1143" s="29" t="s">
        <v>375</v>
      </c>
      <c r="C1143" s="29" t="s">
        <v>1392</v>
      </c>
      <c r="D1143" s="29" t="s">
        <v>632</v>
      </c>
      <c r="E1143" s="29" t="s">
        <v>480</v>
      </c>
      <c r="F1143" s="29" t="s">
        <v>1396</v>
      </c>
      <c r="G1143" s="29" t="s">
        <v>1397</v>
      </c>
      <c r="H1143" s="29" t="s">
        <v>1398</v>
      </c>
      <c r="I1143" s="29" t="s">
        <v>226</v>
      </c>
      <c r="J1143" s="29" t="s">
        <v>227</v>
      </c>
      <c r="K1143" s="29" t="s">
        <v>186</v>
      </c>
      <c r="L1143" s="29" t="s">
        <v>187</v>
      </c>
      <c r="M1143" s="29" t="s">
        <v>8</v>
      </c>
      <c r="N1143" s="29" t="s">
        <v>188</v>
      </c>
      <c r="O1143" s="30" t="s">
        <v>100</v>
      </c>
      <c r="P1143" s="36"/>
      <c r="Q1143" s="32">
        <v>18.14</v>
      </c>
      <c r="R1143" s="36"/>
      <c r="S1143" s="36"/>
      <c r="T1143" s="37">
        <v>18.14</v>
      </c>
      <c r="U1143" s="43">
        <v>2</v>
      </c>
      <c r="V1143" s="43"/>
      <c r="W1143" s="46">
        <v>2</v>
      </c>
    </row>
    <row r="1144" spans="1:23" hidden="1" x14ac:dyDescent="0.2">
      <c r="A1144" s="28" t="s">
        <v>174</v>
      </c>
      <c r="B1144" s="29" t="s">
        <v>375</v>
      </c>
      <c r="C1144" s="29" t="s">
        <v>1392</v>
      </c>
      <c r="D1144" s="29" t="s">
        <v>632</v>
      </c>
      <c r="E1144" s="29" t="s">
        <v>480</v>
      </c>
      <c r="F1144" s="29" t="s">
        <v>1396</v>
      </c>
      <c r="G1144" s="29" t="s">
        <v>1397</v>
      </c>
      <c r="H1144" s="29" t="s">
        <v>1398</v>
      </c>
      <c r="I1144" s="29" t="s">
        <v>220</v>
      </c>
      <c r="J1144" s="29" t="s">
        <v>221</v>
      </c>
      <c r="K1144" s="29" t="s">
        <v>186</v>
      </c>
      <c r="L1144" s="29" t="s">
        <v>187</v>
      </c>
      <c r="M1144" s="29" t="s">
        <v>8</v>
      </c>
      <c r="N1144" s="29" t="s">
        <v>188</v>
      </c>
      <c r="O1144" s="30" t="s">
        <v>100</v>
      </c>
      <c r="P1144" s="36"/>
      <c r="Q1144" s="32">
        <v>8.5</v>
      </c>
      <c r="R1144" s="36"/>
      <c r="S1144" s="36"/>
      <c r="T1144" s="37">
        <v>8.5</v>
      </c>
      <c r="U1144" s="43">
        <v>1</v>
      </c>
      <c r="V1144" s="43"/>
      <c r="W1144" s="46">
        <v>1</v>
      </c>
    </row>
    <row r="1145" spans="1:23" hidden="1" x14ac:dyDescent="0.2">
      <c r="A1145" s="28" t="s">
        <v>174</v>
      </c>
      <c r="B1145" s="29" t="s">
        <v>375</v>
      </c>
      <c r="C1145" s="29" t="s">
        <v>1392</v>
      </c>
      <c r="D1145" s="29" t="s">
        <v>632</v>
      </c>
      <c r="E1145" s="29" t="s">
        <v>480</v>
      </c>
      <c r="F1145" s="29" t="s">
        <v>1396</v>
      </c>
      <c r="G1145" s="29" t="s">
        <v>1397</v>
      </c>
      <c r="H1145" s="29" t="s">
        <v>1398</v>
      </c>
      <c r="I1145" s="29" t="s">
        <v>700</v>
      </c>
      <c r="J1145" s="29" t="s">
        <v>701</v>
      </c>
      <c r="K1145" s="29" t="s">
        <v>186</v>
      </c>
      <c r="L1145" s="29" t="s">
        <v>187</v>
      </c>
      <c r="M1145" s="29" t="s">
        <v>8</v>
      </c>
      <c r="N1145" s="29" t="s">
        <v>188</v>
      </c>
      <c r="O1145" s="30" t="s">
        <v>100</v>
      </c>
      <c r="P1145" s="36"/>
      <c r="Q1145" s="32">
        <v>18.14</v>
      </c>
      <c r="R1145" s="36"/>
      <c r="S1145" s="36"/>
      <c r="T1145" s="37">
        <v>18.14</v>
      </c>
      <c r="U1145" s="43">
        <v>2</v>
      </c>
      <c r="V1145" s="43"/>
      <c r="W1145" s="46">
        <v>2</v>
      </c>
    </row>
    <row r="1146" spans="1:23" hidden="1" x14ac:dyDescent="0.2">
      <c r="A1146" s="28" t="s">
        <v>174</v>
      </c>
      <c r="B1146" s="29" t="s">
        <v>375</v>
      </c>
      <c r="C1146" s="29" t="s">
        <v>1392</v>
      </c>
      <c r="D1146" s="29" t="s">
        <v>632</v>
      </c>
      <c r="E1146" s="29" t="s">
        <v>480</v>
      </c>
      <c r="F1146" s="29" t="s">
        <v>1396</v>
      </c>
      <c r="G1146" s="29" t="s">
        <v>1397</v>
      </c>
      <c r="H1146" s="29" t="s">
        <v>1398</v>
      </c>
      <c r="I1146" s="29" t="s">
        <v>191</v>
      </c>
      <c r="J1146" s="29" t="s">
        <v>192</v>
      </c>
      <c r="K1146" s="29" t="s">
        <v>186</v>
      </c>
      <c r="L1146" s="29" t="s">
        <v>187</v>
      </c>
      <c r="M1146" s="29" t="s">
        <v>8</v>
      </c>
      <c r="N1146" s="29" t="s">
        <v>188</v>
      </c>
      <c r="O1146" s="30" t="s">
        <v>100</v>
      </c>
      <c r="P1146" s="36"/>
      <c r="Q1146" s="32">
        <v>226.75</v>
      </c>
      <c r="R1146" s="36"/>
      <c r="S1146" s="32">
        <v>-40.75</v>
      </c>
      <c r="T1146" s="37">
        <v>186</v>
      </c>
      <c r="U1146" s="43">
        <v>25</v>
      </c>
      <c r="V1146" s="43"/>
      <c r="W1146" s="46">
        <v>25</v>
      </c>
    </row>
    <row r="1147" spans="1:23" hidden="1" x14ac:dyDescent="0.2">
      <c r="A1147" s="28" t="s">
        <v>174</v>
      </c>
      <c r="B1147" s="29" t="s">
        <v>375</v>
      </c>
      <c r="C1147" s="29" t="s">
        <v>1392</v>
      </c>
      <c r="D1147" s="29" t="s">
        <v>632</v>
      </c>
      <c r="E1147" s="29" t="s">
        <v>480</v>
      </c>
      <c r="F1147" s="29" t="s">
        <v>1396</v>
      </c>
      <c r="G1147" s="29" t="s">
        <v>1397</v>
      </c>
      <c r="H1147" s="29" t="s">
        <v>1398</v>
      </c>
      <c r="I1147" s="29" t="s">
        <v>261</v>
      </c>
      <c r="J1147" s="29" t="s">
        <v>262</v>
      </c>
      <c r="K1147" s="29" t="s">
        <v>186</v>
      </c>
      <c r="L1147" s="29" t="s">
        <v>187</v>
      </c>
      <c r="M1147" s="29" t="s">
        <v>8</v>
      </c>
      <c r="N1147" s="29" t="s">
        <v>188</v>
      </c>
      <c r="O1147" s="30" t="s">
        <v>100</v>
      </c>
      <c r="P1147" s="36"/>
      <c r="Q1147" s="32">
        <v>9.07</v>
      </c>
      <c r="R1147" s="36"/>
      <c r="S1147" s="36"/>
      <c r="T1147" s="37">
        <v>9.07</v>
      </c>
      <c r="U1147" s="43">
        <v>1</v>
      </c>
      <c r="V1147" s="43"/>
      <c r="W1147" s="46">
        <v>1</v>
      </c>
    </row>
    <row r="1148" spans="1:23" hidden="1" x14ac:dyDescent="0.2">
      <c r="A1148" s="28" t="s">
        <v>174</v>
      </c>
      <c r="B1148" s="29" t="s">
        <v>375</v>
      </c>
      <c r="C1148" s="29" t="s">
        <v>1392</v>
      </c>
      <c r="D1148" s="29" t="s">
        <v>1399</v>
      </c>
      <c r="E1148" s="29" t="s">
        <v>1400</v>
      </c>
      <c r="F1148" s="29" t="s">
        <v>1401</v>
      </c>
      <c r="G1148" s="29" t="s">
        <v>1400</v>
      </c>
      <c r="H1148" s="29" t="s">
        <v>451</v>
      </c>
      <c r="I1148" s="29" t="s">
        <v>226</v>
      </c>
      <c r="J1148" s="29" t="s">
        <v>227</v>
      </c>
      <c r="K1148" s="29" t="s">
        <v>186</v>
      </c>
      <c r="L1148" s="29" t="s">
        <v>187</v>
      </c>
      <c r="M1148" s="29" t="s">
        <v>8</v>
      </c>
      <c r="N1148" s="29" t="s">
        <v>188</v>
      </c>
      <c r="O1148" s="30" t="s">
        <v>100</v>
      </c>
      <c r="P1148" s="36"/>
      <c r="Q1148" s="32">
        <v>8</v>
      </c>
      <c r="R1148" s="36"/>
      <c r="S1148" s="36"/>
      <c r="T1148" s="37">
        <v>8</v>
      </c>
      <c r="U1148" s="43">
        <v>1</v>
      </c>
      <c r="V1148" s="43"/>
      <c r="W1148" s="46">
        <v>1</v>
      </c>
    </row>
    <row r="1149" spans="1:23" hidden="1" x14ac:dyDescent="0.2">
      <c r="A1149" s="28" t="s">
        <v>174</v>
      </c>
      <c r="B1149" s="29" t="s">
        <v>375</v>
      </c>
      <c r="C1149" s="29" t="s">
        <v>1392</v>
      </c>
      <c r="D1149" s="29" t="s">
        <v>1399</v>
      </c>
      <c r="E1149" s="29" t="s">
        <v>1400</v>
      </c>
      <c r="F1149" s="29" t="s">
        <v>1401</v>
      </c>
      <c r="G1149" s="29" t="s">
        <v>1400</v>
      </c>
      <c r="H1149" s="29" t="s">
        <v>451</v>
      </c>
      <c r="I1149" s="29" t="s">
        <v>234</v>
      </c>
      <c r="J1149" s="29" t="s">
        <v>235</v>
      </c>
      <c r="K1149" s="29" t="s">
        <v>186</v>
      </c>
      <c r="L1149" s="29" t="s">
        <v>187</v>
      </c>
      <c r="M1149" s="29" t="s">
        <v>8</v>
      </c>
      <c r="N1149" s="29" t="s">
        <v>188</v>
      </c>
      <c r="O1149" s="30" t="s">
        <v>100</v>
      </c>
      <c r="P1149" s="36"/>
      <c r="Q1149" s="32">
        <v>8</v>
      </c>
      <c r="R1149" s="36"/>
      <c r="S1149" s="36"/>
      <c r="T1149" s="37">
        <v>8</v>
      </c>
      <c r="U1149" s="43">
        <v>1</v>
      </c>
      <c r="V1149" s="43"/>
      <c r="W1149" s="46">
        <v>1</v>
      </c>
    </row>
    <row r="1150" spans="1:23" hidden="1" x14ac:dyDescent="0.2">
      <c r="A1150" s="28" t="s">
        <v>174</v>
      </c>
      <c r="B1150" s="29" t="s">
        <v>375</v>
      </c>
      <c r="C1150" s="29" t="s">
        <v>1392</v>
      </c>
      <c r="D1150" s="29" t="s">
        <v>1399</v>
      </c>
      <c r="E1150" s="29" t="s">
        <v>1400</v>
      </c>
      <c r="F1150" s="29" t="s">
        <v>1401</v>
      </c>
      <c r="G1150" s="29" t="s">
        <v>1400</v>
      </c>
      <c r="H1150" s="29" t="s">
        <v>451</v>
      </c>
      <c r="I1150" s="29" t="s">
        <v>184</v>
      </c>
      <c r="J1150" s="29" t="s">
        <v>185</v>
      </c>
      <c r="K1150" s="29" t="s">
        <v>186</v>
      </c>
      <c r="L1150" s="29" t="s">
        <v>187</v>
      </c>
      <c r="M1150" s="29" t="s">
        <v>8</v>
      </c>
      <c r="N1150" s="29" t="s">
        <v>188</v>
      </c>
      <c r="O1150" s="30" t="s">
        <v>100</v>
      </c>
      <c r="P1150" s="36"/>
      <c r="Q1150" s="32">
        <v>40</v>
      </c>
      <c r="R1150" s="36"/>
      <c r="S1150" s="36"/>
      <c r="T1150" s="37">
        <v>40</v>
      </c>
      <c r="U1150" s="43">
        <v>5</v>
      </c>
      <c r="V1150" s="43"/>
      <c r="W1150" s="46">
        <v>5</v>
      </c>
    </row>
    <row r="1151" spans="1:23" hidden="1" x14ac:dyDescent="0.2">
      <c r="A1151" s="28" t="s">
        <v>174</v>
      </c>
      <c r="B1151" s="29" t="s">
        <v>375</v>
      </c>
      <c r="C1151" s="29" t="s">
        <v>1392</v>
      </c>
      <c r="D1151" s="29" t="s">
        <v>1399</v>
      </c>
      <c r="E1151" s="29" t="s">
        <v>1400</v>
      </c>
      <c r="F1151" s="29" t="s">
        <v>1401</v>
      </c>
      <c r="G1151" s="29" t="s">
        <v>1400</v>
      </c>
      <c r="H1151" s="29" t="s">
        <v>451</v>
      </c>
      <c r="I1151" s="29" t="s">
        <v>220</v>
      </c>
      <c r="J1151" s="29" t="s">
        <v>221</v>
      </c>
      <c r="K1151" s="29" t="s">
        <v>186</v>
      </c>
      <c r="L1151" s="29" t="s">
        <v>187</v>
      </c>
      <c r="M1151" s="29" t="s">
        <v>8</v>
      </c>
      <c r="N1151" s="29" t="s">
        <v>188</v>
      </c>
      <c r="O1151" s="30" t="s">
        <v>100</v>
      </c>
      <c r="P1151" s="36"/>
      <c r="Q1151" s="32">
        <v>6.5</v>
      </c>
      <c r="R1151" s="36"/>
      <c r="S1151" s="36"/>
      <c r="T1151" s="37">
        <v>6.5</v>
      </c>
      <c r="U1151" s="43">
        <v>1</v>
      </c>
      <c r="V1151" s="43"/>
      <c r="W1151" s="46">
        <v>1</v>
      </c>
    </row>
    <row r="1152" spans="1:23" hidden="1" x14ac:dyDescent="0.2">
      <c r="A1152" s="28" t="s">
        <v>174</v>
      </c>
      <c r="B1152" s="29" t="s">
        <v>375</v>
      </c>
      <c r="C1152" s="29" t="s">
        <v>1392</v>
      </c>
      <c r="D1152" s="29" t="s">
        <v>1399</v>
      </c>
      <c r="E1152" s="29" t="s">
        <v>1400</v>
      </c>
      <c r="F1152" s="29" t="s">
        <v>1401</v>
      </c>
      <c r="G1152" s="29" t="s">
        <v>1400</v>
      </c>
      <c r="H1152" s="29" t="s">
        <v>451</v>
      </c>
      <c r="I1152" s="29" t="s">
        <v>191</v>
      </c>
      <c r="J1152" s="29" t="s">
        <v>192</v>
      </c>
      <c r="K1152" s="29" t="s">
        <v>186</v>
      </c>
      <c r="L1152" s="29" t="s">
        <v>187</v>
      </c>
      <c r="M1152" s="29" t="s">
        <v>8</v>
      </c>
      <c r="N1152" s="29" t="s">
        <v>188</v>
      </c>
      <c r="O1152" s="30" t="s">
        <v>100</v>
      </c>
      <c r="P1152" s="36"/>
      <c r="Q1152" s="32">
        <v>128</v>
      </c>
      <c r="R1152" s="36"/>
      <c r="S1152" s="32">
        <v>-23.04</v>
      </c>
      <c r="T1152" s="37">
        <v>104.96</v>
      </c>
      <c r="U1152" s="43">
        <v>16</v>
      </c>
      <c r="V1152" s="43"/>
      <c r="W1152" s="46">
        <v>16</v>
      </c>
    </row>
    <row r="1153" spans="1:23" hidden="1" x14ac:dyDescent="0.2">
      <c r="A1153" s="28" t="s">
        <v>174</v>
      </c>
      <c r="B1153" s="29" t="s">
        <v>375</v>
      </c>
      <c r="C1153" s="29" t="s">
        <v>1392</v>
      </c>
      <c r="D1153" s="29" t="s">
        <v>1402</v>
      </c>
      <c r="E1153" s="29" t="s">
        <v>1400</v>
      </c>
      <c r="F1153" s="29" t="s">
        <v>1403</v>
      </c>
      <c r="G1153" s="29" t="s">
        <v>1400</v>
      </c>
      <c r="H1153" s="29" t="s">
        <v>547</v>
      </c>
      <c r="I1153" s="29" t="s">
        <v>204</v>
      </c>
      <c r="J1153" s="29" t="s">
        <v>205</v>
      </c>
      <c r="K1153" s="29" t="s">
        <v>186</v>
      </c>
      <c r="L1153" s="29" t="s">
        <v>187</v>
      </c>
      <c r="M1153" s="29" t="s">
        <v>198</v>
      </c>
      <c r="N1153" s="29" t="s">
        <v>199</v>
      </c>
      <c r="O1153" s="30" t="s">
        <v>100</v>
      </c>
      <c r="P1153" s="36"/>
      <c r="Q1153" s="32">
        <v>32</v>
      </c>
      <c r="R1153" s="36"/>
      <c r="S1153" s="36"/>
      <c r="T1153" s="37">
        <v>32</v>
      </c>
      <c r="U1153" s="43">
        <v>2</v>
      </c>
      <c r="V1153" s="43"/>
      <c r="W1153" s="46">
        <v>2</v>
      </c>
    </row>
    <row r="1154" spans="1:23" hidden="1" x14ac:dyDescent="0.2">
      <c r="A1154" s="28" t="s">
        <v>174</v>
      </c>
      <c r="B1154" s="29" t="s">
        <v>375</v>
      </c>
      <c r="C1154" s="29" t="s">
        <v>1392</v>
      </c>
      <c r="D1154" s="29" t="s">
        <v>1402</v>
      </c>
      <c r="E1154" s="29" t="s">
        <v>1400</v>
      </c>
      <c r="F1154" s="29" t="s">
        <v>1403</v>
      </c>
      <c r="G1154" s="29" t="s">
        <v>1400</v>
      </c>
      <c r="H1154" s="29" t="s">
        <v>547</v>
      </c>
      <c r="I1154" s="29" t="s">
        <v>811</v>
      </c>
      <c r="J1154" s="29" t="s">
        <v>812</v>
      </c>
      <c r="K1154" s="29" t="s">
        <v>186</v>
      </c>
      <c r="L1154" s="29" t="s">
        <v>187</v>
      </c>
      <c r="M1154" s="29" t="s">
        <v>198</v>
      </c>
      <c r="N1154" s="29" t="s">
        <v>199</v>
      </c>
      <c r="O1154" s="30" t="s">
        <v>100</v>
      </c>
      <c r="P1154" s="36"/>
      <c r="Q1154" s="32">
        <v>32</v>
      </c>
      <c r="R1154" s="36"/>
      <c r="S1154" s="36"/>
      <c r="T1154" s="37">
        <v>32</v>
      </c>
      <c r="U1154" s="43">
        <v>2</v>
      </c>
      <c r="V1154" s="43"/>
      <c r="W1154" s="46">
        <v>2</v>
      </c>
    </row>
    <row r="1155" spans="1:23" hidden="1" x14ac:dyDescent="0.2">
      <c r="A1155" s="28" t="s">
        <v>174</v>
      </c>
      <c r="B1155" s="29" t="s">
        <v>375</v>
      </c>
      <c r="C1155" s="29" t="s">
        <v>1392</v>
      </c>
      <c r="D1155" s="29" t="s">
        <v>1402</v>
      </c>
      <c r="E1155" s="29" t="s">
        <v>1400</v>
      </c>
      <c r="F1155" s="29" t="s">
        <v>1403</v>
      </c>
      <c r="G1155" s="29" t="s">
        <v>1400</v>
      </c>
      <c r="H1155" s="29" t="s">
        <v>547</v>
      </c>
      <c r="I1155" s="29" t="s">
        <v>232</v>
      </c>
      <c r="J1155" s="29" t="s">
        <v>233</v>
      </c>
      <c r="K1155" s="29" t="s">
        <v>186</v>
      </c>
      <c r="L1155" s="29" t="s">
        <v>187</v>
      </c>
      <c r="M1155" s="29" t="s">
        <v>198</v>
      </c>
      <c r="N1155" s="29" t="s">
        <v>199</v>
      </c>
      <c r="O1155" s="30" t="s">
        <v>100</v>
      </c>
      <c r="P1155" s="36"/>
      <c r="Q1155" s="32">
        <v>16</v>
      </c>
      <c r="R1155" s="36"/>
      <c r="S1155" s="36"/>
      <c r="T1155" s="37">
        <v>16</v>
      </c>
      <c r="U1155" s="43">
        <v>1</v>
      </c>
      <c r="V1155" s="43"/>
      <c r="W1155" s="46">
        <v>1</v>
      </c>
    </row>
    <row r="1156" spans="1:23" hidden="1" x14ac:dyDescent="0.2">
      <c r="A1156" s="28" t="s">
        <v>174</v>
      </c>
      <c r="B1156" s="29" t="s">
        <v>375</v>
      </c>
      <c r="C1156" s="29" t="s">
        <v>1392</v>
      </c>
      <c r="D1156" s="29" t="s">
        <v>1402</v>
      </c>
      <c r="E1156" s="29" t="s">
        <v>1400</v>
      </c>
      <c r="F1156" s="29" t="s">
        <v>1403</v>
      </c>
      <c r="G1156" s="29" t="s">
        <v>1400</v>
      </c>
      <c r="H1156" s="29" t="s">
        <v>547</v>
      </c>
      <c r="I1156" s="29" t="s">
        <v>184</v>
      </c>
      <c r="J1156" s="29" t="s">
        <v>185</v>
      </c>
      <c r="K1156" s="29" t="s">
        <v>186</v>
      </c>
      <c r="L1156" s="29" t="s">
        <v>187</v>
      </c>
      <c r="M1156" s="29" t="s">
        <v>198</v>
      </c>
      <c r="N1156" s="29" t="s">
        <v>199</v>
      </c>
      <c r="O1156" s="30" t="s">
        <v>100</v>
      </c>
      <c r="P1156" s="36"/>
      <c r="Q1156" s="32">
        <v>160</v>
      </c>
      <c r="R1156" s="36"/>
      <c r="S1156" s="36"/>
      <c r="T1156" s="37">
        <v>160</v>
      </c>
      <c r="U1156" s="43">
        <v>10</v>
      </c>
      <c r="V1156" s="43"/>
      <c r="W1156" s="46">
        <v>10</v>
      </c>
    </row>
    <row r="1157" spans="1:23" hidden="1" x14ac:dyDescent="0.2">
      <c r="A1157" s="28" t="s">
        <v>174</v>
      </c>
      <c r="B1157" s="29" t="s">
        <v>375</v>
      </c>
      <c r="C1157" s="29" t="s">
        <v>1392</v>
      </c>
      <c r="D1157" s="29" t="s">
        <v>1402</v>
      </c>
      <c r="E1157" s="29" t="s">
        <v>1400</v>
      </c>
      <c r="F1157" s="29" t="s">
        <v>1403</v>
      </c>
      <c r="G1157" s="29" t="s">
        <v>1400</v>
      </c>
      <c r="H1157" s="29" t="s">
        <v>547</v>
      </c>
      <c r="I1157" s="29" t="s">
        <v>437</v>
      </c>
      <c r="J1157" s="29" t="s">
        <v>438</v>
      </c>
      <c r="K1157" s="29" t="s">
        <v>186</v>
      </c>
      <c r="L1157" s="29" t="s">
        <v>187</v>
      </c>
      <c r="M1157" s="29" t="s">
        <v>198</v>
      </c>
      <c r="N1157" s="29" t="s">
        <v>199</v>
      </c>
      <c r="O1157" s="30" t="s">
        <v>100</v>
      </c>
      <c r="P1157" s="36"/>
      <c r="Q1157" s="32">
        <v>16</v>
      </c>
      <c r="R1157" s="36"/>
      <c r="S1157" s="36"/>
      <c r="T1157" s="37">
        <v>16</v>
      </c>
      <c r="U1157" s="43">
        <v>1</v>
      </c>
      <c r="V1157" s="43"/>
      <c r="W1157" s="46">
        <v>1</v>
      </c>
    </row>
    <row r="1158" spans="1:23" hidden="1" x14ac:dyDescent="0.2">
      <c r="A1158" s="28" t="s">
        <v>174</v>
      </c>
      <c r="B1158" s="29" t="s">
        <v>375</v>
      </c>
      <c r="C1158" s="29" t="s">
        <v>1392</v>
      </c>
      <c r="D1158" s="29" t="s">
        <v>1402</v>
      </c>
      <c r="E1158" s="29" t="s">
        <v>1400</v>
      </c>
      <c r="F1158" s="29" t="s">
        <v>1403</v>
      </c>
      <c r="G1158" s="29" t="s">
        <v>1400</v>
      </c>
      <c r="H1158" s="29" t="s">
        <v>547</v>
      </c>
      <c r="I1158" s="29" t="s">
        <v>700</v>
      </c>
      <c r="J1158" s="29" t="s">
        <v>701</v>
      </c>
      <c r="K1158" s="29" t="s">
        <v>186</v>
      </c>
      <c r="L1158" s="29" t="s">
        <v>187</v>
      </c>
      <c r="M1158" s="29" t="s">
        <v>198</v>
      </c>
      <c r="N1158" s="29" t="s">
        <v>199</v>
      </c>
      <c r="O1158" s="30" t="s">
        <v>100</v>
      </c>
      <c r="P1158" s="36"/>
      <c r="Q1158" s="32">
        <v>32</v>
      </c>
      <c r="R1158" s="36"/>
      <c r="S1158" s="36"/>
      <c r="T1158" s="37">
        <v>32</v>
      </c>
      <c r="U1158" s="43">
        <v>2</v>
      </c>
      <c r="V1158" s="43"/>
      <c r="W1158" s="46">
        <v>2</v>
      </c>
    </row>
    <row r="1159" spans="1:23" hidden="1" x14ac:dyDescent="0.2">
      <c r="A1159" s="28" t="s">
        <v>174</v>
      </c>
      <c r="B1159" s="29" t="s">
        <v>375</v>
      </c>
      <c r="C1159" s="29" t="s">
        <v>1392</v>
      </c>
      <c r="D1159" s="29" t="s">
        <v>1402</v>
      </c>
      <c r="E1159" s="29" t="s">
        <v>1400</v>
      </c>
      <c r="F1159" s="29" t="s">
        <v>1403</v>
      </c>
      <c r="G1159" s="29" t="s">
        <v>1400</v>
      </c>
      <c r="H1159" s="29" t="s">
        <v>547</v>
      </c>
      <c r="I1159" s="29" t="s">
        <v>732</v>
      </c>
      <c r="J1159" s="29" t="s">
        <v>733</v>
      </c>
      <c r="K1159" s="29" t="s">
        <v>186</v>
      </c>
      <c r="L1159" s="29" t="s">
        <v>187</v>
      </c>
      <c r="M1159" s="29" t="s">
        <v>198</v>
      </c>
      <c r="N1159" s="29" t="s">
        <v>199</v>
      </c>
      <c r="O1159" s="30" t="s">
        <v>100</v>
      </c>
      <c r="P1159" s="36"/>
      <c r="Q1159" s="32">
        <v>16</v>
      </c>
      <c r="R1159" s="36"/>
      <c r="S1159" s="36"/>
      <c r="T1159" s="37">
        <v>16</v>
      </c>
      <c r="U1159" s="43">
        <v>1</v>
      </c>
      <c r="V1159" s="43"/>
      <c r="W1159" s="46">
        <v>1</v>
      </c>
    </row>
    <row r="1160" spans="1:23" hidden="1" x14ac:dyDescent="0.2">
      <c r="A1160" s="28" t="s">
        <v>174</v>
      </c>
      <c r="B1160" s="29" t="s">
        <v>375</v>
      </c>
      <c r="C1160" s="29" t="s">
        <v>1392</v>
      </c>
      <c r="D1160" s="29" t="s">
        <v>1402</v>
      </c>
      <c r="E1160" s="29" t="s">
        <v>1400</v>
      </c>
      <c r="F1160" s="29" t="s">
        <v>1403</v>
      </c>
      <c r="G1160" s="29" t="s">
        <v>1400</v>
      </c>
      <c r="H1160" s="29" t="s">
        <v>547</v>
      </c>
      <c r="I1160" s="29" t="s">
        <v>200</v>
      </c>
      <c r="J1160" s="29" t="s">
        <v>201</v>
      </c>
      <c r="K1160" s="29" t="s">
        <v>186</v>
      </c>
      <c r="L1160" s="29" t="s">
        <v>187</v>
      </c>
      <c r="M1160" s="29" t="s">
        <v>198</v>
      </c>
      <c r="N1160" s="29" t="s">
        <v>199</v>
      </c>
      <c r="O1160" s="30" t="s">
        <v>100</v>
      </c>
      <c r="P1160" s="36"/>
      <c r="Q1160" s="32">
        <v>160</v>
      </c>
      <c r="R1160" s="36"/>
      <c r="S1160" s="36"/>
      <c r="T1160" s="37">
        <v>160</v>
      </c>
      <c r="U1160" s="43">
        <v>10</v>
      </c>
      <c r="V1160" s="43"/>
      <c r="W1160" s="46">
        <v>10</v>
      </c>
    </row>
    <row r="1161" spans="1:23" hidden="1" x14ac:dyDescent="0.2">
      <c r="A1161" s="28" t="s">
        <v>174</v>
      </c>
      <c r="B1161" s="29" t="s">
        <v>375</v>
      </c>
      <c r="C1161" s="29" t="s">
        <v>1392</v>
      </c>
      <c r="D1161" s="29" t="s">
        <v>725</v>
      </c>
      <c r="E1161" s="29" t="s">
        <v>726</v>
      </c>
      <c r="F1161" s="29" t="s">
        <v>1404</v>
      </c>
      <c r="G1161" s="29" t="s">
        <v>1397</v>
      </c>
      <c r="H1161" s="29" t="s">
        <v>580</v>
      </c>
      <c r="I1161" s="29" t="s">
        <v>184</v>
      </c>
      <c r="J1161" s="29" t="s">
        <v>185</v>
      </c>
      <c r="K1161" s="29" t="s">
        <v>186</v>
      </c>
      <c r="L1161" s="29" t="s">
        <v>187</v>
      </c>
      <c r="M1161" s="29" t="s">
        <v>433</v>
      </c>
      <c r="N1161" s="29" t="s">
        <v>434</v>
      </c>
      <c r="O1161" s="30" t="s">
        <v>100</v>
      </c>
      <c r="P1161" s="36"/>
      <c r="Q1161" s="32">
        <v>225</v>
      </c>
      <c r="R1161" s="36"/>
      <c r="S1161" s="36"/>
      <c r="T1161" s="37">
        <v>225</v>
      </c>
      <c r="U1161" s="43">
        <v>10</v>
      </c>
      <c r="V1161" s="43"/>
      <c r="W1161" s="46">
        <v>10</v>
      </c>
    </row>
    <row r="1162" spans="1:23" hidden="1" x14ac:dyDescent="0.2">
      <c r="A1162" s="28" t="s">
        <v>174</v>
      </c>
      <c r="B1162" s="29" t="s">
        <v>375</v>
      </c>
      <c r="C1162" s="29" t="s">
        <v>1392</v>
      </c>
      <c r="D1162" s="29" t="s">
        <v>725</v>
      </c>
      <c r="E1162" s="29" t="s">
        <v>726</v>
      </c>
      <c r="F1162" s="29" t="s">
        <v>1404</v>
      </c>
      <c r="G1162" s="29" t="s">
        <v>1397</v>
      </c>
      <c r="H1162" s="29" t="s">
        <v>580</v>
      </c>
      <c r="I1162" s="29" t="s">
        <v>191</v>
      </c>
      <c r="J1162" s="29" t="s">
        <v>192</v>
      </c>
      <c r="K1162" s="29" t="s">
        <v>186</v>
      </c>
      <c r="L1162" s="29" t="s">
        <v>187</v>
      </c>
      <c r="M1162" s="29" t="s">
        <v>433</v>
      </c>
      <c r="N1162" s="29" t="s">
        <v>434</v>
      </c>
      <c r="O1162" s="30" t="s">
        <v>100</v>
      </c>
      <c r="P1162" s="36"/>
      <c r="Q1162" s="32">
        <v>562.5</v>
      </c>
      <c r="R1162" s="36"/>
      <c r="S1162" s="32">
        <v>-33.75</v>
      </c>
      <c r="T1162" s="37">
        <v>528.75</v>
      </c>
      <c r="U1162" s="43">
        <v>25</v>
      </c>
      <c r="V1162" s="43"/>
      <c r="W1162" s="46">
        <v>25</v>
      </c>
    </row>
    <row r="1163" spans="1:23" hidden="1" x14ac:dyDescent="0.2">
      <c r="A1163" s="28" t="s">
        <v>174</v>
      </c>
      <c r="B1163" s="29" t="s">
        <v>375</v>
      </c>
      <c r="C1163" s="29" t="s">
        <v>1392</v>
      </c>
      <c r="D1163" s="29" t="s">
        <v>725</v>
      </c>
      <c r="E1163" s="29" t="s">
        <v>726</v>
      </c>
      <c r="F1163" s="29" t="s">
        <v>1404</v>
      </c>
      <c r="G1163" s="29" t="s">
        <v>1397</v>
      </c>
      <c r="H1163" s="29" t="s">
        <v>580</v>
      </c>
      <c r="I1163" s="29" t="s">
        <v>254</v>
      </c>
      <c r="J1163" s="29" t="s">
        <v>255</v>
      </c>
      <c r="K1163" s="29" t="s">
        <v>186</v>
      </c>
      <c r="L1163" s="29" t="s">
        <v>187</v>
      </c>
      <c r="M1163" s="29" t="s">
        <v>433</v>
      </c>
      <c r="N1163" s="29" t="s">
        <v>434</v>
      </c>
      <c r="O1163" s="30" t="s">
        <v>100</v>
      </c>
      <c r="P1163" s="36"/>
      <c r="Q1163" s="32">
        <v>22.5</v>
      </c>
      <c r="R1163" s="36"/>
      <c r="S1163" s="36"/>
      <c r="T1163" s="37">
        <v>22.5</v>
      </c>
      <c r="U1163" s="43">
        <v>1</v>
      </c>
      <c r="V1163" s="43"/>
      <c r="W1163" s="46">
        <v>1</v>
      </c>
    </row>
    <row r="1164" spans="1:23" hidden="1" x14ac:dyDescent="0.2">
      <c r="A1164" s="28" t="s">
        <v>174</v>
      </c>
      <c r="B1164" s="29" t="s">
        <v>375</v>
      </c>
      <c r="C1164" s="29" t="s">
        <v>1392</v>
      </c>
      <c r="D1164" s="29" t="s">
        <v>643</v>
      </c>
      <c r="E1164" s="29" t="s">
        <v>644</v>
      </c>
      <c r="F1164" s="29" t="s">
        <v>1405</v>
      </c>
      <c r="G1164" s="29" t="s">
        <v>1406</v>
      </c>
      <c r="H1164" s="29" t="s">
        <v>546</v>
      </c>
      <c r="I1164" s="29" t="s">
        <v>660</v>
      </c>
      <c r="J1164" s="29" t="s">
        <v>661</v>
      </c>
      <c r="K1164" s="29" t="s">
        <v>186</v>
      </c>
      <c r="L1164" s="29" t="s">
        <v>187</v>
      </c>
      <c r="M1164" s="29" t="s">
        <v>198</v>
      </c>
      <c r="N1164" s="29" t="s">
        <v>199</v>
      </c>
      <c r="O1164" s="30" t="s">
        <v>100</v>
      </c>
      <c r="P1164" s="36"/>
      <c r="Q1164" s="32">
        <v>27.6</v>
      </c>
      <c r="R1164" s="36"/>
      <c r="S1164" s="36"/>
      <c r="T1164" s="37">
        <v>27.6</v>
      </c>
      <c r="U1164" s="43">
        <v>2</v>
      </c>
      <c r="V1164" s="43"/>
      <c r="W1164" s="46">
        <v>2</v>
      </c>
    </row>
    <row r="1165" spans="1:23" hidden="1" x14ac:dyDescent="0.2">
      <c r="A1165" s="28" t="s">
        <v>174</v>
      </c>
      <c r="B1165" s="29" t="s">
        <v>375</v>
      </c>
      <c r="C1165" s="29" t="s">
        <v>1392</v>
      </c>
      <c r="D1165" s="29" t="s">
        <v>643</v>
      </c>
      <c r="E1165" s="29" t="s">
        <v>644</v>
      </c>
      <c r="F1165" s="29" t="s">
        <v>1405</v>
      </c>
      <c r="G1165" s="29" t="s">
        <v>1406</v>
      </c>
      <c r="H1165" s="29" t="s">
        <v>546</v>
      </c>
      <c r="I1165" s="29" t="s">
        <v>184</v>
      </c>
      <c r="J1165" s="29" t="s">
        <v>185</v>
      </c>
      <c r="K1165" s="29" t="s">
        <v>186</v>
      </c>
      <c r="L1165" s="29" t="s">
        <v>187</v>
      </c>
      <c r="M1165" s="29" t="s">
        <v>198</v>
      </c>
      <c r="N1165" s="29" t="s">
        <v>199</v>
      </c>
      <c r="O1165" s="30" t="s">
        <v>100</v>
      </c>
      <c r="P1165" s="36"/>
      <c r="Q1165" s="32">
        <v>27.6</v>
      </c>
      <c r="R1165" s="36"/>
      <c r="S1165" s="36"/>
      <c r="T1165" s="37">
        <v>27.6</v>
      </c>
      <c r="U1165" s="43">
        <v>2</v>
      </c>
      <c r="V1165" s="43"/>
      <c r="W1165" s="46">
        <v>2</v>
      </c>
    </row>
    <row r="1166" spans="1:23" hidden="1" x14ac:dyDescent="0.2">
      <c r="A1166" s="28" t="s">
        <v>174</v>
      </c>
      <c r="B1166" s="29" t="s">
        <v>375</v>
      </c>
      <c r="C1166" s="29" t="s">
        <v>1392</v>
      </c>
      <c r="D1166" s="29" t="s">
        <v>643</v>
      </c>
      <c r="E1166" s="29" t="s">
        <v>644</v>
      </c>
      <c r="F1166" s="29" t="s">
        <v>1405</v>
      </c>
      <c r="G1166" s="29" t="s">
        <v>1406</v>
      </c>
      <c r="H1166" s="29" t="s">
        <v>546</v>
      </c>
      <c r="I1166" s="29" t="s">
        <v>191</v>
      </c>
      <c r="J1166" s="29" t="s">
        <v>192</v>
      </c>
      <c r="K1166" s="29" t="s">
        <v>186</v>
      </c>
      <c r="L1166" s="29" t="s">
        <v>187</v>
      </c>
      <c r="M1166" s="29" t="s">
        <v>198</v>
      </c>
      <c r="N1166" s="29" t="s">
        <v>199</v>
      </c>
      <c r="O1166" s="30" t="s">
        <v>100</v>
      </c>
      <c r="P1166" s="36"/>
      <c r="Q1166" s="32">
        <v>41.4</v>
      </c>
      <c r="R1166" s="36"/>
      <c r="S1166" s="32">
        <v>-2.4900000000000002</v>
      </c>
      <c r="T1166" s="37">
        <v>38.909999999999997</v>
      </c>
      <c r="U1166" s="43">
        <v>3</v>
      </c>
      <c r="V1166" s="43"/>
      <c r="W1166" s="46">
        <v>3</v>
      </c>
    </row>
    <row r="1167" spans="1:23" hidden="1" x14ac:dyDescent="0.2">
      <c r="A1167" s="28" t="s">
        <v>174</v>
      </c>
      <c r="B1167" s="29" t="s">
        <v>375</v>
      </c>
      <c r="C1167" s="29" t="s">
        <v>1392</v>
      </c>
      <c r="D1167" s="29" t="s">
        <v>643</v>
      </c>
      <c r="E1167" s="29" t="s">
        <v>644</v>
      </c>
      <c r="F1167" s="29" t="s">
        <v>1407</v>
      </c>
      <c r="G1167" s="29" t="s">
        <v>1406</v>
      </c>
      <c r="H1167" s="29" t="s">
        <v>546</v>
      </c>
      <c r="I1167" s="29" t="s">
        <v>226</v>
      </c>
      <c r="J1167" s="29" t="s">
        <v>227</v>
      </c>
      <c r="K1167" s="29" t="s">
        <v>186</v>
      </c>
      <c r="L1167" s="29" t="s">
        <v>187</v>
      </c>
      <c r="M1167" s="29" t="s">
        <v>1338</v>
      </c>
      <c r="N1167" s="29" t="s">
        <v>1339</v>
      </c>
      <c r="O1167" s="30" t="s">
        <v>100</v>
      </c>
      <c r="P1167" s="36"/>
      <c r="Q1167" s="32">
        <v>7.66</v>
      </c>
      <c r="R1167" s="36"/>
      <c r="S1167" s="36"/>
      <c r="T1167" s="37">
        <v>7.66</v>
      </c>
      <c r="U1167" s="43">
        <v>1</v>
      </c>
      <c r="V1167" s="43"/>
      <c r="W1167" s="46">
        <v>1</v>
      </c>
    </row>
    <row r="1168" spans="1:23" hidden="1" x14ac:dyDescent="0.2">
      <c r="A1168" s="28" t="s">
        <v>174</v>
      </c>
      <c r="B1168" s="29" t="s">
        <v>375</v>
      </c>
      <c r="C1168" s="29" t="s">
        <v>1392</v>
      </c>
      <c r="D1168" s="29" t="s">
        <v>643</v>
      </c>
      <c r="E1168" s="29" t="s">
        <v>644</v>
      </c>
      <c r="F1168" s="29" t="s">
        <v>1407</v>
      </c>
      <c r="G1168" s="29" t="s">
        <v>1406</v>
      </c>
      <c r="H1168" s="29" t="s">
        <v>546</v>
      </c>
      <c r="I1168" s="29" t="s">
        <v>204</v>
      </c>
      <c r="J1168" s="29" t="s">
        <v>205</v>
      </c>
      <c r="K1168" s="29" t="s">
        <v>186</v>
      </c>
      <c r="L1168" s="29" t="s">
        <v>187</v>
      </c>
      <c r="M1168" s="29" t="s">
        <v>1338</v>
      </c>
      <c r="N1168" s="29" t="s">
        <v>1339</v>
      </c>
      <c r="O1168" s="30" t="s">
        <v>100</v>
      </c>
      <c r="P1168" s="36"/>
      <c r="Q1168" s="32">
        <v>7.66</v>
      </c>
      <c r="R1168" s="36"/>
      <c r="S1168" s="36"/>
      <c r="T1168" s="37">
        <v>7.66</v>
      </c>
      <c r="U1168" s="43">
        <v>1</v>
      </c>
      <c r="V1168" s="43"/>
      <c r="W1168" s="46">
        <v>1</v>
      </c>
    </row>
    <row r="1169" spans="1:23" hidden="1" x14ac:dyDescent="0.2">
      <c r="A1169" s="28" t="s">
        <v>174</v>
      </c>
      <c r="B1169" s="29" t="s">
        <v>375</v>
      </c>
      <c r="C1169" s="29" t="s">
        <v>1392</v>
      </c>
      <c r="D1169" s="29" t="s">
        <v>643</v>
      </c>
      <c r="E1169" s="29" t="s">
        <v>644</v>
      </c>
      <c r="F1169" s="29" t="s">
        <v>1407</v>
      </c>
      <c r="G1169" s="29" t="s">
        <v>1406</v>
      </c>
      <c r="H1169" s="29" t="s">
        <v>546</v>
      </c>
      <c r="I1169" s="29" t="s">
        <v>184</v>
      </c>
      <c r="J1169" s="29" t="s">
        <v>185</v>
      </c>
      <c r="K1169" s="29" t="s">
        <v>186</v>
      </c>
      <c r="L1169" s="29" t="s">
        <v>187</v>
      </c>
      <c r="M1169" s="29" t="s">
        <v>1338</v>
      </c>
      <c r="N1169" s="29" t="s">
        <v>1339</v>
      </c>
      <c r="O1169" s="30" t="s">
        <v>100</v>
      </c>
      <c r="P1169" s="36"/>
      <c r="Q1169" s="32">
        <v>15.32</v>
      </c>
      <c r="R1169" s="36"/>
      <c r="S1169" s="36"/>
      <c r="T1169" s="37">
        <v>15.32</v>
      </c>
      <c r="U1169" s="43">
        <v>2</v>
      </c>
      <c r="V1169" s="43"/>
      <c r="W1169" s="46">
        <v>2</v>
      </c>
    </row>
    <row r="1170" spans="1:23" hidden="1" x14ac:dyDescent="0.2">
      <c r="A1170" s="28" t="s">
        <v>174</v>
      </c>
      <c r="B1170" s="29" t="s">
        <v>375</v>
      </c>
      <c r="C1170" s="29" t="s">
        <v>1392</v>
      </c>
      <c r="D1170" s="29" t="s">
        <v>643</v>
      </c>
      <c r="E1170" s="29" t="s">
        <v>644</v>
      </c>
      <c r="F1170" s="29" t="s">
        <v>1407</v>
      </c>
      <c r="G1170" s="29" t="s">
        <v>1406</v>
      </c>
      <c r="H1170" s="29" t="s">
        <v>546</v>
      </c>
      <c r="I1170" s="29" t="s">
        <v>730</v>
      </c>
      <c r="J1170" s="29" t="s">
        <v>731</v>
      </c>
      <c r="K1170" s="29" t="s">
        <v>186</v>
      </c>
      <c r="L1170" s="29" t="s">
        <v>187</v>
      </c>
      <c r="M1170" s="29" t="s">
        <v>1338</v>
      </c>
      <c r="N1170" s="29" t="s">
        <v>1339</v>
      </c>
      <c r="O1170" s="30" t="s">
        <v>100</v>
      </c>
      <c r="P1170" s="36"/>
      <c r="Q1170" s="32">
        <v>7.66</v>
      </c>
      <c r="R1170" s="36"/>
      <c r="S1170" s="36"/>
      <c r="T1170" s="37">
        <v>7.66</v>
      </c>
      <c r="U1170" s="43">
        <v>1</v>
      </c>
      <c r="V1170" s="43"/>
      <c r="W1170" s="46">
        <v>1</v>
      </c>
    </row>
    <row r="1171" spans="1:23" hidden="1" x14ac:dyDescent="0.2">
      <c r="A1171" s="28" t="s">
        <v>174</v>
      </c>
      <c r="B1171" s="29" t="s">
        <v>375</v>
      </c>
      <c r="C1171" s="29" t="s">
        <v>1392</v>
      </c>
      <c r="D1171" s="29" t="s">
        <v>643</v>
      </c>
      <c r="E1171" s="29" t="s">
        <v>644</v>
      </c>
      <c r="F1171" s="29" t="s">
        <v>1408</v>
      </c>
      <c r="G1171" s="29" t="s">
        <v>1394</v>
      </c>
      <c r="H1171" s="29" t="s">
        <v>565</v>
      </c>
      <c r="I1171" s="29" t="s">
        <v>204</v>
      </c>
      <c r="J1171" s="29" t="s">
        <v>205</v>
      </c>
      <c r="K1171" s="29" t="s">
        <v>186</v>
      </c>
      <c r="L1171" s="29" t="s">
        <v>187</v>
      </c>
      <c r="M1171" s="29" t="s">
        <v>198</v>
      </c>
      <c r="N1171" s="29" t="s">
        <v>199</v>
      </c>
      <c r="O1171" s="30" t="s">
        <v>100</v>
      </c>
      <c r="P1171" s="36"/>
      <c r="Q1171" s="32">
        <v>45</v>
      </c>
      <c r="R1171" s="36"/>
      <c r="S1171" s="36"/>
      <c r="T1171" s="37">
        <v>45</v>
      </c>
      <c r="U1171" s="43">
        <v>2</v>
      </c>
      <c r="V1171" s="43"/>
      <c r="W1171" s="46">
        <v>2</v>
      </c>
    </row>
    <row r="1172" spans="1:23" hidden="1" x14ac:dyDescent="0.2">
      <c r="A1172" s="28" t="s">
        <v>174</v>
      </c>
      <c r="B1172" s="29" t="s">
        <v>375</v>
      </c>
      <c r="C1172" s="29" t="s">
        <v>1392</v>
      </c>
      <c r="D1172" s="29" t="s">
        <v>643</v>
      </c>
      <c r="E1172" s="29" t="s">
        <v>644</v>
      </c>
      <c r="F1172" s="29" t="s">
        <v>1408</v>
      </c>
      <c r="G1172" s="29" t="s">
        <v>1394</v>
      </c>
      <c r="H1172" s="29" t="s">
        <v>565</v>
      </c>
      <c r="I1172" s="29" t="s">
        <v>232</v>
      </c>
      <c r="J1172" s="29" t="s">
        <v>233</v>
      </c>
      <c r="K1172" s="29" t="s">
        <v>186</v>
      </c>
      <c r="L1172" s="29" t="s">
        <v>187</v>
      </c>
      <c r="M1172" s="29" t="s">
        <v>198</v>
      </c>
      <c r="N1172" s="29" t="s">
        <v>199</v>
      </c>
      <c r="O1172" s="30" t="s">
        <v>100</v>
      </c>
      <c r="P1172" s="36"/>
      <c r="Q1172" s="32">
        <v>22.5</v>
      </c>
      <c r="R1172" s="36"/>
      <c r="S1172" s="36"/>
      <c r="T1172" s="37">
        <v>22.5</v>
      </c>
      <c r="U1172" s="43">
        <v>1</v>
      </c>
      <c r="V1172" s="43"/>
      <c r="W1172" s="46">
        <v>1</v>
      </c>
    </row>
    <row r="1173" spans="1:23" hidden="1" x14ac:dyDescent="0.2">
      <c r="A1173" s="28" t="s">
        <v>174</v>
      </c>
      <c r="B1173" s="29" t="s">
        <v>375</v>
      </c>
      <c r="C1173" s="29" t="s">
        <v>1392</v>
      </c>
      <c r="D1173" s="29" t="s">
        <v>643</v>
      </c>
      <c r="E1173" s="29" t="s">
        <v>644</v>
      </c>
      <c r="F1173" s="29" t="s">
        <v>1408</v>
      </c>
      <c r="G1173" s="29" t="s">
        <v>1394</v>
      </c>
      <c r="H1173" s="29" t="s">
        <v>565</v>
      </c>
      <c r="I1173" s="29" t="s">
        <v>184</v>
      </c>
      <c r="J1173" s="29" t="s">
        <v>185</v>
      </c>
      <c r="K1173" s="29" t="s">
        <v>186</v>
      </c>
      <c r="L1173" s="29" t="s">
        <v>187</v>
      </c>
      <c r="M1173" s="29" t="s">
        <v>198</v>
      </c>
      <c r="N1173" s="29" t="s">
        <v>199</v>
      </c>
      <c r="O1173" s="30" t="s">
        <v>100</v>
      </c>
      <c r="P1173" s="36"/>
      <c r="Q1173" s="32">
        <v>225</v>
      </c>
      <c r="R1173" s="36"/>
      <c r="S1173" s="36"/>
      <c r="T1173" s="37">
        <v>225</v>
      </c>
      <c r="U1173" s="43">
        <v>10</v>
      </c>
      <c r="V1173" s="43"/>
      <c r="W1173" s="46">
        <v>10</v>
      </c>
    </row>
    <row r="1174" spans="1:23" hidden="1" x14ac:dyDescent="0.2">
      <c r="A1174" s="28" t="s">
        <v>174</v>
      </c>
      <c r="B1174" s="29" t="s">
        <v>375</v>
      </c>
      <c r="C1174" s="29" t="s">
        <v>1392</v>
      </c>
      <c r="D1174" s="29" t="s">
        <v>643</v>
      </c>
      <c r="E1174" s="29" t="s">
        <v>644</v>
      </c>
      <c r="F1174" s="29" t="s">
        <v>1408</v>
      </c>
      <c r="G1174" s="29" t="s">
        <v>1394</v>
      </c>
      <c r="H1174" s="29" t="s">
        <v>565</v>
      </c>
      <c r="I1174" s="29" t="s">
        <v>208</v>
      </c>
      <c r="J1174" s="29" t="s">
        <v>209</v>
      </c>
      <c r="K1174" s="29" t="s">
        <v>186</v>
      </c>
      <c r="L1174" s="29" t="s">
        <v>187</v>
      </c>
      <c r="M1174" s="29" t="s">
        <v>198</v>
      </c>
      <c r="N1174" s="29" t="s">
        <v>199</v>
      </c>
      <c r="O1174" s="30" t="s">
        <v>100</v>
      </c>
      <c r="P1174" s="36"/>
      <c r="Q1174" s="32">
        <v>45</v>
      </c>
      <c r="R1174" s="36"/>
      <c r="S1174" s="36"/>
      <c r="T1174" s="37">
        <v>45</v>
      </c>
      <c r="U1174" s="43">
        <v>2</v>
      </c>
      <c r="V1174" s="43"/>
      <c r="W1174" s="46">
        <v>2</v>
      </c>
    </row>
    <row r="1175" spans="1:23" hidden="1" x14ac:dyDescent="0.2">
      <c r="A1175" s="28" t="s">
        <v>174</v>
      </c>
      <c r="B1175" s="29" t="s">
        <v>375</v>
      </c>
      <c r="C1175" s="29" t="s">
        <v>1392</v>
      </c>
      <c r="D1175" s="29" t="s">
        <v>643</v>
      </c>
      <c r="E1175" s="29" t="s">
        <v>644</v>
      </c>
      <c r="F1175" s="29" t="s">
        <v>1408</v>
      </c>
      <c r="G1175" s="29" t="s">
        <v>1394</v>
      </c>
      <c r="H1175" s="29" t="s">
        <v>565</v>
      </c>
      <c r="I1175" s="29" t="s">
        <v>218</v>
      </c>
      <c r="J1175" s="29" t="s">
        <v>219</v>
      </c>
      <c r="K1175" s="29" t="s">
        <v>186</v>
      </c>
      <c r="L1175" s="29" t="s">
        <v>187</v>
      </c>
      <c r="M1175" s="29" t="s">
        <v>198</v>
      </c>
      <c r="N1175" s="29" t="s">
        <v>199</v>
      </c>
      <c r="O1175" s="30" t="s">
        <v>100</v>
      </c>
      <c r="P1175" s="36"/>
      <c r="Q1175" s="32">
        <v>45</v>
      </c>
      <c r="R1175" s="36"/>
      <c r="S1175" s="36"/>
      <c r="T1175" s="37">
        <v>45</v>
      </c>
      <c r="U1175" s="43">
        <v>2</v>
      </c>
      <c r="V1175" s="43"/>
      <c r="W1175" s="46">
        <v>2</v>
      </c>
    </row>
    <row r="1176" spans="1:23" hidden="1" x14ac:dyDescent="0.2">
      <c r="A1176" s="28" t="s">
        <v>174</v>
      </c>
      <c r="B1176" s="29" t="s">
        <v>375</v>
      </c>
      <c r="C1176" s="29" t="s">
        <v>1392</v>
      </c>
      <c r="D1176" s="29" t="s">
        <v>643</v>
      </c>
      <c r="E1176" s="29" t="s">
        <v>644</v>
      </c>
      <c r="F1176" s="29" t="s">
        <v>1408</v>
      </c>
      <c r="G1176" s="29" t="s">
        <v>1394</v>
      </c>
      <c r="H1176" s="29" t="s">
        <v>565</v>
      </c>
      <c r="I1176" s="29" t="s">
        <v>240</v>
      </c>
      <c r="J1176" s="29" t="s">
        <v>241</v>
      </c>
      <c r="K1176" s="29" t="s">
        <v>186</v>
      </c>
      <c r="L1176" s="29" t="s">
        <v>187</v>
      </c>
      <c r="M1176" s="29" t="s">
        <v>198</v>
      </c>
      <c r="N1176" s="29" t="s">
        <v>199</v>
      </c>
      <c r="O1176" s="30" t="s">
        <v>100</v>
      </c>
      <c r="P1176" s="36"/>
      <c r="Q1176" s="32">
        <v>22.5</v>
      </c>
      <c r="R1176" s="36"/>
      <c r="S1176" s="36"/>
      <c r="T1176" s="37">
        <v>22.5</v>
      </c>
      <c r="U1176" s="43">
        <v>1</v>
      </c>
      <c r="V1176" s="43"/>
      <c r="W1176" s="46">
        <v>1</v>
      </c>
    </row>
    <row r="1177" spans="1:23" hidden="1" x14ac:dyDescent="0.2">
      <c r="A1177" s="28" t="s">
        <v>174</v>
      </c>
      <c r="B1177" s="29" t="s">
        <v>375</v>
      </c>
      <c r="C1177" s="29" t="s">
        <v>1392</v>
      </c>
      <c r="D1177" s="29" t="s">
        <v>643</v>
      </c>
      <c r="E1177" s="29" t="s">
        <v>644</v>
      </c>
      <c r="F1177" s="29" t="s">
        <v>1408</v>
      </c>
      <c r="G1177" s="29" t="s">
        <v>1394</v>
      </c>
      <c r="H1177" s="29" t="s">
        <v>565</v>
      </c>
      <c r="I1177" s="29" t="s">
        <v>242</v>
      </c>
      <c r="J1177" s="29" t="s">
        <v>243</v>
      </c>
      <c r="K1177" s="29" t="s">
        <v>186</v>
      </c>
      <c r="L1177" s="29" t="s">
        <v>187</v>
      </c>
      <c r="M1177" s="29" t="s">
        <v>198</v>
      </c>
      <c r="N1177" s="29" t="s">
        <v>199</v>
      </c>
      <c r="O1177" s="30" t="s">
        <v>100</v>
      </c>
      <c r="P1177" s="36"/>
      <c r="Q1177" s="32">
        <v>45</v>
      </c>
      <c r="R1177" s="36"/>
      <c r="S1177" s="36"/>
      <c r="T1177" s="37">
        <v>45</v>
      </c>
      <c r="U1177" s="43">
        <v>2</v>
      </c>
      <c r="V1177" s="43"/>
      <c r="W1177" s="46">
        <v>2</v>
      </c>
    </row>
    <row r="1178" spans="1:23" hidden="1" x14ac:dyDescent="0.2">
      <c r="A1178" s="28" t="s">
        <v>174</v>
      </c>
      <c r="B1178" s="29" t="s">
        <v>375</v>
      </c>
      <c r="C1178" s="29" t="s">
        <v>1392</v>
      </c>
      <c r="D1178" s="29" t="s">
        <v>643</v>
      </c>
      <c r="E1178" s="29" t="s">
        <v>644</v>
      </c>
      <c r="F1178" s="29" t="s">
        <v>1408</v>
      </c>
      <c r="G1178" s="29" t="s">
        <v>1394</v>
      </c>
      <c r="H1178" s="29" t="s">
        <v>565</v>
      </c>
      <c r="I1178" s="29" t="s">
        <v>664</v>
      </c>
      <c r="J1178" s="29" t="s">
        <v>665</v>
      </c>
      <c r="K1178" s="29" t="s">
        <v>186</v>
      </c>
      <c r="L1178" s="29" t="s">
        <v>187</v>
      </c>
      <c r="M1178" s="29" t="s">
        <v>198</v>
      </c>
      <c r="N1178" s="29" t="s">
        <v>199</v>
      </c>
      <c r="O1178" s="30" t="s">
        <v>100</v>
      </c>
      <c r="P1178" s="36"/>
      <c r="Q1178" s="32">
        <v>22.5</v>
      </c>
      <c r="R1178" s="36"/>
      <c r="S1178" s="36"/>
      <c r="T1178" s="37">
        <v>22.5</v>
      </c>
      <c r="U1178" s="43">
        <v>1</v>
      </c>
      <c r="V1178" s="43"/>
      <c r="W1178" s="46">
        <v>1</v>
      </c>
    </row>
    <row r="1179" spans="1:23" hidden="1" x14ac:dyDescent="0.2">
      <c r="A1179" s="28" t="s">
        <v>174</v>
      </c>
      <c r="B1179" s="29" t="s">
        <v>375</v>
      </c>
      <c r="C1179" s="29" t="s">
        <v>1392</v>
      </c>
      <c r="D1179" s="29" t="s">
        <v>643</v>
      </c>
      <c r="E1179" s="29" t="s">
        <v>644</v>
      </c>
      <c r="F1179" s="29" t="s">
        <v>1408</v>
      </c>
      <c r="G1179" s="29" t="s">
        <v>1394</v>
      </c>
      <c r="H1179" s="29" t="s">
        <v>565</v>
      </c>
      <c r="I1179" s="29" t="s">
        <v>189</v>
      </c>
      <c r="J1179" s="29" t="s">
        <v>190</v>
      </c>
      <c r="K1179" s="29" t="s">
        <v>186</v>
      </c>
      <c r="L1179" s="29" t="s">
        <v>187</v>
      </c>
      <c r="M1179" s="29" t="s">
        <v>198</v>
      </c>
      <c r="N1179" s="29" t="s">
        <v>199</v>
      </c>
      <c r="O1179" s="30" t="s">
        <v>100</v>
      </c>
      <c r="P1179" s="36"/>
      <c r="Q1179" s="32">
        <v>22.5</v>
      </c>
      <c r="R1179" s="36"/>
      <c r="S1179" s="36"/>
      <c r="T1179" s="37">
        <v>22.5</v>
      </c>
      <c r="U1179" s="43">
        <v>1</v>
      </c>
      <c r="V1179" s="43"/>
      <c r="W1179" s="46">
        <v>1</v>
      </c>
    </row>
    <row r="1180" spans="1:23" hidden="1" x14ac:dyDescent="0.2">
      <c r="A1180" s="28" t="s">
        <v>174</v>
      </c>
      <c r="B1180" s="29" t="s">
        <v>375</v>
      </c>
      <c r="C1180" s="29" t="s">
        <v>1392</v>
      </c>
      <c r="D1180" s="29" t="s">
        <v>643</v>
      </c>
      <c r="E1180" s="29" t="s">
        <v>644</v>
      </c>
      <c r="F1180" s="29" t="s">
        <v>1408</v>
      </c>
      <c r="G1180" s="29" t="s">
        <v>1394</v>
      </c>
      <c r="H1180" s="29" t="s">
        <v>565</v>
      </c>
      <c r="I1180" s="29" t="s">
        <v>191</v>
      </c>
      <c r="J1180" s="29" t="s">
        <v>192</v>
      </c>
      <c r="K1180" s="29" t="s">
        <v>186</v>
      </c>
      <c r="L1180" s="29" t="s">
        <v>187</v>
      </c>
      <c r="M1180" s="29" t="s">
        <v>198</v>
      </c>
      <c r="N1180" s="29" t="s">
        <v>199</v>
      </c>
      <c r="O1180" s="30" t="s">
        <v>100</v>
      </c>
      <c r="P1180" s="36"/>
      <c r="Q1180" s="32">
        <v>405</v>
      </c>
      <c r="R1180" s="36"/>
      <c r="S1180" s="32">
        <v>-24.3</v>
      </c>
      <c r="T1180" s="37">
        <v>380.7</v>
      </c>
      <c r="U1180" s="43">
        <v>18</v>
      </c>
      <c r="V1180" s="43"/>
      <c r="W1180" s="46">
        <v>18</v>
      </c>
    </row>
    <row r="1181" spans="1:23" hidden="1" x14ac:dyDescent="0.2">
      <c r="A1181" s="28" t="s">
        <v>174</v>
      </c>
      <c r="B1181" s="29" t="s">
        <v>375</v>
      </c>
      <c r="C1181" s="29" t="s">
        <v>1392</v>
      </c>
      <c r="D1181" s="29" t="s">
        <v>643</v>
      </c>
      <c r="E1181" s="29" t="s">
        <v>644</v>
      </c>
      <c r="F1181" s="29" t="s">
        <v>1408</v>
      </c>
      <c r="G1181" s="29" t="s">
        <v>1394</v>
      </c>
      <c r="H1181" s="29" t="s">
        <v>565</v>
      </c>
      <c r="I1181" s="29" t="s">
        <v>254</v>
      </c>
      <c r="J1181" s="29" t="s">
        <v>255</v>
      </c>
      <c r="K1181" s="29" t="s">
        <v>186</v>
      </c>
      <c r="L1181" s="29" t="s">
        <v>187</v>
      </c>
      <c r="M1181" s="29" t="s">
        <v>198</v>
      </c>
      <c r="N1181" s="29" t="s">
        <v>199</v>
      </c>
      <c r="O1181" s="30" t="s">
        <v>100</v>
      </c>
      <c r="P1181" s="36"/>
      <c r="Q1181" s="32">
        <v>22.5</v>
      </c>
      <c r="R1181" s="36"/>
      <c r="S1181" s="36"/>
      <c r="T1181" s="37">
        <v>22.5</v>
      </c>
      <c r="U1181" s="43">
        <v>1</v>
      </c>
      <c r="V1181" s="43"/>
      <c r="W1181" s="46">
        <v>1</v>
      </c>
    </row>
    <row r="1182" spans="1:23" x14ac:dyDescent="0.2">
      <c r="A1182" s="28" t="s">
        <v>174</v>
      </c>
      <c r="B1182" s="29" t="s">
        <v>375</v>
      </c>
      <c r="C1182" s="29" t="s">
        <v>1392</v>
      </c>
      <c r="D1182" s="29" t="s">
        <v>707</v>
      </c>
      <c r="E1182" s="29" t="s">
        <v>708</v>
      </c>
      <c r="F1182" s="29" t="s">
        <v>1409</v>
      </c>
      <c r="G1182" s="29" t="s">
        <v>1410</v>
      </c>
      <c r="H1182" s="29" t="s">
        <v>1411</v>
      </c>
      <c r="I1182" s="29" t="s">
        <v>226</v>
      </c>
      <c r="J1182" s="29" t="s">
        <v>227</v>
      </c>
      <c r="K1182" s="29" t="s">
        <v>186</v>
      </c>
      <c r="L1182" s="29" t="s">
        <v>187</v>
      </c>
      <c r="M1182" s="29" t="s">
        <v>1412</v>
      </c>
      <c r="N1182" s="29" t="s">
        <v>1413</v>
      </c>
      <c r="O1182" s="30" t="s">
        <v>100</v>
      </c>
      <c r="P1182" s="36"/>
      <c r="Q1182" s="32">
        <v>7.5</v>
      </c>
      <c r="R1182" s="36"/>
      <c r="S1182" s="36"/>
      <c r="T1182" s="37">
        <v>7.5</v>
      </c>
      <c r="U1182" s="43">
        <v>1</v>
      </c>
      <c r="V1182" s="43"/>
      <c r="W1182" s="46">
        <v>1</v>
      </c>
    </row>
    <row r="1183" spans="1:23" x14ac:dyDescent="0.2">
      <c r="A1183" s="28" t="s">
        <v>174</v>
      </c>
      <c r="B1183" s="29" t="s">
        <v>375</v>
      </c>
      <c r="C1183" s="29" t="s">
        <v>1392</v>
      </c>
      <c r="D1183" s="29" t="s">
        <v>707</v>
      </c>
      <c r="E1183" s="29" t="s">
        <v>708</v>
      </c>
      <c r="F1183" s="29" t="s">
        <v>1409</v>
      </c>
      <c r="G1183" s="29" t="s">
        <v>1410</v>
      </c>
      <c r="H1183" s="29" t="s">
        <v>1411</v>
      </c>
      <c r="I1183" s="29" t="s">
        <v>773</v>
      </c>
      <c r="J1183" s="29" t="s">
        <v>774</v>
      </c>
      <c r="K1183" s="29" t="s">
        <v>186</v>
      </c>
      <c r="L1183" s="29" t="s">
        <v>187</v>
      </c>
      <c r="M1183" s="29" t="s">
        <v>1412</v>
      </c>
      <c r="N1183" s="29" t="s">
        <v>1413</v>
      </c>
      <c r="O1183" s="30" t="s">
        <v>100</v>
      </c>
      <c r="P1183" s="36"/>
      <c r="Q1183" s="32">
        <v>7.5</v>
      </c>
      <c r="R1183" s="36"/>
      <c r="S1183" s="36"/>
      <c r="T1183" s="37">
        <v>7.5</v>
      </c>
      <c r="U1183" s="43">
        <v>1</v>
      </c>
      <c r="V1183" s="43"/>
      <c r="W1183" s="46">
        <v>1</v>
      </c>
    </row>
    <row r="1184" spans="1:23" x14ac:dyDescent="0.2">
      <c r="A1184" s="28" t="s">
        <v>174</v>
      </c>
      <c r="B1184" s="29" t="s">
        <v>375</v>
      </c>
      <c r="C1184" s="29" t="s">
        <v>1392</v>
      </c>
      <c r="D1184" s="29" t="s">
        <v>707</v>
      </c>
      <c r="E1184" s="29" t="s">
        <v>708</v>
      </c>
      <c r="F1184" s="29" t="s">
        <v>1409</v>
      </c>
      <c r="G1184" s="29" t="s">
        <v>1410</v>
      </c>
      <c r="H1184" s="29" t="s">
        <v>1411</v>
      </c>
      <c r="I1184" s="29" t="s">
        <v>212</v>
      </c>
      <c r="J1184" s="29" t="s">
        <v>213</v>
      </c>
      <c r="K1184" s="29" t="s">
        <v>186</v>
      </c>
      <c r="L1184" s="29" t="s">
        <v>187</v>
      </c>
      <c r="M1184" s="29" t="s">
        <v>1412</v>
      </c>
      <c r="N1184" s="29" t="s">
        <v>1413</v>
      </c>
      <c r="O1184" s="30" t="s">
        <v>100</v>
      </c>
      <c r="P1184" s="36"/>
      <c r="Q1184" s="32">
        <v>45</v>
      </c>
      <c r="R1184" s="36"/>
      <c r="S1184" s="36"/>
      <c r="T1184" s="37">
        <v>45</v>
      </c>
      <c r="U1184" s="43">
        <v>6</v>
      </c>
      <c r="V1184" s="43"/>
      <c r="W1184" s="46">
        <v>6</v>
      </c>
    </row>
    <row r="1185" spans="1:23" x14ac:dyDescent="0.2">
      <c r="A1185" s="28" t="s">
        <v>174</v>
      </c>
      <c r="B1185" s="29" t="s">
        <v>375</v>
      </c>
      <c r="C1185" s="29" t="s">
        <v>1392</v>
      </c>
      <c r="D1185" s="29" t="s">
        <v>707</v>
      </c>
      <c r="E1185" s="29" t="s">
        <v>708</v>
      </c>
      <c r="F1185" s="29" t="s">
        <v>1409</v>
      </c>
      <c r="G1185" s="29" t="s">
        <v>1410</v>
      </c>
      <c r="H1185" s="29" t="s">
        <v>1411</v>
      </c>
      <c r="I1185" s="29" t="s">
        <v>1161</v>
      </c>
      <c r="J1185" s="29" t="s">
        <v>1162</v>
      </c>
      <c r="K1185" s="29" t="s">
        <v>186</v>
      </c>
      <c r="L1185" s="29" t="s">
        <v>187</v>
      </c>
      <c r="M1185" s="29" t="s">
        <v>1412</v>
      </c>
      <c r="N1185" s="29" t="s">
        <v>1413</v>
      </c>
      <c r="O1185" s="30" t="s">
        <v>100</v>
      </c>
      <c r="P1185" s="36"/>
      <c r="Q1185" s="32">
        <v>7.5</v>
      </c>
      <c r="R1185" s="36"/>
      <c r="S1185" s="36"/>
      <c r="T1185" s="37">
        <v>7.5</v>
      </c>
      <c r="U1185" s="43">
        <v>1</v>
      </c>
      <c r="V1185" s="43"/>
      <c r="W1185" s="46">
        <v>1</v>
      </c>
    </row>
    <row r="1186" spans="1:23" x14ac:dyDescent="0.2">
      <c r="A1186" s="28" t="s">
        <v>174</v>
      </c>
      <c r="B1186" s="29" t="s">
        <v>375</v>
      </c>
      <c r="C1186" s="29" t="s">
        <v>1392</v>
      </c>
      <c r="D1186" s="29" t="s">
        <v>707</v>
      </c>
      <c r="E1186" s="29" t="s">
        <v>708</v>
      </c>
      <c r="F1186" s="29" t="s">
        <v>1409</v>
      </c>
      <c r="G1186" s="29" t="s">
        <v>1410</v>
      </c>
      <c r="H1186" s="29" t="s">
        <v>1411</v>
      </c>
      <c r="I1186" s="29" t="s">
        <v>214</v>
      </c>
      <c r="J1186" s="29" t="s">
        <v>215</v>
      </c>
      <c r="K1186" s="29" t="s">
        <v>186</v>
      </c>
      <c r="L1186" s="29" t="s">
        <v>187</v>
      </c>
      <c r="M1186" s="29" t="s">
        <v>1412</v>
      </c>
      <c r="N1186" s="29" t="s">
        <v>1413</v>
      </c>
      <c r="O1186" s="30" t="s">
        <v>100</v>
      </c>
      <c r="P1186" s="36"/>
      <c r="Q1186" s="32">
        <v>300</v>
      </c>
      <c r="R1186" s="36"/>
      <c r="S1186" s="36"/>
      <c r="T1186" s="37">
        <v>300</v>
      </c>
      <c r="U1186" s="43">
        <v>40</v>
      </c>
      <c r="V1186" s="43"/>
      <c r="W1186" s="46">
        <v>40</v>
      </c>
    </row>
    <row r="1187" spans="1:23" x14ac:dyDescent="0.2">
      <c r="A1187" s="28" t="s">
        <v>174</v>
      </c>
      <c r="B1187" s="29" t="s">
        <v>375</v>
      </c>
      <c r="C1187" s="29" t="s">
        <v>1392</v>
      </c>
      <c r="D1187" s="29" t="s">
        <v>707</v>
      </c>
      <c r="E1187" s="29" t="s">
        <v>708</v>
      </c>
      <c r="F1187" s="29" t="s">
        <v>1409</v>
      </c>
      <c r="G1187" s="29" t="s">
        <v>1410</v>
      </c>
      <c r="H1187" s="29" t="s">
        <v>1411</v>
      </c>
      <c r="I1187" s="29" t="s">
        <v>204</v>
      </c>
      <c r="J1187" s="29" t="s">
        <v>205</v>
      </c>
      <c r="K1187" s="29" t="s">
        <v>186</v>
      </c>
      <c r="L1187" s="29" t="s">
        <v>187</v>
      </c>
      <c r="M1187" s="29" t="s">
        <v>1412</v>
      </c>
      <c r="N1187" s="29" t="s">
        <v>1413</v>
      </c>
      <c r="O1187" s="30" t="s">
        <v>100</v>
      </c>
      <c r="P1187" s="36"/>
      <c r="Q1187" s="32">
        <v>45</v>
      </c>
      <c r="R1187" s="36"/>
      <c r="S1187" s="36"/>
      <c r="T1187" s="37">
        <v>45</v>
      </c>
      <c r="U1187" s="43">
        <v>6</v>
      </c>
      <c r="V1187" s="43"/>
      <c r="W1187" s="46">
        <v>6</v>
      </c>
    </row>
    <row r="1188" spans="1:23" x14ac:dyDescent="0.2">
      <c r="A1188" s="28" t="s">
        <v>174</v>
      </c>
      <c r="B1188" s="29" t="s">
        <v>375</v>
      </c>
      <c r="C1188" s="29" t="s">
        <v>1392</v>
      </c>
      <c r="D1188" s="29" t="s">
        <v>707</v>
      </c>
      <c r="E1188" s="29" t="s">
        <v>708</v>
      </c>
      <c r="F1188" s="29" t="s">
        <v>1409</v>
      </c>
      <c r="G1188" s="29" t="s">
        <v>1410</v>
      </c>
      <c r="H1188" s="29" t="s">
        <v>1411</v>
      </c>
      <c r="I1188" s="29" t="s">
        <v>811</v>
      </c>
      <c r="J1188" s="29" t="s">
        <v>812</v>
      </c>
      <c r="K1188" s="29" t="s">
        <v>186</v>
      </c>
      <c r="L1188" s="29" t="s">
        <v>187</v>
      </c>
      <c r="M1188" s="29" t="s">
        <v>1412</v>
      </c>
      <c r="N1188" s="29" t="s">
        <v>1413</v>
      </c>
      <c r="O1188" s="30" t="s">
        <v>100</v>
      </c>
      <c r="P1188" s="36"/>
      <c r="Q1188" s="32">
        <v>7.5</v>
      </c>
      <c r="R1188" s="36"/>
      <c r="S1188" s="36"/>
      <c r="T1188" s="37">
        <v>7.5</v>
      </c>
      <c r="U1188" s="43">
        <v>1</v>
      </c>
      <c r="V1188" s="43"/>
      <c r="W1188" s="46">
        <v>1</v>
      </c>
    </row>
    <row r="1189" spans="1:23" x14ac:dyDescent="0.2">
      <c r="A1189" s="28" t="s">
        <v>174</v>
      </c>
      <c r="B1189" s="29" t="s">
        <v>375</v>
      </c>
      <c r="C1189" s="29" t="s">
        <v>1392</v>
      </c>
      <c r="D1189" s="29" t="s">
        <v>707</v>
      </c>
      <c r="E1189" s="29" t="s">
        <v>708</v>
      </c>
      <c r="F1189" s="29" t="s">
        <v>1409</v>
      </c>
      <c r="G1189" s="29" t="s">
        <v>1410</v>
      </c>
      <c r="H1189" s="29" t="s">
        <v>1411</v>
      </c>
      <c r="I1189" s="29" t="s">
        <v>228</v>
      </c>
      <c r="J1189" s="29" t="s">
        <v>229</v>
      </c>
      <c r="K1189" s="29" t="s">
        <v>186</v>
      </c>
      <c r="L1189" s="29" t="s">
        <v>187</v>
      </c>
      <c r="M1189" s="29" t="s">
        <v>1412</v>
      </c>
      <c r="N1189" s="29" t="s">
        <v>1413</v>
      </c>
      <c r="O1189" s="30" t="s">
        <v>100</v>
      </c>
      <c r="P1189" s="36"/>
      <c r="Q1189" s="32">
        <v>22.5</v>
      </c>
      <c r="R1189" s="36"/>
      <c r="S1189" s="36"/>
      <c r="T1189" s="37">
        <v>22.5</v>
      </c>
      <c r="U1189" s="43">
        <v>3</v>
      </c>
      <c r="V1189" s="43"/>
      <c r="W1189" s="46">
        <v>3</v>
      </c>
    </row>
    <row r="1190" spans="1:23" x14ac:dyDescent="0.2">
      <c r="A1190" s="28" t="s">
        <v>174</v>
      </c>
      <c r="B1190" s="29" t="s">
        <v>375</v>
      </c>
      <c r="C1190" s="29" t="s">
        <v>1392</v>
      </c>
      <c r="D1190" s="29" t="s">
        <v>707</v>
      </c>
      <c r="E1190" s="29" t="s">
        <v>708</v>
      </c>
      <c r="F1190" s="29" t="s">
        <v>1409</v>
      </c>
      <c r="G1190" s="29" t="s">
        <v>1410</v>
      </c>
      <c r="H1190" s="29" t="s">
        <v>1411</v>
      </c>
      <c r="I1190" s="29" t="s">
        <v>1414</v>
      </c>
      <c r="J1190" s="29" t="s">
        <v>1415</v>
      </c>
      <c r="K1190" s="29" t="s">
        <v>186</v>
      </c>
      <c r="L1190" s="29" t="s">
        <v>187</v>
      </c>
      <c r="M1190" s="29" t="s">
        <v>1412</v>
      </c>
      <c r="N1190" s="29" t="s">
        <v>1413</v>
      </c>
      <c r="O1190" s="30" t="s">
        <v>100</v>
      </c>
      <c r="P1190" s="36"/>
      <c r="Q1190" s="32">
        <v>150</v>
      </c>
      <c r="R1190" s="36"/>
      <c r="S1190" s="36"/>
      <c r="T1190" s="37">
        <v>150</v>
      </c>
      <c r="U1190" s="43">
        <v>20</v>
      </c>
      <c r="V1190" s="43"/>
      <c r="W1190" s="46">
        <v>20</v>
      </c>
    </row>
    <row r="1191" spans="1:23" x14ac:dyDescent="0.2">
      <c r="A1191" s="28" t="s">
        <v>174</v>
      </c>
      <c r="B1191" s="29" t="s">
        <v>375</v>
      </c>
      <c r="C1191" s="29" t="s">
        <v>1392</v>
      </c>
      <c r="D1191" s="29" t="s">
        <v>707</v>
      </c>
      <c r="E1191" s="29" t="s">
        <v>708</v>
      </c>
      <c r="F1191" s="29" t="s">
        <v>1409</v>
      </c>
      <c r="G1191" s="29" t="s">
        <v>1410</v>
      </c>
      <c r="H1191" s="29" t="s">
        <v>1411</v>
      </c>
      <c r="I1191" s="29" t="s">
        <v>230</v>
      </c>
      <c r="J1191" s="29" t="s">
        <v>231</v>
      </c>
      <c r="K1191" s="29" t="s">
        <v>186</v>
      </c>
      <c r="L1191" s="29" t="s">
        <v>187</v>
      </c>
      <c r="M1191" s="29" t="s">
        <v>1412</v>
      </c>
      <c r="N1191" s="29" t="s">
        <v>1413</v>
      </c>
      <c r="O1191" s="30" t="s">
        <v>100</v>
      </c>
      <c r="P1191" s="36"/>
      <c r="Q1191" s="32">
        <v>60</v>
      </c>
      <c r="R1191" s="36"/>
      <c r="S1191" s="36"/>
      <c r="T1191" s="37">
        <v>60</v>
      </c>
      <c r="U1191" s="43">
        <v>8</v>
      </c>
      <c r="V1191" s="43"/>
      <c r="W1191" s="46">
        <v>8</v>
      </c>
    </row>
    <row r="1192" spans="1:23" x14ac:dyDescent="0.2">
      <c r="A1192" s="28" t="s">
        <v>174</v>
      </c>
      <c r="B1192" s="29" t="s">
        <v>375</v>
      </c>
      <c r="C1192" s="29" t="s">
        <v>1392</v>
      </c>
      <c r="D1192" s="29" t="s">
        <v>707</v>
      </c>
      <c r="E1192" s="29" t="s">
        <v>708</v>
      </c>
      <c r="F1192" s="29" t="s">
        <v>1409</v>
      </c>
      <c r="G1192" s="29" t="s">
        <v>1410</v>
      </c>
      <c r="H1192" s="29" t="s">
        <v>1411</v>
      </c>
      <c r="I1192" s="29" t="s">
        <v>562</v>
      </c>
      <c r="J1192" s="29" t="s">
        <v>563</v>
      </c>
      <c r="K1192" s="29" t="s">
        <v>186</v>
      </c>
      <c r="L1192" s="29" t="s">
        <v>187</v>
      </c>
      <c r="M1192" s="29" t="s">
        <v>1412</v>
      </c>
      <c r="N1192" s="29" t="s">
        <v>1413</v>
      </c>
      <c r="O1192" s="30" t="s">
        <v>100</v>
      </c>
      <c r="P1192" s="36"/>
      <c r="Q1192" s="32">
        <v>7.5</v>
      </c>
      <c r="R1192" s="36"/>
      <c r="S1192" s="36"/>
      <c r="T1192" s="37">
        <v>7.5</v>
      </c>
      <c r="U1192" s="43">
        <v>1</v>
      </c>
      <c r="V1192" s="43"/>
      <c r="W1192" s="46">
        <v>1</v>
      </c>
    </row>
    <row r="1193" spans="1:23" x14ac:dyDescent="0.2">
      <c r="A1193" s="28" t="s">
        <v>174</v>
      </c>
      <c r="B1193" s="29" t="s">
        <v>375</v>
      </c>
      <c r="C1193" s="29" t="s">
        <v>1392</v>
      </c>
      <c r="D1193" s="29" t="s">
        <v>707</v>
      </c>
      <c r="E1193" s="29" t="s">
        <v>708</v>
      </c>
      <c r="F1193" s="29" t="s">
        <v>1409</v>
      </c>
      <c r="G1193" s="29" t="s">
        <v>1410</v>
      </c>
      <c r="H1193" s="29" t="s">
        <v>1411</v>
      </c>
      <c r="I1193" s="29" t="s">
        <v>660</v>
      </c>
      <c r="J1193" s="29" t="s">
        <v>661</v>
      </c>
      <c r="K1193" s="29" t="s">
        <v>186</v>
      </c>
      <c r="L1193" s="29" t="s">
        <v>187</v>
      </c>
      <c r="M1193" s="29" t="s">
        <v>1412</v>
      </c>
      <c r="N1193" s="29" t="s">
        <v>1413</v>
      </c>
      <c r="O1193" s="30" t="s">
        <v>100</v>
      </c>
      <c r="P1193" s="36"/>
      <c r="Q1193" s="32">
        <v>52.5</v>
      </c>
      <c r="R1193" s="36"/>
      <c r="S1193" s="36"/>
      <c r="T1193" s="37">
        <v>52.5</v>
      </c>
      <c r="U1193" s="43">
        <v>7</v>
      </c>
      <c r="V1193" s="43"/>
      <c r="W1193" s="46">
        <v>7</v>
      </c>
    </row>
    <row r="1194" spans="1:23" x14ac:dyDescent="0.2">
      <c r="A1194" s="28" t="s">
        <v>174</v>
      </c>
      <c r="B1194" s="29" t="s">
        <v>375</v>
      </c>
      <c r="C1194" s="29" t="s">
        <v>1392</v>
      </c>
      <c r="D1194" s="29" t="s">
        <v>707</v>
      </c>
      <c r="E1194" s="29" t="s">
        <v>708</v>
      </c>
      <c r="F1194" s="29" t="s">
        <v>1409</v>
      </c>
      <c r="G1194" s="29" t="s">
        <v>1410</v>
      </c>
      <c r="H1194" s="29" t="s">
        <v>1411</v>
      </c>
      <c r="I1194" s="29" t="s">
        <v>1416</v>
      </c>
      <c r="J1194" s="29" t="s">
        <v>1417</v>
      </c>
      <c r="K1194" s="29" t="s">
        <v>186</v>
      </c>
      <c r="L1194" s="29" t="s">
        <v>187</v>
      </c>
      <c r="M1194" s="29" t="s">
        <v>1412</v>
      </c>
      <c r="N1194" s="29" t="s">
        <v>1413</v>
      </c>
      <c r="O1194" s="30" t="s">
        <v>100</v>
      </c>
      <c r="P1194" s="36"/>
      <c r="Q1194" s="32">
        <v>37.5</v>
      </c>
      <c r="R1194" s="36"/>
      <c r="S1194" s="36"/>
      <c r="T1194" s="37">
        <v>37.5</v>
      </c>
      <c r="U1194" s="43">
        <v>5</v>
      </c>
      <c r="V1194" s="43"/>
      <c r="W1194" s="46">
        <v>5</v>
      </c>
    </row>
    <row r="1195" spans="1:23" x14ac:dyDescent="0.2">
      <c r="A1195" s="28" t="s">
        <v>174</v>
      </c>
      <c r="B1195" s="29" t="s">
        <v>375</v>
      </c>
      <c r="C1195" s="29" t="s">
        <v>1392</v>
      </c>
      <c r="D1195" s="29" t="s">
        <v>707</v>
      </c>
      <c r="E1195" s="29" t="s">
        <v>708</v>
      </c>
      <c r="F1195" s="29" t="s">
        <v>1409</v>
      </c>
      <c r="G1195" s="29" t="s">
        <v>1410</v>
      </c>
      <c r="H1195" s="29" t="s">
        <v>1411</v>
      </c>
      <c r="I1195" s="29" t="s">
        <v>1418</v>
      </c>
      <c r="J1195" s="29" t="s">
        <v>1419</v>
      </c>
      <c r="K1195" s="29" t="s">
        <v>186</v>
      </c>
      <c r="L1195" s="29" t="s">
        <v>187</v>
      </c>
      <c r="M1195" s="29" t="s">
        <v>1412</v>
      </c>
      <c r="N1195" s="29" t="s">
        <v>1413</v>
      </c>
      <c r="O1195" s="30" t="s">
        <v>100</v>
      </c>
      <c r="P1195" s="36"/>
      <c r="Q1195" s="32">
        <v>7.5</v>
      </c>
      <c r="R1195" s="36"/>
      <c r="S1195" s="36"/>
      <c r="T1195" s="37">
        <v>7.5</v>
      </c>
      <c r="U1195" s="43">
        <v>1</v>
      </c>
      <c r="V1195" s="43"/>
      <c r="W1195" s="46">
        <v>1</v>
      </c>
    </row>
    <row r="1196" spans="1:23" x14ac:dyDescent="0.2">
      <c r="A1196" s="28" t="s">
        <v>174</v>
      </c>
      <c r="B1196" s="29" t="s">
        <v>375</v>
      </c>
      <c r="C1196" s="29" t="s">
        <v>1392</v>
      </c>
      <c r="D1196" s="29" t="s">
        <v>707</v>
      </c>
      <c r="E1196" s="29" t="s">
        <v>708</v>
      </c>
      <c r="F1196" s="29" t="s">
        <v>1409</v>
      </c>
      <c r="G1196" s="29" t="s">
        <v>1410</v>
      </c>
      <c r="H1196" s="29" t="s">
        <v>1411</v>
      </c>
      <c r="I1196" s="29" t="s">
        <v>232</v>
      </c>
      <c r="J1196" s="29" t="s">
        <v>233</v>
      </c>
      <c r="K1196" s="29" t="s">
        <v>186</v>
      </c>
      <c r="L1196" s="29" t="s">
        <v>187</v>
      </c>
      <c r="M1196" s="29" t="s">
        <v>1412</v>
      </c>
      <c r="N1196" s="29" t="s">
        <v>1413</v>
      </c>
      <c r="O1196" s="30" t="s">
        <v>100</v>
      </c>
      <c r="P1196" s="36"/>
      <c r="Q1196" s="32">
        <v>37.5</v>
      </c>
      <c r="R1196" s="36"/>
      <c r="S1196" s="36"/>
      <c r="T1196" s="37">
        <v>37.5</v>
      </c>
      <c r="U1196" s="43">
        <v>5</v>
      </c>
      <c r="V1196" s="43"/>
      <c r="W1196" s="46">
        <v>5</v>
      </c>
    </row>
    <row r="1197" spans="1:23" x14ac:dyDescent="0.2">
      <c r="A1197" s="28" t="s">
        <v>174</v>
      </c>
      <c r="B1197" s="29" t="s">
        <v>375</v>
      </c>
      <c r="C1197" s="29" t="s">
        <v>1392</v>
      </c>
      <c r="D1197" s="29" t="s">
        <v>707</v>
      </c>
      <c r="E1197" s="29" t="s">
        <v>708</v>
      </c>
      <c r="F1197" s="29" t="s">
        <v>1409</v>
      </c>
      <c r="G1197" s="29" t="s">
        <v>1410</v>
      </c>
      <c r="H1197" s="29" t="s">
        <v>1411</v>
      </c>
      <c r="I1197" s="29" t="s">
        <v>775</v>
      </c>
      <c r="J1197" s="29" t="s">
        <v>776</v>
      </c>
      <c r="K1197" s="29" t="s">
        <v>186</v>
      </c>
      <c r="L1197" s="29" t="s">
        <v>187</v>
      </c>
      <c r="M1197" s="29" t="s">
        <v>1412</v>
      </c>
      <c r="N1197" s="29" t="s">
        <v>1413</v>
      </c>
      <c r="O1197" s="30" t="s">
        <v>100</v>
      </c>
      <c r="P1197" s="36"/>
      <c r="Q1197" s="32">
        <v>22.5</v>
      </c>
      <c r="R1197" s="36"/>
      <c r="S1197" s="36"/>
      <c r="T1197" s="37">
        <v>22.5</v>
      </c>
      <c r="U1197" s="43">
        <v>3</v>
      </c>
      <c r="V1197" s="43"/>
      <c r="W1197" s="46">
        <v>3</v>
      </c>
    </row>
    <row r="1198" spans="1:23" x14ac:dyDescent="0.2">
      <c r="A1198" s="28" t="s">
        <v>174</v>
      </c>
      <c r="B1198" s="29" t="s">
        <v>375</v>
      </c>
      <c r="C1198" s="29" t="s">
        <v>1392</v>
      </c>
      <c r="D1198" s="29" t="s">
        <v>707</v>
      </c>
      <c r="E1198" s="29" t="s">
        <v>708</v>
      </c>
      <c r="F1198" s="29" t="s">
        <v>1409</v>
      </c>
      <c r="G1198" s="29" t="s">
        <v>1410</v>
      </c>
      <c r="H1198" s="29" t="s">
        <v>1411</v>
      </c>
      <c r="I1198" s="29" t="s">
        <v>216</v>
      </c>
      <c r="J1198" s="29" t="s">
        <v>217</v>
      </c>
      <c r="K1198" s="29" t="s">
        <v>186</v>
      </c>
      <c r="L1198" s="29" t="s">
        <v>187</v>
      </c>
      <c r="M1198" s="29" t="s">
        <v>1412</v>
      </c>
      <c r="N1198" s="29" t="s">
        <v>1413</v>
      </c>
      <c r="O1198" s="30" t="s">
        <v>100</v>
      </c>
      <c r="P1198" s="36"/>
      <c r="Q1198" s="32">
        <v>22.5</v>
      </c>
      <c r="R1198" s="36"/>
      <c r="S1198" s="36"/>
      <c r="T1198" s="37">
        <v>22.5</v>
      </c>
      <c r="U1198" s="43">
        <v>3</v>
      </c>
      <c r="V1198" s="43"/>
      <c r="W1198" s="46">
        <v>3</v>
      </c>
    </row>
    <row r="1199" spans="1:23" x14ac:dyDescent="0.2">
      <c r="A1199" s="28" t="s">
        <v>174</v>
      </c>
      <c r="B1199" s="29" t="s">
        <v>375</v>
      </c>
      <c r="C1199" s="29" t="s">
        <v>1392</v>
      </c>
      <c r="D1199" s="29" t="s">
        <v>707</v>
      </c>
      <c r="E1199" s="29" t="s">
        <v>708</v>
      </c>
      <c r="F1199" s="29" t="s">
        <v>1409</v>
      </c>
      <c r="G1199" s="29" t="s">
        <v>1410</v>
      </c>
      <c r="H1199" s="29" t="s">
        <v>1411</v>
      </c>
      <c r="I1199" s="29" t="s">
        <v>260</v>
      </c>
      <c r="J1199" s="29" t="s">
        <v>372</v>
      </c>
      <c r="K1199" s="29" t="s">
        <v>186</v>
      </c>
      <c r="L1199" s="29" t="s">
        <v>187</v>
      </c>
      <c r="M1199" s="29" t="s">
        <v>1412</v>
      </c>
      <c r="N1199" s="29" t="s">
        <v>1413</v>
      </c>
      <c r="O1199" s="30" t="s">
        <v>100</v>
      </c>
      <c r="P1199" s="36"/>
      <c r="Q1199" s="32">
        <v>15</v>
      </c>
      <c r="R1199" s="36"/>
      <c r="S1199" s="36"/>
      <c r="T1199" s="37">
        <v>15</v>
      </c>
      <c r="U1199" s="43">
        <v>2</v>
      </c>
      <c r="V1199" s="43"/>
      <c r="W1199" s="46">
        <v>2</v>
      </c>
    </row>
    <row r="1200" spans="1:23" x14ac:dyDescent="0.2">
      <c r="A1200" s="28" t="s">
        <v>174</v>
      </c>
      <c r="B1200" s="29" t="s">
        <v>375</v>
      </c>
      <c r="C1200" s="29" t="s">
        <v>1392</v>
      </c>
      <c r="D1200" s="29" t="s">
        <v>707</v>
      </c>
      <c r="E1200" s="29" t="s">
        <v>708</v>
      </c>
      <c r="F1200" s="29" t="s">
        <v>1409</v>
      </c>
      <c r="G1200" s="29" t="s">
        <v>1410</v>
      </c>
      <c r="H1200" s="29" t="s">
        <v>1411</v>
      </c>
      <c r="I1200" s="29" t="s">
        <v>234</v>
      </c>
      <c r="J1200" s="29" t="s">
        <v>235</v>
      </c>
      <c r="K1200" s="29" t="s">
        <v>186</v>
      </c>
      <c r="L1200" s="29" t="s">
        <v>187</v>
      </c>
      <c r="M1200" s="29" t="s">
        <v>1412</v>
      </c>
      <c r="N1200" s="29" t="s">
        <v>1413</v>
      </c>
      <c r="O1200" s="30" t="s">
        <v>100</v>
      </c>
      <c r="P1200" s="36"/>
      <c r="Q1200" s="32">
        <v>15</v>
      </c>
      <c r="R1200" s="36"/>
      <c r="S1200" s="36"/>
      <c r="T1200" s="37">
        <v>15</v>
      </c>
      <c r="U1200" s="43">
        <v>2</v>
      </c>
      <c r="V1200" s="43"/>
      <c r="W1200" s="46">
        <v>2</v>
      </c>
    </row>
    <row r="1201" spans="1:23" x14ac:dyDescent="0.2">
      <c r="A1201" s="28" t="s">
        <v>174</v>
      </c>
      <c r="B1201" s="29" t="s">
        <v>375</v>
      </c>
      <c r="C1201" s="29" t="s">
        <v>1392</v>
      </c>
      <c r="D1201" s="29" t="s">
        <v>707</v>
      </c>
      <c r="E1201" s="29" t="s">
        <v>708</v>
      </c>
      <c r="F1201" s="29" t="s">
        <v>1409</v>
      </c>
      <c r="G1201" s="29" t="s">
        <v>1410</v>
      </c>
      <c r="H1201" s="29" t="s">
        <v>1411</v>
      </c>
      <c r="I1201" s="29" t="s">
        <v>184</v>
      </c>
      <c r="J1201" s="29" t="s">
        <v>185</v>
      </c>
      <c r="K1201" s="29" t="s">
        <v>186</v>
      </c>
      <c r="L1201" s="29" t="s">
        <v>187</v>
      </c>
      <c r="M1201" s="29" t="s">
        <v>1412</v>
      </c>
      <c r="N1201" s="29" t="s">
        <v>1413</v>
      </c>
      <c r="O1201" s="30" t="s">
        <v>100</v>
      </c>
      <c r="P1201" s="36"/>
      <c r="Q1201" s="32">
        <v>1500</v>
      </c>
      <c r="R1201" s="36"/>
      <c r="S1201" s="36"/>
      <c r="T1201" s="37">
        <v>1500</v>
      </c>
      <c r="U1201" s="43">
        <v>200</v>
      </c>
      <c r="V1201" s="43"/>
      <c r="W1201" s="46">
        <v>200</v>
      </c>
    </row>
    <row r="1202" spans="1:23" x14ac:dyDescent="0.2">
      <c r="A1202" s="28" t="s">
        <v>174</v>
      </c>
      <c r="B1202" s="29" t="s">
        <v>375</v>
      </c>
      <c r="C1202" s="29" t="s">
        <v>1392</v>
      </c>
      <c r="D1202" s="29" t="s">
        <v>707</v>
      </c>
      <c r="E1202" s="29" t="s">
        <v>708</v>
      </c>
      <c r="F1202" s="29" t="s">
        <v>1409</v>
      </c>
      <c r="G1202" s="29" t="s">
        <v>1410</v>
      </c>
      <c r="H1202" s="29" t="s">
        <v>1411</v>
      </c>
      <c r="I1202" s="29" t="s">
        <v>651</v>
      </c>
      <c r="J1202" s="29" t="s">
        <v>652</v>
      </c>
      <c r="K1202" s="29" t="s">
        <v>186</v>
      </c>
      <c r="L1202" s="29" t="s">
        <v>187</v>
      </c>
      <c r="M1202" s="29" t="s">
        <v>1412</v>
      </c>
      <c r="N1202" s="29" t="s">
        <v>1413</v>
      </c>
      <c r="O1202" s="30" t="s">
        <v>100</v>
      </c>
      <c r="P1202" s="36"/>
      <c r="Q1202" s="32">
        <v>22.5</v>
      </c>
      <c r="R1202" s="36"/>
      <c r="S1202" s="36"/>
      <c r="T1202" s="37">
        <v>22.5</v>
      </c>
      <c r="U1202" s="43">
        <v>3</v>
      </c>
      <c r="V1202" s="43"/>
      <c r="W1202" s="46">
        <v>3</v>
      </c>
    </row>
    <row r="1203" spans="1:23" x14ac:dyDescent="0.2">
      <c r="A1203" s="28" t="s">
        <v>174</v>
      </c>
      <c r="B1203" s="29" t="s">
        <v>375</v>
      </c>
      <c r="C1203" s="29" t="s">
        <v>1392</v>
      </c>
      <c r="D1203" s="29" t="s">
        <v>707</v>
      </c>
      <c r="E1203" s="29" t="s">
        <v>708</v>
      </c>
      <c r="F1203" s="29" t="s">
        <v>1409</v>
      </c>
      <c r="G1203" s="29" t="s">
        <v>1410</v>
      </c>
      <c r="H1203" s="29" t="s">
        <v>1411</v>
      </c>
      <c r="I1203" s="29" t="s">
        <v>710</v>
      </c>
      <c r="J1203" s="29" t="s">
        <v>711</v>
      </c>
      <c r="K1203" s="29" t="s">
        <v>186</v>
      </c>
      <c r="L1203" s="29" t="s">
        <v>187</v>
      </c>
      <c r="M1203" s="29" t="s">
        <v>1412</v>
      </c>
      <c r="N1203" s="29" t="s">
        <v>1413</v>
      </c>
      <c r="O1203" s="30" t="s">
        <v>100</v>
      </c>
      <c r="P1203" s="36"/>
      <c r="Q1203" s="32">
        <v>90</v>
      </c>
      <c r="R1203" s="36"/>
      <c r="S1203" s="36"/>
      <c r="T1203" s="37">
        <v>90</v>
      </c>
      <c r="U1203" s="43">
        <v>12</v>
      </c>
      <c r="V1203" s="43"/>
      <c r="W1203" s="46">
        <v>12</v>
      </c>
    </row>
    <row r="1204" spans="1:23" x14ac:dyDescent="0.2">
      <c r="A1204" s="28" t="s">
        <v>174</v>
      </c>
      <c r="B1204" s="29" t="s">
        <v>375</v>
      </c>
      <c r="C1204" s="29" t="s">
        <v>1392</v>
      </c>
      <c r="D1204" s="29" t="s">
        <v>707</v>
      </c>
      <c r="E1204" s="29" t="s">
        <v>708</v>
      </c>
      <c r="F1204" s="29" t="s">
        <v>1409</v>
      </c>
      <c r="G1204" s="29" t="s">
        <v>1410</v>
      </c>
      <c r="H1204" s="29" t="s">
        <v>1411</v>
      </c>
      <c r="I1204" s="29" t="s">
        <v>956</v>
      </c>
      <c r="J1204" s="29" t="s">
        <v>957</v>
      </c>
      <c r="K1204" s="29" t="s">
        <v>186</v>
      </c>
      <c r="L1204" s="29" t="s">
        <v>187</v>
      </c>
      <c r="M1204" s="29" t="s">
        <v>1412</v>
      </c>
      <c r="N1204" s="29" t="s">
        <v>1413</v>
      </c>
      <c r="O1204" s="30" t="s">
        <v>100</v>
      </c>
      <c r="P1204" s="36"/>
      <c r="Q1204" s="32">
        <v>22.5</v>
      </c>
      <c r="R1204" s="36"/>
      <c r="S1204" s="36"/>
      <c r="T1204" s="37">
        <v>22.5</v>
      </c>
      <c r="U1204" s="43">
        <v>3</v>
      </c>
      <c r="V1204" s="43"/>
      <c r="W1204" s="46">
        <v>3</v>
      </c>
    </row>
    <row r="1205" spans="1:23" x14ac:dyDescent="0.2">
      <c r="A1205" s="28" t="s">
        <v>174</v>
      </c>
      <c r="B1205" s="29" t="s">
        <v>375</v>
      </c>
      <c r="C1205" s="29" t="s">
        <v>1392</v>
      </c>
      <c r="D1205" s="29" t="s">
        <v>707</v>
      </c>
      <c r="E1205" s="29" t="s">
        <v>708</v>
      </c>
      <c r="F1205" s="29" t="s">
        <v>1409</v>
      </c>
      <c r="G1205" s="29" t="s">
        <v>1410</v>
      </c>
      <c r="H1205" s="29" t="s">
        <v>1411</v>
      </c>
      <c r="I1205" s="29" t="s">
        <v>813</v>
      </c>
      <c r="J1205" s="29" t="s">
        <v>814</v>
      </c>
      <c r="K1205" s="29" t="s">
        <v>186</v>
      </c>
      <c r="L1205" s="29" t="s">
        <v>187</v>
      </c>
      <c r="M1205" s="29" t="s">
        <v>1412</v>
      </c>
      <c r="N1205" s="29" t="s">
        <v>1413</v>
      </c>
      <c r="O1205" s="30" t="s">
        <v>100</v>
      </c>
      <c r="P1205" s="36"/>
      <c r="Q1205" s="32">
        <v>7.5</v>
      </c>
      <c r="R1205" s="36"/>
      <c r="S1205" s="36"/>
      <c r="T1205" s="37">
        <v>7.5</v>
      </c>
      <c r="U1205" s="43">
        <v>1</v>
      </c>
      <c r="V1205" s="43"/>
      <c r="W1205" s="46">
        <v>1</v>
      </c>
    </row>
    <row r="1206" spans="1:23" x14ac:dyDescent="0.2">
      <c r="A1206" s="28" t="s">
        <v>174</v>
      </c>
      <c r="B1206" s="29" t="s">
        <v>375</v>
      </c>
      <c r="C1206" s="29" t="s">
        <v>1392</v>
      </c>
      <c r="D1206" s="29" t="s">
        <v>707</v>
      </c>
      <c r="E1206" s="29" t="s">
        <v>708</v>
      </c>
      <c r="F1206" s="29" t="s">
        <v>1409</v>
      </c>
      <c r="G1206" s="29" t="s">
        <v>1410</v>
      </c>
      <c r="H1206" s="29" t="s">
        <v>1411</v>
      </c>
      <c r="I1206" s="29" t="s">
        <v>782</v>
      </c>
      <c r="J1206" s="29" t="s">
        <v>783</v>
      </c>
      <c r="K1206" s="29" t="s">
        <v>186</v>
      </c>
      <c r="L1206" s="29" t="s">
        <v>187</v>
      </c>
      <c r="M1206" s="29" t="s">
        <v>1412</v>
      </c>
      <c r="N1206" s="29" t="s">
        <v>1413</v>
      </c>
      <c r="O1206" s="30" t="s">
        <v>100</v>
      </c>
      <c r="P1206" s="36"/>
      <c r="Q1206" s="32">
        <v>15</v>
      </c>
      <c r="R1206" s="36"/>
      <c r="S1206" s="36"/>
      <c r="T1206" s="37">
        <v>15</v>
      </c>
      <c r="U1206" s="43">
        <v>2</v>
      </c>
      <c r="V1206" s="43"/>
      <c r="W1206" s="46">
        <v>2</v>
      </c>
    </row>
    <row r="1207" spans="1:23" x14ac:dyDescent="0.2">
      <c r="A1207" s="28" t="s">
        <v>174</v>
      </c>
      <c r="B1207" s="29" t="s">
        <v>375</v>
      </c>
      <c r="C1207" s="29" t="s">
        <v>1392</v>
      </c>
      <c r="D1207" s="29" t="s">
        <v>707</v>
      </c>
      <c r="E1207" s="29" t="s">
        <v>708</v>
      </c>
      <c r="F1207" s="29" t="s">
        <v>1409</v>
      </c>
      <c r="G1207" s="29" t="s">
        <v>1410</v>
      </c>
      <c r="H1207" s="29" t="s">
        <v>1411</v>
      </c>
      <c r="I1207" s="29" t="s">
        <v>1086</v>
      </c>
      <c r="J1207" s="29" t="s">
        <v>1087</v>
      </c>
      <c r="K1207" s="29" t="s">
        <v>186</v>
      </c>
      <c r="L1207" s="29" t="s">
        <v>187</v>
      </c>
      <c r="M1207" s="29" t="s">
        <v>1412</v>
      </c>
      <c r="N1207" s="29" t="s">
        <v>1413</v>
      </c>
      <c r="O1207" s="30" t="s">
        <v>100</v>
      </c>
      <c r="P1207" s="36"/>
      <c r="Q1207" s="32">
        <v>22.5</v>
      </c>
      <c r="R1207" s="36"/>
      <c r="S1207" s="36"/>
      <c r="T1207" s="37">
        <v>22.5</v>
      </c>
      <c r="U1207" s="43">
        <v>3</v>
      </c>
      <c r="V1207" s="43"/>
      <c r="W1207" s="46">
        <v>3</v>
      </c>
    </row>
    <row r="1208" spans="1:23" x14ac:dyDescent="0.2">
      <c r="A1208" s="28" t="s">
        <v>174</v>
      </c>
      <c r="B1208" s="29" t="s">
        <v>375</v>
      </c>
      <c r="C1208" s="29" t="s">
        <v>1392</v>
      </c>
      <c r="D1208" s="29" t="s">
        <v>707</v>
      </c>
      <c r="E1208" s="29" t="s">
        <v>708</v>
      </c>
      <c r="F1208" s="29" t="s">
        <v>1409</v>
      </c>
      <c r="G1208" s="29" t="s">
        <v>1410</v>
      </c>
      <c r="H1208" s="29" t="s">
        <v>1411</v>
      </c>
      <c r="I1208" s="29" t="s">
        <v>1220</v>
      </c>
      <c r="J1208" s="29" t="s">
        <v>1221</v>
      </c>
      <c r="K1208" s="29" t="s">
        <v>186</v>
      </c>
      <c r="L1208" s="29" t="s">
        <v>187</v>
      </c>
      <c r="M1208" s="29" t="s">
        <v>1412</v>
      </c>
      <c r="N1208" s="29" t="s">
        <v>1413</v>
      </c>
      <c r="O1208" s="30" t="s">
        <v>100</v>
      </c>
      <c r="P1208" s="36"/>
      <c r="Q1208" s="32">
        <v>15</v>
      </c>
      <c r="R1208" s="36"/>
      <c r="S1208" s="36"/>
      <c r="T1208" s="37">
        <v>15</v>
      </c>
      <c r="U1208" s="43">
        <v>2</v>
      </c>
      <c r="V1208" s="43"/>
      <c r="W1208" s="46">
        <v>2</v>
      </c>
    </row>
    <row r="1209" spans="1:23" x14ac:dyDescent="0.2">
      <c r="A1209" s="28" t="s">
        <v>174</v>
      </c>
      <c r="B1209" s="29" t="s">
        <v>375</v>
      </c>
      <c r="C1209" s="29" t="s">
        <v>1392</v>
      </c>
      <c r="D1209" s="29" t="s">
        <v>707</v>
      </c>
      <c r="E1209" s="29" t="s">
        <v>708</v>
      </c>
      <c r="F1209" s="29" t="s">
        <v>1409</v>
      </c>
      <c r="G1209" s="29" t="s">
        <v>1410</v>
      </c>
      <c r="H1209" s="29" t="s">
        <v>1411</v>
      </c>
      <c r="I1209" s="29" t="s">
        <v>206</v>
      </c>
      <c r="J1209" s="29" t="s">
        <v>207</v>
      </c>
      <c r="K1209" s="29" t="s">
        <v>186</v>
      </c>
      <c r="L1209" s="29" t="s">
        <v>187</v>
      </c>
      <c r="M1209" s="29" t="s">
        <v>1412</v>
      </c>
      <c r="N1209" s="29" t="s">
        <v>1413</v>
      </c>
      <c r="O1209" s="30" t="s">
        <v>100</v>
      </c>
      <c r="P1209" s="36"/>
      <c r="Q1209" s="32">
        <v>7.5</v>
      </c>
      <c r="R1209" s="36"/>
      <c r="S1209" s="36"/>
      <c r="T1209" s="37">
        <v>7.5</v>
      </c>
      <c r="U1209" s="43">
        <v>1</v>
      </c>
      <c r="V1209" s="43"/>
      <c r="W1209" s="46">
        <v>1</v>
      </c>
    </row>
    <row r="1210" spans="1:23" x14ac:dyDescent="0.2">
      <c r="A1210" s="28" t="s">
        <v>174</v>
      </c>
      <c r="B1210" s="29" t="s">
        <v>375</v>
      </c>
      <c r="C1210" s="29" t="s">
        <v>1392</v>
      </c>
      <c r="D1210" s="29" t="s">
        <v>707</v>
      </c>
      <c r="E1210" s="29" t="s">
        <v>708</v>
      </c>
      <c r="F1210" s="29" t="s">
        <v>1409</v>
      </c>
      <c r="G1210" s="29" t="s">
        <v>1410</v>
      </c>
      <c r="H1210" s="29" t="s">
        <v>1411</v>
      </c>
      <c r="I1210" s="29" t="s">
        <v>208</v>
      </c>
      <c r="J1210" s="29" t="s">
        <v>209</v>
      </c>
      <c r="K1210" s="29" t="s">
        <v>186</v>
      </c>
      <c r="L1210" s="29" t="s">
        <v>187</v>
      </c>
      <c r="M1210" s="29" t="s">
        <v>1412</v>
      </c>
      <c r="N1210" s="29" t="s">
        <v>1413</v>
      </c>
      <c r="O1210" s="30" t="s">
        <v>100</v>
      </c>
      <c r="P1210" s="36"/>
      <c r="Q1210" s="32">
        <v>187.5</v>
      </c>
      <c r="R1210" s="36"/>
      <c r="S1210" s="36"/>
      <c r="T1210" s="37">
        <v>187.5</v>
      </c>
      <c r="U1210" s="43">
        <v>25</v>
      </c>
      <c r="V1210" s="43"/>
      <c r="W1210" s="46">
        <v>25</v>
      </c>
    </row>
    <row r="1211" spans="1:23" x14ac:dyDescent="0.2">
      <c r="A1211" s="28" t="s">
        <v>174</v>
      </c>
      <c r="B1211" s="29" t="s">
        <v>375</v>
      </c>
      <c r="C1211" s="29" t="s">
        <v>1392</v>
      </c>
      <c r="D1211" s="29" t="s">
        <v>707</v>
      </c>
      <c r="E1211" s="29" t="s">
        <v>708</v>
      </c>
      <c r="F1211" s="29" t="s">
        <v>1409</v>
      </c>
      <c r="G1211" s="29" t="s">
        <v>1410</v>
      </c>
      <c r="H1211" s="29" t="s">
        <v>1411</v>
      </c>
      <c r="I1211" s="29" t="s">
        <v>712</v>
      </c>
      <c r="J1211" s="29" t="s">
        <v>713</v>
      </c>
      <c r="K1211" s="29" t="s">
        <v>186</v>
      </c>
      <c r="L1211" s="29" t="s">
        <v>187</v>
      </c>
      <c r="M1211" s="29" t="s">
        <v>1412</v>
      </c>
      <c r="N1211" s="29" t="s">
        <v>1413</v>
      </c>
      <c r="O1211" s="30" t="s">
        <v>100</v>
      </c>
      <c r="P1211" s="36"/>
      <c r="Q1211" s="32">
        <v>22.5</v>
      </c>
      <c r="R1211" s="36"/>
      <c r="S1211" s="36"/>
      <c r="T1211" s="37">
        <v>22.5</v>
      </c>
      <c r="U1211" s="43">
        <v>3</v>
      </c>
      <c r="V1211" s="43"/>
      <c r="W1211" s="46">
        <v>3</v>
      </c>
    </row>
    <row r="1212" spans="1:23" x14ac:dyDescent="0.2">
      <c r="A1212" s="28" t="s">
        <v>174</v>
      </c>
      <c r="B1212" s="29" t="s">
        <v>375</v>
      </c>
      <c r="C1212" s="29" t="s">
        <v>1392</v>
      </c>
      <c r="D1212" s="29" t="s">
        <v>707</v>
      </c>
      <c r="E1212" s="29" t="s">
        <v>708</v>
      </c>
      <c r="F1212" s="29" t="s">
        <v>1409</v>
      </c>
      <c r="G1212" s="29" t="s">
        <v>1410</v>
      </c>
      <c r="H1212" s="29" t="s">
        <v>1411</v>
      </c>
      <c r="I1212" s="29" t="s">
        <v>1420</v>
      </c>
      <c r="J1212" s="29" t="s">
        <v>1421</v>
      </c>
      <c r="K1212" s="29" t="s">
        <v>186</v>
      </c>
      <c r="L1212" s="29" t="s">
        <v>187</v>
      </c>
      <c r="M1212" s="29" t="s">
        <v>1412</v>
      </c>
      <c r="N1212" s="29" t="s">
        <v>1413</v>
      </c>
      <c r="O1212" s="30" t="s">
        <v>100</v>
      </c>
      <c r="P1212" s="36"/>
      <c r="Q1212" s="32">
        <v>37.5</v>
      </c>
      <c r="R1212" s="36"/>
      <c r="S1212" s="36"/>
      <c r="T1212" s="37">
        <v>37.5</v>
      </c>
      <c r="U1212" s="43">
        <v>5</v>
      </c>
      <c r="V1212" s="43"/>
      <c r="W1212" s="46">
        <v>5</v>
      </c>
    </row>
    <row r="1213" spans="1:23" x14ac:dyDescent="0.2">
      <c r="A1213" s="28" t="s">
        <v>174</v>
      </c>
      <c r="B1213" s="29" t="s">
        <v>375</v>
      </c>
      <c r="C1213" s="29" t="s">
        <v>1392</v>
      </c>
      <c r="D1213" s="29" t="s">
        <v>707</v>
      </c>
      <c r="E1213" s="29" t="s">
        <v>708</v>
      </c>
      <c r="F1213" s="29" t="s">
        <v>1409</v>
      </c>
      <c r="G1213" s="29" t="s">
        <v>1410</v>
      </c>
      <c r="H1213" s="29" t="s">
        <v>1411</v>
      </c>
      <c r="I1213" s="29" t="s">
        <v>535</v>
      </c>
      <c r="J1213" s="29" t="s">
        <v>536</v>
      </c>
      <c r="K1213" s="29" t="s">
        <v>186</v>
      </c>
      <c r="L1213" s="29" t="s">
        <v>187</v>
      </c>
      <c r="M1213" s="29" t="s">
        <v>1412</v>
      </c>
      <c r="N1213" s="29" t="s">
        <v>1413</v>
      </c>
      <c r="O1213" s="30" t="s">
        <v>100</v>
      </c>
      <c r="P1213" s="36"/>
      <c r="Q1213" s="32">
        <v>7.5</v>
      </c>
      <c r="R1213" s="36"/>
      <c r="S1213" s="36"/>
      <c r="T1213" s="37">
        <v>7.5</v>
      </c>
      <c r="U1213" s="43">
        <v>1</v>
      </c>
      <c r="V1213" s="43"/>
      <c r="W1213" s="46">
        <v>1</v>
      </c>
    </row>
    <row r="1214" spans="1:23" x14ac:dyDescent="0.2">
      <c r="A1214" s="28" t="s">
        <v>174</v>
      </c>
      <c r="B1214" s="29" t="s">
        <v>375</v>
      </c>
      <c r="C1214" s="29" t="s">
        <v>1392</v>
      </c>
      <c r="D1214" s="29" t="s">
        <v>707</v>
      </c>
      <c r="E1214" s="29" t="s">
        <v>708</v>
      </c>
      <c r="F1214" s="29" t="s">
        <v>1409</v>
      </c>
      <c r="G1214" s="29" t="s">
        <v>1410</v>
      </c>
      <c r="H1214" s="29" t="s">
        <v>1411</v>
      </c>
      <c r="I1214" s="29" t="s">
        <v>218</v>
      </c>
      <c r="J1214" s="29" t="s">
        <v>219</v>
      </c>
      <c r="K1214" s="29" t="s">
        <v>186</v>
      </c>
      <c r="L1214" s="29" t="s">
        <v>187</v>
      </c>
      <c r="M1214" s="29" t="s">
        <v>1412</v>
      </c>
      <c r="N1214" s="29" t="s">
        <v>1413</v>
      </c>
      <c r="O1214" s="30" t="s">
        <v>100</v>
      </c>
      <c r="P1214" s="36"/>
      <c r="Q1214" s="32">
        <v>22.5</v>
      </c>
      <c r="R1214" s="36"/>
      <c r="S1214" s="36"/>
      <c r="T1214" s="37">
        <v>22.5</v>
      </c>
      <c r="U1214" s="43">
        <v>3</v>
      </c>
      <c r="V1214" s="43"/>
      <c r="W1214" s="46">
        <v>3</v>
      </c>
    </row>
    <row r="1215" spans="1:23" x14ac:dyDescent="0.2">
      <c r="A1215" s="28" t="s">
        <v>174</v>
      </c>
      <c r="B1215" s="29" t="s">
        <v>375</v>
      </c>
      <c r="C1215" s="29" t="s">
        <v>1392</v>
      </c>
      <c r="D1215" s="29" t="s">
        <v>707</v>
      </c>
      <c r="E1215" s="29" t="s">
        <v>708</v>
      </c>
      <c r="F1215" s="29" t="s">
        <v>1409</v>
      </c>
      <c r="G1215" s="29" t="s">
        <v>1410</v>
      </c>
      <c r="H1215" s="29" t="s">
        <v>1411</v>
      </c>
      <c r="I1215" s="29" t="s">
        <v>202</v>
      </c>
      <c r="J1215" s="29" t="s">
        <v>203</v>
      </c>
      <c r="K1215" s="29" t="s">
        <v>186</v>
      </c>
      <c r="L1215" s="29" t="s">
        <v>187</v>
      </c>
      <c r="M1215" s="29" t="s">
        <v>1412</v>
      </c>
      <c r="N1215" s="29" t="s">
        <v>1413</v>
      </c>
      <c r="O1215" s="30" t="s">
        <v>100</v>
      </c>
      <c r="P1215" s="36"/>
      <c r="Q1215" s="32">
        <v>15</v>
      </c>
      <c r="R1215" s="36"/>
      <c r="S1215" s="36"/>
      <c r="T1215" s="37">
        <v>15</v>
      </c>
      <c r="U1215" s="43">
        <v>2</v>
      </c>
      <c r="V1215" s="43"/>
      <c r="W1215" s="46">
        <v>2</v>
      </c>
    </row>
    <row r="1216" spans="1:23" x14ac:dyDescent="0.2">
      <c r="A1216" s="28" t="s">
        <v>174</v>
      </c>
      <c r="B1216" s="29" t="s">
        <v>375</v>
      </c>
      <c r="C1216" s="29" t="s">
        <v>1392</v>
      </c>
      <c r="D1216" s="29" t="s">
        <v>707</v>
      </c>
      <c r="E1216" s="29" t="s">
        <v>708</v>
      </c>
      <c r="F1216" s="29" t="s">
        <v>1409</v>
      </c>
      <c r="G1216" s="29" t="s">
        <v>1410</v>
      </c>
      <c r="H1216" s="29" t="s">
        <v>1411</v>
      </c>
      <c r="I1216" s="29" t="s">
        <v>730</v>
      </c>
      <c r="J1216" s="29" t="s">
        <v>731</v>
      </c>
      <c r="K1216" s="29" t="s">
        <v>186</v>
      </c>
      <c r="L1216" s="29" t="s">
        <v>187</v>
      </c>
      <c r="M1216" s="29" t="s">
        <v>1412</v>
      </c>
      <c r="N1216" s="29" t="s">
        <v>1413</v>
      </c>
      <c r="O1216" s="30" t="s">
        <v>100</v>
      </c>
      <c r="P1216" s="36"/>
      <c r="Q1216" s="32">
        <v>22.5</v>
      </c>
      <c r="R1216" s="36"/>
      <c r="S1216" s="36"/>
      <c r="T1216" s="37">
        <v>22.5</v>
      </c>
      <c r="U1216" s="43">
        <v>3</v>
      </c>
      <c r="V1216" s="43"/>
      <c r="W1216" s="46">
        <v>3</v>
      </c>
    </row>
    <row r="1217" spans="1:23" x14ac:dyDescent="0.2">
      <c r="A1217" s="28" t="s">
        <v>174</v>
      </c>
      <c r="B1217" s="29" t="s">
        <v>375</v>
      </c>
      <c r="C1217" s="29" t="s">
        <v>1392</v>
      </c>
      <c r="D1217" s="29" t="s">
        <v>707</v>
      </c>
      <c r="E1217" s="29" t="s">
        <v>708</v>
      </c>
      <c r="F1217" s="29" t="s">
        <v>1409</v>
      </c>
      <c r="G1217" s="29" t="s">
        <v>1410</v>
      </c>
      <c r="H1217" s="29" t="s">
        <v>1411</v>
      </c>
      <c r="I1217" s="29" t="s">
        <v>236</v>
      </c>
      <c r="J1217" s="29" t="s">
        <v>237</v>
      </c>
      <c r="K1217" s="29" t="s">
        <v>186</v>
      </c>
      <c r="L1217" s="29" t="s">
        <v>187</v>
      </c>
      <c r="M1217" s="29" t="s">
        <v>1412</v>
      </c>
      <c r="N1217" s="29" t="s">
        <v>1413</v>
      </c>
      <c r="O1217" s="30" t="s">
        <v>100</v>
      </c>
      <c r="P1217" s="36"/>
      <c r="Q1217" s="32">
        <v>22.5</v>
      </c>
      <c r="R1217" s="36"/>
      <c r="S1217" s="36"/>
      <c r="T1217" s="37">
        <v>22.5</v>
      </c>
      <c r="U1217" s="43">
        <v>3</v>
      </c>
      <c r="V1217" s="43"/>
      <c r="W1217" s="46">
        <v>3</v>
      </c>
    </row>
    <row r="1218" spans="1:23" x14ac:dyDescent="0.2">
      <c r="A1218" s="28" t="s">
        <v>174</v>
      </c>
      <c r="B1218" s="29" t="s">
        <v>375</v>
      </c>
      <c r="C1218" s="29" t="s">
        <v>1392</v>
      </c>
      <c r="D1218" s="29" t="s">
        <v>707</v>
      </c>
      <c r="E1218" s="29" t="s">
        <v>708</v>
      </c>
      <c r="F1218" s="29" t="s">
        <v>1409</v>
      </c>
      <c r="G1218" s="29" t="s">
        <v>1410</v>
      </c>
      <c r="H1218" s="29" t="s">
        <v>1411</v>
      </c>
      <c r="I1218" s="29" t="s">
        <v>240</v>
      </c>
      <c r="J1218" s="29" t="s">
        <v>241</v>
      </c>
      <c r="K1218" s="29" t="s">
        <v>186</v>
      </c>
      <c r="L1218" s="29" t="s">
        <v>187</v>
      </c>
      <c r="M1218" s="29" t="s">
        <v>1412</v>
      </c>
      <c r="N1218" s="29" t="s">
        <v>1413</v>
      </c>
      <c r="O1218" s="30" t="s">
        <v>100</v>
      </c>
      <c r="P1218" s="36"/>
      <c r="Q1218" s="32">
        <v>37.5</v>
      </c>
      <c r="R1218" s="36"/>
      <c r="S1218" s="36"/>
      <c r="T1218" s="37">
        <v>37.5</v>
      </c>
      <c r="U1218" s="43">
        <v>5</v>
      </c>
      <c r="V1218" s="43"/>
      <c r="W1218" s="46">
        <v>5</v>
      </c>
    </row>
    <row r="1219" spans="1:23" x14ac:dyDescent="0.2">
      <c r="A1219" s="28" t="s">
        <v>174</v>
      </c>
      <c r="B1219" s="29" t="s">
        <v>375</v>
      </c>
      <c r="C1219" s="29" t="s">
        <v>1392</v>
      </c>
      <c r="D1219" s="29" t="s">
        <v>707</v>
      </c>
      <c r="E1219" s="29" t="s">
        <v>708</v>
      </c>
      <c r="F1219" s="29" t="s">
        <v>1409</v>
      </c>
      <c r="G1219" s="29" t="s">
        <v>1410</v>
      </c>
      <c r="H1219" s="29" t="s">
        <v>1411</v>
      </c>
      <c r="I1219" s="29" t="s">
        <v>242</v>
      </c>
      <c r="J1219" s="29" t="s">
        <v>243</v>
      </c>
      <c r="K1219" s="29" t="s">
        <v>186</v>
      </c>
      <c r="L1219" s="29" t="s">
        <v>187</v>
      </c>
      <c r="M1219" s="29" t="s">
        <v>1412</v>
      </c>
      <c r="N1219" s="29" t="s">
        <v>1413</v>
      </c>
      <c r="O1219" s="30" t="s">
        <v>100</v>
      </c>
      <c r="P1219" s="36"/>
      <c r="Q1219" s="32">
        <v>37.5</v>
      </c>
      <c r="R1219" s="36"/>
      <c r="S1219" s="36"/>
      <c r="T1219" s="37">
        <v>37.5</v>
      </c>
      <c r="U1219" s="43">
        <v>5</v>
      </c>
      <c r="V1219" s="43"/>
      <c r="W1219" s="46">
        <v>5</v>
      </c>
    </row>
    <row r="1220" spans="1:23" x14ac:dyDescent="0.2">
      <c r="A1220" s="28" t="s">
        <v>174</v>
      </c>
      <c r="B1220" s="29" t="s">
        <v>375</v>
      </c>
      <c r="C1220" s="29" t="s">
        <v>1392</v>
      </c>
      <c r="D1220" s="29" t="s">
        <v>707</v>
      </c>
      <c r="E1220" s="29" t="s">
        <v>708</v>
      </c>
      <c r="F1220" s="29" t="s">
        <v>1409</v>
      </c>
      <c r="G1220" s="29" t="s">
        <v>1410</v>
      </c>
      <c r="H1220" s="29" t="s">
        <v>1411</v>
      </c>
      <c r="I1220" s="29" t="s">
        <v>785</v>
      </c>
      <c r="J1220" s="29" t="s">
        <v>786</v>
      </c>
      <c r="K1220" s="29" t="s">
        <v>186</v>
      </c>
      <c r="L1220" s="29" t="s">
        <v>187</v>
      </c>
      <c r="M1220" s="29" t="s">
        <v>1412</v>
      </c>
      <c r="N1220" s="29" t="s">
        <v>1413</v>
      </c>
      <c r="O1220" s="30" t="s">
        <v>100</v>
      </c>
      <c r="P1220" s="36"/>
      <c r="Q1220" s="32">
        <v>75</v>
      </c>
      <c r="R1220" s="36"/>
      <c r="S1220" s="36"/>
      <c r="T1220" s="37">
        <v>75</v>
      </c>
      <c r="U1220" s="43">
        <v>10</v>
      </c>
      <c r="V1220" s="43"/>
      <c r="W1220" s="46">
        <v>10</v>
      </c>
    </row>
    <row r="1221" spans="1:23" x14ac:dyDescent="0.2">
      <c r="A1221" s="28" t="s">
        <v>174</v>
      </c>
      <c r="B1221" s="29" t="s">
        <v>375</v>
      </c>
      <c r="C1221" s="29" t="s">
        <v>1392</v>
      </c>
      <c r="D1221" s="29" t="s">
        <v>707</v>
      </c>
      <c r="E1221" s="29" t="s">
        <v>708</v>
      </c>
      <c r="F1221" s="29" t="s">
        <v>1409</v>
      </c>
      <c r="G1221" s="29" t="s">
        <v>1410</v>
      </c>
      <c r="H1221" s="29" t="s">
        <v>1411</v>
      </c>
      <c r="I1221" s="29" t="s">
        <v>696</v>
      </c>
      <c r="J1221" s="29" t="s">
        <v>697</v>
      </c>
      <c r="K1221" s="29" t="s">
        <v>186</v>
      </c>
      <c r="L1221" s="29" t="s">
        <v>187</v>
      </c>
      <c r="M1221" s="29" t="s">
        <v>1412</v>
      </c>
      <c r="N1221" s="29" t="s">
        <v>1413</v>
      </c>
      <c r="O1221" s="30" t="s">
        <v>100</v>
      </c>
      <c r="P1221" s="36"/>
      <c r="Q1221" s="32">
        <v>15</v>
      </c>
      <c r="R1221" s="36"/>
      <c r="S1221" s="36"/>
      <c r="T1221" s="37">
        <v>15</v>
      </c>
      <c r="U1221" s="43">
        <v>2</v>
      </c>
      <c r="V1221" s="43"/>
      <c r="W1221" s="46">
        <v>2</v>
      </c>
    </row>
    <row r="1222" spans="1:23" x14ac:dyDescent="0.2">
      <c r="A1222" s="28" t="s">
        <v>174</v>
      </c>
      <c r="B1222" s="29" t="s">
        <v>375</v>
      </c>
      <c r="C1222" s="29" t="s">
        <v>1392</v>
      </c>
      <c r="D1222" s="29" t="s">
        <v>707</v>
      </c>
      <c r="E1222" s="29" t="s">
        <v>708</v>
      </c>
      <c r="F1222" s="29" t="s">
        <v>1409</v>
      </c>
      <c r="G1222" s="29" t="s">
        <v>1410</v>
      </c>
      <c r="H1222" s="29" t="s">
        <v>1411</v>
      </c>
      <c r="I1222" s="29" t="s">
        <v>1422</v>
      </c>
      <c r="J1222" s="29" t="s">
        <v>1423</v>
      </c>
      <c r="K1222" s="29" t="s">
        <v>186</v>
      </c>
      <c r="L1222" s="29" t="s">
        <v>187</v>
      </c>
      <c r="M1222" s="29" t="s">
        <v>1412</v>
      </c>
      <c r="N1222" s="29" t="s">
        <v>1413</v>
      </c>
      <c r="O1222" s="30" t="s">
        <v>100</v>
      </c>
      <c r="P1222" s="36"/>
      <c r="Q1222" s="32">
        <v>22.5</v>
      </c>
      <c r="R1222" s="36"/>
      <c r="S1222" s="36"/>
      <c r="T1222" s="37">
        <v>22.5</v>
      </c>
      <c r="U1222" s="43">
        <v>3</v>
      </c>
      <c r="V1222" s="43"/>
      <c r="W1222" s="46">
        <v>3</v>
      </c>
    </row>
    <row r="1223" spans="1:23" x14ac:dyDescent="0.2">
      <c r="A1223" s="28" t="s">
        <v>174</v>
      </c>
      <c r="B1223" s="29" t="s">
        <v>375</v>
      </c>
      <c r="C1223" s="29" t="s">
        <v>1392</v>
      </c>
      <c r="D1223" s="29" t="s">
        <v>707</v>
      </c>
      <c r="E1223" s="29" t="s">
        <v>708</v>
      </c>
      <c r="F1223" s="29" t="s">
        <v>1409</v>
      </c>
      <c r="G1223" s="29" t="s">
        <v>1410</v>
      </c>
      <c r="H1223" s="29" t="s">
        <v>1411</v>
      </c>
      <c r="I1223" s="29" t="s">
        <v>1424</v>
      </c>
      <c r="J1223" s="29" t="s">
        <v>1425</v>
      </c>
      <c r="K1223" s="29" t="s">
        <v>186</v>
      </c>
      <c r="L1223" s="29" t="s">
        <v>187</v>
      </c>
      <c r="M1223" s="29" t="s">
        <v>1412</v>
      </c>
      <c r="N1223" s="29" t="s">
        <v>1413</v>
      </c>
      <c r="O1223" s="30" t="s">
        <v>100</v>
      </c>
      <c r="P1223" s="36"/>
      <c r="Q1223" s="32">
        <v>37.5</v>
      </c>
      <c r="R1223" s="36"/>
      <c r="S1223" s="36"/>
      <c r="T1223" s="37">
        <v>37.5</v>
      </c>
      <c r="U1223" s="43">
        <v>5</v>
      </c>
      <c r="V1223" s="43"/>
      <c r="W1223" s="46">
        <v>5</v>
      </c>
    </row>
    <row r="1224" spans="1:23" x14ac:dyDescent="0.2">
      <c r="A1224" s="28" t="s">
        <v>174</v>
      </c>
      <c r="B1224" s="29" t="s">
        <v>375</v>
      </c>
      <c r="C1224" s="29" t="s">
        <v>1392</v>
      </c>
      <c r="D1224" s="29" t="s">
        <v>707</v>
      </c>
      <c r="E1224" s="29" t="s">
        <v>708</v>
      </c>
      <c r="F1224" s="29" t="s">
        <v>1409</v>
      </c>
      <c r="G1224" s="29" t="s">
        <v>1410</v>
      </c>
      <c r="H1224" s="29" t="s">
        <v>1411</v>
      </c>
      <c r="I1224" s="29" t="s">
        <v>244</v>
      </c>
      <c r="J1224" s="29" t="s">
        <v>245</v>
      </c>
      <c r="K1224" s="29" t="s">
        <v>186</v>
      </c>
      <c r="L1224" s="29" t="s">
        <v>187</v>
      </c>
      <c r="M1224" s="29" t="s">
        <v>1412</v>
      </c>
      <c r="N1224" s="29" t="s">
        <v>1413</v>
      </c>
      <c r="O1224" s="30" t="s">
        <v>100</v>
      </c>
      <c r="P1224" s="36"/>
      <c r="Q1224" s="32">
        <v>15</v>
      </c>
      <c r="R1224" s="36"/>
      <c r="S1224" s="36"/>
      <c r="T1224" s="37">
        <v>15</v>
      </c>
      <c r="U1224" s="43">
        <v>2</v>
      </c>
      <c r="V1224" s="43"/>
      <c r="W1224" s="46">
        <v>2</v>
      </c>
    </row>
    <row r="1225" spans="1:23" x14ac:dyDescent="0.2">
      <c r="A1225" s="28" t="s">
        <v>174</v>
      </c>
      <c r="B1225" s="29" t="s">
        <v>375</v>
      </c>
      <c r="C1225" s="29" t="s">
        <v>1392</v>
      </c>
      <c r="D1225" s="29" t="s">
        <v>707</v>
      </c>
      <c r="E1225" s="29" t="s">
        <v>708</v>
      </c>
      <c r="F1225" s="29" t="s">
        <v>1409</v>
      </c>
      <c r="G1225" s="29" t="s">
        <v>1410</v>
      </c>
      <c r="H1225" s="29" t="s">
        <v>1411</v>
      </c>
      <c r="I1225" s="29" t="s">
        <v>787</v>
      </c>
      <c r="J1225" s="29" t="s">
        <v>788</v>
      </c>
      <c r="K1225" s="29" t="s">
        <v>186</v>
      </c>
      <c r="L1225" s="29" t="s">
        <v>187</v>
      </c>
      <c r="M1225" s="29" t="s">
        <v>1412</v>
      </c>
      <c r="N1225" s="29" t="s">
        <v>1413</v>
      </c>
      <c r="O1225" s="30" t="s">
        <v>100</v>
      </c>
      <c r="P1225" s="36"/>
      <c r="Q1225" s="32">
        <v>15</v>
      </c>
      <c r="R1225" s="36"/>
      <c r="S1225" s="36"/>
      <c r="T1225" s="37">
        <v>15</v>
      </c>
      <c r="U1225" s="43">
        <v>2</v>
      </c>
      <c r="V1225" s="43"/>
      <c r="W1225" s="46">
        <v>2</v>
      </c>
    </row>
    <row r="1226" spans="1:23" x14ac:dyDescent="0.2">
      <c r="A1226" s="28" t="s">
        <v>174</v>
      </c>
      <c r="B1226" s="29" t="s">
        <v>375</v>
      </c>
      <c r="C1226" s="29" t="s">
        <v>1392</v>
      </c>
      <c r="D1226" s="29" t="s">
        <v>707</v>
      </c>
      <c r="E1226" s="29" t="s">
        <v>708</v>
      </c>
      <c r="F1226" s="29" t="s">
        <v>1409</v>
      </c>
      <c r="G1226" s="29" t="s">
        <v>1410</v>
      </c>
      <c r="H1226" s="29" t="s">
        <v>1411</v>
      </c>
      <c r="I1226" s="29" t="s">
        <v>210</v>
      </c>
      <c r="J1226" s="29" t="s">
        <v>211</v>
      </c>
      <c r="K1226" s="29" t="s">
        <v>186</v>
      </c>
      <c r="L1226" s="29" t="s">
        <v>187</v>
      </c>
      <c r="M1226" s="29" t="s">
        <v>1412</v>
      </c>
      <c r="N1226" s="29" t="s">
        <v>1413</v>
      </c>
      <c r="O1226" s="30" t="s">
        <v>100</v>
      </c>
      <c r="P1226" s="36"/>
      <c r="Q1226" s="32">
        <v>22.5</v>
      </c>
      <c r="R1226" s="36"/>
      <c r="S1226" s="36"/>
      <c r="T1226" s="37">
        <v>22.5</v>
      </c>
      <c r="U1226" s="43">
        <v>3</v>
      </c>
      <c r="V1226" s="43"/>
      <c r="W1226" s="46">
        <v>3</v>
      </c>
    </row>
    <row r="1227" spans="1:23" x14ac:dyDescent="0.2">
      <c r="A1227" s="28" t="s">
        <v>174</v>
      </c>
      <c r="B1227" s="29" t="s">
        <v>375</v>
      </c>
      <c r="C1227" s="29" t="s">
        <v>1392</v>
      </c>
      <c r="D1227" s="29" t="s">
        <v>707</v>
      </c>
      <c r="E1227" s="29" t="s">
        <v>708</v>
      </c>
      <c r="F1227" s="29" t="s">
        <v>1409</v>
      </c>
      <c r="G1227" s="29" t="s">
        <v>1410</v>
      </c>
      <c r="H1227" s="29" t="s">
        <v>1411</v>
      </c>
      <c r="I1227" s="29" t="s">
        <v>662</v>
      </c>
      <c r="J1227" s="29" t="s">
        <v>663</v>
      </c>
      <c r="K1227" s="29" t="s">
        <v>186</v>
      </c>
      <c r="L1227" s="29" t="s">
        <v>187</v>
      </c>
      <c r="M1227" s="29" t="s">
        <v>1412</v>
      </c>
      <c r="N1227" s="29" t="s">
        <v>1413</v>
      </c>
      <c r="O1227" s="30" t="s">
        <v>100</v>
      </c>
      <c r="P1227" s="36"/>
      <c r="Q1227" s="32">
        <v>38.28</v>
      </c>
      <c r="R1227" s="36"/>
      <c r="S1227" s="36"/>
      <c r="T1227" s="37">
        <v>38.28</v>
      </c>
      <c r="U1227" s="43">
        <v>6</v>
      </c>
      <c r="V1227" s="43"/>
      <c r="W1227" s="46">
        <v>6</v>
      </c>
    </row>
    <row r="1228" spans="1:23" x14ac:dyDescent="0.2">
      <c r="A1228" s="28" t="s">
        <v>174</v>
      </c>
      <c r="B1228" s="29" t="s">
        <v>375</v>
      </c>
      <c r="C1228" s="29" t="s">
        <v>1392</v>
      </c>
      <c r="D1228" s="29" t="s">
        <v>707</v>
      </c>
      <c r="E1228" s="29" t="s">
        <v>708</v>
      </c>
      <c r="F1228" s="29" t="s">
        <v>1409</v>
      </c>
      <c r="G1228" s="29" t="s">
        <v>1410</v>
      </c>
      <c r="H1228" s="29" t="s">
        <v>1411</v>
      </c>
      <c r="I1228" s="29" t="s">
        <v>1426</v>
      </c>
      <c r="J1228" s="29" t="s">
        <v>1427</v>
      </c>
      <c r="K1228" s="29" t="s">
        <v>186</v>
      </c>
      <c r="L1228" s="29" t="s">
        <v>187</v>
      </c>
      <c r="M1228" s="29" t="s">
        <v>1412</v>
      </c>
      <c r="N1228" s="29" t="s">
        <v>1413</v>
      </c>
      <c r="O1228" s="30" t="s">
        <v>100</v>
      </c>
      <c r="P1228" s="36"/>
      <c r="Q1228" s="32">
        <v>82.5</v>
      </c>
      <c r="R1228" s="36"/>
      <c r="S1228" s="36"/>
      <c r="T1228" s="37">
        <v>82.5</v>
      </c>
      <c r="U1228" s="43">
        <v>11</v>
      </c>
      <c r="V1228" s="43"/>
      <c r="W1228" s="46">
        <v>11</v>
      </c>
    </row>
    <row r="1229" spans="1:23" x14ac:dyDescent="0.2">
      <c r="A1229" s="28" t="s">
        <v>174</v>
      </c>
      <c r="B1229" s="29" t="s">
        <v>375</v>
      </c>
      <c r="C1229" s="29" t="s">
        <v>1392</v>
      </c>
      <c r="D1229" s="29" t="s">
        <v>707</v>
      </c>
      <c r="E1229" s="29" t="s">
        <v>708</v>
      </c>
      <c r="F1229" s="29" t="s">
        <v>1409</v>
      </c>
      <c r="G1229" s="29" t="s">
        <v>1410</v>
      </c>
      <c r="H1229" s="29" t="s">
        <v>1411</v>
      </c>
      <c r="I1229" s="29" t="s">
        <v>664</v>
      </c>
      <c r="J1229" s="29" t="s">
        <v>665</v>
      </c>
      <c r="K1229" s="29" t="s">
        <v>186</v>
      </c>
      <c r="L1229" s="29" t="s">
        <v>187</v>
      </c>
      <c r="M1229" s="29" t="s">
        <v>1412</v>
      </c>
      <c r="N1229" s="29" t="s">
        <v>1413</v>
      </c>
      <c r="O1229" s="30" t="s">
        <v>100</v>
      </c>
      <c r="P1229" s="36"/>
      <c r="Q1229" s="32">
        <v>112.5</v>
      </c>
      <c r="R1229" s="36"/>
      <c r="S1229" s="36"/>
      <c r="T1229" s="37">
        <v>112.5</v>
      </c>
      <c r="U1229" s="43">
        <v>15</v>
      </c>
      <c r="V1229" s="43"/>
      <c r="W1229" s="46">
        <v>15</v>
      </c>
    </row>
    <row r="1230" spans="1:23" x14ac:dyDescent="0.2">
      <c r="A1230" s="28" t="s">
        <v>174</v>
      </c>
      <c r="B1230" s="29" t="s">
        <v>375</v>
      </c>
      <c r="C1230" s="29" t="s">
        <v>1392</v>
      </c>
      <c r="D1230" s="29" t="s">
        <v>707</v>
      </c>
      <c r="E1230" s="29" t="s">
        <v>708</v>
      </c>
      <c r="F1230" s="29" t="s">
        <v>1409</v>
      </c>
      <c r="G1230" s="29" t="s">
        <v>1410</v>
      </c>
      <c r="H1230" s="29" t="s">
        <v>1411</v>
      </c>
      <c r="I1230" s="29" t="s">
        <v>1428</v>
      </c>
      <c r="J1230" s="29" t="s">
        <v>1429</v>
      </c>
      <c r="K1230" s="29" t="s">
        <v>186</v>
      </c>
      <c r="L1230" s="29" t="s">
        <v>187</v>
      </c>
      <c r="M1230" s="29" t="s">
        <v>1412</v>
      </c>
      <c r="N1230" s="29" t="s">
        <v>1413</v>
      </c>
      <c r="O1230" s="30" t="s">
        <v>100</v>
      </c>
      <c r="P1230" s="36"/>
      <c r="Q1230" s="32">
        <v>15</v>
      </c>
      <c r="R1230" s="36"/>
      <c r="S1230" s="36"/>
      <c r="T1230" s="37">
        <v>15</v>
      </c>
      <c r="U1230" s="43">
        <v>2</v>
      </c>
      <c r="V1230" s="43"/>
      <c r="W1230" s="46">
        <v>2</v>
      </c>
    </row>
    <row r="1231" spans="1:23" x14ac:dyDescent="0.2">
      <c r="A1231" s="28" t="s">
        <v>174</v>
      </c>
      <c r="B1231" s="29" t="s">
        <v>375</v>
      </c>
      <c r="C1231" s="29" t="s">
        <v>1392</v>
      </c>
      <c r="D1231" s="29" t="s">
        <v>707</v>
      </c>
      <c r="E1231" s="29" t="s">
        <v>708</v>
      </c>
      <c r="F1231" s="29" t="s">
        <v>1409</v>
      </c>
      <c r="G1231" s="29" t="s">
        <v>1410</v>
      </c>
      <c r="H1231" s="29" t="s">
        <v>1411</v>
      </c>
      <c r="I1231" s="29" t="s">
        <v>246</v>
      </c>
      <c r="J1231" s="29" t="s">
        <v>247</v>
      </c>
      <c r="K1231" s="29" t="s">
        <v>186</v>
      </c>
      <c r="L1231" s="29" t="s">
        <v>187</v>
      </c>
      <c r="M1231" s="29" t="s">
        <v>1412</v>
      </c>
      <c r="N1231" s="29" t="s">
        <v>1413</v>
      </c>
      <c r="O1231" s="30" t="s">
        <v>100</v>
      </c>
      <c r="P1231" s="36"/>
      <c r="Q1231" s="32">
        <v>37.5</v>
      </c>
      <c r="R1231" s="36"/>
      <c r="S1231" s="36"/>
      <c r="T1231" s="37">
        <v>37.5</v>
      </c>
      <c r="U1231" s="43">
        <v>5</v>
      </c>
      <c r="V1231" s="43"/>
      <c r="W1231" s="46">
        <v>5</v>
      </c>
    </row>
    <row r="1232" spans="1:23" x14ac:dyDescent="0.2">
      <c r="A1232" s="28" t="s">
        <v>174</v>
      </c>
      <c r="B1232" s="29" t="s">
        <v>375</v>
      </c>
      <c r="C1232" s="29" t="s">
        <v>1392</v>
      </c>
      <c r="D1232" s="29" t="s">
        <v>707</v>
      </c>
      <c r="E1232" s="29" t="s">
        <v>708</v>
      </c>
      <c r="F1232" s="29" t="s">
        <v>1409</v>
      </c>
      <c r="G1232" s="29" t="s">
        <v>1410</v>
      </c>
      <c r="H1232" s="29" t="s">
        <v>1411</v>
      </c>
      <c r="I1232" s="29" t="s">
        <v>248</v>
      </c>
      <c r="J1232" s="29" t="s">
        <v>249</v>
      </c>
      <c r="K1232" s="29" t="s">
        <v>186</v>
      </c>
      <c r="L1232" s="29" t="s">
        <v>187</v>
      </c>
      <c r="M1232" s="29" t="s">
        <v>1412</v>
      </c>
      <c r="N1232" s="29" t="s">
        <v>1413</v>
      </c>
      <c r="O1232" s="30" t="s">
        <v>100</v>
      </c>
      <c r="P1232" s="36"/>
      <c r="Q1232" s="32">
        <v>30</v>
      </c>
      <c r="R1232" s="36"/>
      <c r="S1232" s="36"/>
      <c r="T1232" s="37">
        <v>30</v>
      </c>
      <c r="U1232" s="43">
        <v>4</v>
      </c>
      <c r="V1232" s="43"/>
      <c r="W1232" s="46">
        <v>4</v>
      </c>
    </row>
    <row r="1233" spans="1:23" x14ac:dyDescent="0.2">
      <c r="A1233" s="28" t="s">
        <v>174</v>
      </c>
      <c r="B1233" s="29" t="s">
        <v>375</v>
      </c>
      <c r="C1233" s="29" t="s">
        <v>1392</v>
      </c>
      <c r="D1233" s="29" t="s">
        <v>707</v>
      </c>
      <c r="E1233" s="29" t="s">
        <v>708</v>
      </c>
      <c r="F1233" s="29" t="s">
        <v>1409</v>
      </c>
      <c r="G1233" s="29" t="s">
        <v>1410</v>
      </c>
      <c r="H1233" s="29" t="s">
        <v>1411</v>
      </c>
      <c r="I1233" s="29" t="s">
        <v>686</v>
      </c>
      <c r="J1233" s="29" t="s">
        <v>687</v>
      </c>
      <c r="K1233" s="29" t="s">
        <v>186</v>
      </c>
      <c r="L1233" s="29" t="s">
        <v>187</v>
      </c>
      <c r="M1233" s="29" t="s">
        <v>1412</v>
      </c>
      <c r="N1233" s="29" t="s">
        <v>1413</v>
      </c>
      <c r="O1233" s="30" t="s">
        <v>100</v>
      </c>
      <c r="P1233" s="36"/>
      <c r="Q1233" s="32">
        <v>15</v>
      </c>
      <c r="R1233" s="36"/>
      <c r="S1233" s="36"/>
      <c r="T1233" s="37">
        <v>15</v>
      </c>
      <c r="U1233" s="43">
        <v>2</v>
      </c>
      <c r="V1233" s="43"/>
      <c r="W1233" s="46">
        <v>2</v>
      </c>
    </row>
    <row r="1234" spans="1:23" x14ac:dyDescent="0.2">
      <c r="A1234" s="28" t="s">
        <v>174</v>
      </c>
      <c r="B1234" s="29" t="s">
        <v>375</v>
      </c>
      <c r="C1234" s="29" t="s">
        <v>1392</v>
      </c>
      <c r="D1234" s="29" t="s">
        <v>707</v>
      </c>
      <c r="E1234" s="29" t="s">
        <v>708</v>
      </c>
      <c r="F1234" s="29" t="s">
        <v>1409</v>
      </c>
      <c r="G1234" s="29" t="s">
        <v>1410</v>
      </c>
      <c r="H1234" s="29" t="s">
        <v>1411</v>
      </c>
      <c r="I1234" s="29" t="s">
        <v>250</v>
      </c>
      <c r="J1234" s="29" t="s">
        <v>251</v>
      </c>
      <c r="K1234" s="29" t="s">
        <v>186</v>
      </c>
      <c r="L1234" s="29" t="s">
        <v>187</v>
      </c>
      <c r="M1234" s="29" t="s">
        <v>1412</v>
      </c>
      <c r="N1234" s="29" t="s">
        <v>1413</v>
      </c>
      <c r="O1234" s="30" t="s">
        <v>100</v>
      </c>
      <c r="P1234" s="36"/>
      <c r="Q1234" s="32">
        <v>30</v>
      </c>
      <c r="R1234" s="36"/>
      <c r="S1234" s="36"/>
      <c r="T1234" s="37">
        <v>30</v>
      </c>
      <c r="U1234" s="43">
        <v>4</v>
      </c>
      <c r="V1234" s="43"/>
      <c r="W1234" s="46">
        <v>4</v>
      </c>
    </row>
    <row r="1235" spans="1:23" x14ac:dyDescent="0.2">
      <c r="A1235" s="28" t="s">
        <v>174</v>
      </c>
      <c r="B1235" s="29" t="s">
        <v>375</v>
      </c>
      <c r="C1235" s="29" t="s">
        <v>1392</v>
      </c>
      <c r="D1235" s="29" t="s">
        <v>707</v>
      </c>
      <c r="E1235" s="29" t="s">
        <v>708</v>
      </c>
      <c r="F1235" s="29" t="s">
        <v>1409</v>
      </c>
      <c r="G1235" s="29" t="s">
        <v>1410</v>
      </c>
      <c r="H1235" s="29" t="s">
        <v>1411</v>
      </c>
      <c r="I1235" s="29" t="s">
        <v>189</v>
      </c>
      <c r="J1235" s="29" t="s">
        <v>190</v>
      </c>
      <c r="K1235" s="29" t="s">
        <v>186</v>
      </c>
      <c r="L1235" s="29" t="s">
        <v>187</v>
      </c>
      <c r="M1235" s="29" t="s">
        <v>1412</v>
      </c>
      <c r="N1235" s="29" t="s">
        <v>1413</v>
      </c>
      <c r="O1235" s="30" t="s">
        <v>100</v>
      </c>
      <c r="P1235" s="36"/>
      <c r="Q1235" s="32">
        <v>37.5</v>
      </c>
      <c r="R1235" s="36"/>
      <c r="S1235" s="36"/>
      <c r="T1235" s="37">
        <v>37.5</v>
      </c>
      <c r="U1235" s="43">
        <v>5</v>
      </c>
      <c r="V1235" s="43"/>
      <c r="W1235" s="46">
        <v>5</v>
      </c>
    </row>
    <row r="1236" spans="1:23" x14ac:dyDescent="0.2">
      <c r="A1236" s="28" t="s">
        <v>174</v>
      </c>
      <c r="B1236" s="29" t="s">
        <v>375</v>
      </c>
      <c r="C1236" s="29" t="s">
        <v>1392</v>
      </c>
      <c r="D1236" s="29" t="s">
        <v>707</v>
      </c>
      <c r="E1236" s="29" t="s">
        <v>708</v>
      </c>
      <c r="F1236" s="29" t="s">
        <v>1409</v>
      </c>
      <c r="G1236" s="29" t="s">
        <v>1410</v>
      </c>
      <c r="H1236" s="29" t="s">
        <v>1411</v>
      </c>
      <c r="I1236" s="29" t="s">
        <v>437</v>
      </c>
      <c r="J1236" s="29" t="s">
        <v>438</v>
      </c>
      <c r="K1236" s="29" t="s">
        <v>186</v>
      </c>
      <c r="L1236" s="29" t="s">
        <v>187</v>
      </c>
      <c r="M1236" s="29" t="s">
        <v>1412</v>
      </c>
      <c r="N1236" s="29" t="s">
        <v>1413</v>
      </c>
      <c r="O1236" s="30" t="s">
        <v>100</v>
      </c>
      <c r="P1236" s="36"/>
      <c r="Q1236" s="32">
        <v>30</v>
      </c>
      <c r="R1236" s="36"/>
      <c r="S1236" s="36"/>
      <c r="T1236" s="37">
        <v>30</v>
      </c>
      <c r="U1236" s="43">
        <v>4</v>
      </c>
      <c r="V1236" s="43"/>
      <c r="W1236" s="46">
        <v>4</v>
      </c>
    </row>
    <row r="1237" spans="1:23" x14ac:dyDescent="0.2">
      <c r="A1237" s="28" t="s">
        <v>174</v>
      </c>
      <c r="B1237" s="29" t="s">
        <v>375</v>
      </c>
      <c r="C1237" s="29" t="s">
        <v>1392</v>
      </c>
      <c r="D1237" s="29" t="s">
        <v>707</v>
      </c>
      <c r="E1237" s="29" t="s">
        <v>708</v>
      </c>
      <c r="F1237" s="29" t="s">
        <v>1409</v>
      </c>
      <c r="G1237" s="29" t="s">
        <v>1410</v>
      </c>
      <c r="H1237" s="29" t="s">
        <v>1411</v>
      </c>
      <c r="I1237" s="29" t="s">
        <v>1430</v>
      </c>
      <c r="J1237" s="29" t="s">
        <v>1431</v>
      </c>
      <c r="K1237" s="29" t="s">
        <v>186</v>
      </c>
      <c r="L1237" s="29" t="s">
        <v>187</v>
      </c>
      <c r="M1237" s="29" t="s">
        <v>1412</v>
      </c>
      <c r="N1237" s="29" t="s">
        <v>1413</v>
      </c>
      <c r="O1237" s="30" t="s">
        <v>100</v>
      </c>
      <c r="P1237" s="36"/>
      <c r="Q1237" s="32">
        <v>7.5</v>
      </c>
      <c r="R1237" s="36"/>
      <c r="S1237" s="36"/>
      <c r="T1237" s="37">
        <v>7.5</v>
      </c>
      <c r="U1237" s="43">
        <v>1</v>
      </c>
      <c r="V1237" s="43"/>
      <c r="W1237" s="46">
        <v>1</v>
      </c>
    </row>
    <row r="1238" spans="1:23" x14ac:dyDescent="0.2">
      <c r="A1238" s="28" t="s">
        <v>174</v>
      </c>
      <c r="B1238" s="29" t="s">
        <v>375</v>
      </c>
      <c r="C1238" s="29" t="s">
        <v>1392</v>
      </c>
      <c r="D1238" s="29" t="s">
        <v>707</v>
      </c>
      <c r="E1238" s="29" t="s">
        <v>708</v>
      </c>
      <c r="F1238" s="29" t="s">
        <v>1409</v>
      </c>
      <c r="G1238" s="29" t="s">
        <v>1410</v>
      </c>
      <c r="H1238" s="29" t="s">
        <v>1411</v>
      </c>
      <c r="I1238" s="29" t="s">
        <v>191</v>
      </c>
      <c r="J1238" s="29" t="s">
        <v>192</v>
      </c>
      <c r="K1238" s="29" t="s">
        <v>186</v>
      </c>
      <c r="L1238" s="29" t="s">
        <v>187</v>
      </c>
      <c r="M1238" s="29" t="s">
        <v>1412</v>
      </c>
      <c r="N1238" s="29" t="s">
        <v>1413</v>
      </c>
      <c r="O1238" s="30" t="s">
        <v>100</v>
      </c>
      <c r="P1238" s="36"/>
      <c r="Q1238" s="32">
        <v>1230</v>
      </c>
      <c r="R1238" s="36"/>
      <c r="S1238" s="32">
        <v>-73.8</v>
      </c>
      <c r="T1238" s="37">
        <v>1156.2</v>
      </c>
      <c r="U1238" s="43">
        <v>164</v>
      </c>
      <c r="V1238" s="43"/>
      <c r="W1238" s="46">
        <v>164</v>
      </c>
    </row>
    <row r="1239" spans="1:23" x14ac:dyDescent="0.2">
      <c r="A1239" s="28" t="s">
        <v>174</v>
      </c>
      <c r="B1239" s="29" t="s">
        <v>375</v>
      </c>
      <c r="C1239" s="29" t="s">
        <v>1392</v>
      </c>
      <c r="D1239" s="29" t="s">
        <v>707</v>
      </c>
      <c r="E1239" s="29" t="s">
        <v>708</v>
      </c>
      <c r="F1239" s="29" t="s">
        <v>1409</v>
      </c>
      <c r="G1239" s="29" t="s">
        <v>1410</v>
      </c>
      <c r="H1239" s="29" t="s">
        <v>1411</v>
      </c>
      <c r="I1239" s="29" t="s">
        <v>692</v>
      </c>
      <c r="J1239" s="29" t="s">
        <v>693</v>
      </c>
      <c r="K1239" s="29" t="s">
        <v>186</v>
      </c>
      <c r="L1239" s="29" t="s">
        <v>187</v>
      </c>
      <c r="M1239" s="29" t="s">
        <v>1412</v>
      </c>
      <c r="N1239" s="29" t="s">
        <v>1413</v>
      </c>
      <c r="O1239" s="30" t="s">
        <v>100</v>
      </c>
      <c r="P1239" s="36"/>
      <c r="Q1239" s="32">
        <v>7.5</v>
      </c>
      <c r="R1239" s="36"/>
      <c r="S1239" s="36"/>
      <c r="T1239" s="37">
        <v>7.5</v>
      </c>
      <c r="U1239" s="43">
        <v>1</v>
      </c>
      <c r="V1239" s="43"/>
      <c r="W1239" s="46">
        <v>1</v>
      </c>
    </row>
    <row r="1240" spans="1:23" x14ac:dyDescent="0.2">
      <c r="A1240" s="28" t="s">
        <v>174</v>
      </c>
      <c r="B1240" s="29" t="s">
        <v>375</v>
      </c>
      <c r="C1240" s="29" t="s">
        <v>1392</v>
      </c>
      <c r="D1240" s="29" t="s">
        <v>707</v>
      </c>
      <c r="E1240" s="29" t="s">
        <v>708</v>
      </c>
      <c r="F1240" s="29" t="s">
        <v>1409</v>
      </c>
      <c r="G1240" s="29" t="s">
        <v>1410</v>
      </c>
      <c r="H1240" s="29" t="s">
        <v>1411</v>
      </c>
      <c r="I1240" s="29" t="s">
        <v>732</v>
      </c>
      <c r="J1240" s="29" t="s">
        <v>733</v>
      </c>
      <c r="K1240" s="29" t="s">
        <v>186</v>
      </c>
      <c r="L1240" s="29" t="s">
        <v>187</v>
      </c>
      <c r="M1240" s="29" t="s">
        <v>1412</v>
      </c>
      <c r="N1240" s="29" t="s">
        <v>1413</v>
      </c>
      <c r="O1240" s="30" t="s">
        <v>100</v>
      </c>
      <c r="P1240" s="36"/>
      <c r="Q1240" s="32">
        <v>7.5</v>
      </c>
      <c r="R1240" s="36"/>
      <c r="S1240" s="36"/>
      <c r="T1240" s="37">
        <v>7.5</v>
      </c>
      <c r="U1240" s="43">
        <v>1</v>
      </c>
      <c r="V1240" s="43"/>
      <c r="W1240" s="46">
        <v>1</v>
      </c>
    </row>
    <row r="1241" spans="1:23" x14ac:dyDescent="0.2">
      <c r="A1241" s="28" t="s">
        <v>174</v>
      </c>
      <c r="B1241" s="29" t="s">
        <v>375</v>
      </c>
      <c r="C1241" s="29" t="s">
        <v>1392</v>
      </c>
      <c r="D1241" s="29" t="s">
        <v>707</v>
      </c>
      <c r="E1241" s="29" t="s">
        <v>708</v>
      </c>
      <c r="F1241" s="29" t="s">
        <v>1409</v>
      </c>
      <c r="G1241" s="29" t="s">
        <v>1410</v>
      </c>
      <c r="H1241" s="29" t="s">
        <v>1411</v>
      </c>
      <c r="I1241" s="29" t="s">
        <v>252</v>
      </c>
      <c r="J1241" s="29" t="s">
        <v>253</v>
      </c>
      <c r="K1241" s="29" t="s">
        <v>186</v>
      </c>
      <c r="L1241" s="29" t="s">
        <v>187</v>
      </c>
      <c r="M1241" s="29" t="s">
        <v>1412</v>
      </c>
      <c r="N1241" s="29" t="s">
        <v>1413</v>
      </c>
      <c r="O1241" s="30" t="s">
        <v>100</v>
      </c>
      <c r="P1241" s="36"/>
      <c r="Q1241" s="32">
        <v>37.5</v>
      </c>
      <c r="R1241" s="36"/>
      <c r="S1241" s="36"/>
      <c r="T1241" s="37">
        <v>37.5</v>
      </c>
      <c r="U1241" s="43">
        <v>5</v>
      </c>
      <c r="V1241" s="43"/>
      <c r="W1241" s="46">
        <v>5</v>
      </c>
    </row>
    <row r="1242" spans="1:23" x14ac:dyDescent="0.2">
      <c r="A1242" s="28" t="s">
        <v>174</v>
      </c>
      <c r="B1242" s="29" t="s">
        <v>375</v>
      </c>
      <c r="C1242" s="29" t="s">
        <v>1392</v>
      </c>
      <c r="D1242" s="29" t="s">
        <v>707</v>
      </c>
      <c r="E1242" s="29" t="s">
        <v>708</v>
      </c>
      <c r="F1242" s="29" t="s">
        <v>1409</v>
      </c>
      <c r="G1242" s="29" t="s">
        <v>1410</v>
      </c>
      <c r="H1242" s="29" t="s">
        <v>1411</v>
      </c>
      <c r="I1242" s="29" t="s">
        <v>476</v>
      </c>
      <c r="J1242" s="29" t="s">
        <v>477</v>
      </c>
      <c r="K1242" s="29" t="s">
        <v>186</v>
      </c>
      <c r="L1242" s="29" t="s">
        <v>187</v>
      </c>
      <c r="M1242" s="29" t="s">
        <v>1412</v>
      </c>
      <c r="N1242" s="29" t="s">
        <v>1413</v>
      </c>
      <c r="O1242" s="30" t="s">
        <v>100</v>
      </c>
      <c r="P1242" s="36"/>
      <c r="Q1242" s="32">
        <v>37.5</v>
      </c>
      <c r="R1242" s="36"/>
      <c r="S1242" s="36"/>
      <c r="T1242" s="37">
        <v>37.5</v>
      </c>
      <c r="U1242" s="43">
        <v>5</v>
      </c>
      <c r="V1242" s="43"/>
      <c r="W1242" s="46">
        <v>5</v>
      </c>
    </row>
    <row r="1243" spans="1:23" x14ac:dyDescent="0.2">
      <c r="A1243" s="28" t="s">
        <v>174</v>
      </c>
      <c r="B1243" s="29" t="s">
        <v>375</v>
      </c>
      <c r="C1243" s="29" t="s">
        <v>1392</v>
      </c>
      <c r="D1243" s="29" t="s">
        <v>707</v>
      </c>
      <c r="E1243" s="29" t="s">
        <v>708</v>
      </c>
      <c r="F1243" s="29" t="s">
        <v>1409</v>
      </c>
      <c r="G1243" s="29" t="s">
        <v>1410</v>
      </c>
      <c r="H1243" s="29" t="s">
        <v>1411</v>
      </c>
      <c r="I1243" s="29" t="s">
        <v>222</v>
      </c>
      <c r="J1243" s="29" t="s">
        <v>223</v>
      </c>
      <c r="K1243" s="29" t="s">
        <v>186</v>
      </c>
      <c r="L1243" s="29" t="s">
        <v>187</v>
      </c>
      <c r="M1243" s="29" t="s">
        <v>1412</v>
      </c>
      <c r="N1243" s="29" t="s">
        <v>1413</v>
      </c>
      <c r="O1243" s="30" t="s">
        <v>100</v>
      </c>
      <c r="P1243" s="36"/>
      <c r="Q1243" s="32">
        <v>45</v>
      </c>
      <c r="R1243" s="36"/>
      <c r="S1243" s="36"/>
      <c r="T1243" s="37">
        <v>45</v>
      </c>
      <c r="U1243" s="43">
        <v>6</v>
      </c>
      <c r="V1243" s="43"/>
      <c r="W1243" s="46">
        <v>6</v>
      </c>
    </row>
    <row r="1244" spans="1:23" x14ac:dyDescent="0.2">
      <c r="A1244" s="28" t="s">
        <v>174</v>
      </c>
      <c r="B1244" s="29" t="s">
        <v>375</v>
      </c>
      <c r="C1244" s="29" t="s">
        <v>1392</v>
      </c>
      <c r="D1244" s="29" t="s">
        <v>707</v>
      </c>
      <c r="E1244" s="29" t="s">
        <v>708</v>
      </c>
      <c r="F1244" s="29" t="s">
        <v>1409</v>
      </c>
      <c r="G1244" s="29" t="s">
        <v>1410</v>
      </c>
      <c r="H1244" s="29" t="s">
        <v>1411</v>
      </c>
      <c r="I1244" s="29" t="s">
        <v>193</v>
      </c>
      <c r="J1244" s="29" t="s">
        <v>194</v>
      </c>
      <c r="K1244" s="29" t="s">
        <v>186</v>
      </c>
      <c r="L1244" s="29" t="s">
        <v>187</v>
      </c>
      <c r="M1244" s="29" t="s">
        <v>1412</v>
      </c>
      <c r="N1244" s="29" t="s">
        <v>1413</v>
      </c>
      <c r="O1244" s="30" t="s">
        <v>100</v>
      </c>
      <c r="P1244" s="36"/>
      <c r="Q1244" s="32">
        <v>15</v>
      </c>
      <c r="R1244" s="36"/>
      <c r="S1244" s="36"/>
      <c r="T1244" s="37">
        <v>15</v>
      </c>
      <c r="U1244" s="43">
        <v>2</v>
      </c>
      <c r="V1244" s="43"/>
      <c r="W1244" s="46">
        <v>2</v>
      </c>
    </row>
    <row r="1245" spans="1:23" x14ac:dyDescent="0.2">
      <c r="A1245" s="28" t="s">
        <v>174</v>
      </c>
      <c r="B1245" s="29" t="s">
        <v>375</v>
      </c>
      <c r="C1245" s="29" t="s">
        <v>1392</v>
      </c>
      <c r="D1245" s="29" t="s">
        <v>707</v>
      </c>
      <c r="E1245" s="29" t="s">
        <v>708</v>
      </c>
      <c r="F1245" s="29" t="s">
        <v>1409</v>
      </c>
      <c r="G1245" s="29" t="s">
        <v>1410</v>
      </c>
      <c r="H1245" s="29" t="s">
        <v>1411</v>
      </c>
      <c r="I1245" s="29" t="s">
        <v>254</v>
      </c>
      <c r="J1245" s="29" t="s">
        <v>255</v>
      </c>
      <c r="K1245" s="29" t="s">
        <v>186</v>
      </c>
      <c r="L1245" s="29" t="s">
        <v>187</v>
      </c>
      <c r="M1245" s="29" t="s">
        <v>1412</v>
      </c>
      <c r="N1245" s="29" t="s">
        <v>1413</v>
      </c>
      <c r="O1245" s="30" t="s">
        <v>100</v>
      </c>
      <c r="P1245" s="36"/>
      <c r="Q1245" s="32">
        <v>22.5</v>
      </c>
      <c r="R1245" s="36"/>
      <c r="S1245" s="36"/>
      <c r="T1245" s="37">
        <v>22.5</v>
      </c>
      <c r="U1245" s="43">
        <v>3</v>
      </c>
      <c r="V1245" s="43"/>
      <c r="W1245" s="46">
        <v>3</v>
      </c>
    </row>
    <row r="1246" spans="1:23" x14ac:dyDescent="0.2">
      <c r="A1246" s="28" t="s">
        <v>174</v>
      </c>
      <c r="B1246" s="29" t="s">
        <v>375</v>
      </c>
      <c r="C1246" s="29" t="s">
        <v>1392</v>
      </c>
      <c r="D1246" s="29" t="s">
        <v>707</v>
      </c>
      <c r="E1246" s="29" t="s">
        <v>708</v>
      </c>
      <c r="F1246" s="29" t="s">
        <v>1409</v>
      </c>
      <c r="G1246" s="29" t="s">
        <v>1410</v>
      </c>
      <c r="H1246" s="29" t="s">
        <v>1411</v>
      </c>
      <c r="I1246" s="29" t="s">
        <v>1432</v>
      </c>
      <c r="J1246" s="29" t="s">
        <v>1433</v>
      </c>
      <c r="K1246" s="29" t="s">
        <v>186</v>
      </c>
      <c r="L1246" s="29" t="s">
        <v>187</v>
      </c>
      <c r="M1246" s="29" t="s">
        <v>1412</v>
      </c>
      <c r="N1246" s="29" t="s">
        <v>1413</v>
      </c>
      <c r="O1246" s="30" t="s">
        <v>100</v>
      </c>
      <c r="P1246" s="36"/>
      <c r="Q1246" s="32">
        <v>15</v>
      </c>
      <c r="R1246" s="36"/>
      <c r="S1246" s="36"/>
      <c r="T1246" s="37">
        <v>15</v>
      </c>
      <c r="U1246" s="43">
        <v>2</v>
      </c>
      <c r="V1246" s="43"/>
      <c r="W1246" s="46">
        <v>2</v>
      </c>
    </row>
    <row r="1247" spans="1:23" x14ac:dyDescent="0.2">
      <c r="A1247" s="28" t="s">
        <v>174</v>
      </c>
      <c r="B1247" s="29" t="s">
        <v>375</v>
      </c>
      <c r="C1247" s="29" t="s">
        <v>1392</v>
      </c>
      <c r="D1247" s="29" t="s">
        <v>707</v>
      </c>
      <c r="E1247" s="29" t="s">
        <v>708</v>
      </c>
      <c r="F1247" s="29" t="s">
        <v>1409</v>
      </c>
      <c r="G1247" s="29" t="s">
        <v>1410</v>
      </c>
      <c r="H1247" s="29" t="s">
        <v>1411</v>
      </c>
      <c r="I1247" s="29" t="s">
        <v>543</v>
      </c>
      <c r="J1247" s="29" t="s">
        <v>544</v>
      </c>
      <c r="K1247" s="29" t="s">
        <v>186</v>
      </c>
      <c r="L1247" s="29" t="s">
        <v>187</v>
      </c>
      <c r="M1247" s="29" t="s">
        <v>1412</v>
      </c>
      <c r="N1247" s="29" t="s">
        <v>1413</v>
      </c>
      <c r="O1247" s="30" t="s">
        <v>100</v>
      </c>
      <c r="P1247" s="36"/>
      <c r="Q1247" s="32">
        <v>30</v>
      </c>
      <c r="R1247" s="36"/>
      <c r="S1247" s="36"/>
      <c r="T1247" s="37">
        <v>30</v>
      </c>
      <c r="U1247" s="43">
        <v>4</v>
      </c>
      <c r="V1247" s="43"/>
      <c r="W1247" s="46">
        <v>4</v>
      </c>
    </row>
    <row r="1248" spans="1:23" x14ac:dyDescent="0.2">
      <c r="A1248" s="28" t="s">
        <v>174</v>
      </c>
      <c r="B1248" s="29" t="s">
        <v>375</v>
      </c>
      <c r="C1248" s="29" t="s">
        <v>1392</v>
      </c>
      <c r="D1248" s="29" t="s">
        <v>707</v>
      </c>
      <c r="E1248" s="29" t="s">
        <v>708</v>
      </c>
      <c r="F1248" s="29" t="s">
        <v>1409</v>
      </c>
      <c r="G1248" s="29" t="s">
        <v>1410</v>
      </c>
      <c r="H1248" s="29" t="s">
        <v>1411</v>
      </c>
      <c r="I1248" s="29" t="s">
        <v>224</v>
      </c>
      <c r="J1248" s="29" t="s">
        <v>225</v>
      </c>
      <c r="K1248" s="29" t="s">
        <v>186</v>
      </c>
      <c r="L1248" s="29" t="s">
        <v>187</v>
      </c>
      <c r="M1248" s="29" t="s">
        <v>1412</v>
      </c>
      <c r="N1248" s="29" t="s">
        <v>1413</v>
      </c>
      <c r="O1248" s="30" t="s">
        <v>100</v>
      </c>
      <c r="P1248" s="36"/>
      <c r="Q1248" s="32">
        <v>37.5</v>
      </c>
      <c r="R1248" s="36"/>
      <c r="S1248" s="36"/>
      <c r="T1248" s="37">
        <v>37.5</v>
      </c>
      <c r="U1248" s="43">
        <v>5</v>
      </c>
      <c r="V1248" s="43"/>
      <c r="W1248" s="46">
        <v>5</v>
      </c>
    </row>
    <row r="1249" spans="1:23" x14ac:dyDescent="0.2">
      <c r="A1249" s="28" t="s">
        <v>174</v>
      </c>
      <c r="B1249" s="29" t="s">
        <v>375</v>
      </c>
      <c r="C1249" s="29" t="s">
        <v>1392</v>
      </c>
      <c r="D1249" s="29" t="s">
        <v>707</v>
      </c>
      <c r="E1249" s="29" t="s">
        <v>708</v>
      </c>
      <c r="F1249" s="29" t="s">
        <v>1409</v>
      </c>
      <c r="G1249" s="29" t="s">
        <v>1410</v>
      </c>
      <c r="H1249" s="29" t="s">
        <v>1411</v>
      </c>
      <c r="I1249" s="29" t="s">
        <v>200</v>
      </c>
      <c r="J1249" s="29" t="s">
        <v>201</v>
      </c>
      <c r="K1249" s="29" t="s">
        <v>186</v>
      </c>
      <c r="L1249" s="29" t="s">
        <v>187</v>
      </c>
      <c r="M1249" s="29" t="s">
        <v>1412</v>
      </c>
      <c r="N1249" s="29" t="s">
        <v>1413</v>
      </c>
      <c r="O1249" s="30" t="s">
        <v>100</v>
      </c>
      <c r="P1249" s="36"/>
      <c r="Q1249" s="32">
        <v>600</v>
      </c>
      <c r="R1249" s="36"/>
      <c r="S1249" s="36"/>
      <c r="T1249" s="37">
        <v>600</v>
      </c>
      <c r="U1249" s="43">
        <v>80</v>
      </c>
      <c r="V1249" s="43"/>
      <c r="W1249" s="46">
        <v>80</v>
      </c>
    </row>
    <row r="1250" spans="1:23" x14ac:dyDescent="0.2">
      <c r="A1250" s="28" t="s">
        <v>174</v>
      </c>
      <c r="B1250" s="29" t="s">
        <v>375</v>
      </c>
      <c r="C1250" s="29" t="s">
        <v>1392</v>
      </c>
      <c r="D1250" s="29" t="s">
        <v>707</v>
      </c>
      <c r="E1250" s="29" t="s">
        <v>708</v>
      </c>
      <c r="F1250" s="29" t="s">
        <v>1409</v>
      </c>
      <c r="G1250" s="29" t="s">
        <v>1410</v>
      </c>
      <c r="H1250" s="29" t="s">
        <v>1411</v>
      </c>
      <c r="I1250" s="29" t="s">
        <v>670</v>
      </c>
      <c r="J1250" s="29" t="s">
        <v>671</v>
      </c>
      <c r="K1250" s="29" t="s">
        <v>186</v>
      </c>
      <c r="L1250" s="29" t="s">
        <v>187</v>
      </c>
      <c r="M1250" s="29" t="s">
        <v>1412</v>
      </c>
      <c r="N1250" s="29" t="s">
        <v>1413</v>
      </c>
      <c r="O1250" s="30" t="s">
        <v>100</v>
      </c>
      <c r="P1250" s="36"/>
      <c r="Q1250" s="32">
        <v>7.5</v>
      </c>
      <c r="R1250" s="36"/>
      <c r="S1250" s="36"/>
      <c r="T1250" s="37">
        <v>7.5</v>
      </c>
      <c r="U1250" s="43">
        <v>1</v>
      </c>
      <c r="V1250" s="43"/>
      <c r="W1250" s="46">
        <v>1</v>
      </c>
    </row>
    <row r="1251" spans="1:23" hidden="1" x14ac:dyDescent="0.2">
      <c r="A1251" s="28" t="s">
        <v>174</v>
      </c>
      <c r="B1251" s="29" t="s">
        <v>375</v>
      </c>
      <c r="C1251" s="29" t="s">
        <v>1434</v>
      </c>
      <c r="D1251" s="29" t="s">
        <v>1435</v>
      </c>
      <c r="E1251" s="29" t="s">
        <v>1436</v>
      </c>
      <c r="F1251" s="29" t="s">
        <v>1437</v>
      </c>
      <c r="G1251" s="29" t="s">
        <v>1438</v>
      </c>
      <c r="H1251" s="29" t="s">
        <v>564</v>
      </c>
      <c r="I1251" s="29" t="s">
        <v>191</v>
      </c>
      <c r="J1251" s="29" t="s">
        <v>192</v>
      </c>
      <c r="K1251" s="29" t="s">
        <v>186</v>
      </c>
      <c r="L1251" s="29" t="s">
        <v>187</v>
      </c>
      <c r="M1251" s="29" t="s">
        <v>198</v>
      </c>
      <c r="N1251" s="29" t="s">
        <v>199</v>
      </c>
      <c r="O1251" s="30" t="s">
        <v>100</v>
      </c>
      <c r="P1251" s="36"/>
      <c r="Q1251" s="32">
        <v>15.19</v>
      </c>
      <c r="R1251" s="36"/>
      <c r="S1251" s="32">
        <v>-0.91</v>
      </c>
      <c r="T1251" s="37">
        <v>14.28</v>
      </c>
      <c r="U1251" s="43">
        <v>1</v>
      </c>
      <c r="V1251" s="43"/>
      <c r="W1251" s="46">
        <v>1</v>
      </c>
    </row>
    <row r="1252" spans="1:23" hidden="1" x14ac:dyDescent="0.2">
      <c r="A1252" s="28" t="s">
        <v>174</v>
      </c>
      <c r="B1252" s="29" t="s">
        <v>375</v>
      </c>
      <c r="C1252" s="29" t="s">
        <v>1434</v>
      </c>
      <c r="D1252" s="29" t="s">
        <v>1439</v>
      </c>
      <c r="E1252" s="29" t="s">
        <v>1440</v>
      </c>
      <c r="F1252" s="29" t="s">
        <v>1441</v>
      </c>
      <c r="G1252" s="29" t="s">
        <v>1440</v>
      </c>
      <c r="H1252" s="29" t="s">
        <v>1442</v>
      </c>
      <c r="I1252" s="29" t="s">
        <v>191</v>
      </c>
      <c r="J1252" s="29" t="s">
        <v>192</v>
      </c>
      <c r="K1252" s="29" t="s">
        <v>186</v>
      </c>
      <c r="L1252" s="29" t="s">
        <v>187</v>
      </c>
      <c r="M1252" s="29" t="s">
        <v>8</v>
      </c>
      <c r="N1252" s="29" t="s">
        <v>188</v>
      </c>
      <c r="O1252" s="30" t="s">
        <v>100</v>
      </c>
      <c r="P1252" s="36"/>
      <c r="Q1252" s="32">
        <v>7.5</v>
      </c>
      <c r="R1252" s="36"/>
      <c r="S1252" s="32">
        <v>-3.6</v>
      </c>
      <c r="T1252" s="37">
        <v>3.9</v>
      </c>
      <c r="U1252" s="43">
        <v>1</v>
      </c>
      <c r="V1252" s="43"/>
      <c r="W1252" s="46">
        <v>1</v>
      </c>
    </row>
    <row r="1253" spans="1:23" hidden="1" x14ac:dyDescent="0.2">
      <c r="A1253" s="28" t="s">
        <v>174</v>
      </c>
      <c r="B1253" s="29" t="s">
        <v>375</v>
      </c>
      <c r="C1253" s="29" t="s">
        <v>1443</v>
      </c>
      <c r="D1253" s="29" t="s">
        <v>1444</v>
      </c>
      <c r="E1253" s="29" t="s">
        <v>1445</v>
      </c>
      <c r="F1253" s="29" t="s">
        <v>1446</v>
      </c>
      <c r="G1253" s="29" t="s">
        <v>1447</v>
      </c>
      <c r="H1253" s="29" t="s">
        <v>431</v>
      </c>
      <c r="I1253" s="29" t="s">
        <v>184</v>
      </c>
      <c r="J1253" s="29" t="s">
        <v>185</v>
      </c>
      <c r="K1253" s="29" t="s">
        <v>186</v>
      </c>
      <c r="L1253" s="29" t="s">
        <v>187</v>
      </c>
      <c r="M1253" s="29" t="s">
        <v>8</v>
      </c>
      <c r="N1253" s="29" t="s">
        <v>188</v>
      </c>
      <c r="O1253" s="30" t="s">
        <v>100</v>
      </c>
      <c r="P1253" s="36"/>
      <c r="Q1253" s="32">
        <v>7.5</v>
      </c>
      <c r="R1253" s="36"/>
      <c r="S1253" s="36"/>
      <c r="T1253" s="37">
        <v>7.5</v>
      </c>
      <c r="U1253" s="43">
        <v>1</v>
      </c>
      <c r="V1253" s="43"/>
      <c r="W1253" s="46">
        <v>1</v>
      </c>
    </row>
    <row r="1254" spans="1:23" hidden="1" x14ac:dyDescent="0.2">
      <c r="A1254" s="28" t="s">
        <v>174</v>
      </c>
      <c r="B1254" s="29" t="s">
        <v>375</v>
      </c>
      <c r="C1254" s="29" t="s">
        <v>1443</v>
      </c>
      <c r="D1254" s="29" t="s">
        <v>1444</v>
      </c>
      <c r="E1254" s="29" t="s">
        <v>1445</v>
      </c>
      <c r="F1254" s="29" t="s">
        <v>1448</v>
      </c>
      <c r="G1254" s="29" t="s">
        <v>516</v>
      </c>
      <c r="H1254" s="29" t="s">
        <v>471</v>
      </c>
      <c r="I1254" s="29" t="s">
        <v>184</v>
      </c>
      <c r="J1254" s="29" t="s">
        <v>185</v>
      </c>
      <c r="K1254" s="29" t="s">
        <v>186</v>
      </c>
      <c r="L1254" s="29" t="s">
        <v>187</v>
      </c>
      <c r="M1254" s="29" t="s">
        <v>8</v>
      </c>
      <c r="N1254" s="29" t="s">
        <v>188</v>
      </c>
      <c r="O1254" s="30" t="s">
        <v>100</v>
      </c>
      <c r="P1254" s="36"/>
      <c r="Q1254" s="32">
        <v>7.5</v>
      </c>
      <c r="R1254" s="36"/>
      <c r="S1254" s="36"/>
      <c r="T1254" s="37">
        <v>7.5</v>
      </c>
      <c r="U1254" s="43">
        <v>1</v>
      </c>
      <c r="V1254" s="43"/>
      <c r="W1254" s="46">
        <v>1</v>
      </c>
    </row>
    <row r="1255" spans="1:23" hidden="1" x14ac:dyDescent="0.2">
      <c r="A1255" s="28" t="s">
        <v>174</v>
      </c>
      <c r="B1255" s="29" t="s">
        <v>375</v>
      </c>
      <c r="C1255" s="29" t="s">
        <v>1443</v>
      </c>
      <c r="D1255" s="29" t="s">
        <v>643</v>
      </c>
      <c r="E1255" s="29" t="s">
        <v>644</v>
      </c>
      <c r="F1255" s="29" t="s">
        <v>1449</v>
      </c>
      <c r="G1255" s="29" t="s">
        <v>1450</v>
      </c>
      <c r="H1255" s="29" t="s">
        <v>1451</v>
      </c>
      <c r="I1255" s="29" t="s">
        <v>191</v>
      </c>
      <c r="J1255" s="29" t="s">
        <v>192</v>
      </c>
      <c r="K1255" s="29" t="s">
        <v>186</v>
      </c>
      <c r="L1255" s="29" t="s">
        <v>187</v>
      </c>
      <c r="M1255" s="29" t="s">
        <v>198</v>
      </c>
      <c r="N1255" s="29" t="s">
        <v>199</v>
      </c>
      <c r="O1255" s="30" t="s">
        <v>100</v>
      </c>
      <c r="P1255" s="36"/>
      <c r="Q1255" s="32">
        <v>30.38</v>
      </c>
      <c r="R1255" s="36"/>
      <c r="S1255" s="32">
        <v>-1.82</v>
      </c>
      <c r="T1255" s="37">
        <v>28.56</v>
      </c>
      <c r="U1255" s="43">
        <v>2</v>
      </c>
      <c r="V1255" s="43"/>
      <c r="W1255" s="46">
        <v>2</v>
      </c>
    </row>
    <row r="1256" spans="1:23" hidden="1" x14ac:dyDescent="0.2">
      <c r="A1256" s="28" t="s">
        <v>174</v>
      </c>
      <c r="B1256" s="29" t="s">
        <v>375</v>
      </c>
      <c r="C1256" s="29" t="s">
        <v>1452</v>
      </c>
      <c r="D1256" s="29" t="s">
        <v>707</v>
      </c>
      <c r="E1256" s="29" t="s">
        <v>708</v>
      </c>
      <c r="F1256" s="29" t="s">
        <v>1453</v>
      </c>
      <c r="G1256" s="29" t="s">
        <v>1454</v>
      </c>
      <c r="H1256" s="29" t="s">
        <v>1455</v>
      </c>
      <c r="I1256" s="29" t="s">
        <v>184</v>
      </c>
      <c r="J1256" s="29" t="s">
        <v>185</v>
      </c>
      <c r="K1256" s="29" t="s">
        <v>186</v>
      </c>
      <c r="L1256" s="29" t="s">
        <v>187</v>
      </c>
      <c r="M1256" s="29" t="s">
        <v>8</v>
      </c>
      <c r="N1256" s="29" t="s">
        <v>188</v>
      </c>
      <c r="O1256" s="30" t="s">
        <v>100</v>
      </c>
      <c r="P1256" s="36"/>
      <c r="Q1256" s="36"/>
      <c r="R1256" s="32">
        <v>-8</v>
      </c>
      <c r="S1256" s="36"/>
      <c r="T1256" s="37">
        <v>-8</v>
      </c>
      <c r="U1256" s="43"/>
      <c r="V1256" s="43">
        <v>-1</v>
      </c>
      <c r="W1256" s="46">
        <v>-1</v>
      </c>
    </row>
    <row r="1257" spans="1:23" hidden="1" x14ac:dyDescent="0.2">
      <c r="A1257" s="28" t="s">
        <v>174</v>
      </c>
      <c r="B1257" s="29" t="s">
        <v>375</v>
      </c>
      <c r="C1257" s="29" t="s">
        <v>1452</v>
      </c>
      <c r="D1257" s="29" t="s">
        <v>707</v>
      </c>
      <c r="E1257" s="29" t="s">
        <v>708</v>
      </c>
      <c r="F1257" s="29" t="s">
        <v>1453</v>
      </c>
      <c r="G1257" s="29" t="s">
        <v>1454</v>
      </c>
      <c r="H1257" s="29" t="s">
        <v>1455</v>
      </c>
      <c r="I1257" s="29" t="s">
        <v>1005</v>
      </c>
      <c r="J1257" s="29" t="s">
        <v>1006</v>
      </c>
      <c r="K1257" s="29" t="s">
        <v>186</v>
      </c>
      <c r="L1257" s="29" t="s">
        <v>187</v>
      </c>
      <c r="M1257" s="29" t="s">
        <v>8</v>
      </c>
      <c r="N1257" s="29" t="s">
        <v>188</v>
      </c>
      <c r="O1257" s="30" t="s">
        <v>100</v>
      </c>
      <c r="P1257" s="36"/>
      <c r="Q1257" s="36"/>
      <c r="R1257" s="32">
        <v>-2.65</v>
      </c>
      <c r="S1257" s="36"/>
      <c r="T1257" s="37">
        <v>-2.65</v>
      </c>
      <c r="U1257" s="43"/>
      <c r="V1257" s="43">
        <v>-1</v>
      </c>
      <c r="W1257" s="46">
        <v>-1</v>
      </c>
    </row>
    <row r="1258" spans="1:23" hidden="1" x14ac:dyDescent="0.2">
      <c r="A1258" s="28" t="s">
        <v>174</v>
      </c>
      <c r="B1258" s="29" t="s">
        <v>375</v>
      </c>
      <c r="C1258" s="29" t="s">
        <v>1452</v>
      </c>
      <c r="D1258" s="29" t="s">
        <v>707</v>
      </c>
      <c r="E1258" s="29" t="s">
        <v>708</v>
      </c>
      <c r="F1258" s="29" t="s">
        <v>1456</v>
      </c>
      <c r="G1258" s="29" t="s">
        <v>1454</v>
      </c>
      <c r="H1258" s="29" t="s">
        <v>1455</v>
      </c>
      <c r="I1258" s="29" t="s">
        <v>660</v>
      </c>
      <c r="J1258" s="29" t="s">
        <v>661</v>
      </c>
      <c r="K1258" s="29" t="s">
        <v>186</v>
      </c>
      <c r="L1258" s="29" t="s">
        <v>187</v>
      </c>
      <c r="M1258" s="29" t="s">
        <v>198</v>
      </c>
      <c r="N1258" s="29" t="s">
        <v>199</v>
      </c>
      <c r="O1258" s="30" t="s">
        <v>100</v>
      </c>
      <c r="P1258" s="36"/>
      <c r="Q1258" s="32">
        <v>30.38</v>
      </c>
      <c r="R1258" s="36"/>
      <c r="S1258" s="36"/>
      <c r="T1258" s="37">
        <v>30.38</v>
      </c>
      <c r="U1258" s="43">
        <v>2</v>
      </c>
      <c r="V1258" s="43"/>
      <c r="W1258" s="46">
        <v>2</v>
      </c>
    </row>
    <row r="1259" spans="1:23" hidden="1" x14ac:dyDescent="0.2">
      <c r="A1259" s="28" t="s">
        <v>174</v>
      </c>
      <c r="B1259" s="29" t="s">
        <v>375</v>
      </c>
      <c r="C1259" s="29" t="s">
        <v>1457</v>
      </c>
      <c r="D1259" s="29" t="s">
        <v>1458</v>
      </c>
      <c r="E1259" s="29" t="s">
        <v>1459</v>
      </c>
      <c r="F1259" s="29" t="s">
        <v>1460</v>
      </c>
      <c r="G1259" s="29" t="s">
        <v>1461</v>
      </c>
      <c r="H1259" s="29" t="s">
        <v>1113</v>
      </c>
      <c r="I1259" s="29" t="s">
        <v>660</v>
      </c>
      <c r="J1259" s="29" t="s">
        <v>661</v>
      </c>
      <c r="K1259" s="29" t="s">
        <v>186</v>
      </c>
      <c r="L1259" s="29" t="s">
        <v>187</v>
      </c>
      <c r="M1259" s="29" t="s">
        <v>8</v>
      </c>
      <c r="N1259" s="29" t="s">
        <v>188</v>
      </c>
      <c r="O1259" s="30" t="s">
        <v>100</v>
      </c>
      <c r="P1259" s="36"/>
      <c r="Q1259" s="32">
        <v>27.21</v>
      </c>
      <c r="R1259" s="36"/>
      <c r="S1259" s="36"/>
      <c r="T1259" s="37">
        <v>27.21</v>
      </c>
      <c r="U1259" s="43">
        <v>3</v>
      </c>
      <c r="V1259" s="43"/>
      <c r="W1259" s="46">
        <v>3</v>
      </c>
    </row>
    <row r="1260" spans="1:23" hidden="1" x14ac:dyDescent="0.2">
      <c r="A1260" s="28" t="s">
        <v>174</v>
      </c>
      <c r="B1260" s="29" t="s">
        <v>375</v>
      </c>
      <c r="C1260" s="29" t="s">
        <v>1457</v>
      </c>
      <c r="D1260" s="29" t="s">
        <v>1462</v>
      </c>
      <c r="E1260" s="29" t="s">
        <v>1463</v>
      </c>
      <c r="F1260" s="29" t="s">
        <v>1464</v>
      </c>
      <c r="G1260" s="29" t="s">
        <v>1463</v>
      </c>
      <c r="H1260" s="29" t="s">
        <v>495</v>
      </c>
      <c r="I1260" s="29" t="s">
        <v>191</v>
      </c>
      <c r="J1260" s="29" t="s">
        <v>192</v>
      </c>
      <c r="K1260" s="29" t="s">
        <v>186</v>
      </c>
      <c r="L1260" s="29" t="s">
        <v>187</v>
      </c>
      <c r="M1260" s="29" t="s">
        <v>198</v>
      </c>
      <c r="N1260" s="29" t="s">
        <v>199</v>
      </c>
      <c r="O1260" s="30" t="s">
        <v>100</v>
      </c>
      <c r="P1260" s="36"/>
      <c r="Q1260" s="32">
        <v>25.38</v>
      </c>
      <c r="R1260" s="36"/>
      <c r="S1260" s="32">
        <v>-1.52</v>
      </c>
      <c r="T1260" s="37">
        <v>23.86</v>
      </c>
      <c r="U1260" s="43">
        <v>2</v>
      </c>
      <c r="V1260" s="43"/>
      <c r="W1260" s="46">
        <v>2</v>
      </c>
    </row>
    <row r="1261" spans="1:23" hidden="1" x14ac:dyDescent="0.2">
      <c r="A1261" s="28" t="s">
        <v>174</v>
      </c>
      <c r="B1261" s="29" t="s">
        <v>375</v>
      </c>
      <c r="C1261" s="29" t="s">
        <v>1457</v>
      </c>
      <c r="D1261" s="29" t="s">
        <v>725</v>
      </c>
      <c r="E1261" s="29" t="s">
        <v>726</v>
      </c>
      <c r="F1261" s="29" t="s">
        <v>1465</v>
      </c>
      <c r="G1261" s="29" t="s">
        <v>1466</v>
      </c>
      <c r="H1261" s="29" t="s">
        <v>491</v>
      </c>
      <c r="I1261" s="29" t="s">
        <v>191</v>
      </c>
      <c r="J1261" s="29" t="s">
        <v>192</v>
      </c>
      <c r="K1261" s="29" t="s">
        <v>186</v>
      </c>
      <c r="L1261" s="29" t="s">
        <v>187</v>
      </c>
      <c r="M1261" s="29" t="s">
        <v>8</v>
      </c>
      <c r="N1261" s="29" t="s">
        <v>188</v>
      </c>
      <c r="O1261" s="30" t="s">
        <v>100</v>
      </c>
      <c r="P1261" s="36"/>
      <c r="Q1261" s="32">
        <v>8</v>
      </c>
      <c r="R1261" s="36"/>
      <c r="S1261" s="32">
        <v>-1.44</v>
      </c>
      <c r="T1261" s="37">
        <v>6.56</v>
      </c>
      <c r="U1261" s="43">
        <v>1</v>
      </c>
      <c r="V1261" s="43"/>
      <c r="W1261" s="46">
        <v>1</v>
      </c>
    </row>
    <row r="1262" spans="1:23" hidden="1" x14ac:dyDescent="0.2">
      <c r="A1262" s="28" t="s">
        <v>174</v>
      </c>
      <c r="B1262" s="29" t="s">
        <v>375</v>
      </c>
      <c r="C1262" s="29" t="s">
        <v>1457</v>
      </c>
      <c r="D1262" s="29" t="s">
        <v>725</v>
      </c>
      <c r="E1262" s="29" t="s">
        <v>726</v>
      </c>
      <c r="F1262" s="29" t="s">
        <v>1465</v>
      </c>
      <c r="G1262" s="29" t="s">
        <v>1466</v>
      </c>
      <c r="H1262" s="29" t="s">
        <v>491</v>
      </c>
      <c r="I1262" s="29" t="s">
        <v>222</v>
      </c>
      <c r="J1262" s="29" t="s">
        <v>223</v>
      </c>
      <c r="K1262" s="29" t="s">
        <v>186</v>
      </c>
      <c r="L1262" s="29" t="s">
        <v>187</v>
      </c>
      <c r="M1262" s="29" t="s">
        <v>8</v>
      </c>
      <c r="N1262" s="29" t="s">
        <v>188</v>
      </c>
      <c r="O1262" s="30" t="s">
        <v>100</v>
      </c>
      <c r="P1262" s="36"/>
      <c r="Q1262" s="32">
        <v>8</v>
      </c>
      <c r="R1262" s="36"/>
      <c r="S1262" s="36"/>
      <c r="T1262" s="37">
        <v>8</v>
      </c>
      <c r="U1262" s="43">
        <v>1</v>
      </c>
      <c r="V1262" s="43"/>
      <c r="W1262" s="46">
        <v>1</v>
      </c>
    </row>
    <row r="1263" spans="1:23" hidden="1" x14ac:dyDescent="0.2">
      <c r="A1263" s="28" t="s">
        <v>174</v>
      </c>
      <c r="B1263" s="29" t="s">
        <v>375</v>
      </c>
      <c r="C1263" s="29" t="s">
        <v>1457</v>
      </c>
      <c r="D1263" s="29" t="s">
        <v>749</v>
      </c>
      <c r="E1263" s="29" t="s">
        <v>750</v>
      </c>
      <c r="F1263" s="29" t="s">
        <v>1467</v>
      </c>
      <c r="G1263" s="29" t="s">
        <v>1468</v>
      </c>
      <c r="H1263" s="29" t="s">
        <v>1469</v>
      </c>
      <c r="I1263" s="29" t="s">
        <v>660</v>
      </c>
      <c r="J1263" s="29" t="s">
        <v>661</v>
      </c>
      <c r="K1263" s="29" t="s">
        <v>186</v>
      </c>
      <c r="L1263" s="29" t="s">
        <v>187</v>
      </c>
      <c r="M1263" s="29" t="s">
        <v>8</v>
      </c>
      <c r="N1263" s="29" t="s">
        <v>188</v>
      </c>
      <c r="O1263" s="30" t="s">
        <v>100</v>
      </c>
      <c r="P1263" s="36"/>
      <c r="Q1263" s="32">
        <v>18.14</v>
      </c>
      <c r="R1263" s="36"/>
      <c r="S1263" s="36"/>
      <c r="T1263" s="37">
        <v>18.14</v>
      </c>
      <c r="U1263" s="43">
        <v>2</v>
      </c>
      <c r="V1263" s="43"/>
      <c r="W1263" s="46">
        <v>2</v>
      </c>
    </row>
    <row r="1264" spans="1:23" hidden="1" x14ac:dyDescent="0.2">
      <c r="A1264" s="28" t="s">
        <v>174</v>
      </c>
      <c r="B1264" s="29" t="s">
        <v>375</v>
      </c>
      <c r="C1264" s="29" t="s">
        <v>1457</v>
      </c>
      <c r="D1264" s="29" t="s">
        <v>749</v>
      </c>
      <c r="E1264" s="29" t="s">
        <v>750</v>
      </c>
      <c r="F1264" s="29" t="s">
        <v>1467</v>
      </c>
      <c r="G1264" s="29" t="s">
        <v>1468</v>
      </c>
      <c r="H1264" s="29" t="s">
        <v>1469</v>
      </c>
      <c r="I1264" s="29" t="s">
        <v>184</v>
      </c>
      <c r="J1264" s="29" t="s">
        <v>185</v>
      </c>
      <c r="K1264" s="29" t="s">
        <v>186</v>
      </c>
      <c r="L1264" s="29" t="s">
        <v>187</v>
      </c>
      <c r="M1264" s="29" t="s">
        <v>8</v>
      </c>
      <c r="N1264" s="29" t="s">
        <v>188</v>
      </c>
      <c r="O1264" s="30" t="s">
        <v>100</v>
      </c>
      <c r="P1264" s="36"/>
      <c r="Q1264" s="36"/>
      <c r="R1264" s="32">
        <v>-17.739999999999998</v>
      </c>
      <c r="S1264" s="36"/>
      <c r="T1264" s="37">
        <v>-17.739999999999998</v>
      </c>
      <c r="U1264" s="43"/>
      <c r="V1264" s="43">
        <v>-2</v>
      </c>
      <c r="W1264" s="46">
        <v>-2</v>
      </c>
    </row>
    <row r="1265" spans="1:23" hidden="1" x14ac:dyDescent="0.2">
      <c r="A1265" s="28" t="s">
        <v>174</v>
      </c>
      <c r="B1265" s="29" t="s">
        <v>375</v>
      </c>
      <c r="C1265" s="29" t="s">
        <v>1457</v>
      </c>
      <c r="D1265" s="29" t="s">
        <v>749</v>
      </c>
      <c r="E1265" s="29" t="s">
        <v>750</v>
      </c>
      <c r="F1265" s="29" t="s">
        <v>1467</v>
      </c>
      <c r="G1265" s="29" t="s">
        <v>1468</v>
      </c>
      <c r="H1265" s="29" t="s">
        <v>1469</v>
      </c>
      <c r="I1265" s="29" t="s">
        <v>220</v>
      </c>
      <c r="J1265" s="29" t="s">
        <v>221</v>
      </c>
      <c r="K1265" s="29" t="s">
        <v>186</v>
      </c>
      <c r="L1265" s="29" t="s">
        <v>187</v>
      </c>
      <c r="M1265" s="29" t="s">
        <v>8</v>
      </c>
      <c r="N1265" s="29" t="s">
        <v>188</v>
      </c>
      <c r="O1265" s="30" t="s">
        <v>100</v>
      </c>
      <c r="P1265" s="36"/>
      <c r="Q1265" s="32">
        <v>8.5</v>
      </c>
      <c r="R1265" s="36"/>
      <c r="S1265" s="36"/>
      <c r="T1265" s="37">
        <v>8.5</v>
      </c>
      <c r="U1265" s="43">
        <v>1</v>
      </c>
      <c r="V1265" s="43"/>
      <c r="W1265" s="46">
        <v>1</v>
      </c>
    </row>
    <row r="1266" spans="1:23" hidden="1" x14ac:dyDescent="0.2">
      <c r="A1266" s="28" t="s">
        <v>174</v>
      </c>
      <c r="B1266" s="29" t="s">
        <v>375</v>
      </c>
      <c r="C1266" s="29" t="s">
        <v>1457</v>
      </c>
      <c r="D1266" s="29" t="s">
        <v>749</v>
      </c>
      <c r="E1266" s="29" t="s">
        <v>750</v>
      </c>
      <c r="F1266" s="29" t="s">
        <v>1467</v>
      </c>
      <c r="G1266" s="29" t="s">
        <v>1468</v>
      </c>
      <c r="H1266" s="29" t="s">
        <v>1469</v>
      </c>
      <c r="I1266" s="29" t="s">
        <v>191</v>
      </c>
      <c r="J1266" s="29" t="s">
        <v>192</v>
      </c>
      <c r="K1266" s="29" t="s">
        <v>186</v>
      </c>
      <c r="L1266" s="29" t="s">
        <v>187</v>
      </c>
      <c r="M1266" s="29" t="s">
        <v>8</v>
      </c>
      <c r="N1266" s="29" t="s">
        <v>188</v>
      </c>
      <c r="O1266" s="30" t="s">
        <v>100</v>
      </c>
      <c r="P1266" s="36"/>
      <c r="Q1266" s="32">
        <v>54.42</v>
      </c>
      <c r="R1266" s="36"/>
      <c r="S1266" s="32">
        <v>-9.7799999999999994</v>
      </c>
      <c r="T1266" s="37">
        <v>44.64</v>
      </c>
      <c r="U1266" s="43">
        <v>6</v>
      </c>
      <c r="V1266" s="43"/>
      <c r="W1266" s="46">
        <v>6</v>
      </c>
    </row>
    <row r="1267" spans="1:23" hidden="1" x14ac:dyDescent="0.2">
      <c r="A1267" s="28" t="s">
        <v>174</v>
      </c>
      <c r="B1267" s="29" t="s">
        <v>375</v>
      </c>
      <c r="C1267" s="29" t="s">
        <v>1457</v>
      </c>
      <c r="D1267" s="29" t="s">
        <v>749</v>
      </c>
      <c r="E1267" s="29" t="s">
        <v>750</v>
      </c>
      <c r="F1267" s="29" t="s">
        <v>1467</v>
      </c>
      <c r="G1267" s="29" t="s">
        <v>1468</v>
      </c>
      <c r="H1267" s="29" t="s">
        <v>1469</v>
      </c>
      <c r="I1267" s="29" t="s">
        <v>222</v>
      </c>
      <c r="J1267" s="29" t="s">
        <v>223</v>
      </c>
      <c r="K1267" s="29" t="s">
        <v>186</v>
      </c>
      <c r="L1267" s="29" t="s">
        <v>187</v>
      </c>
      <c r="M1267" s="29" t="s">
        <v>8</v>
      </c>
      <c r="N1267" s="29" t="s">
        <v>188</v>
      </c>
      <c r="O1267" s="30" t="s">
        <v>100</v>
      </c>
      <c r="P1267" s="36"/>
      <c r="Q1267" s="32">
        <v>9.07</v>
      </c>
      <c r="R1267" s="36"/>
      <c r="S1267" s="36"/>
      <c r="T1267" s="37">
        <v>9.07</v>
      </c>
      <c r="U1267" s="43">
        <v>1</v>
      </c>
      <c r="V1267" s="43"/>
      <c r="W1267" s="46">
        <v>1</v>
      </c>
    </row>
    <row r="1268" spans="1:23" hidden="1" x14ac:dyDescent="0.2">
      <c r="A1268" s="28" t="s">
        <v>174</v>
      </c>
      <c r="B1268" s="29" t="s">
        <v>375</v>
      </c>
      <c r="C1268" s="29" t="s">
        <v>1457</v>
      </c>
      <c r="D1268" s="29" t="s">
        <v>749</v>
      </c>
      <c r="E1268" s="29" t="s">
        <v>750</v>
      </c>
      <c r="F1268" s="29" t="s">
        <v>1470</v>
      </c>
      <c r="G1268" s="29" t="s">
        <v>1468</v>
      </c>
      <c r="H1268" s="29" t="s">
        <v>1469</v>
      </c>
      <c r="I1268" s="29" t="s">
        <v>191</v>
      </c>
      <c r="J1268" s="29" t="s">
        <v>192</v>
      </c>
      <c r="K1268" s="29" t="s">
        <v>186</v>
      </c>
      <c r="L1268" s="29" t="s">
        <v>187</v>
      </c>
      <c r="M1268" s="29" t="s">
        <v>198</v>
      </c>
      <c r="N1268" s="29" t="s">
        <v>199</v>
      </c>
      <c r="O1268" s="30" t="s">
        <v>100</v>
      </c>
      <c r="P1268" s="36"/>
      <c r="Q1268" s="32">
        <v>139.41</v>
      </c>
      <c r="R1268" s="36"/>
      <c r="S1268" s="32">
        <v>-8.3699999999999992</v>
      </c>
      <c r="T1268" s="37">
        <v>131.04</v>
      </c>
      <c r="U1268" s="43">
        <v>9</v>
      </c>
      <c r="V1268" s="43"/>
      <c r="W1268" s="46">
        <v>9</v>
      </c>
    </row>
    <row r="1269" spans="1:23" hidden="1" x14ac:dyDescent="0.2">
      <c r="A1269" s="28" t="s">
        <v>174</v>
      </c>
      <c r="B1269" s="29" t="s">
        <v>375</v>
      </c>
      <c r="C1269" s="29" t="s">
        <v>1457</v>
      </c>
      <c r="D1269" s="29" t="s">
        <v>707</v>
      </c>
      <c r="E1269" s="29" t="s">
        <v>708</v>
      </c>
      <c r="F1269" s="29" t="s">
        <v>1471</v>
      </c>
      <c r="G1269" s="29" t="s">
        <v>1457</v>
      </c>
      <c r="H1269" s="29" t="s">
        <v>1472</v>
      </c>
      <c r="I1269" s="29" t="s">
        <v>234</v>
      </c>
      <c r="J1269" s="29" t="s">
        <v>235</v>
      </c>
      <c r="K1269" s="29" t="s">
        <v>186</v>
      </c>
      <c r="L1269" s="29" t="s">
        <v>187</v>
      </c>
      <c r="M1269" s="29" t="s">
        <v>198</v>
      </c>
      <c r="N1269" s="29" t="s">
        <v>199</v>
      </c>
      <c r="O1269" s="30" t="s">
        <v>100</v>
      </c>
      <c r="P1269" s="36"/>
      <c r="Q1269" s="32">
        <v>28</v>
      </c>
      <c r="R1269" s="36"/>
      <c r="S1269" s="36"/>
      <c r="T1269" s="37">
        <v>28</v>
      </c>
      <c r="U1269" s="43">
        <v>1</v>
      </c>
      <c r="V1269" s="43"/>
      <c r="W1269" s="46">
        <v>1</v>
      </c>
    </row>
    <row r="1270" spans="1:23" hidden="1" x14ac:dyDescent="0.2">
      <c r="A1270" s="28" t="s">
        <v>174</v>
      </c>
      <c r="B1270" s="29" t="s">
        <v>375</v>
      </c>
      <c r="C1270" s="29" t="s">
        <v>1457</v>
      </c>
      <c r="D1270" s="29" t="s">
        <v>707</v>
      </c>
      <c r="E1270" s="29" t="s">
        <v>708</v>
      </c>
      <c r="F1270" s="29" t="s">
        <v>1471</v>
      </c>
      <c r="G1270" s="29" t="s">
        <v>1457</v>
      </c>
      <c r="H1270" s="29" t="s">
        <v>1472</v>
      </c>
      <c r="I1270" s="29" t="s">
        <v>206</v>
      </c>
      <c r="J1270" s="29" t="s">
        <v>207</v>
      </c>
      <c r="K1270" s="29" t="s">
        <v>186</v>
      </c>
      <c r="L1270" s="29" t="s">
        <v>187</v>
      </c>
      <c r="M1270" s="29" t="s">
        <v>198</v>
      </c>
      <c r="N1270" s="29" t="s">
        <v>199</v>
      </c>
      <c r="O1270" s="30" t="s">
        <v>100</v>
      </c>
      <c r="P1270" s="36"/>
      <c r="Q1270" s="32">
        <v>28</v>
      </c>
      <c r="R1270" s="36"/>
      <c r="S1270" s="36"/>
      <c r="T1270" s="37">
        <v>28</v>
      </c>
      <c r="U1270" s="43">
        <v>1</v>
      </c>
      <c r="V1270" s="43"/>
      <c r="W1270" s="46">
        <v>1</v>
      </c>
    </row>
    <row r="1271" spans="1:23" hidden="1" x14ac:dyDescent="0.2">
      <c r="A1271" s="28" t="s">
        <v>174</v>
      </c>
      <c r="B1271" s="29" t="s">
        <v>375</v>
      </c>
      <c r="C1271" s="29" t="s">
        <v>1457</v>
      </c>
      <c r="D1271" s="29" t="s">
        <v>707</v>
      </c>
      <c r="E1271" s="29" t="s">
        <v>708</v>
      </c>
      <c r="F1271" s="29" t="s">
        <v>1471</v>
      </c>
      <c r="G1271" s="29" t="s">
        <v>1457</v>
      </c>
      <c r="H1271" s="29" t="s">
        <v>1472</v>
      </c>
      <c r="I1271" s="29" t="s">
        <v>202</v>
      </c>
      <c r="J1271" s="29" t="s">
        <v>203</v>
      </c>
      <c r="K1271" s="29" t="s">
        <v>186</v>
      </c>
      <c r="L1271" s="29" t="s">
        <v>187</v>
      </c>
      <c r="M1271" s="29" t="s">
        <v>198</v>
      </c>
      <c r="N1271" s="29" t="s">
        <v>199</v>
      </c>
      <c r="O1271" s="30" t="s">
        <v>100</v>
      </c>
      <c r="P1271" s="36"/>
      <c r="Q1271" s="32">
        <v>28</v>
      </c>
      <c r="R1271" s="36"/>
      <c r="S1271" s="36"/>
      <c r="T1271" s="37">
        <v>28</v>
      </c>
      <c r="U1271" s="43">
        <v>1</v>
      </c>
      <c r="V1271" s="43"/>
      <c r="W1271" s="46">
        <v>1</v>
      </c>
    </row>
    <row r="1272" spans="1:23" hidden="1" x14ac:dyDescent="0.2">
      <c r="A1272" s="28" t="s">
        <v>174</v>
      </c>
      <c r="B1272" s="29" t="s">
        <v>375</v>
      </c>
      <c r="C1272" s="29" t="s">
        <v>1457</v>
      </c>
      <c r="D1272" s="29" t="s">
        <v>707</v>
      </c>
      <c r="E1272" s="29" t="s">
        <v>708</v>
      </c>
      <c r="F1272" s="29" t="s">
        <v>1471</v>
      </c>
      <c r="G1272" s="29" t="s">
        <v>1457</v>
      </c>
      <c r="H1272" s="29" t="s">
        <v>1472</v>
      </c>
      <c r="I1272" s="29" t="s">
        <v>191</v>
      </c>
      <c r="J1272" s="29" t="s">
        <v>192</v>
      </c>
      <c r="K1272" s="29" t="s">
        <v>186</v>
      </c>
      <c r="L1272" s="29" t="s">
        <v>187</v>
      </c>
      <c r="M1272" s="29" t="s">
        <v>198</v>
      </c>
      <c r="N1272" s="29" t="s">
        <v>199</v>
      </c>
      <c r="O1272" s="30" t="s">
        <v>100</v>
      </c>
      <c r="P1272" s="36"/>
      <c r="Q1272" s="32">
        <v>336</v>
      </c>
      <c r="R1272" s="36"/>
      <c r="S1272" s="32">
        <v>-20.16</v>
      </c>
      <c r="T1272" s="37">
        <v>315.83999999999997</v>
      </c>
      <c r="U1272" s="43">
        <v>12</v>
      </c>
      <c r="V1272" s="43"/>
      <c r="W1272" s="46">
        <v>12</v>
      </c>
    </row>
    <row r="1273" spans="1:23" hidden="1" x14ac:dyDescent="0.2">
      <c r="A1273" s="28" t="s">
        <v>174</v>
      </c>
      <c r="B1273" s="29" t="s">
        <v>375</v>
      </c>
      <c r="C1273" s="29" t="s">
        <v>1457</v>
      </c>
      <c r="D1273" s="29" t="s">
        <v>707</v>
      </c>
      <c r="E1273" s="29" t="s">
        <v>708</v>
      </c>
      <c r="F1273" s="29" t="s">
        <v>1471</v>
      </c>
      <c r="G1273" s="29" t="s">
        <v>1457</v>
      </c>
      <c r="H1273" s="29" t="s">
        <v>1472</v>
      </c>
      <c r="I1273" s="29" t="s">
        <v>200</v>
      </c>
      <c r="J1273" s="29" t="s">
        <v>201</v>
      </c>
      <c r="K1273" s="29" t="s">
        <v>186</v>
      </c>
      <c r="L1273" s="29" t="s">
        <v>187</v>
      </c>
      <c r="M1273" s="29" t="s">
        <v>198</v>
      </c>
      <c r="N1273" s="29" t="s">
        <v>199</v>
      </c>
      <c r="O1273" s="30" t="s">
        <v>100</v>
      </c>
      <c r="P1273" s="36"/>
      <c r="Q1273" s="32">
        <v>84</v>
      </c>
      <c r="R1273" s="36"/>
      <c r="S1273" s="36"/>
      <c r="T1273" s="37">
        <v>84</v>
      </c>
      <c r="U1273" s="43">
        <v>3</v>
      </c>
      <c r="V1273" s="43"/>
      <c r="W1273" s="46">
        <v>3</v>
      </c>
    </row>
    <row r="1274" spans="1:23" hidden="1" x14ac:dyDescent="0.2">
      <c r="A1274" s="28" t="s">
        <v>174</v>
      </c>
      <c r="B1274" s="29" t="s">
        <v>375</v>
      </c>
      <c r="C1274" s="29" t="s">
        <v>1473</v>
      </c>
      <c r="D1274" s="29" t="s">
        <v>874</v>
      </c>
      <c r="E1274" s="29" t="s">
        <v>396</v>
      </c>
      <c r="F1274" s="29" t="s">
        <v>1474</v>
      </c>
      <c r="G1274" s="29" t="s">
        <v>1475</v>
      </c>
      <c r="H1274" s="29" t="s">
        <v>619</v>
      </c>
      <c r="I1274" s="29" t="s">
        <v>191</v>
      </c>
      <c r="J1274" s="29" t="s">
        <v>192</v>
      </c>
      <c r="K1274" s="29" t="s">
        <v>186</v>
      </c>
      <c r="L1274" s="29" t="s">
        <v>187</v>
      </c>
      <c r="M1274" s="29" t="s">
        <v>8</v>
      </c>
      <c r="N1274" s="29" t="s">
        <v>188</v>
      </c>
      <c r="O1274" s="30" t="s">
        <v>100</v>
      </c>
      <c r="P1274" s="36"/>
      <c r="Q1274" s="32">
        <v>9.07</v>
      </c>
      <c r="R1274" s="36"/>
      <c r="S1274" s="32">
        <v>-1.63</v>
      </c>
      <c r="T1274" s="37">
        <v>7.44</v>
      </c>
      <c r="U1274" s="43">
        <v>1</v>
      </c>
      <c r="V1274" s="43"/>
      <c r="W1274" s="46">
        <v>1</v>
      </c>
    </row>
    <row r="1275" spans="1:23" hidden="1" x14ac:dyDescent="0.2">
      <c r="A1275" s="28" t="s">
        <v>174</v>
      </c>
      <c r="B1275" s="29" t="s">
        <v>375</v>
      </c>
      <c r="C1275" s="29" t="s">
        <v>1473</v>
      </c>
      <c r="D1275" s="29" t="s">
        <v>632</v>
      </c>
      <c r="E1275" s="29" t="s">
        <v>480</v>
      </c>
      <c r="F1275" s="29" t="s">
        <v>1476</v>
      </c>
      <c r="G1275" s="29" t="s">
        <v>1477</v>
      </c>
      <c r="H1275" s="29" t="s">
        <v>1478</v>
      </c>
      <c r="I1275" s="29" t="s">
        <v>184</v>
      </c>
      <c r="J1275" s="29" t="s">
        <v>185</v>
      </c>
      <c r="K1275" s="29" t="s">
        <v>186</v>
      </c>
      <c r="L1275" s="29" t="s">
        <v>187</v>
      </c>
      <c r="M1275" s="29" t="s">
        <v>8</v>
      </c>
      <c r="N1275" s="29" t="s">
        <v>188</v>
      </c>
      <c r="O1275" s="30" t="s">
        <v>100</v>
      </c>
      <c r="P1275" s="36"/>
      <c r="Q1275" s="36"/>
      <c r="R1275" s="32">
        <v>-66.150000000000006</v>
      </c>
      <c r="S1275" s="36"/>
      <c r="T1275" s="37">
        <v>-66.150000000000006</v>
      </c>
      <c r="U1275" s="43"/>
      <c r="V1275" s="43">
        <v>-9</v>
      </c>
      <c r="W1275" s="46">
        <v>-9</v>
      </c>
    </row>
    <row r="1276" spans="1:23" hidden="1" x14ac:dyDescent="0.2">
      <c r="A1276" s="28" t="s">
        <v>174</v>
      </c>
      <c r="B1276" s="29" t="s">
        <v>375</v>
      </c>
      <c r="C1276" s="29" t="s">
        <v>1473</v>
      </c>
      <c r="D1276" s="29" t="s">
        <v>632</v>
      </c>
      <c r="E1276" s="29" t="s">
        <v>480</v>
      </c>
      <c r="F1276" s="29" t="s">
        <v>1476</v>
      </c>
      <c r="G1276" s="29" t="s">
        <v>1477</v>
      </c>
      <c r="H1276" s="29" t="s">
        <v>1478</v>
      </c>
      <c r="I1276" s="29" t="s">
        <v>191</v>
      </c>
      <c r="J1276" s="29" t="s">
        <v>192</v>
      </c>
      <c r="K1276" s="29" t="s">
        <v>186</v>
      </c>
      <c r="L1276" s="29" t="s">
        <v>187</v>
      </c>
      <c r="M1276" s="29" t="s">
        <v>8</v>
      </c>
      <c r="N1276" s="29" t="s">
        <v>188</v>
      </c>
      <c r="O1276" s="30" t="s">
        <v>100</v>
      </c>
      <c r="P1276" s="36"/>
      <c r="Q1276" s="32">
        <v>9.07</v>
      </c>
      <c r="R1276" s="32">
        <v>-6.69</v>
      </c>
      <c r="S1276" s="32">
        <v>-1.63</v>
      </c>
      <c r="T1276" s="37">
        <v>0.75</v>
      </c>
      <c r="U1276" s="43">
        <v>1</v>
      </c>
      <c r="V1276" s="43">
        <v>-1</v>
      </c>
      <c r="W1276" s="115">
        <v>1</v>
      </c>
    </row>
    <row r="1277" spans="1:23" hidden="1" x14ac:dyDescent="0.2">
      <c r="A1277" s="28" t="s">
        <v>174</v>
      </c>
      <c r="B1277" s="29" t="s">
        <v>375</v>
      </c>
      <c r="C1277" s="29" t="s">
        <v>1479</v>
      </c>
      <c r="D1277" s="29" t="s">
        <v>1480</v>
      </c>
      <c r="E1277" s="29" t="s">
        <v>1481</v>
      </c>
      <c r="F1277" s="29" t="s">
        <v>1482</v>
      </c>
      <c r="G1277" s="29" t="s">
        <v>1481</v>
      </c>
      <c r="H1277" s="29" t="s">
        <v>514</v>
      </c>
      <c r="I1277" s="29" t="s">
        <v>184</v>
      </c>
      <c r="J1277" s="29" t="s">
        <v>185</v>
      </c>
      <c r="K1277" s="29" t="s">
        <v>186</v>
      </c>
      <c r="L1277" s="29" t="s">
        <v>187</v>
      </c>
      <c r="M1277" s="29" t="s">
        <v>8</v>
      </c>
      <c r="N1277" s="29" t="s">
        <v>188</v>
      </c>
      <c r="O1277" s="30" t="s">
        <v>100</v>
      </c>
      <c r="P1277" s="36"/>
      <c r="Q1277" s="36"/>
      <c r="R1277" s="32">
        <v>-7.35</v>
      </c>
      <c r="S1277" s="36"/>
      <c r="T1277" s="37">
        <v>-7.35</v>
      </c>
      <c r="U1277" s="43"/>
      <c r="V1277" s="43">
        <v>-1</v>
      </c>
      <c r="W1277" s="46">
        <v>-1</v>
      </c>
    </row>
    <row r="1278" spans="1:23" hidden="1" x14ac:dyDescent="0.2">
      <c r="A1278" s="28" t="s">
        <v>174</v>
      </c>
      <c r="B1278" s="29" t="s">
        <v>375</v>
      </c>
      <c r="C1278" s="29" t="s">
        <v>1483</v>
      </c>
      <c r="D1278" s="29" t="s">
        <v>725</v>
      </c>
      <c r="E1278" s="29" t="s">
        <v>726</v>
      </c>
      <c r="F1278" s="29" t="s">
        <v>1484</v>
      </c>
      <c r="G1278" s="29" t="s">
        <v>1485</v>
      </c>
      <c r="H1278" s="29" t="s">
        <v>537</v>
      </c>
      <c r="I1278" s="29" t="s">
        <v>184</v>
      </c>
      <c r="J1278" s="29" t="s">
        <v>185</v>
      </c>
      <c r="K1278" s="29" t="s">
        <v>186</v>
      </c>
      <c r="L1278" s="29" t="s">
        <v>187</v>
      </c>
      <c r="M1278" s="29" t="s">
        <v>8</v>
      </c>
      <c r="N1278" s="29" t="s">
        <v>188</v>
      </c>
      <c r="O1278" s="30" t="s">
        <v>100</v>
      </c>
      <c r="P1278" s="36"/>
      <c r="Q1278" s="36"/>
      <c r="R1278" s="32">
        <v>-8.85</v>
      </c>
      <c r="S1278" s="36"/>
      <c r="T1278" s="37">
        <v>-8.85</v>
      </c>
      <c r="U1278" s="43"/>
      <c r="V1278" s="43">
        <v>-1</v>
      </c>
      <c r="W1278" s="46">
        <v>-1</v>
      </c>
    </row>
    <row r="1279" spans="1:23" hidden="1" x14ac:dyDescent="0.2">
      <c r="A1279" s="28" t="s">
        <v>174</v>
      </c>
      <c r="B1279" s="29" t="s">
        <v>375</v>
      </c>
      <c r="C1279" s="29" t="s">
        <v>1483</v>
      </c>
      <c r="D1279" s="29" t="s">
        <v>725</v>
      </c>
      <c r="E1279" s="29" t="s">
        <v>726</v>
      </c>
      <c r="F1279" s="29" t="s">
        <v>1484</v>
      </c>
      <c r="G1279" s="29" t="s">
        <v>1485</v>
      </c>
      <c r="H1279" s="29" t="s">
        <v>537</v>
      </c>
      <c r="I1279" s="29" t="s">
        <v>191</v>
      </c>
      <c r="J1279" s="29" t="s">
        <v>192</v>
      </c>
      <c r="K1279" s="29" t="s">
        <v>186</v>
      </c>
      <c r="L1279" s="29" t="s">
        <v>187</v>
      </c>
      <c r="M1279" s="29" t="s">
        <v>8</v>
      </c>
      <c r="N1279" s="29" t="s">
        <v>188</v>
      </c>
      <c r="O1279" s="30" t="s">
        <v>100</v>
      </c>
      <c r="P1279" s="36"/>
      <c r="Q1279" s="32">
        <v>36.28</v>
      </c>
      <c r="R1279" s="36"/>
      <c r="S1279" s="32">
        <v>-6.52</v>
      </c>
      <c r="T1279" s="37">
        <v>29.76</v>
      </c>
      <c r="U1279" s="43">
        <v>4</v>
      </c>
      <c r="V1279" s="43"/>
      <c r="W1279" s="46">
        <v>4</v>
      </c>
    </row>
    <row r="1280" spans="1:23" hidden="1" x14ac:dyDescent="0.2">
      <c r="A1280" s="28" t="s">
        <v>174</v>
      </c>
      <c r="B1280" s="29" t="s">
        <v>375</v>
      </c>
      <c r="C1280" s="29" t="s">
        <v>1483</v>
      </c>
      <c r="D1280" s="29" t="s">
        <v>725</v>
      </c>
      <c r="E1280" s="29" t="s">
        <v>726</v>
      </c>
      <c r="F1280" s="29" t="s">
        <v>1486</v>
      </c>
      <c r="G1280" s="29" t="s">
        <v>1485</v>
      </c>
      <c r="H1280" s="29" t="s">
        <v>537</v>
      </c>
      <c r="I1280" s="29" t="s">
        <v>1418</v>
      </c>
      <c r="J1280" s="29" t="s">
        <v>1419</v>
      </c>
      <c r="K1280" s="29" t="s">
        <v>186</v>
      </c>
      <c r="L1280" s="29" t="s">
        <v>187</v>
      </c>
      <c r="M1280" s="29" t="s">
        <v>198</v>
      </c>
      <c r="N1280" s="29" t="s">
        <v>199</v>
      </c>
      <c r="O1280" s="30" t="s">
        <v>100</v>
      </c>
      <c r="P1280" s="36"/>
      <c r="Q1280" s="32">
        <v>15.19</v>
      </c>
      <c r="R1280" s="36"/>
      <c r="S1280" s="36"/>
      <c r="T1280" s="37">
        <v>15.19</v>
      </c>
      <c r="U1280" s="43">
        <v>1</v>
      </c>
      <c r="V1280" s="43"/>
      <c r="W1280" s="46">
        <v>1</v>
      </c>
    </row>
    <row r="1281" spans="1:23" hidden="1" x14ac:dyDescent="0.2">
      <c r="A1281" s="28" t="s">
        <v>174</v>
      </c>
      <c r="B1281" s="29" t="s">
        <v>375</v>
      </c>
      <c r="C1281" s="29" t="s">
        <v>1483</v>
      </c>
      <c r="D1281" s="29" t="s">
        <v>725</v>
      </c>
      <c r="E1281" s="29" t="s">
        <v>726</v>
      </c>
      <c r="F1281" s="29" t="s">
        <v>1486</v>
      </c>
      <c r="G1281" s="29" t="s">
        <v>1485</v>
      </c>
      <c r="H1281" s="29" t="s">
        <v>537</v>
      </c>
      <c r="I1281" s="29" t="s">
        <v>668</v>
      </c>
      <c r="J1281" s="29" t="s">
        <v>669</v>
      </c>
      <c r="K1281" s="29" t="s">
        <v>186</v>
      </c>
      <c r="L1281" s="29" t="s">
        <v>187</v>
      </c>
      <c r="M1281" s="29" t="s">
        <v>198</v>
      </c>
      <c r="N1281" s="29" t="s">
        <v>199</v>
      </c>
      <c r="O1281" s="30" t="s">
        <v>100</v>
      </c>
      <c r="P1281" s="36"/>
      <c r="Q1281" s="32">
        <v>15.19</v>
      </c>
      <c r="R1281" s="36"/>
      <c r="S1281" s="36"/>
      <c r="T1281" s="37">
        <v>15.19</v>
      </c>
      <c r="U1281" s="43">
        <v>1</v>
      </c>
      <c r="V1281" s="43"/>
      <c r="W1281" s="46">
        <v>1</v>
      </c>
    </row>
    <row r="1282" spans="1:23" hidden="1" x14ac:dyDescent="0.2">
      <c r="A1282" s="28" t="s">
        <v>174</v>
      </c>
      <c r="B1282" s="29" t="s">
        <v>375</v>
      </c>
      <c r="C1282" s="29" t="s">
        <v>1483</v>
      </c>
      <c r="D1282" s="29" t="s">
        <v>725</v>
      </c>
      <c r="E1282" s="29" t="s">
        <v>726</v>
      </c>
      <c r="F1282" s="29" t="s">
        <v>1486</v>
      </c>
      <c r="G1282" s="29" t="s">
        <v>1485</v>
      </c>
      <c r="H1282" s="29" t="s">
        <v>537</v>
      </c>
      <c r="I1282" s="29" t="s">
        <v>200</v>
      </c>
      <c r="J1282" s="29" t="s">
        <v>201</v>
      </c>
      <c r="K1282" s="29" t="s">
        <v>186</v>
      </c>
      <c r="L1282" s="29" t="s">
        <v>187</v>
      </c>
      <c r="M1282" s="29" t="s">
        <v>198</v>
      </c>
      <c r="N1282" s="29" t="s">
        <v>199</v>
      </c>
      <c r="O1282" s="30" t="s">
        <v>100</v>
      </c>
      <c r="P1282" s="36"/>
      <c r="Q1282" s="32">
        <v>75.95</v>
      </c>
      <c r="R1282" s="36"/>
      <c r="S1282" s="36"/>
      <c r="T1282" s="37">
        <v>75.95</v>
      </c>
      <c r="U1282" s="43">
        <v>5</v>
      </c>
      <c r="V1282" s="43"/>
      <c r="W1282" s="46">
        <v>5</v>
      </c>
    </row>
    <row r="1283" spans="1:23" hidden="1" x14ac:dyDescent="0.2">
      <c r="A1283" s="28" t="s">
        <v>174</v>
      </c>
      <c r="B1283" s="29" t="s">
        <v>375</v>
      </c>
      <c r="C1283" s="29" t="s">
        <v>1483</v>
      </c>
      <c r="D1283" s="29" t="s">
        <v>725</v>
      </c>
      <c r="E1283" s="29" t="s">
        <v>726</v>
      </c>
      <c r="F1283" s="29" t="s">
        <v>1487</v>
      </c>
      <c r="G1283" s="29" t="s">
        <v>1485</v>
      </c>
      <c r="H1283" s="29" t="s">
        <v>537</v>
      </c>
      <c r="I1283" s="29" t="s">
        <v>660</v>
      </c>
      <c r="J1283" s="29" t="s">
        <v>661</v>
      </c>
      <c r="K1283" s="29" t="s">
        <v>186</v>
      </c>
      <c r="L1283" s="29" t="s">
        <v>187</v>
      </c>
      <c r="M1283" s="29" t="s">
        <v>198</v>
      </c>
      <c r="N1283" s="29" t="s">
        <v>199</v>
      </c>
      <c r="O1283" s="30" t="s">
        <v>100</v>
      </c>
      <c r="P1283" s="36"/>
      <c r="Q1283" s="32">
        <v>15.19</v>
      </c>
      <c r="R1283" s="36"/>
      <c r="S1283" s="36"/>
      <c r="T1283" s="37">
        <v>15.19</v>
      </c>
      <c r="U1283" s="43">
        <v>1</v>
      </c>
      <c r="V1283" s="43"/>
      <c r="W1283" s="46">
        <v>1</v>
      </c>
    </row>
    <row r="1284" spans="1:23" hidden="1" x14ac:dyDescent="0.2">
      <c r="A1284" s="28" t="s">
        <v>174</v>
      </c>
      <c r="B1284" s="29" t="s">
        <v>375</v>
      </c>
      <c r="C1284" s="29" t="s">
        <v>1483</v>
      </c>
      <c r="D1284" s="29" t="s">
        <v>725</v>
      </c>
      <c r="E1284" s="29" t="s">
        <v>726</v>
      </c>
      <c r="F1284" s="29" t="s">
        <v>1487</v>
      </c>
      <c r="G1284" s="29" t="s">
        <v>1485</v>
      </c>
      <c r="H1284" s="29" t="s">
        <v>537</v>
      </c>
      <c r="I1284" s="29" t="s">
        <v>1418</v>
      </c>
      <c r="J1284" s="29" t="s">
        <v>1419</v>
      </c>
      <c r="K1284" s="29" t="s">
        <v>186</v>
      </c>
      <c r="L1284" s="29" t="s">
        <v>187</v>
      </c>
      <c r="M1284" s="29" t="s">
        <v>198</v>
      </c>
      <c r="N1284" s="29" t="s">
        <v>199</v>
      </c>
      <c r="O1284" s="30" t="s">
        <v>100</v>
      </c>
      <c r="P1284" s="36"/>
      <c r="Q1284" s="32">
        <v>15.19</v>
      </c>
      <c r="R1284" s="36"/>
      <c r="S1284" s="36"/>
      <c r="T1284" s="37">
        <v>15.19</v>
      </c>
      <c r="U1284" s="43">
        <v>1</v>
      </c>
      <c r="V1284" s="43"/>
      <c r="W1284" s="46">
        <v>1</v>
      </c>
    </row>
    <row r="1285" spans="1:23" hidden="1" x14ac:dyDescent="0.2">
      <c r="A1285" s="28" t="s">
        <v>174</v>
      </c>
      <c r="B1285" s="29" t="s">
        <v>375</v>
      </c>
      <c r="C1285" s="29" t="s">
        <v>1483</v>
      </c>
      <c r="D1285" s="29" t="s">
        <v>725</v>
      </c>
      <c r="E1285" s="29" t="s">
        <v>726</v>
      </c>
      <c r="F1285" s="29" t="s">
        <v>1487</v>
      </c>
      <c r="G1285" s="29" t="s">
        <v>1485</v>
      </c>
      <c r="H1285" s="29" t="s">
        <v>537</v>
      </c>
      <c r="I1285" s="29" t="s">
        <v>261</v>
      </c>
      <c r="J1285" s="29" t="s">
        <v>262</v>
      </c>
      <c r="K1285" s="29" t="s">
        <v>186</v>
      </c>
      <c r="L1285" s="29" t="s">
        <v>187</v>
      </c>
      <c r="M1285" s="29" t="s">
        <v>198</v>
      </c>
      <c r="N1285" s="29" t="s">
        <v>199</v>
      </c>
      <c r="O1285" s="30" t="s">
        <v>100</v>
      </c>
      <c r="P1285" s="36"/>
      <c r="Q1285" s="32">
        <v>15.19</v>
      </c>
      <c r="R1285" s="36"/>
      <c r="S1285" s="36"/>
      <c r="T1285" s="37">
        <v>15.19</v>
      </c>
      <c r="U1285" s="43">
        <v>1</v>
      </c>
      <c r="V1285" s="43"/>
      <c r="W1285" s="46">
        <v>1</v>
      </c>
    </row>
    <row r="1286" spans="1:23" hidden="1" x14ac:dyDescent="0.2">
      <c r="A1286" s="28" t="s">
        <v>174</v>
      </c>
      <c r="B1286" s="29" t="s">
        <v>375</v>
      </c>
      <c r="C1286" s="29" t="s">
        <v>1483</v>
      </c>
      <c r="D1286" s="29" t="s">
        <v>725</v>
      </c>
      <c r="E1286" s="29" t="s">
        <v>726</v>
      </c>
      <c r="F1286" s="29" t="s">
        <v>1487</v>
      </c>
      <c r="G1286" s="29" t="s">
        <v>1485</v>
      </c>
      <c r="H1286" s="29" t="s">
        <v>537</v>
      </c>
      <c r="I1286" s="29" t="s">
        <v>606</v>
      </c>
      <c r="J1286" s="29" t="s">
        <v>607</v>
      </c>
      <c r="K1286" s="29" t="s">
        <v>195</v>
      </c>
      <c r="L1286" s="29" t="s">
        <v>196</v>
      </c>
      <c r="M1286" s="29" t="s">
        <v>198</v>
      </c>
      <c r="N1286" s="29" t="s">
        <v>199</v>
      </c>
      <c r="O1286" s="30" t="s">
        <v>618</v>
      </c>
      <c r="P1286" s="36"/>
      <c r="Q1286" s="32">
        <v>23.98</v>
      </c>
      <c r="R1286" s="36"/>
      <c r="S1286" s="32">
        <v>-20.3</v>
      </c>
      <c r="T1286" s="37">
        <v>3.68</v>
      </c>
      <c r="U1286" s="43">
        <v>1</v>
      </c>
      <c r="V1286" s="43"/>
      <c r="W1286" s="46">
        <v>1</v>
      </c>
    </row>
    <row r="1287" spans="1:23" hidden="1" x14ac:dyDescent="0.2">
      <c r="A1287" s="28" t="s">
        <v>174</v>
      </c>
      <c r="B1287" s="29" t="s">
        <v>375</v>
      </c>
      <c r="C1287" s="29" t="s">
        <v>1483</v>
      </c>
      <c r="D1287" s="29" t="s">
        <v>749</v>
      </c>
      <c r="E1287" s="29" t="s">
        <v>750</v>
      </c>
      <c r="F1287" s="29" t="s">
        <v>1488</v>
      </c>
      <c r="G1287" s="29" t="s">
        <v>1489</v>
      </c>
      <c r="H1287" s="29" t="s">
        <v>1469</v>
      </c>
      <c r="I1287" s="29" t="s">
        <v>184</v>
      </c>
      <c r="J1287" s="29" t="s">
        <v>185</v>
      </c>
      <c r="K1287" s="29" t="s">
        <v>186</v>
      </c>
      <c r="L1287" s="29" t="s">
        <v>187</v>
      </c>
      <c r="M1287" s="29" t="s">
        <v>8</v>
      </c>
      <c r="N1287" s="29" t="s">
        <v>188</v>
      </c>
      <c r="O1287" s="30" t="s">
        <v>100</v>
      </c>
      <c r="P1287" s="36"/>
      <c r="Q1287" s="36"/>
      <c r="R1287" s="32">
        <v>-52.92</v>
      </c>
      <c r="S1287" s="36"/>
      <c r="T1287" s="37">
        <v>-52.92</v>
      </c>
      <c r="U1287" s="43"/>
      <c r="V1287" s="43">
        <v>-6</v>
      </c>
      <c r="W1287" s="46">
        <v>-6</v>
      </c>
    </row>
    <row r="1288" spans="1:23" hidden="1" x14ac:dyDescent="0.2">
      <c r="A1288" s="28" t="s">
        <v>174</v>
      </c>
      <c r="B1288" s="29" t="s">
        <v>375</v>
      </c>
      <c r="C1288" s="29" t="s">
        <v>1483</v>
      </c>
      <c r="D1288" s="29" t="s">
        <v>749</v>
      </c>
      <c r="E1288" s="29" t="s">
        <v>750</v>
      </c>
      <c r="F1288" s="29" t="s">
        <v>1488</v>
      </c>
      <c r="G1288" s="29" t="s">
        <v>1489</v>
      </c>
      <c r="H1288" s="29" t="s">
        <v>1469</v>
      </c>
      <c r="I1288" s="29" t="s">
        <v>191</v>
      </c>
      <c r="J1288" s="29" t="s">
        <v>192</v>
      </c>
      <c r="K1288" s="29" t="s">
        <v>186</v>
      </c>
      <c r="L1288" s="29" t="s">
        <v>187</v>
      </c>
      <c r="M1288" s="29" t="s">
        <v>8</v>
      </c>
      <c r="N1288" s="29" t="s">
        <v>188</v>
      </c>
      <c r="O1288" s="30" t="s">
        <v>100</v>
      </c>
      <c r="P1288" s="36"/>
      <c r="Q1288" s="32">
        <v>63.49</v>
      </c>
      <c r="R1288" s="36"/>
      <c r="S1288" s="32">
        <v>-11.41</v>
      </c>
      <c r="T1288" s="37">
        <v>52.08</v>
      </c>
      <c r="U1288" s="43">
        <v>7</v>
      </c>
      <c r="V1288" s="43"/>
      <c r="W1288" s="46">
        <v>7</v>
      </c>
    </row>
    <row r="1289" spans="1:23" hidden="1" x14ac:dyDescent="0.2">
      <c r="A1289" s="28" t="s">
        <v>174</v>
      </c>
      <c r="B1289" s="29" t="s">
        <v>375</v>
      </c>
      <c r="C1289" s="29" t="s">
        <v>1483</v>
      </c>
      <c r="D1289" s="29" t="s">
        <v>749</v>
      </c>
      <c r="E1289" s="29" t="s">
        <v>750</v>
      </c>
      <c r="F1289" s="29" t="s">
        <v>1490</v>
      </c>
      <c r="G1289" s="29" t="s">
        <v>1489</v>
      </c>
      <c r="H1289" s="29" t="s">
        <v>1469</v>
      </c>
      <c r="I1289" s="29" t="s">
        <v>1418</v>
      </c>
      <c r="J1289" s="29" t="s">
        <v>1419</v>
      </c>
      <c r="K1289" s="29" t="s">
        <v>186</v>
      </c>
      <c r="L1289" s="29" t="s">
        <v>187</v>
      </c>
      <c r="M1289" s="29" t="s">
        <v>198</v>
      </c>
      <c r="N1289" s="29" t="s">
        <v>199</v>
      </c>
      <c r="O1289" s="30" t="s">
        <v>100</v>
      </c>
      <c r="P1289" s="36"/>
      <c r="Q1289" s="32">
        <v>15.19</v>
      </c>
      <c r="R1289" s="36"/>
      <c r="S1289" s="36"/>
      <c r="T1289" s="37">
        <v>15.19</v>
      </c>
      <c r="U1289" s="43">
        <v>1</v>
      </c>
      <c r="V1289" s="43"/>
      <c r="W1289" s="46">
        <v>1</v>
      </c>
    </row>
    <row r="1290" spans="1:23" hidden="1" x14ac:dyDescent="0.2">
      <c r="A1290" s="28" t="s">
        <v>174</v>
      </c>
      <c r="B1290" s="29" t="s">
        <v>375</v>
      </c>
      <c r="C1290" s="29" t="s">
        <v>1483</v>
      </c>
      <c r="D1290" s="29" t="s">
        <v>749</v>
      </c>
      <c r="E1290" s="29" t="s">
        <v>750</v>
      </c>
      <c r="F1290" s="29" t="s">
        <v>1490</v>
      </c>
      <c r="G1290" s="29" t="s">
        <v>1489</v>
      </c>
      <c r="H1290" s="29" t="s">
        <v>1469</v>
      </c>
      <c r="I1290" s="29" t="s">
        <v>651</v>
      </c>
      <c r="J1290" s="29" t="s">
        <v>652</v>
      </c>
      <c r="K1290" s="29" t="s">
        <v>186</v>
      </c>
      <c r="L1290" s="29" t="s">
        <v>187</v>
      </c>
      <c r="M1290" s="29" t="s">
        <v>198</v>
      </c>
      <c r="N1290" s="29" t="s">
        <v>199</v>
      </c>
      <c r="O1290" s="30" t="s">
        <v>100</v>
      </c>
      <c r="P1290" s="36"/>
      <c r="Q1290" s="32">
        <v>15.19</v>
      </c>
      <c r="R1290" s="36"/>
      <c r="S1290" s="36"/>
      <c r="T1290" s="37">
        <v>15.19</v>
      </c>
      <c r="U1290" s="43">
        <v>1</v>
      </c>
      <c r="V1290" s="43"/>
      <c r="W1290" s="46">
        <v>1</v>
      </c>
    </row>
    <row r="1291" spans="1:23" hidden="1" x14ac:dyDescent="0.2">
      <c r="A1291" s="28" t="s">
        <v>174</v>
      </c>
      <c r="B1291" s="29" t="s">
        <v>375</v>
      </c>
      <c r="C1291" s="29" t="s">
        <v>1483</v>
      </c>
      <c r="D1291" s="29" t="s">
        <v>749</v>
      </c>
      <c r="E1291" s="29" t="s">
        <v>750</v>
      </c>
      <c r="F1291" s="29" t="s">
        <v>1490</v>
      </c>
      <c r="G1291" s="29" t="s">
        <v>1489</v>
      </c>
      <c r="H1291" s="29" t="s">
        <v>1469</v>
      </c>
      <c r="I1291" s="29" t="s">
        <v>191</v>
      </c>
      <c r="J1291" s="29" t="s">
        <v>192</v>
      </c>
      <c r="K1291" s="29" t="s">
        <v>186</v>
      </c>
      <c r="L1291" s="29" t="s">
        <v>187</v>
      </c>
      <c r="M1291" s="29" t="s">
        <v>198</v>
      </c>
      <c r="N1291" s="29" t="s">
        <v>199</v>
      </c>
      <c r="O1291" s="30" t="s">
        <v>100</v>
      </c>
      <c r="P1291" s="36"/>
      <c r="Q1291" s="32">
        <v>15.19</v>
      </c>
      <c r="R1291" s="36"/>
      <c r="S1291" s="32">
        <v>-0.91</v>
      </c>
      <c r="T1291" s="37">
        <v>14.28</v>
      </c>
      <c r="U1291" s="43">
        <v>1</v>
      </c>
      <c r="V1291" s="43"/>
      <c r="W1291" s="46">
        <v>1</v>
      </c>
    </row>
    <row r="1292" spans="1:23" hidden="1" x14ac:dyDescent="0.2">
      <c r="A1292" s="28" t="s">
        <v>174</v>
      </c>
      <c r="B1292" s="29" t="s">
        <v>375</v>
      </c>
      <c r="C1292" s="29" t="s">
        <v>489</v>
      </c>
      <c r="D1292" s="29" t="s">
        <v>874</v>
      </c>
      <c r="E1292" s="29" t="s">
        <v>396</v>
      </c>
      <c r="F1292" s="29" t="s">
        <v>1491</v>
      </c>
      <c r="G1292" s="29" t="s">
        <v>1492</v>
      </c>
      <c r="H1292" s="29" t="s">
        <v>406</v>
      </c>
      <c r="I1292" s="29" t="s">
        <v>191</v>
      </c>
      <c r="J1292" s="29" t="s">
        <v>192</v>
      </c>
      <c r="K1292" s="29" t="s">
        <v>186</v>
      </c>
      <c r="L1292" s="29" t="s">
        <v>187</v>
      </c>
      <c r="M1292" s="29" t="s">
        <v>198</v>
      </c>
      <c r="N1292" s="29" t="s">
        <v>199</v>
      </c>
      <c r="O1292" s="30" t="s">
        <v>100</v>
      </c>
      <c r="P1292" s="36"/>
      <c r="Q1292" s="32">
        <v>50.67</v>
      </c>
      <c r="R1292" s="36"/>
      <c r="S1292" s="32">
        <v>-3.03</v>
      </c>
      <c r="T1292" s="37">
        <v>47.64</v>
      </c>
      <c r="U1292" s="43">
        <v>3</v>
      </c>
      <c r="V1292" s="43"/>
      <c r="W1292" s="46">
        <v>3</v>
      </c>
    </row>
    <row r="1293" spans="1:23" hidden="1" x14ac:dyDescent="0.2">
      <c r="A1293" s="28" t="s">
        <v>174</v>
      </c>
      <c r="B1293" s="29" t="s">
        <v>375</v>
      </c>
      <c r="C1293" s="29" t="s">
        <v>489</v>
      </c>
      <c r="D1293" s="29" t="s">
        <v>874</v>
      </c>
      <c r="E1293" s="29" t="s">
        <v>396</v>
      </c>
      <c r="F1293" s="29" t="s">
        <v>1493</v>
      </c>
      <c r="G1293" s="29" t="s">
        <v>1492</v>
      </c>
      <c r="H1293" s="29" t="s">
        <v>406</v>
      </c>
      <c r="I1293" s="29" t="s">
        <v>191</v>
      </c>
      <c r="J1293" s="29" t="s">
        <v>192</v>
      </c>
      <c r="K1293" s="29" t="s">
        <v>186</v>
      </c>
      <c r="L1293" s="29" t="s">
        <v>187</v>
      </c>
      <c r="M1293" s="29" t="s">
        <v>8</v>
      </c>
      <c r="N1293" s="29" t="s">
        <v>188</v>
      </c>
      <c r="O1293" s="30" t="s">
        <v>100</v>
      </c>
      <c r="P1293" s="36"/>
      <c r="Q1293" s="32">
        <v>7.5</v>
      </c>
      <c r="R1293" s="36"/>
      <c r="S1293" s="32">
        <v>-3.6</v>
      </c>
      <c r="T1293" s="37">
        <v>3.9</v>
      </c>
      <c r="U1293" s="43">
        <v>1</v>
      </c>
      <c r="V1293" s="43"/>
      <c r="W1293" s="46">
        <v>1</v>
      </c>
    </row>
    <row r="1294" spans="1:23" hidden="1" x14ac:dyDescent="0.2">
      <c r="A1294" s="28" t="s">
        <v>174</v>
      </c>
      <c r="B1294" s="29" t="s">
        <v>375</v>
      </c>
      <c r="C1294" s="29" t="s">
        <v>1494</v>
      </c>
      <c r="D1294" s="29" t="s">
        <v>1495</v>
      </c>
      <c r="E1294" s="29" t="s">
        <v>1496</v>
      </c>
      <c r="F1294" s="29" t="s">
        <v>1497</v>
      </c>
      <c r="G1294" s="29" t="s">
        <v>1498</v>
      </c>
      <c r="H1294" s="29" t="s">
        <v>446</v>
      </c>
      <c r="I1294" s="29" t="s">
        <v>191</v>
      </c>
      <c r="J1294" s="29" t="s">
        <v>192</v>
      </c>
      <c r="K1294" s="29" t="s">
        <v>186</v>
      </c>
      <c r="L1294" s="29" t="s">
        <v>187</v>
      </c>
      <c r="M1294" s="29" t="s">
        <v>198</v>
      </c>
      <c r="N1294" s="29" t="s">
        <v>199</v>
      </c>
      <c r="O1294" s="30" t="s">
        <v>100</v>
      </c>
      <c r="P1294" s="36"/>
      <c r="Q1294" s="32">
        <v>13</v>
      </c>
      <c r="R1294" s="36"/>
      <c r="S1294" s="32">
        <v>-0.78</v>
      </c>
      <c r="T1294" s="37">
        <v>12.22</v>
      </c>
      <c r="U1294" s="43">
        <v>1</v>
      </c>
      <c r="V1294" s="43"/>
      <c r="W1294" s="46">
        <v>1</v>
      </c>
    </row>
    <row r="1295" spans="1:23" hidden="1" x14ac:dyDescent="0.2">
      <c r="A1295" s="28" t="s">
        <v>174</v>
      </c>
      <c r="B1295" s="29" t="s">
        <v>375</v>
      </c>
      <c r="C1295" s="29" t="s">
        <v>1499</v>
      </c>
      <c r="D1295" s="29" t="s">
        <v>1500</v>
      </c>
      <c r="E1295" s="29" t="s">
        <v>1501</v>
      </c>
      <c r="F1295" s="29" t="s">
        <v>1502</v>
      </c>
      <c r="G1295" s="29" t="s">
        <v>1503</v>
      </c>
      <c r="H1295" s="29" t="s">
        <v>1504</v>
      </c>
      <c r="I1295" s="29" t="s">
        <v>184</v>
      </c>
      <c r="J1295" s="29" t="s">
        <v>185</v>
      </c>
      <c r="K1295" s="29" t="s">
        <v>186</v>
      </c>
      <c r="L1295" s="29" t="s">
        <v>187</v>
      </c>
      <c r="M1295" s="29" t="s">
        <v>198</v>
      </c>
      <c r="N1295" s="29" t="s">
        <v>199</v>
      </c>
      <c r="O1295" s="30" t="s">
        <v>100</v>
      </c>
      <c r="P1295" s="36"/>
      <c r="Q1295" s="32">
        <v>30.38</v>
      </c>
      <c r="R1295" s="36"/>
      <c r="S1295" s="36"/>
      <c r="T1295" s="37">
        <v>30.38</v>
      </c>
      <c r="U1295" s="43">
        <v>2</v>
      </c>
      <c r="V1295" s="43"/>
      <c r="W1295" s="46">
        <v>2</v>
      </c>
    </row>
    <row r="1296" spans="1:23" hidden="1" x14ac:dyDescent="0.2">
      <c r="A1296" s="28" t="s">
        <v>174</v>
      </c>
      <c r="B1296" s="29" t="s">
        <v>375</v>
      </c>
      <c r="C1296" s="29" t="s">
        <v>1499</v>
      </c>
      <c r="D1296" s="29" t="s">
        <v>1500</v>
      </c>
      <c r="E1296" s="29" t="s">
        <v>1501</v>
      </c>
      <c r="F1296" s="29" t="s">
        <v>1502</v>
      </c>
      <c r="G1296" s="29" t="s">
        <v>1503</v>
      </c>
      <c r="H1296" s="29" t="s">
        <v>1504</v>
      </c>
      <c r="I1296" s="29" t="s">
        <v>553</v>
      </c>
      <c r="J1296" s="29" t="s">
        <v>554</v>
      </c>
      <c r="K1296" s="29" t="s">
        <v>186</v>
      </c>
      <c r="L1296" s="29" t="s">
        <v>187</v>
      </c>
      <c r="M1296" s="29" t="s">
        <v>198</v>
      </c>
      <c r="N1296" s="29" t="s">
        <v>199</v>
      </c>
      <c r="O1296" s="30" t="s">
        <v>100</v>
      </c>
      <c r="P1296" s="36"/>
      <c r="Q1296" s="32">
        <v>15.19</v>
      </c>
      <c r="R1296" s="36"/>
      <c r="S1296" s="36"/>
      <c r="T1296" s="37">
        <v>15.19</v>
      </c>
      <c r="U1296" s="43">
        <v>1</v>
      </c>
      <c r="V1296" s="43"/>
      <c r="W1296" s="46">
        <v>1</v>
      </c>
    </row>
    <row r="1297" spans="1:23" hidden="1" x14ac:dyDescent="0.2">
      <c r="A1297" s="28" t="s">
        <v>174</v>
      </c>
      <c r="B1297" s="29" t="s">
        <v>375</v>
      </c>
      <c r="C1297" s="29" t="s">
        <v>1499</v>
      </c>
      <c r="D1297" s="29" t="s">
        <v>749</v>
      </c>
      <c r="E1297" s="29" t="s">
        <v>750</v>
      </c>
      <c r="F1297" s="29" t="s">
        <v>1505</v>
      </c>
      <c r="G1297" s="29" t="s">
        <v>1506</v>
      </c>
      <c r="H1297" s="29" t="s">
        <v>609</v>
      </c>
      <c r="I1297" s="29" t="s">
        <v>184</v>
      </c>
      <c r="J1297" s="29" t="s">
        <v>185</v>
      </c>
      <c r="K1297" s="29" t="s">
        <v>186</v>
      </c>
      <c r="L1297" s="29" t="s">
        <v>187</v>
      </c>
      <c r="M1297" s="29" t="s">
        <v>198</v>
      </c>
      <c r="N1297" s="29" t="s">
        <v>199</v>
      </c>
      <c r="O1297" s="30" t="s">
        <v>100</v>
      </c>
      <c r="P1297" s="36"/>
      <c r="Q1297" s="32">
        <v>38</v>
      </c>
      <c r="R1297" s="36"/>
      <c r="S1297" s="36"/>
      <c r="T1297" s="37">
        <v>38</v>
      </c>
      <c r="U1297" s="43">
        <v>2</v>
      </c>
      <c r="V1297" s="43"/>
      <c r="W1297" s="46">
        <v>2</v>
      </c>
    </row>
    <row r="1298" spans="1:23" hidden="1" x14ac:dyDescent="0.2">
      <c r="A1298" s="28" t="s">
        <v>174</v>
      </c>
      <c r="B1298" s="29" t="s">
        <v>375</v>
      </c>
      <c r="C1298" s="29" t="s">
        <v>1499</v>
      </c>
      <c r="D1298" s="29" t="s">
        <v>749</v>
      </c>
      <c r="E1298" s="29" t="s">
        <v>750</v>
      </c>
      <c r="F1298" s="29" t="s">
        <v>1507</v>
      </c>
      <c r="G1298" s="29" t="s">
        <v>1506</v>
      </c>
      <c r="H1298" s="29" t="s">
        <v>609</v>
      </c>
      <c r="I1298" s="29" t="s">
        <v>184</v>
      </c>
      <c r="J1298" s="29" t="s">
        <v>185</v>
      </c>
      <c r="K1298" s="29" t="s">
        <v>186</v>
      </c>
      <c r="L1298" s="29" t="s">
        <v>187</v>
      </c>
      <c r="M1298" s="29" t="s">
        <v>8</v>
      </c>
      <c r="N1298" s="29" t="s">
        <v>188</v>
      </c>
      <c r="O1298" s="30" t="s">
        <v>100</v>
      </c>
      <c r="P1298" s="36"/>
      <c r="Q1298" s="32">
        <v>16</v>
      </c>
      <c r="R1298" s="36"/>
      <c r="S1298" s="36"/>
      <c r="T1298" s="37">
        <v>16</v>
      </c>
      <c r="U1298" s="43">
        <v>2</v>
      </c>
      <c r="V1298" s="43"/>
      <c r="W1298" s="46">
        <v>2</v>
      </c>
    </row>
    <row r="1299" spans="1:23" hidden="1" x14ac:dyDescent="0.2">
      <c r="A1299" s="28" t="s">
        <v>174</v>
      </c>
      <c r="B1299" s="29" t="s">
        <v>375</v>
      </c>
      <c r="C1299" s="29" t="s">
        <v>1499</v>
      </c>
      <c r="D1299" s="29" t="s">
        <v>749</v>
      </c>
      <c r="E1299" s="29" t="s">
        <v>750</v>
      </c>
      <c r="F1299" s="29" t="s">
        <v>1507</v>
      </c>
      <c r="G1299" s="29" t="s">
        <v>1506</v>
      </c>
      <c r="H1299" s="29" t="s">
        <v>609</v>
      </c>
      <c r="I1299" s="29" t="s">
        <v>191</v>
      </c>
      <c r="J1299" s="29" t="s">
        <v>192</v>
      </c>
      <c r="K1299" s="29" t="s">
        <v>186</v>
      </c>
      <c r="L1299" s="29" t="s">
        <v>187</v>
      </c>
      <c r="M1299" s="29" t="s">
        <v>8</v>
      </c>
      <c r="N1299" s="29" t="s">
        <v>188</v>
      </c>
      <c r="O1299" s="30" t="s">
        <v>100</v>
      </c>
      <c r="P1299" s="36"/>
      <c r="Q1299" s="32">
        <v>24</v>
      </c>
      <c r="R1299" s="36"/>
      <c r="S1299" s="32">
        <v>-4.32</v>
      </c>
      <c r="T1299" s="37">
        <v>19.68</v>
      </c>
      <c r="U1299" s="43">
        <v>3</v>
      </c>
      <c r="V1299" s="43"/>
      <c r="W1299" s="46">
        <v>3</v>
      </c>
    </row>
    <row r="1300" spans="1:23" hidden="1" x14ac:dyDescent="0.2">
      <c r="A1300" s="28" t="s">
        <v>174</v>
      </c>
      <c r="B1300" s="29" t="s">
        <v>375</v>
      </c>
      <c r="C1300" s="29" t="s">
        <v>1508</v>
      </c>
      <c r="D1300" s="29" t="s">
        <v>1509</v>
      </c>
      <c r="E1300" s="29" t="s">
        <v>1510</v>
      </c>
      <c r="F1300" s="29" t="s">
        <v>1511</v>
      </c>
      <c r="G1300" s="29" t="s">
        <v>1512</v>
      </c>
      <c r="H1300" s="29" t="s">
        <v>558</v>
      </c>
      <c r="I1300" s="29" t="s">
        <v>191</v>
      </c>
      <c r="J1300" s="29" t="s">
        <v>192</v>
      </c>
      <c r="K1300" s="29" t="s">
        <v>186</v>
      </c>
      <c r="L1300" s="29" t="s">
        <v>187</v>
      </c>
      <c r="M1300" s="29" t="s">
        <v>8</v>
      </c>
      <c r="N1300" s="29" t="s">
        <v>188</v>
      </c>
      <c r="O1300" s="30" t="s">
        <v>100</v>
      </c>
      <c r="P1300" s="36"/>
      <c r="Q1300" s="32">
        <v>8</v>
      </c>
      <c r="R1300" s="36"/>
      <c r="S1300" s="32">
        <v>-1.44</v>
      </c>
      <c r="T1300" s="37">
        <v>6.56</v>
      </c>
      <c r="U1300" s="43">
        <v>1</v>
      </c>
      <c r="V1300" s="43"/>
      <c r="W1300" s="46">
        <v>1</v>
      </c>
    </row>
    <row r="1301" spans="1:23" hidden="1" x14ac:dyDescent="0.2">
      <c r="A1301" s="28" t="s">
        <v>174</v>
      </c>
      <c r="B1301" s="29" t="s">
        <v>375</v>
      </c>
      <c r="C1301" s="29" t="s">
        <v>1513</v>
      </c>
      <c r="D1301" s="29" t="s">
        <v>632</v>
      </c>
      <c r="E1301" s="29" t="s">
        <v>480</v>
      </c>
      <c r="F1301" s="29" t="s">
        <v>1514</v>
      </c>
      <c r="G1301" s="29" t="s">
        <v>1515</v>
      </c>
      <c r="H1301" s="29" t="s">
        <v>872</v>
      </c>
      <c r="I1301" s="29" t="s">
        <v>787</v>
      </c>
      <c r="J1301" s="29" t="s">
        <v>788</v>
      </c>
      <c r="K1301" s="29" t="s">
        <v>186</v>
      </c>
      <c r="L1301" s="29" t="s">
        <v>187</v>
      </c>
      <c r="M1301" s="29" t="s">
        <v>198</v>
      </c>
      <c r="N1301" s="29" t="s">
        <v>199</v>
      </c>
      <c r="O1301" s="30" t="s">
        <v>100</v>
      </c>
      <c r="P1301" s="36"/>
      <c r="Q1301" s="32">
        <v>23.18</v>
      </c>
      <c r="R1301" s="36"/>
      <c r="S1301" s="36"/>
      <c r="T1301" s="37">
        <v>23.18</v>
      </c>
      <c r="U1301" s="43">
        <v>2</v>
      </c>
      <c r="V1301" s="43"/>
      <c r="W1301" s="46">
        <v>2</v>
      </c>
    </row>
    <row r="1302" spans="1:23" hidden="1" x14ac:dyDescent="0.2">
      <c r="A1302" s="28" t="s">
        <v>174</v>
      </c>
      <c r="B1302" s="29" t="s">
        <v>375</v>
      </c>
      <c r="C1302" s="29" t="s">
        <v>1513</v>
      </c>
      <c r="D1302" s="29" t="s">
        <v>632</v>
      </c>
      <c r="E1302" s="29" t="s">
        <v>480</v>
      </c>
      <c r="F1302" s="29" t="s">
        <v>1514</v>
      </c>
      <c r="G1302" s="29" t="s">
        <v>1515</v>
      </c>
      <c r="H1302" s="29" t="s">
        <v>872</v>
      </c>
      <c r="I1302" s="29" t="s">
        <v>191</v>
      </c>
      <c r="J1302" s="29" t="s">
        <v>192</v>
      </c>
      <c r="K1302" s="29" t="s">
        <v>186</v>
      </c>
      <c r="L1302" s="29" t="s">
        <v>187</v>
      </c>
      <c r="M1302" s="29" t="s">
        <v>198</v>
      </c>
      <c r="N1302" s="29" t="s">
        <v>199</v>
      </c>
      <c r="O1302" s="30" t="s">
        <v>100</v>
      </c>
      <c r="P1302" s="36"/>
      <c r="Q1302" s="32">
        <v>11.59</v>
      </c>
      <c r="R1302" s="36"/>
      <c r="S1302" s="32">
        <v>-0.7</v>
      </c>
      <c r="T1302" s="37">
        <v>10.89</v>
      </c>
      <c r="U1302" s="43">
        <v>1</v>
      </c>
      <c r="V1302" s="43"/>
      <c r="W1302" s="46">
        <v>1</v>
      </c>
    </row>
    <row r="1303" spans="1:23" hidden="1" x14ac:dyDescent="0.2">
      <c r="A1303" s="28" t="s">
        <v>174</v>
      </c>
      <c r="B1303" s="29" t="s">
        <v>375</v>
      </c>
      <c r="C1303" s="29" t="s">
        <v>1516</v>
      </c>
      <c r="D1303" s="29" t="s">
        <v>632</v>
      </c>
      <c r="E1303" s="29" t="s">
        <v>480</v>
      </c>
      <c r="F1303" s="29" t="s">
        <v>1517</v>
      </c>
      <c r="G1303" s="29" t="s">
        <v>1518</v>
      </c>
      <c r="H1303" s="29" t="s">
        <v>503</v>
      </c>
      <c r="I1303" s="29" t="s">
        <v>191</v>
      </c>
      <c r="J1303" s="29" t="s">
        <v>192</v>
      </c>
      <c r="K1303" s="29" t="s">
        <v>186</v>
      </c>
      <c r="L1303" s="29" t="s">
        <v>187</v>
      </c>
      <c r="M1303" s="29" t="s">
        <v>8</v>
      </c>
      <c r="N1303" s="29" t="s">
        <v>188</v>
      </c>
      <c r="O1303" s="30" t="s">
        <v>100</v>
      </c>
      <c r="P1303" s="36"/>
      <c r="Q1303" s="32">
        <v>15</v>
      </c>
      <c r="R1303" s="36"/>
      <c r="S1303" s="32">
        <v>-7.2</v>
      </c>
      <c r="T1303" s="37">
        <v>7.8</v>
      </c>
      <c r="U1303" s="43">
        <v>2</v>
      </c>
      <c r="V1303" s="43"/>
      <c r="W1303" s="46">
        <v>2</v>
      </c>
    </row>
    <row r="1304" spans="1:23" hidden="1" x14ac:dyDescent="0.2">
      <c r="A1304" s="28" t="s">
        <v>174</v>
      </c>
      <c r="B1304" s="29" t="s">
        <v>375</v>
      </c>
      <c r="C1304" s="29" t="s">
        <v>1516</v>
      </c>
      <c r="D1304" s="29" t="s">
        <v>632</v>
      </c>
      <c r="E1304" s="29" t="s">
        <v>480</v>
      </c>
      <c r="F1304" s="29" t="s">
        <v>1517</v>
      </c>
      <c r="G1304" s="29" t="s">
        <v>1518</v>
      </c>
      <c r="H1304" s="29" t="s">
        <v>503</v>
      </c>
      <c r="I1304" s="29" t="s">
        <v>261</v>
      </c>
      <c r="J1304" s="29" t="s">
        <v>262</v>
      </c>
      <c r="K1304" s="29" t="s">
        <v>186</v>
      </c>
      <c r="L1304" s="29" t="s">
        <v>187</v>
      </c>
      <c r="M1304" s="29" t="s">
        <v>8</v>
      </c>
      <c r="N1304" s="29" t="s">
        <v>188</v>
      </c>
      <c r="O1304" s="30" t="s">
        <v>100</v>
      </c>
      <c r="P1304" s="36"/>
      <c r="Q1304" s="32">
        <v>7.5</v>
      </c>
      <c r="R1304" s="36"/>
      <c r="S1304" s="36"/>
      <c r="T1304" s="37">
        <v>7.5</v>
      </c>
      <c r="U1304" s="43">
        <v>1</v>
      </c>
      <c r="V1304" s="43"/>
      <c r="W1304" s="46">
        <v>1</v>
      </c>
    </row>
    <row r="1305" spans="1:23" hidden="1" x14ac:dyDescent="0.2">
      <c r="A1305" s="28" t="s">
        <v>174</v>
      </c>
      <c r="B1305" s="29" t="s">
        <v>375</v>
      </c>
      <c r="C1305" s="29" t="s">
        <v>1516</v>
      </c>
      <c r="D1305" s="29" t="s">
        <v>1519</v>
      </c>
      <c r="E1305" s="29" t="s">
        <v>1520</v>
      </c>
      <c r="F1305" s="29" t="s">
        <v>1521</v>
      </c>
      <c r="G1305" s="29" t="s">
        <v>1520</v>
      </c>
      <c r="H1305" s="29" t="s">
        <v>467</v>
      </c>
      <c r="I1305" s="29" t="s">
        <v>191</v>
      </c>
      <c r="J1305" s="29" t="s">
        <v>192</v>
      </c>
      <c r="K1305" s="29" t="s">
        <v>186</v>
      </c>
      <c r="L1305" s="29" t="s">
        <v>187</v>
      </c>
      <c r="M1305" s="29" t="s">
        <v>8</v>
      </c>
      <c r="N1305" s="29" t="s">
        <v>188</v>
      </c>
      <c r="O1305" s="30" t="s">
        <v>100</v>
      </c>
      <c r="P1305" s="36"/>
      <c r="Q1305" s="32">
        <v>22.5</v>
      </c>
      <c r="R1305" s="36"/>
      <c r="S1305" s="32">
        <v>-10.8</v>
      </c>
      <c r="T1305" s="37">
        <v>11.7</v>
      </c>
      <c r="U1305" s="43">
        <v>3</v>
      </c>
      <c r="V1305" s="43"/>
      <c r="W1305" s="46">
        <v>3</v>
      </c>
    </row>
    <row r="1306" spans="1:23" hidden="1" x14ac:dyDescent="0.2">
      <c r="A1306" s="28" t="s">
        <v>174</v>
      </c>
      <c r="B1306" s="29" t="s">
        <v>375</v>
      </c>
      <c r="C1306" s="29" t="s">
        <v>1522</v>
      </c>
      <c r="D1306" s="29" t="s">
        <v>1523</v>
      </c>
      <c r="E1306" s="29" t="s">
        <v>1524</v>
      </c>
      <c r="F1306" s="29" t="s">
        <v>1525</v>
      </c>
      <c r="G1306" s="29" t="s">
        <v>1526</v>
      </c>
      <c r="H1306" s="29" t="s">
        <v>497</v>
      </c>
      <c r="I1306" s="29" t="s">
        <v>226</v>
      </c>
      <c r="J1306" s="29" t="s">
        <v>227</v>
      </c>
      <c r="K1306" s="29" t="s">
        <v>186</v>
      </c>
      <c r="L1306" s="29" t="s">
        <v>187</v>
      </c>
      <c r="M1306" s="29" t="s">
        <v>8</v>
      </c>
      <c r="N1306" s="29" t="s">
        <v>188</v>
      </c>
      <c r="O1306" s="30" t="s">
        <v>100</v>
      </c>
      <c r="P1306" s="36"/>
      <c r="Q1306" s="32">
        <v>9.07</v>
      </c>
      <c r="R1306" s="36"/>
      <c r="S1306" s="36"/>
      <c r="T1306" s="37">
        <v>9.07</v>
      </c>
      <c r="U1306" s="43">
        <v>1</v>
      </c>
      <c r="V1306" s="43"/>
      <c r="W1306" s="46">
        <v>1</v>
      </c>
    </row>
    <row r="1307" spans="1:23" hidden="1" x14ac:dyDescent="0.2">
      <c r="A1307" s="28" t="s">
        <v>174</v>
      </c>
      <c r="B1307" s="29" t="s">
        <v>375</v>
      </c>
      <c r="C1307" s="29" t="s">
        <v>1522</v>
      </c>
      <c r="D1307" s="29" t="s">
        <v>1523</v>
      </c>
      <c r="E1307" s="29" t="s">
        <v>1524</v>
      </c>
      <c r="F1307" s="29" t="s">
        <v>1525</v>
      </c>
      <c r="G1307" s="29" t="s">
        <v>1526</v>
      </c>
      <c r="H1307" s="29" t="s">
        <v>497</v>
      </c>
      <c r="I1307" s="29" t="s">
        <v>248</v>
      </c>
      <c r="J1307" s="29" t="s">
        <v>249</v>
      </c>
      <c r="K1307" s="29" t="s">
        <v>186</v>
      </c>
      <c r="L1307" s="29" t="s">
        <v>187</v>
      </c>
      <c r="M1307" s="29" t="s">
        <v>8</v>
      </c>
      <c r="N1307" s="29" t="s">
        <v>188</v>
      </c>
      <c r="O1307" s="30" t="s">
        <v>100</v>
      </c>
      <c r="P1307" s="36"/>
      <c r="Q1307" s="32">
        <v>9.07</v>
      </c>
      <c r="R1307" s="36"/>
      <c r="S1307" s="36"/>
      <c r="T1307" s="37">
        <v>9.07</v>
      </c>
      <c r="U1307" s="43">
        <v>1</v>
      </c>
      <c r="V1307" s="43"/>
      <c r="W1307" s="46">
        <v>1</v>
      </c>
    </row>
    <row r="1308" spans="1:23" hidden="1" x14ac:dyDescent="0.2">
      <c r="A1308" s="28" t="s">
        <v>174</v>
      </c>
      <c r="B1308" s="29" t="s">
        <v>375</v>
      </c>
      <c r="C1308" s="29" t="s">
        <v>1522</v>
      </c>
      <c r="D1308" s="29" t="s">
        <v>1523</v>
      </c>
      <c r="E1308" s="29" t="s">
        <v>1524</v>
      </c>
      <c r="F1308" s="29" t="s">
        <v>1525</v>
      </c>
      <c r="G1308" s="29" t="s">
        <v>1526</v>
      </c>
      <c r="H1308" s="29" t="s">
        <v>497</v>
      </c>
      <c r="I1308" s="29" t="s">
        <v>191</v>
      </c>
      <c r="J1308" s="29" t="s">
        <v>192</v>
      </c>
      <c r="K1308" s="29" t="s">
        <v>186</v>
      </c>
      <c r="L1308" s="29" t="s">
        <v>187</v>
      </c>
      <c r="M1308" s="29" t="s">
        <v>8</v>
      </c>
      <c r="N1308" s="29" t="s">
        <v>188</v>
      </c>
      <c r="O1308" s="30" t="s">
        <v>100</v>
      </c>
      <c r="P1308" s="36"/>
      <c r="Q1308" s="32">
        <v>90.7</v>
      </c>
      <c r="R1308" s="36"/>
      <c r="S1308" s="32">
        <v>-16.3</v>
      </c>
      <c r="T1308" s="37">
        <v>74.400000000000006</v>
      </c>
      <c r="U1308" s="43">
        <v>10</v>
      </c>
      <c r="V1308" s="43"/>
      <c r="W1308" s="46">
        <v>10</v>
      </c>
    </row>
    <row r="1309" spans="1:23" hidden="1" x14ac:dyDescent="0.2">
      <c r="A1309" s="28" t="s">
        <v>174</v>
      </c>
      <c r="B1309" s="29" t="s">
        <v>375</v>
      </c>
      <c r="C1309" s="29" t="s">
        <v>1522</v>
      </c>
      <c r="D1309" s="29" t="s">
        <v>1523</v>
      </c>
      <c r="E1309" s="29" t="s">
        <v>1524</v>
      </c>
      <c r="F1309" s="29" t="s">
        <v>1527</v>
      </c>
      <c r="G1309" s="29" t="s">
        <v>1528</v>
      </c>
      <c r="H1309" s="29" t="s">
        <v>559</v>
      </c>
      <c r="I1309" s="29" t="s">
        <v>226</v>
      </c>
      <c r="J1309" s="29" t="s">
        <v>227</v>
      </c>
      <c r="K1309" s="29" t="s">
        <v>186</v>
      </c>
      <c r="L1309" s="29" t="s">
        <v>187</v>
      </c>
      <c r="M1309" s="29" t="s">
        <v>8</v>
      </c>
      <c r="N1309" s="29" t="s">
        <v>188</v>
      </c>
      <c r="O1309" s="30" t="s">
        <v>100</v>
      </c>
      <c r="P1309" s="36"/>
      <c r="Q1309" s="32">
        <v>9.07</v>
      </c>
      <c r="R1309" s="36"/>
      <c r="S1309" s="36"/>
      <c r="T1309" s="37">
        <v>9.07</v>
      </c>
      <c r="U1309" s="43">
        <v>1</v>
      </c>
      <c r="V1309" s="43"/>
      <c r="W1309" s="46">
        <v>1</v>
      </c>
    </row>
    <row r="1310" spans="1:23" hidden="1" x14ac:dyDescent="0.2">
      <c r="A1310" s="28" t="s">
        <v>174</v>
      </c>
      <c r="B1310" s="29" t="s">
        <v>375</v>
      </c>
      <c r="C1310" s="29" t="s">
        <v>1522</v>
      </c>
      <c r="D1310" s="29" t="s">
        <v>1523</v>
      </c>
      <c r="E1310" s="29" t="s">
        <v>1524</v>
      </c>
      <c r="F1310" s="29" t="s">
        <v>1527</v>
      </c>
      <c r="G1310" s="29" t="s">
        <v>1528</v>
      </c>
      <c r="H1310" s="29" t="s">
        <v>559</v>
      </c>
      <c r="I1310" s="29" t="s">
        <v>184</v>
      </c>
      <c r="J1310" s="29" t="s">
        <v>185</v>
      </c>
      <c r="K1310" s="29" t="s">
        <v>186</v>
      </c>
      <c r="L1310" s="29" t="s">
        <v>187</v>
      </c>
      <c r="M1310" s="29" t="s">
        <v>8</v>
      </c>
      <c r="N1310" s="29" t="s">
        <v>188</v>
      </c>
      <c r="O1310" s="30" t="s">
        <v>100</v>
      </c>
      <c r="P1310" s="36"/>
      <c r="Q1310" s="32">
        <v>18.14</v>
      </c>
      <c r="R1310" s="36"/>
      <c r="S1310" s="36"/>
      <c r="T1310" s="37">
        <v>18.14</v>
      </c>
      <c r="U1310" s="43">
        <v>2</v>
      </c>
      <c r="V1310" s="43"/>
      <c r="W1310" s="46">
        <v>2</v>
      </c>
    </row>
    <row r="1311" spans="1:23" hidden="1" x14ac:dyDescent="0.2">
      <c r="A1311" s="28" t="s">
        <v>174</v>
      </c>
      <c r="B1311" s="29" t="s">
        <v>375</v>
      </c>
      <c r="C1311" s="29" t="s">
        <v>1522</v>
      </c>
      <c r="D1311" s="29" t="s">
        <v>1523</v>
      </c>
      <c r="E1311" s="29" t="s">
        <v>1524</v>
      </c>
      <c r="F1311" s="29" t="s">
        <v>1527</v>
      </c>
      <c r="G1311" s="29" t="s">
        <v>1528</v>
      </c>
      <c r="H1311" s="29" t="s">
        <v>559</v>
      </c>
      <c r="I1311" s="29" t="s">
        <v>248</v>
      </c>
      <c r="J1311" s="29" t="s">
        <v>249</v>
      </c>
      <c r="K1311" s="29" t="s">
        <v>186</v>
      </c>
      <c r="L1311" s="29" t="s">
        <v>187</v>
      </c>
      <c r="M1311" s="29" t="s">
        <v>8</v>
      </c>
      <c r="N1311" s="29" t="s">
        <v>188</v>
      </c>
      <c r="O1311" s="30" t="s">
        <v>100</v>
      </c>
      <c r="P1311" s="36"/>
      <c r="Q1311" s="32">
        <v>9.07</v>
      </c>
      <c r="R1311" s="36"/>
      <c r="S1311" s="36"/>
      <c r="T1311" s="37">
        <v>9.07</v>
      </c>
      <c r="U1311" s="43">
        <v>1</v>
      </c>
      <c r="V1311" s="43"/>
      <c r="W1311" s="46">
        <v>1</v>
      </c>
    </row>
    <row r="1312" spans="1:23" hidden="1" x14ac:dyDescent="0.2">
      <c r="A1312" s="28" t="s">
        <v>174</v>
      </c>
      <c r="B1312" s="29" t="s">
        <v>375</v>
      </c>
      <c r="C1312" s="29" t="s">
        <v>1522</v>
      </c>
      <c r="D1312" s="29" t="s">
        <v>1523</v>
      </c>
      <c r="E1312" s="29" t="s">
        <v>1524</v>
      </c>
      <c r="F1312" s="29" t="s">
        <v>1527</v>
      </c>
      <c r="G1312" s="29" t="s">
        <v>1528</v>
      </c>
      <c r="H1312" s="29" t="s">
        <v>559</v>
      </c>
      <c r="I1312" s="29" t="s">
        <v>191</v>
      </c>
      <c r="J1312" s="29" t="s">
        <v>192</v>
      </c>
      <c r="K1312" s="29" t="s">
        <v>186</v>
      </c>
      <c r="L1312" s="29" t="s">
        <v>187</v>
      </c>
      <c r="M1312" s="29" t="s">
        <v>8</v>
      </c>
      <c r="N1312" s="29" t="s">
        <v>188</v>
      </c>
      <c r="O1312" s="30" t="s">
        <v>100</v>
      </c>
      <c r="P1312" s="36"/>
      <c r="Q1312" s="32">
        <v>72.56</v>
      </c>
      <c r="R1312" s="36"/>
      <c r="S1312" s="32">
        <v>-13.04</v>
      </c>
      <c r="T1312" s="37">
        <v>59.52</v>
      </c>
      <c r="U1312" s="43">
        <v>8</v>
      </c>
      <c r="V1312" s="43"/>
      <c r="W1312" s="46">
        <v>8</v>
      </c>
    </row>
    <row r="1313" spans="1:23" hidden="1" x14ac:dyDescent="0.2">
      <c r="A1313" s="28" t="s">
        <v>174</v>
      </c>
      <c r="B1313" s="29" t="s">
        <v>375</v>
      </c>
      <c r="C1313" s="29" t="s">
        <v>1522</v>
      </c>
      <c r="D1313" s="29" t="s">
        <v>1523</v>
      </c>
      <c r="E1313" s="29" t="s">
        <v>1524</v>
      </c>
      <c r="F1313" s="29" t="s">
        <v>1527</v>
      </c>
      <c r="G1313" s="29" t="s">
        <v>1528</v>
      </c>
      <c r="H1313" s="29" t="s">
        <v>559</v>
      </c>
      <c r="I1313" s="29" t="s">
        <v>261</v>
      </c>
      <c r="J1313" s="29" t="s">
        <v>262</v>
      </c>
      <c r="K1313" s="29" t="s">
        <v>186</v>
      </c>
      <c r="L1313" s="29" t="s">
        <v>187</v>
      </c>
      <c r="M1313" s="29" t="s">
        <v>8</v>
      </c>
      <c r="N1313" s="29" t="s">
        <v>188</v>
      </c>
      <c r="O1313" s="30" t="s">
        <v>100</v>
      </c>
      <c r="P1313" s="36"/>
      <c r="Q1313" s="32">
        <v>9.07</v>
      </c>
      <c r="R1313" s="36"/>
      <c r="S1313" s="36"/>
      <c r="T1313" s="37">
        <v>9.07</v>
      </c>
      <c r="U1313" s="43">
        <v>1</v>
      </c>
      <c r="V1313" s="43"/>
      <c r="W1313" s="46">
        <v>1</v>
      </c>
    </row>
    <row r="1314" spans="1:23" hidden="1" x14ac:dyDescent="0.2">
      <c r="A1314" s="28" t="s">
        <v>174</v>
      </c>
      <c r="B1314" s="29" t="s">
        <v>375</v>
      </c>
      <c r="C1314" s="29" t="s">
        <v>1522</v>
      </c>
      <c r="D1314" s="29" t="s">
        <v>1529</v>
      </c>
      <c r="E1314" s="29" t="s">
        <v>1530</v>
      </c>
      <c r="F1314" s="29" t="s">
        <v>1531</v>
      </c>
      <c r="G1314" s="29" t="s">
        <v>1530</v>
      </c>
      <c r="H1314" s="29" t="s">
        <v>521</v>
      </c>
      <c r="I1314" s="29" t="s">
        <v>658</v>
      </c>
      <c r="J1314" s="29" t="s">
        <v>659</v>
      </c>
      <c r="K1314" s="29" t="s">
        <v>186</v>
      </c>
      <c r="L1314" s="29" t="s">
        <v>187</v>
      </c>
      <c r="M1314" s="29" t="s">
        <v>892</v>
      </c>
      <c r="N1314" s="29" t="s">
        <v>893</v>
      </c>
      <c r="O1314" s="30" t="s">
        <v>100</v>
      </c>
      <c r="P1314" s="36"/>
      <c r="Q1314" s="32">
        <v>11.05</v>
      </c>
      <c r="R1314" s="36"/>
      <c r="S1314" s="36"/>
      <c r="T1314" s="37">
        <v>11.05</v>
      </c>
      <c r="U1314" s="43">
        <v>1</v>
      </c>
      <c r="V1314" s="43"/>
      <c r="W1314" s="46">
        <v>1</v>
      </c>
    </row>
    <row r="1315" spans="1:23" hidden="1" x14ac:dyDescent="0.2">
      <c r="A1315" s="28" t="s">
        <v>174</v>
      </c>
      <c r="B1315" s="29" t="s">
        <v>375</v>
      </c>
      <c r="C1315" s="29" t="s">
        <v>1522</v>
      </c>
      <c r="D1315" s="29" t="s">
        <v>1529</v>
      </c>
      <c r="E1315" s="29" t="s">
        <v>1530</v>
      </c>
      <c r="F1315" s="29" t="s">
        <v>1531</v>
      </c>
      <c r="G1315" s="29" t="s">
        <v>1530</v>
      </c>
      <c r="H1315" s="29" t="s">
        <v>521</v>
      </c>
      <c r="I1315" s="29" t="s">
        <v>234</v>
      </c>
      <c r="J1315" s="29" t="s">
        <v>235</v>
      </c>
      <c r="K1315" s="29" t="s">
        <v>186</v>
      </c>
      <c r="L1315" s="29" t="s">
        <v>187</v>
      </c>
      <c r="M1315" s="29" t="s">
        <v>892</v>
      </c>
      <c r="N1315" s="29" t="s">
        <v>893</v>
      </c>
      <c r="O1315" s="30" t="s">
        <v>100</v>
      </c>
      <c r="P1315" s="36"/>
      <c r="Q1315" s="32">
        <v>13</v>
      </c>
      <c r="R1315" s="36"/>
      <c r="S1315" s="36"/>
      <c r="T1315" s="37">
        <v>13</v>
      </c>
      <c r="U1315" s="43">
        <v>1</v>
      </c>
      <c r="V1315" s="43"/>
      <c r="W1315" s="46">
        <v>1</v>
      </c>
    </row>
    <row r="1316" spans="1:23" hidden="1" x14ac:dyDescent="0.2">
      <c r="A1316" s="28" t="s">
        <v>174</v>
      </c>
      <c r="B1316" s="29" t="s">
        <v>375</v>
      </c>
      <c r="C1316" s="29" t="s">
        <v>1522</v>
      </c>
      <c r="D1316" s="29" t="s">
        <v>1529</v>
      </c>
      <c r="E1316" s="29" t="s">
        <v>1530</v>
      </c>
      <c r="F1316" s="29" t="s">
        <v>1531</v>
      </c>
      <c r="G1316" s="29" t="s">
        <v>1530</v>
      </c>
      <c r="H1316" s="29" t="s">
        <v>521</v>
      </c>
      <c r="I1316" s="29" t="s">
        <v>184</v>
      </c>
      <c r="J1316" s="29" t="s">
        <v>185</v>
      </c>
      <c r="K1316" s="29" t="s">
        <v>186</v>
      </c>
      <c r="L1316" s="29" t="s">
        <v>187</v>
      </c>
      <c r="M1316" s="29" t="s">
        <v>892</v>
      </c>
      <c r="N1316" s="29" t="s">
        <v>893</v>
      </c>
      <c r="O1316" s="30" t="s">
        <v>100</v>
      </c>
      <c r="P1316" s="36"/>
      <c r="Q1316" s="32">
        <v>65</v>
      </c>
      <c r="R1316" s="36"/>
      <c r="S1316" s="36"/>
      <c r="T1316" s="37">
        <v>65</v>
      </c>
      <c r="U1316" s="43">
        <v>5</v>
      </c>
      <c r="V1316" s="43"/>
      <c r="W1316" s="46">
        <v>5</v>
      </c>
    </row>
    <row r="1317" spans="1:23" hidden="1" x14ac:dyDescent="0.2">
      <c r="A1317" s="28" t="s">
        <v>174</v>
      </c>
      <c r="B1317" s="29" t="s">
        <v>375</v>
      </c>
      <c r="C1317" s="29" t="s">
        <v>1522</v>
      </c>
      <c r="D1317" s="29" t="s">
        <v>1529</v>
      </c>
      <c r="E1317" s="29" t="s">
        <v>1530</v>
      </c>
      <c r="F1317" s="29" t="s">
        <v>1531</v>
      </c>
      <c r="G1317" s="29" t="s">
        <v>1530</v>
      </c>
      <c r="H1317" s="29" t="s">
        <v>521</v>
      </c>
      <c r="I1317" s="29" t="s">
        <v>664</v>
      </c>
      <c r="J1317" s="29" t="s">
        <v>665</v>
      </c>
      <c r="K1317" s="29" t="s">
        <v>186</v>
      </c>
      <c r="L1317" s="29" t="s">
        <v>187</v>
      </c>
      <c r="M1317" s="29" t="s">
        <v>892</v>
      </c>
      <c r="N1317" s="29" t="s">
        <v>893</v>
      </c>
      <c r="O1317" s="30" t="s">
        <v>100</v>
      </c>
      <c r="P1317" s="36"/>
      <c r="Q1317" s="32">
        <v>13</v>
      </c>
      <c r="R1317" s="36"/>
      <c r="S1317" s="36"/>
      <c r="T1317" s="37">
        <v>13</v>
      </c>
      <c r="U1317" s="43">
        <v>1</v>
      </c>
      <c r="V1317" s="43"/>
      <c r="W1317" s="46">
        <v>1</v>
      </c>
    </row>
    <row r="1318" spans="1:23" hidden="1" x14ac:dyDescent="0.2">
      <c r="A1318" s="28" t="s">
        <v>174</v>
      </c>
      <c r="B1318" s="29" t="s">
        <v>375</v>
      </c>
      <c r="C1318" s="29" t="s">
        <v>1522</v>
      </c>
      <c r="D1318" s="29" t="s">
        <v>1529</v>
      </c>
      <c r="E1318" s="29" t="s">
        <v>1530</v>
      </c>
      <c r="F1318" s="29" t="s">
        <v>1531</v>
      </c>
      <c r="G1318" s="29" t="s">
        <v>1530</v>
      </c>
      <c r="H1318" s="29" t="s">
        <v>521</v>
      </c>
      <c r="I1318" s="29" t="s">
        <v>191</v>
      </c>
      <c r="J1318" s="29" t="s">
        <v>192</v>
      </c>
      <c r="K1318" s="29" t="s">
        <v>186</v>
      </c>
      <c r="L1318" s="29" t="s">
        <v>187</v>
      </c>
      <c r="M1318" s="29" t="s">
        <v>892</v>
      </c>
      <c r="N1318" s="29" t="s">
        <v>893</v>
      </c>
      <c r="O1318" s="30" t="s">
        <v>100</v>
      </c>
      <c r="P1318" s="36"/>
      <c r="Q1318" s="32">
        <v>13</v>
      </c>
      <c r="R1318" s="36"/>
      <c r="S1318" s="32">
        <v>-0.78</v>
      </c>
      <c r="T1318" s="37">
        <v>12.22</v>
      </c>
      <c r="U1318" s="43">
        <v>1</v>
      </c>
      <c r="V1318" s="43"/>
      <c r="W1318" s="46">
        <v>1</v>
      </c>
    </row>
    <row r="1319" spans="1:23" hidden="1" x14ac:dyDescent="0.2">
      <c r="A1319" s="28" t="s">
        <v>174</v>
      </c>
      <c r="B1319" s="29" t="s">
        <v>375</v>
      </c>
      <c r="C1319" s="29" t="s">
        <v>1522</v>
      </c>
      <c r="D1319" s="29" t="s">
        <v>643</v>
      </c>
      <c r="E1319" s="29" t="s">
        <v>644</v>
      </c>
      <c r="F1319" s="29" t="s">
        <v>1532</v>
      </c>
      <c r="G1319" s="29" t="s">
        <v>1526</v>
      </c>
      <c r="H1319" s="29" t="s">
        <v>1533</v>
      </c>
      <c r="I1319" s="29" t="s">
        <v>660</v>
      </c>
      <c r="J1319" s="29" t="s">
        <v>661</v>
      </c>
      <c r="K1319" s="29" t="s">
        <v>186</v>
      </c>
      <c r="L1319" s="29" t="s">
        <v>187</v>
      </c>
      <c r="M1319" s="29" t="s">
        <v>198</v>
      </c>
      <c r="N1319" s="29" t="s">
        <v>199</v>
      </c>
      <c r="O1319" s="30" t="s">
        <v>100</v>
      </c>
      <c r="P1319" s="36"/>
      <c r="Q1319" s="32">
        <v>22.5</v>
      </c>
      <c r="R1319" s="36"/>
      <c r="S1319" s="36"/>
      <c r="T1319" s="37">
        <v>22.5</v>
      </c>
      <c r="U1319" s="43">
        <v>1</v>
      </c>
      <c r="V1319" s="43"/>
      <c r="W1319" s="46">
        <v>1</v>
      </c>
    </row>
    <row r="1320" spans="1:23" hidden="1" x14ac:dyDescent="0.2">
      <c r="A1320" s="28" t="s">
        <v>174</v>
      </c>
      <c r="B1320" s="29" t="s">
        <v>375</v>
      </c>
      <c r="C1320" s="29" t="s">
        <v>1522</v>
      </c>
      <c r="D1320" s="29" t="s">
        <v>643</v>
      </c>
      <c r="E1320" s="29" t="s">
        <v>644</v>
      </c>
      <c r="F1320" s="29" t="s">
        <v>1532</v>
      </c>
      <c r="G1320" s="29" t="s">
        <v>1526</v>
      </c>
      <c r="H1320" s="29" t="s">
        <v>1533</v>
      </c>
      <c r="I1320" s="29" t="s">
        <v>184</v>
      </c>
      <c r="J1320" s="29" t="s">
        <v>185</v>
      </c>
      <c r="K1320" s="29" t="s">
        <v>186</v>
      </c>
      <c r="L1320" s="29" t="s">
        <v>187</v>
      </c>
      <c r="M1320" s="29" t="s">
        <v>198</v>
      </c>
      <c r="N1320" s="29" t="s">
        <v>199</v>
      </c>
      <c r="O1320" s="30" t="s">
        <v>100</v>
      </c>
      <c r="P1320" s="36"/>
      <c r="Q1320" s="32">
        <v>225</v>
      </c>
      <c r="R1320" s="36"/>
      <c r="S1320" s="36"/>
      <c r="T1320" s="37">
        <v>225</v>
      </c>
      <c r="U1320" s="43">
        <v>10</v>
      </c>
      <c r="V1320" s="43"/>
      <c r="W1320" s="46">
        <v>10</v>
      </c>
    </row>
    <row r="1321" spans="1:23" hidden="1" x14ac:dyDescent="0.2">
      <c r="A1321" s="28" t="s">
        <v>174</v>
      </c>
      <c r="B1321" s="29" t="s">
        <v>375</v>
      </c>
      <c r="C1321" s="29" t="s">
        <v>1522</v>
      </c>
      <c r="D1321" s="29" t="s">
        <v>643</v>
      </c>
      <c r="E1321" s="29" t="s">
        <v>644</v>
      </c>
      <c r="F1321" s="29" t="s">
        <v>1532</v>
      </c>
      <c r="G1321" s="29" t="s">
        <v>1526</v>
      </c>
      <c r="H1321" s="29" t="s">
        <v>1533</v>
      </c>
      <c r="I1321" s="29" t="s">
        <v>664</v>
      </c>
      <c r="J1321" s="29" t="s">
        <v>665</v>
      </c>
      <c r="K1321" s="29" t="s">
        <v>186</v>
      </c>
      <c r="L1321" s="29" t="s">
        <v>187</v>
      </c>
      <c r="M1321" s="29" t="s">
        <v>198</v>
      </c>
      <c r="N1321" s="29" t="s">
        <v>199</v>
      </c>
      <c r="O1321" s="30" t="s">
        <v>100</v>
      </c>
      <c r="P1321" s="36"/>
      <c r="Q1321" s="32">
        <v>22.5</v>
      </c>
      <c r="R1321" s="36"/>
      <c r="S1321" s="36"/>
      <c r="T1321" s="37">
        <v>22.5</v>
      </c>
      <c r="U1321" s="43">
        <v>1</v>
      </c>
      <c r="V1321" s="43"/>
      <c r="W1321" s="46">
        <v>1</v>
      </c>
    </row>
    <row r="1322" spans="1:23" hidden="1" x14ac:dyDescent="0.2">
      <c r="A1322" s="28" t="s">
        <v>174</v>
      </c>
      <c r="B1322" s="29" t="s">
        <v>375</v>
      </c>
      <c r="C1322" s="29" t="s">
        <v>1522</v>
      </c>
      <c r="D1322" s="29" t="s">
        <v>643</v>
      </c>
      <c r="E1322" s="29" t="s">
        <v>644</v>
      </c>
      <c r="F1322" s="29" t="s">
        <v>1532</v>
      </c>
      <c r="G1322" s="29" t="s">
        <v>1526</v>
      </c>
      <c r="H1322" s="29" t="s">
        <v>1533</v>
      </c>
      <c r="I1322" s="29" t="s">
        <v>700</v>
      </c>
      <c r="J1322" s="29" t="s">
        <v>701</v>
      </c>
      <c r="K1322" s="29" t="s">
        <v>186</v>
      </c>
      <c r="L1322" s="29" t="s">
        <v>187</v>
      </c>
      <c r="M1322" s="29" t="s">
        <v>198</v>
      </c>
      <c r="N1322" s="29" t="s">
        <v>199</v>
      </c>
      <c r="O1322" s="30" t="s">
        <v>100</v>
      </c>
      <c r="P1322" s="36"/>
      <c r="Q1322" s="32">
        <v>22.5</v>
      </c>
      <c r="R1322" s="36"/>
      <c r="S1322" s="36"/>
      <c r="T1322" s="37">
        <v>22.5</v>
      </c>
      <c r="U1322" s="43">
        <v>1</v>
      </c>
      <c r="V1322" s="43"/>
      <c r="W1322" s="46">
        <v>1</v>
      </c>
    </row>
    <row r="1323" spans="1:23" hidden="1" x14ac:dyDescent="0.2">
      <c r="A1323" s="28" t="s">
        <v>174</v>
      </c>
      <c r="B1323" s="29" t="s">
        <v>375</v>
      </c>
      <c r="C1323" s="29" t="s">
        <v>1522</v>
      </c>
      <c r="D1323" s="29" t="s">
        <v>643</v>
      </c>
      <c r="E1323" s="29" t="s">
        <v>644</v>
      </c>
      <c r="F1323" s="29" t="s">
        <v>1532</v>
      </c>
      <c r="G1323" s="29" t="s">
        <v>1526</v>
      </c>
      <c r="H1323" s="29" t="s">
        <v>1533</v>
      </c>
      <c r="I1323" s="29" t="s">
        <v>191</v>
      </c>
      <c r="J1323" s="29" t="s">
        <v>192</v>
      </c>
      <c r="K1323" s="29" t="s">
        <v>186</v>
      </c>
      <c r="L1323" s="29" t="s">
        <v>187</v>
      </c>
      <c r="M1323" s="29" t="s">
        <v>198</v>
      </c>
      <c r="N1323" s="29" t="s">
        <v>199</v>
      </c>
      <c r="O1323" s="30" t="s">
        <v>100</v>
      </c>
      <c r="P1323" s="36"/>
      <c r="Q1323" s="32">
        <v>67.5</v>
      </c>
      <c r="R1323" s="36"/>
      <c r="S1323" s="32">
        <v>-4.05</v>
      </c>
      <c r="T1323" s="37">
        <v>63.45</v>
      </c>
      <c r="U1323" s="43">
        <v>3</v>
      </c>
      <c r="V1323" s="43"/>
      <c r="W1323" s="46">
        <v>3</v>
      </c>
    </row>
    <row r="1324" spans="1:23" hidden="1" x14ac:dyDescent="0.2">
      <c r="A1324" s="28" t="s">
        <v>174</v>
      </c>
      <c r="B1324" s="29" t="s">
        <v>375</v>
      </c>
      <c r="C1324" s="29" t="s">
        <v>1522</v>
      </c>
      <c r="D1324" s="29" t="s">
        <v>643</v>
      </c>
      <c r="E1324" s="29" t="s">
        <v>644</v>
      </c>
      <c r="F1324" s="29" t="s">
        <v>1534</v>
      </c>
      <c r="G1324" s="29" t="s">
        <v>1535</v>
      </c>
      <c r="H1324" s="29" t="s">
        <v>748</v>
      </c>
      <c r="I1324" s="29" t="s">
        <v>232</v>
      </c>
      <c r="J1324" s="29" t="s">
        <v>233</v>
      </c>
      <c r="K1324" s="29" t="s">
        <v>186</v>
      </c>
      <c r="L1324" s="29" t="s">
        <v>187</v>
      </c>
      <c r="M1324" s="29" t="s">
        <v>198</v>
      </c>
      <c r="N1324" s="29" t="s">
        <v>199</v>
      </c>
      <c r="O1324" s="30" t="s">
        <v>100</v>
      </c>
      <c r="P1324" s="36"/>
      <c r="Q1324" s="32">
        <v>22.5</v>
      </c>
      <c r="R1324" s="36"/>
      <c r="S1324" s="36"/>
      <c r="T1324" s="37">
        <v>22.5</v>
      </c>
      <c r="U1324" s="43">
        <v>1</v>
      </c>
      <c r="V1324" s="43"/>
      <c r="W1324" s="46">
        <v>1</v>
      </c>
    </row>
    <row r="1325" spans="1:23" hidden="1" x14ac:dyDescent="0.2">
      <c r="A1325" s="28" t="s">
        <v>174</v>
      </c>
      <c r="B1325" s="29" t="s">
        <v>375</v>
      </c>
      <c r="C1325" s="29" t="s">
        <v>1522</v>
      </c>
      <c r="D1325" s="29" t="s">
        <v>643</v>
      </c>
      <c r="E1325" s="29" t="s">
        <v>644</v>
      </c>
      <c r="F1325" s="29" t="s">
        <v>1534</v>
      </c>
      <c r="G1325" s="29" t="s">
        <v>1535</v>
      </c>
      <c r="H1325" s="29" t="s">
        <v>748</v>
      </c>
      <c r="I1325" s="29" t="s">
        <v>184</v>
      </c>
      <c r="J1325" s="29" t="s">
        <v>185</v>
      </c>
      <c r="K1325" s="29" t="s">
        <v>186</v>
      </c>
      <c r="L1325" s="29" t="s">
        <v>187</v>
      </c>
      <c r="M1325" s="29" t="s">
        <v>198</v>
      </c>
      <c r="N1325" s="29" t="s">
        <v>199</v>
      </c>
      <c r="O1325" s="30" t="s">
        <v>100</v>
      </c>
      <c r="P1325" s="36"/>
      <c r="Q1325" s="32">
        <v>225</v>
      </c>
      <c r="R1325" s="36"/>
      <c r="S1325" s="36"/>
      <c r="T1325" s="37">
        <v>225</v>
      </c>
      <c r="U1325" s="43">
        <v>10</v>
      </c>
      <c r="V1325" s="43"/>
      <c r="W1325" s="46">
        <v>10</v>
      </c>
    </row>
    <row r="1326" spans="1:23" hidden="1" x14ac:dyDescent="0.2">
      <c r="A1326" s="28" t="s">
        <v>174</v>
      </c>
      <c r="B1326" s="29" t="s">
        <v>375</v>
      </c>
      <c r="C1326" s="29" t="s">
        <v>1522</v>
      </c>
      <c r="D1326" s="29" t="s">
        <v>643</v>
      </c>
      <c r="E1326" s="29" t="s">
        <v>644</v>
      </c>
      <c r="F1326" s="29" t="s">
        <v>1534</v>
      </c>
      <c r="G1326" s="29" t="s">
        <v>1535</v>
      </c>
      <c r="H1326" s="29" t="s">
        <v>748</v>
      </c>
      <c r="I1326" s="29" t="s">
        <v>664</v>
      </c>
      <c r="J1326" s="29" t="s">
        <v>665</v>
      </c>
      <c r="K1326" s="29" t="s">
        <v>186</v>
      </c>
      <c r="L1326" s="29" t="s">
        <v>187</v>
      </c>
      <c r="M1326" s="29" t="s">
        <v>198</v>
      </c>
      <c r="N1326" s="29" t="s">
        <v>199</v>
      </c>
      <c r="O1326" s="30" t="s">
        <v>100</v>
      </c>
      <c r="P1326" s="36"/>
      <c r="Q1326" s="32">
        <v>22.5</v>
      </c>
      <c r="R1326" s="36"/>
      <c r="S1326" s="36"/>
      <c r="T1326" s="37">
        <v>22.5</v>
      </c>
      <c r="U1326" s="43">
        <v>1</v>
      </c>
      <c r="V1326" s="43"/>
      <c r="W1326" s="46">
        <v>1</v>
      </c>
    </row>
    <row r="1327" spans="1:23" hidden="1" x14ac:dyDescent="0.2">
      <c r="A1327" s="28" t="s">
        <v>174</v>
      </c>
      <c r="B1327" s="29" t="s">
        <v>375</v>
      </c>
      <c r="C1327" s="29" t="s">
        <v>1522</v>
      </c>
      <c r="D1327" s="29" t="s">
        <v>643</v>
      </c>
      <c r="E1327" s="29" t="s">
        <v>644</v>
      </c>
      <c r="F1327" s="29" t="s">
        <v>1534</v>
      </c>
      <c r="G1327" s="29" t="s">
        <v>1535</v>
      </c>
      <c r="H1327" s="29" t="s">
        <v>748</v>
      </c>
      <c r="I1327" s="29" t="s">
        <v>191</v>
      </c>
      <c r="J1327" s="29" t="s">
        <v>192</v>
      </c>
      <c r="K1327" s="29" t="s">
        <v>186</v>
      </c>
      <c r="L1327" s="29" t="s">
        <v>187</v>
      </c>
      <c r="M1327" s="29" t="s">
        <v>198</v>
      </c>
      <c r="N1327" s="29" t="s">
        <v>199</v>
      </c>
      <c r="O1327" s="30" t="s">
        <v>100</v>
      </c>
      <c r="P1327" s="36"/>
      <c r="Q1327" s="32">
        <v>517.5</v>
      </c>
      <c r="R1327" s="36"/>
      <c r="S1327" s="32">
        <v>-31.05</v>
      </c>
      <c r="T1327" s="37">
        <v>486.45</v>
      </c>
      <c r="U1327" s="43">
        <v>23</v>
      </c>
      <c r="V1327" s="43"/>
      <c r="W1327" s="46">
        <v>23</v>
      </c>
    </row>
    <row r="1328" spans="1:23" hidden="1" x14ac:dyDescent="0.2">
      <c r="A1328" s="28" t="s">
        <v>174</v>
      </c>
      <c r="B1328" s="29" t="s">
        <v>375</v>
      </c>
      <c r="C1328" s="29" t="s">
        <v>1522</v>
      </c>
      <c r="D1328" s="29" t="s">
        <v>643</v>
      </c>
      <c r="E1328" s="29" t="s">
        <v>644</v>
      </c>
      <c r="F1328" s="29" t="s">
        <v>1534</v>
      </c>
      <c r="G1328" s="29" t="s">
        <v>1535</v>
      </c>
      <c r="H1328" s="29" t="s">
        <v>748</v>
      </c>
      <c r="I1328" s="29" t="s">
        <v>200</v>
      </c>
      <c r="J1328" s="29" t="s">
        <v>201</v>
      </c>
      <c r="K1328" s="29" t="s">
        <v>186</v>
      </c>
      <c r="L1328" s="29" t="s">
        <v>187</v>
      </c>
      <c r="M1328" s="29" t="s">
        <v>198</v>
      </c>
      <c r="N1328" s="29" t="s">
        <v>199</v>
      </c>
      <c r="O1328" s="30" t="s">
        <v>100</v>
      </c>
      <c r="P1328" s="36"/>
      <c r="Q1328" s="32">
        <v>67.5</v>
      </c>
      <c r="R1328" s="36"/>
      <c r="S1328" s="36"/>
      <c r="T1328" s="37">
        <v>67.5</v>
      </c>
      <c r="U1328" s="43">
        <v>3</v>
      </c>
      <c r="V1328" s="43"/>
      <c r="W1328" s="46">
        <v>3</v>
      </c>
    </row>
    <row r="1329" spans="1:23" hidden="1" x14ac:dyDescent="0.2">
      <c r="A1329" s="28" t="s">
        <v>174</v>
      </c>
      <c r="B1329" s="29" t="s">
        <v>375</v>
      </c>
      <c r="C1329" s="29" t="s">
        <v>1536</v>
      </c>
      <c r="D1329" s="29" t="s">
        <v>1537</v>
      </c>
      <c r="E1329" s="29" t="s">
        <v>1538</v>
      </c>
      <c r="F1329" s="29" t="s">
        <v>1539</v>
      </c>
      <c r="G1329" s="29" t="s">
        <v>1538</v>
      </c>
      <c r="H1329" s="29" t="s">
        <v>447</v>
      </c>
      <c r="I1329" s="29" t="s">
        <v>191</v>
      </c>
      <c r="J1329" s="29" t="s">
        <v>192</v>
      </c>
      <c r="K1329" s="29" t="s">
        <v>186</v>
      </c>
      <c r="L1329" s="29" t="s">
        <v>187</v>
      </c>
      <c r="M1329" s="29" t="s">
        <v>8</v>
      </c>
      <c r="N1329" s="29" t="s">
        <v>188</v>
      </c>
      <c r="O1329" s="30" t="s">
        <v>100</v>
      </c>
      <c r="P1329" s="36"/>
      <c r="Q1329" s="32">
        <v>60</v>
      </c>
      <c r="R1329" s="36"/>
      <c r="S1329" s="32">
        <v>-28.8</v>
      </c>
      <c r="T1329" s="37">
        <v>31.2</v>
      </c>
      <c r="U1329" s="43">
        <v>8</v>
      </c>
      <c r="V1329" s="43"/>
      <c r="W1329" s="46">
        <v>8</v>
      </c>
    </row>
    <row r="1330" spans="1:23" hidden="1" x14ac:dyDescent="0.2">
      <c r="A1330" s="28" t="s">
        <v>174</v>
      </c>
      <c r="B1330" s="29" t="s">
        <v>375</v>
      </c>
      <c r="C1330" s="29" t="s">
        <v>1536</v>
      </c>
      <c r="D1330" s="29" t="s">
        <v>1537</v>
      </c>
      <c r="E1330" s="29" t="s">
        <v>1538</v>
      </c>
      <c r="F1330" s="29" t="s">
        <v>1539</v>
      </c>
      <c r="G1330" s="29" t="s">
        <v>1538</v>
      </c>
      <c r="H1330" s="29" t="s">
        <v>447</v>
      </c>
      <c r="I1330" s="29" t="s">
        <v>200</v>
      </c>
      <c r="J1330" s="29" t="s">
        <v>201</v>
      </c>
      <c r="K1330" s="29" t="s">
        <v>186</v>
      </c>
      <c r="L1330" s="29" t="s">
        <v>187</v>
      </c>
      <c r="M1330" s="29" t="s">
        <v>8</v>
      </c>
      <c r="N1330" s="29" t="s">
        <v>188</v>
      </c>
      <c r="O1330" s="30" t="s">
        <v>100</v>
      </c>
      <c r="P1330" s="36"/>
      <c r="Q1330" s="32">
        <v>22.5</v>
      </c>
      <c r="R1330" s="36"/>
      <c r="S1330" s="36"/>
      <c r="T1330" s="37">
        <v>22.5</v>
      </c>
      <c r="U1330" s="43">
        <v>3</v>
      </c>
      <c r="V1330" s="43"/>
      <c r="W1330" s="46">
        <v>3</v>
      </c>
    </row>
    <row r="1331" spans="1:23" hidden="1" x14ac:dyDescent="0.2">
      <c r="A1331" s="28" t="s">
        <v>174</v>
      </c>
      <c r="B1331" s="29" t="s">
        <v>375</v>
      </c>
      <c r="C1331" s="29" t="s">
        <v>1540</v>
      </c>
      <c r="D1331" s="29" t="s">
        <v>643</v>
      </c>
      <c r="E1331" s="29" t="s">
        <v>644</v>
      </c>
      <c r="F1331" s="29" t="s">
        <v>1541</v>
      </c>
      <c r="G1331" s="29" t="s">
        <v>1542</v>
      </c>
      <c r="H1331" s="29" t="s">
        <v>1451</v>
      </c>
      <c r="I1331" s="29" t="s">
        <v>184</v>
      </c>
      <c r="J1331" s="29" t="s">
        <v>185</v>
      </c>
      <c r="K1331" s="29" t="s">
        <v>186</v>
      </c>
      <c r="L1331" s="29" t="s">
        <v>187</v>
      </c>
      <c r="M1331" s="29" t="s">
        <v>1338</v>
      </c>
      <c r="N1331" s="29" t="s">
        <v>1339</v>
      </c>
      <c r="O1331" s="30" t="s">
        <v>100</v>
      </c>
      <c r="P1331" s="36"/>
      <c r="Q1331" s="32">
        <v>15.32</v>
      </c>
      <c r="R1331" s="32">
        <v>-14.88</v>
      </c>
      <c r="S1331" s="36"/>
      <c r="T1331" s="37">
        <v>0.44</v>
      </c>
      <c r="U1331" s="43">
        <v>2</v>
      </c>
      <c r="V1331" s="43">
        <v>-2</v>
      </c>
      <c r="W1331" s="115">
        <v>1</v>
      </c>
    </row>
    <row r="1332" spans="1:23" hidden="1" x14ac:dyDescent="0.2">
      <c r="A1332" s="28" t="s">
        <v>174</v>
      </c>
      <c r="B1332" s="29" t="s">
        <v>375</v>
      </c>
      <c r="C1332" s="29" t="s">
        <v>1540</v>
      </c>
      <c r="D1332" s="29" t="s">
        <v>643</v>
      </c>
      <c r="E1332" s="29" t="s">
        <v>644</v>
      </c>
      <c r="F1332" s="29" t="s">
        <v>1541</v>
      </c>
      <c r="G1332" s="29" t="s">
        <v>1542</v>
      </c>
      <c r="H1332" s="29" t="s">
        <v>1451</v>
      </c>
      <c r="I1332" s="29" t="s">
        <v>261</v>
      </c>
      <c r="J1332" s="29" t="s">
        <v>262</v>
      </c>
      <c r="K1332" s="29" t="s">
        <v>186</v>
      </c>
      <c r="L1332" s="29" t="s">
        <v>187</v>
      </c>
      <c r="M1332" s="29" t="s">
        <v>1338</v>
      </c>
      <c r="N1332" s="29" t="s">
        <v>1339</v>
      </c>
      <c r="O1332" s="30" t="s">
        <v>100</v>
      </c>
      <c r="P1332" s="36"/>
      <c r="Q1332" s="32">
        <v>7.66</v>
      </c>
      <c r="R1332" s="36"/>
      <c r="S1332" s="36"/>
      <c r="T1332" s="37">
        <v>7.66</v>
      </c>
      <c r="U1332" s="43">
        <v>1</v>
      </c>
      <c r="V1332" s="43"/>
      <c r="W1332" s="46">
        <v>1</v>
      </c>
    </row>
    <row r="1333" spans="1:23" hidden="1" x14ac:dyDescent="0.2">
      <c r="A1333" s="28" t="s">
        <v>174</v>
      </c>
      <c r="B1333" s="29" t="s">
        <v>375</v>
      </c>
      <c r="C1333" s="29" t="s">
        <v>1540</v>
      </c>
      <c r="D1333" s="29" t="s">
        <v>643</v>
      </c>
      <c r="E1333" s="29" t="s">
        <v>644</v>
      </c>
      <c r="F1333" s="29" t="s">
        <v>1543</v>
      </c>
      <c r="G1333" s="29" t="s">
        <v>1544</v>
      </c>
      <c r="H1333" s="29" t="s">
        <v>1411</v>
      </c>
      <c r="I1333" s="29" t="s">
        <v>226</v>
      </c>
      <c r="J1333" s="29" t="s">
        <v>227</v>
      </c>
      <c r="K1333" s="29" t="s">
        <v>186</v>
      </c>
      <c r="L1333" s="29" t="s">
        <v>187</v>
      </c>
      <c r="M1333" s="29" t="s">
        <v>198</v>
      </c>
      <c r="N1333" s="29" t="s">
        <v>199</v>
      </c>
      <c r="O1333" s="30" t="s">
        <v>100</v>
      </c>
      <c r="P1333" s="36"/>
      <c r="Q1333" s="32">
        <v>15.19</v>
      </c>
      <c r="R1333" s="36"/>
      <c r="S1333" s="36"/>
      <c r="T1333" s="37">
        <v>15.19</v>
      </c>
      <c r="U1333" s="43">
        <v>1</v>
      </c>
      <c r="V1333" s="43"/>
      <c r="W1333" s="46">
        <v>1</v>
      </c>
    </row>
    <row r="1334" spans="1:23" hidden="1" x14ac:dyDescent="0.2">
      <c r="A1334" s="28" t="s">
        <v>174</v>
      </c>
      <c r="B1334" s="29" t="s">
        <v>375</v>
      </c>
      <c r="C1334" s="29" t="s">
        <v>1540</v>
      </c>
      <c r="D1334" s="29" t="s">
        <v>643</v>
      </c>
      <c r="E1334" s="29" t="s">
        <v>644</v>
      </c>
      <c r="F1334" s="29" t="s">
        <v>1543</v>
      </c>
      <c r="G1334" s="29" t="s">
        <v>1544</v>
      </c>
      <c r="H1334" s="29" t="s">
        <v>1411</v>
      </c>
      <c r="I1334" s="29" t="s">
        <v>212</v>
      </c>
      <c r="J1334" s="29" t="s">
        <v>213</v>
      </c>
      <c r="K1334" s="29" t="s">
        <v>186</v>
      </c>
      <c r="L1334" s="29" t="s">
        <v>187</v>
      </c>
      <c r="M1334" s="29" t="s">
        <v>198</v>
      </c>
      <c r="N1334" s="29" t="s">
        <v>199</v>
      </c>
      <c r="O1334" s="30" t="s">
        <v>100</v>
      </c>
      <c r="P1334" s="36"/>
      <c r="Q1334" s="32">
        <v>75.95</v>
      </c>
      <c r="R1334" s="36"/>
      <c r="S1334" s="36"/>
      <c r="T1334" s="37">
        <v>75.95</v>
      </c>
      <c r="U1334" s="43">
        <v>5</v>
      </c>
      <c r="V1334" s="43"/>
      <c r="W1334" s="46">
        <v>5</v>
      </c>
    </row>
    <row r="1335" spans="1:23" hidden="1" x14ac:dyDescent="0.2">
      <c r="A1335" s="28" t="s">
        <v>174</v>
      </c>
      <c r="B1335" s="29" t="s">
        <v>375</v>
      </c>
      <c r="C1335" s="29" t="s">
        <v>1540</v>
      </c>
      <c r="D1335" s="29" t="s">
        <v>643</v>
      </c>
      <c r="E1335" s="29" t="s">
        <v>644</v>
      </c>
      <c r="F1335" s="29" t="s">
        <v>1543</v>
      </c>
      <c r="G1335" s="29" t="s">
        <v>1544</v>
      </c>
      <c r="H1335" s="29" t="s">
        <v>1411</v>
      </c>
      <c r="I1335" s="29" t="s">
        <v>204</v>
      </c>
      <c r="J1335" s="29" t="s">
        <v>205</v>
      </c>
      <c r="K1335" s="29" t="s">
        <v>186</v>
      </c>
      <c r="L1335" s="29" t="s">
        <v>187</v>
      </c>
      <c r="M1335" s="29" t="s">
        <v>198</v>
      </c>
      <c r="N1335" s="29" t="s">
        <v>199</v>
      </c>
      <c r="O1335" s="30" t="s">
        <v>100</v>
      </c>
      <c r="P1335" s="36"/>
      <c r="Q1335" s="32">
        <v>182.28</v>
      </c>
      <c r="R1335" s="36"/>
      <c r="S1335" s="36"/>
      <c r="T1335" s="37">
        <v>182.28</v>
      </c>
      <c r="U1335" s="43">
        <v>12</v>
      </c>
      <c r="V1335" s="43"/>
      <c r="W1335" s="46">
        <v>12</v>
      </c>
    </row>
    <row r="1336" spans="1:23" hidden="1" x14ac:dyDescent="0.2">
      <c r="A1336" s="28" t="s">
        <v>174</v>
      </c>
      <c r="B1336" s="29" t="s">
        <v>375</v>
      </c>
      <c r="C1336" s="29" t="s">
        <v>1540</v>
      </c>
      <c r="D1336" s="29" t="s">
        <v>643</v>
      </c>
      <c r="E1336" s="29" t="s">
        <v>644</v>
      </c>
      <c r="F1336" s="29" t="s">
        <v>1543</v>
      </c>
      <c r="G1336" s="29" t="s">
        <v>1544</v>
      </c>
      <c r="H1336" s="29" t="s">
        <v>1411</v>
      </c>
      <c r="I1336" s="29" t="s">
        <v>228</v>
      </c>
      <c r="J1336" s="29" t="s">
        <v>229</v>
      </c>
      <c r="K1336" s="29" t="s">
        <v>186</v>
      </c>
      <c r="L1336" s="29" t="s">
        <v>187</v>
      </c>
      <c r="M1336" s="29" t="s">
        <v>198</v>
      </c>
      <c r="N1336" s="29" t="s">
        <v>199</v>
      </c>
      <c r="O1336" s="30" t="s">
        <v>100</v>
      </c>
      <c r="P1336" s="36"/>
      <c r="Q1336" s="32">
        <v>15.19</v>
      </c>
      <c r="R1336" s="36"/>
      <c r="S1336" s="36"/>
      <c r="T1336" s="37">
        <v>15.19</v>
      </c>
      <c r="U1336" s="43">
        <v>1</v>
      </c>
      <c r="V1336" s="43"/>
      <c r="W1336" s="46">
        <v>1</v>
      </c>
    </row>
    <row r="1337" spans="1:23" hidden="1" x14ac:dyDescent="0.2">
      <c r="A1337" s="28" t="s">
        <v>174</v>
      </c>
      <c r="B1337" s="29" t="s">
        <v>375</v>
      </c>
      <c r="C1337" s="29" t="s">
        <v>1540</v>
      </c>
      <c r="D1337" s="29" t="s">
        <v>643</v>
      </c>
      <c r="E1337" s="29" t="s">
        <v>644</v>
      </c>
      <c r="F1337" s="29" t="s">
        <v>1543</v>
      </c>
      <c r="G1337" s="29" t="s">
        <v>1544</v>
      </c>
      <c r="H1337" s="29" t="s">
        <v>1411</v>
      </c>
      <c r="I1337" s="29" t="s">
        <v>230</v>
      </c>
      <c r="J1337" s="29" t="s">
        <v>231</v>
      </c>
      <c r="K1337" s="29" t="s">
        <v>186</v>
      </c>
      <c r="L1337" s="29" t="s">
        <v>187</v>
      </c>
      <c r="M1337" s="29" t="s">
        <v>198</v>
      </c>
      <c r="N1337" s="29" t="s">
        <v>199</v>
      </c>
      <c r="O1337" s="30" t="s">
        <v>100</v>
      </c>
      <c r="P1337" s="36"/>
      <c r="Q1337" s="32">
        <v>15.19</v>
      </c>
      <c r="R1337" s="36"/>
      <c r="S1337" s="36"/>
      <c r="T1337" s="37">
        <v>15.19</v>
      </c>
      <c r="U1337" s="43">
        <v>1</v>
      </c>
      <c r="V1337" s="43"/>
      <c r="W1337" s="46">
        <v>1</v>
      </c>
    </row>
    <row r="1338" spans="1:23" hidden="1" x14ac:dyDescent="0.2">
      <c r="A1338" s="28" t="s">
        <v>174</v>
      </c>
      <c r="B1338" s="29" t="s">
        <v>375</v>
      </c>
      <c r="C1338" s="29" t="s">
        <v>1540</v>
      </c>
      <c r="D1338" s="29" t="s">
        <v>643</v>
      </c>
      <c r="E1338" s="29" t="s">
        <v>644</v>
      </c>
      <c r="F1338" s="29" t="s">
        <v>1543</v>
      </c>
      <c r="G1338" s="29" t="s">
        <v>1544</v>
      </c>
      <c r="H1338" s="29" t="s">
        <v>1411</v>
      </c>
      <c r="I1338" s="29" t="s">
        <v>1416</v>
      </c>
      <c r="J1338" s="29" t="s">
        <v>1417</v>
      </c>
      <c r="K1338" s="29" t="s">
        <v>186</v>
      </c>
      <c r="L1338" s="29" t="s">
        <v>187</v>
      </c>
      <c r="M1338" s="29" t="s">
        <v>198</v>
      </c>
      <c r="N1338" s="29" t="s">
        <v>199</v>
      </c>
      <c r="O1338" s="30" t="s">
        <v>100</v>
      </c>
      <c r="P1338" s="36"/>
      <c r="Q1338" s="32">
        <v>30.38</v>
      </c>
      <c r="R1338" s="36"/>
      <c r="S1338" s="36"/>
      <c r="T1338" s="37">
        <v>30.38</v>
      </c>
      <c r="U1338" s="43">
        <v>2</v>
      </c>
      <c r="V1338" s="43"/>
      <c r="W1338" s="46">
        <v>2</v>
      </c>
    </row>
    <row r="1339" spans="1:23" hidden="1" x14ac:dyDescent="0.2">
      <c r="A1339" s="28" t="s">
        <v>174</v>
      </c>
      <c r="B1339" s="29" t="s">
        <v>375</v>
      </c>
      <c r="C1339" s="29" t="s">
        <v>1540</v>
      </c>
      <c r="D1339" s="29" t="s">
        <v>643</v>
      </c>
      <c r="E1339" s="29" t="s">
        <v>644</v>
      </c>
      <c r="F1339" s="29" t="s">
        <v>1543</v>
      </c>
      <c r="G1339" s="29" t="s">
        <v>1544</v>
      </c>
      <c r="H1339" s="29" t="s">
        <v>1411</v>
      </c>
      <c r="I1339" s="29" t="s">
        <v>232</v>
      </c>
      <c r="J1339" s="29" t="s">
        <v>233</v>
      </c>
      <c r="K1339" s="29" t="s">
        <v>186</v>
      </c>
      <c r="L1339" s="29" t="s">
        <v>187</v>
      </c>
      <c r="M1339" s="29" t="s">
        <v>198</v>
      </c>
      <c r="N1339" s="29" t="s">
        <v>199</v>
      </c>
      <c r="O1339" s="30" t="s">
        <v>100</v>
      </c>
      <c r="P1339" s="36"/>
      <c r="Q1339" s="32">
        <v>15.19</v>
      </c>
      <c r="R1339" s="36"/>
      <c r="S1339" s="36"/>
      <c r="T1339" s="37">
        <v>15.19</v>
      </c>
      <c r="U1339" s="43">
        <v>1</v>
      </c>
      <c r="V1339" s="43"/>
      <c r="W1339" s="46">
        <v>1</v>
      </c>
    </row>
    <row r="1340" spans="1:23" hidden="1" x14ac:dyDescent="0.2">
      <c r="A1340" s="28" t="s">
        <v>174</v>
      </c>
      <c r="B1340" s="29" t="s">
        <v>375</v>
      </c>
      <c r="C1340" s="29" t="s">
        <v>1540</v>
      </c>
      <c r="D1340" s="29" t="s">
        <v>643</v>
      </c>
      <c r="E1340" s="29" t="s">
        <v>644</v>
      </c>
      <c r="F1340" s="29" t="s">
        <v>1543</v>
      </c>
      <c r="G1340" s="29" t="s">
        <v>1544</v>
      </c>
      <c r="H1340" s="29" t="s">
        <v>1411</v>
      </c>
      <c r="I1340" s="29" t="s">
        <v>775</v>
      </c>
      <c r="J1340" s="29" t="s">
        <v>776</v>
      </c>
      <c r="K1340" s="29" t="s">
        <v>186</v>
      </c>
      <c r="L1340" s="29" t="s">
        <v>187</v>
      </c>
      <c r="M1340" s="29" t="s">
        <v>198</v>
      </c>
      <c r="N1340" s="29" t="s">
        <v>199</v>
      </c>
      <c r="O1340" s="30" t="s">
        <v>100</v>
      </c>
      <c r="P1340" s="36"/>
      <c r="Q1340" s="32">
        <v>15.19</v>
      </c>
      <c r="R1340" s="36"/>
      <c r="S1340" s="36"/>
      <c r="T1340" s="37">
        <v>15.19</v>
      </c>
      <c r="U1340" s="43">
        <v>1</v>
      </c>
      <c r="V1340" s="43"/>
      <c r="W1340" s="46">
        <v>1</v>
      </c>
    </row>
    <row r="1341" spans="1:23" hidden="1" x14ac:dyDescent="0.2">
      <c r="A1341" s="28" t="s">
        <v>174</v>
      </c>
      <c r="B1341" s="29" t="s">
        <v>375</v>
      </c>
      <c r="C1341" s="29" t="s">
        <v>1540</v>
      </c>
      <c r="D1341" s="29" t="s">
        <v>643</v>
      </c>
      <c r="E1341" s="29" t="s">
        <v>644</v>
      </c>
      <c r="F1341" s="29" t="s">
        <v>1543</v>
      </c>
      <c r="G1341" s="29" t="s">
        <v>1544</v>
      </c>
      <c r="H1341" s="29" t="s">
        <v>1411</v>
      </c>
      <c r="I1341" s="29" t="s">
        <v>260</v>
      </c>
      <c r="J1341" s="29" t="s">
        <v>372</v>
      </c>
      <c r="K1341" s="29" t="s">
        <v>186</v>
      </c>
      <c r="L1341" s="29" t="s">
        <v>187</v>
      </c>
      <c r="M1341" s="29" t="s">
        <v>198</v>
      </c>
      <c r="N1341" s="29" t="s">
        <v>199</v>
      </c>
      <c r="O1341" s="30" t="s">
        <v>100</v>
      </c>
      <c r="P1341" s="36"/>
      <c r="Q1341" s="32">
        <v>15.19</v>
      </c>
      <c r="R1341" s="36"/>
      <c r="S1341" s="36"/>
      <c r="T1341" s="37">
        <v>15.19</v>
      </c>
      <c r="U1341" s="43">
        <v>1</v>
      </c>
      <c r="V1341" s="43"/>
      <c r="W1341" s="46">
        <v>1</v>
      </c>
    </row>
    <row r="1342" spans="1:23" hidden="1" x14ac:dyDescent="0.2">
      <c r="A1342" s="28" t="s">
        <v>174</v>
      </c>
      <c r="B1342" s="29" t="s">
        <v>375</v>
      </c>
      <c r="C1342" s="29" t="s">
        <v>1540</v>
      </c>
      <c r="D1342" s="29" t="s">
        <v>643</v>
      </c>
      <c r="E1342" s="29" t="s">
        <v>644</v>
      </c>
      <c r="F1342" s="29" t="s">
        <v>1543</v>
      </c>
      <c r="G1342" s="29" t="s">
        <v>1544</v>
      </c>
      <c r="H1342" s="29" t="s">
        <v>1411</v>
      </c>
      <c r="I1342" s="29" t="s">
        <v>234</v>
      </c>
      <c r="J1342" s="29" t="s">
        <v>235</v>
      </c>
      <c r="K1342" s="29" t="s">
        <v>186</v>
      </c>
      <c r="L1342" s="29" t="s">
        <v>187</v>
      </c>
      <c r="M1342" s="29" t="s">
        <v>198</v>
      </c>
      <c r="N1342" s="29" t="s">
        <v>199</v>
      </c>
      <c r="O1342" s="30" t="s">
        <v>100</v>
      </c>
      <c r="P1342" s="36"/>
      <c r="Q1342" s="32">
        <v>15.19</v>
      </c>
      <c r="R1342" s="36"/>
      <c r="S1342" s="36"/>
      <c r="T1342" s="37">
        <v>15.19</v>
      </c>
      <c r="U1342" s="43">
        <v>1</v>
      </c>
      <c r="V1342" s="43"/>
      <c r="W1342" s="46">
        <v>1</v>
      </c>
    </row>
    <row r="1343" spans="1:23" hidden="1" x14ac:dyDescent="0.2">
      <c r="A1343" s="28" t="s">
        <v>174</v>
      </c>
      <c r="B1343" s="29" t="s">
        <v>375</v>
      </c>
      <c r="C1343" s="29" t="s">
        <v>1540</v>
      </c>
      <c r="D1343" s="29" t="s">
        <v>643</v>
      </c>
      <c r="E1343" s="29" t="s">
        <v>644</v>
      </c>
      <c r="F1343" s="29" t="s">
        <v>1543</v>
      </c>
      <c r="G1343" s="29" t="s">
        <v>1544</v>
      </c>
      <c r="H1343" s="29" t="s">
        <v>1411</v>
      </c>
      <c r="I1343" s="29" t="s">
        <v>184</v>
      </c>
      <c r="J1343" s="29" t="s">
        <v>185</v>
      </c>
      <c r="K1343" s="29" t="s">
        <v>186</v>
      </c>
      <c r="L1343" s="29" t="s">
        <v>187</v>
      </c>
      <c r="M1343" s="29" t="s">
        <v>198</v>
      </c>
      <c r="N1343" s="29" t="s">
        <v>199</v>
      </c>
      <c r="O1343" s="30" t="s">
        <v>100</v>
      </c>
      <c r="P1343" s="36"/>
      <c r="Q1343" s="32">
        <v>2734.2</v>
      </c>
      <c r="R1343" s="36"/>
      <c r="S1343" s="36"/>
      <c r="T1343" s="37">
        <v>2734.2</v>
      </c>
      <c r="U1343" s="43">
        <v>180</v>
      </c>
      <c r="V1343" s="43"/>
      <c r="W1343" s="46">
        <v>180</v>
      </c>
    </row>
    <row r="1344" spans="1:23" hidden="1" x14ac:dyDescent="0.2">
      <c r="A1344" s="28" t="s">
        <v>174</v>
      </c>
      <c r="B1344" s="29" t="s">
        <v>375</v>
      </c>
      <c r="C1344" s="29" t="s">
        <v>1540</v>
      </c>
      <c r="D1344" s="29" t="s">
        <v>643</v>
      </c>
      <c r="E1344" s="29" t="s">
        <v>644</v>
      </c>
      <c r="F1344" s="29" t="s">
        <v>1543</v>
      </c>
      <c r="G1344" s="29" t="s">
        <v>1544</v>
      </c>
      <c r="H1344" s="29" t="s">
        <v>1411</v>
      </c>
      <c r="I1344" s="29" t="s">
        <v>651</v>
      </c>
      <c r="J1344" s="29" t="s">
        <v>652</v>
      </c>
      <c r="K1344" s="29" t="s">
        <v>186</v>
      </c>
      <c r="L1344" s="29" t="s">
        <v>187</v>
      </c>
      <c r="M1344" s="29" t="s">
        <v>198</v>
      </c>
      <c r="N1344" s="29" t="s">
        <v>199</v>
      </c>
      <c r="O1344" s="30" t="s">
        <v>100</v>
      </c>
      <c r="P1344" s="36"/>
      <c r="Q1344" s="32">
        <v>15.19</v>
      </c>
      <c r="R1344" s="36"/>
      <c r="S1344" s="36"/>
      <c r="T1344" s="37">
        <v>15.19</v>
      </c>
      <c r="U1344" s="43">
        <v>1</v>
      </c>
      <c r="V1344" s="43"/>
      <c r="W1344" s="46">
        <v>1</v>
      </c>
    </row>
    <row r="1345" spans="1:23" hidden="1" x14ac:dyDescent="0.2">
      <c r="A1345" s="28" t="s">
        <v>174</v>
      </c>
      <c r="B1345" s="29" t="s">
        <v>375</v>
      </c>
      <c r="C1345" s="29" t="s">
        <v>1540</v>
      </c>
      <c r="D1345" s="29" t="s">
        <v>643</v>
      </c>
      <c r="E1345" s="29" t="s">
        <v>644</v>
      </c>
      <c r="F1345" s="29" t="s">
        <v>1543</v>
      </c>
      <c r="G1345" s="29" t="s">
        <v>1544</v>
      </c>
      <c r="H1345" s="29" t="s">
        <v>1411</v>
      </c>
      <c r="I1345" s="29" t="s">
        <v>782</v>
      </c>
      <c r="J1345" s="29" t="s">
        <v>783</v>
      </c>
      <c r="K1345" s="29" t="s">
        <v>186</v>
      </c>
      <c r="L1345" s="29" t="s">
        <v>187</v>
      </c>
      <c r="M1345" s="29" t="s">
        <v>198</v>
      </c>
      <c r="N1345" s="29" t="s">
        <v>199</v>
      </c>
      <c r="O1345" s="30" t="s">
        <v>100</v>
      </c>
      <c r="P1345" s="36"/>
      <c r="Q1345" s="32">
        <v>15.19</v>
      </c>
      <c r="R1345" s="36"/>
      <c r="S1345" s="36"/>
      <c r="T1345" s="37">
        <v>15.19</v>
      </c>
      <c r="U1345" s="43">
        <v>1</v>
      </c>
      <c r="V1345" s="43"/>
      <c r="W1345" s="46">
        <v>1</v>
      </c>
    </row>
    <row r="1346" spans="1:23" hidden="1" x14ac:dyDescent="0.2">
      <c r="A1346" s="28" t="s">
        <v>174</v>
      </c>
      <c r="B1346" s="29" t="s">
        <v>375</v>
      </c>
      <c r="C1346" s="29" t="s">
        <v>1540</v>
      </c>
      <c r="D1346" s="29" t="s">
        <v>643</v>
      </c>
      <c r="E1346" s="29" t="s">
        <v>644</v>
      </c>
      <c r="F1346" s="29" t="s">
        <v>1543</v>
      </c>
      <c r="G1346" s="29" t="s">
        <v>1544</v>
      </c>
      <c r="H1346" s="29" t="s">
        <v>1411</v>
      </c>
      <c r="I1346" s="29" t="s">
        <v>1086</v>
      </c>
      <c r="J1346" s="29" t="s">
        <v>1087</v>
      </c>
      <c r="K1346" s="29" t="s">
        <v>186</v>
      </c>
      <c r="L1346" s="29" t="s">
        <v>187</v>
      </c>
      <c r="M1346" s="29" t="s">
        <v>198</v>
      </c>
      <c r="N1346" s="29" t="s">
        <v>199</v>
      </c>
      <c r="O1346" s="30" t="s">
        <v>100</v>
      </c>
      <c r="P1346" s="36"/>
      <c r="Q1346" s="32">
        <v>15.19</v>
      </c>
      <c r="R1346" s="36"/>
      <c r="S1346" s="36"/>
      <c r="T1346" s="37">
        <v>15.19</v>
      </c>
      <c r="U1346" s="43">
        <v>1</v>
      </c>
      <c r="V1346" s="43"/>
      <c r="W1346" s="46">
        <v>1</v>
      </c>
    </row>
    <row r="1347" spans="1:23" hidden="1" x14ac:dyDescent="0.2">
      <c r="A1347" s="28" t="s">
        <v>174</v>
      </c>
      <c r="B1347" s="29" t="s">
        <v>375</v>
      </c>
      <c r="C1347" s="29" t="s">
        <v>1540</v>
      </c>
      <c r="D1347" s="29" t="s">
        <v>643</v>
      </c>
      <c r="E1347" s="29" t="s">
        <v>644</v>
      </c>
      <c r="F1347" s="29" t="s">
        <v>1543</v>
      </c>
      <c r="G1347" s="29" t="s">
        <v>1544</v>
      </c>
      <c r="H1347" s="29" t="s">
        <v>1411</v>
      </c>
      <c r="I1347" s="29" t="s">
        <v>208</v>
      </c>
      <c r="J1347" s="29" t="s">
        <v>209</v>
      </c>
      <c r="K1347" s="29" t="s">
        <v>186</v>
      </c>
      <c r="L1347" s="29" t="s">
        <v>187</v>
      </c>
      <c r="M1347" s="29" t="s">
        <v>198</v>
      </c>
      <c r="N1347" s="29" t="s">
        <v>199</v>
      </c>
      <c r="O1347" s="30" t="s">
        <v>100</v>
      </c>
      <c r="P1347" s="36"/>
      <c r="Q1347" s="32">
        <v>121.52</v>
      </c>
      <c r="R1347" s="36"/>
      <c r="S1347" s="36"/>
      <c r="T1347" s="37">
        <v>121.52</v>
      </c>
      <c r="U1347" s="43">
        <v>8</v>
      </c>
      <c r="V1347" s="43"/>
      <c r="W1347" s="46">
        <v>8</v>
      </c>
    </row>
    <row r="1348" spans="1:23" hidden="1" x14ac:dyDescent="0.2">
      <c r="A1348" s="28" t="s">
        <v>174</v>
      </c>
      <c r="B1348" s="29" t="s">
        <v>375</v>
      </c>
      <c r="C1348" s="29" t="s">
        <v>1540</v>
      </c>
      <c r="D1348" s="29" t="s">
        <v>643</v>
      </c>
      <c r="E1348" s="29" t="s">
        <v>644</v>
      </c>
      <c r="F1348" s="29" t="s">
        <v>1543</v>
      </c>
      <c r="G1348" s="29" t="s">
        <v>1544</v>
      </c>
      <c r="H1348" s="29" t="s">
        <v>1411</v>
      </c>
      <c r="I1348" s="29" t="s">
        <v>535</v>
      </c>
      <c r="J1348" s="29" t="s">
        <v>536</v>
      </c>
      <c r="K1348" s="29" t="s">
        <v>186</v>
      </c>
      <c r="L1348" s="29" t="s">
        <v>187</v>
      </c>
      <c r="M1348" s="29" t="s">
        <v>198</v>
      </c>
      <c r="N1348" s="29" t="s">
        <v>199</v>
      </c>
      <c r="O1348" s="30" t="s">
        <v>100</v>
      </c>
      <c r="P1348" s="36"/>
      <c r="Q1348" s="32">
        <v>15.19</v>
      </c>
      <c r="R1348" s="36"/>
      <c r="S1348" s="36"/>
      <c r="T1348" s="37">
        <v>15.19</v>
      </c>
      <c r="U1348" s="43">
        <v>1</v>
      </c>
      <c r="V1348" s="43"/>
      <c r="W1348" s="46">
        <v>1</v>
      </c>
    </row>
    <row r="1349" spans="1:23" hidden="1" x14ac:dyDescent="0.2">
      <c r="A1349" s="28" t="s">
        <v>174</v>
      </c>
      <c r="B1349" s="29" t="s">
        <v>375</v>
      </c>
      <c r="C1349" s="29" t="s">
        <v>1540</v>
      </c>
      <c r="D1349" s="29" t="s">
        <v>643</v>
      </c>
      <c r="E1349" s="29" t="s">
        <v>644</v>
      </c>
      <c r="F1349" s="29" t="s">
        <v>1543</v>
      </c>
      <c r="G1349" s="29" t="s">
        <v>1544</v>
      </c>
      <c r="H1349" s="29" t="s">
        <v>1411</v>
      </c>
      <c r="I1349" s="29" t="s">
        <v>202</v>
      </c>
      <c r="J1349" s="29" t="s">
        <v>203</v>
      </c>
      <c r="K1349" s="29" t="s">
        <v>186</v>
      </c>
      <c r="L1349" s="29" t="s">
        <v>187</v>
      </c>
      <c r="M1349" s="29" t="s">
        <v>198</v>
      </c>
      <c r="N1349" s="29" t="s">
        <v>199</v>
      </c>
      <c r="O1349" s="30" t="s">
        <v>100</v>
      </c>
      <c r="P1349" s="36"/>
      <c r="Q1349" s="32">
        <v>15.19</v>
      </c>
      <c r="R1349" s="36"/>
      <c r="S1349" s="36"/>
      <c r="T1349" s="37">
        <v>15.19</v>
      </c>
      <c r="U1349" s="43">
        <v>1</v>
      </c>
      <c r="V1349" s="43"/>
      <c r="W1349" s="46">
        <v>1</v>
      </c>
    </row>
    <row r="1350" spans="1:23" hidden="1" x14ac:dyDescent="0.2">
      <c r="A1350" s="28" t="s">
        <v>174</v>
      </c>
      <c r="B1350" s="29" t="s">
        <v>375</v>
      </c>
      <c r="C1350" s="29" t="s">
        <v>1540</v>
      </c>
      <c r="D1350" s="29" t="s">
        <v>643</v>
      </c>
      <c r="E1350" s="29" t="s">
        <v>644</v>
      </c>
      <c r="F1350" s="29" t="s">
        <v>1543</v>
      </c>
      <c r="G1350" s="29" t="s">
        <v>1544</v>
      </c>
      <c r="H1350" s="29" t="s">
        <v>1411</v>
      </c>
      <c r="I1350" s="29" t="s">
        <v>242</v>
      </c>
      <c r="J1350" s="29" t="s">
        <v>243</v>
      </c>
      <c r="K1350" s="29" t="s">
        <v>186</v>
      </c>
      <c r="L1350" s="29" t="s">
        <v>187</v>
      </c>
      <c r="M1350" s="29" t="s">
        <v>198</v>
      </c>
      <c r="N1350" s="29" t="s">
        <v>199</v>
      </c>
      <c r="O1350" s="30" t="s">
        <v>100</v>
      </c>
      <c r="P1350" s="36"/>
      <c r="Q1350" s="32">
        <v>15.19</v>
      </c>
      <c r="R1350" s="36"/>
      <c r="S1350" s="36"/>
      <c r="T1350" s="37">
        <v>15.19</v>
      </c>
      <c r="U1350" s="43">
        <v>1</v>
      </c>
      <c r="V1350" s="43"/>
      <c r="W1350" s="46">
        <v>1</v>
      </c>
    </row>
    <row r="1351" spans="1:23" hidden="1" x14ac:dyDescent="0.2">
      <c r="A1351" s="28" t="s">
        <v>174</v>
      </c>
      <c r="B1351" s="29" t="s">
        <v>375</v>
      </c>
      <c r="C1351" s="29" t="s">
        <v>1540</v>
      </c>
      <c r="D1351" s="29" t="s">
        <v>643</v>
      </c>
      <c r="E1351" s="29" t="s">
        <v>644</v>
      </c>
      <c r="F1351" s="29" t="s">
        <v>1543</v>
      </c>
      <c r="G1351" s="29" t="s">
        <v>1544</v>
      </c>
      <c r="H1351" s="29" t="s">
        <v>1411</v>
      </c>
      <c r="I1351" s="29" t="s">
        <v>785</v>
      </c>
      <c r="J1351" s="29" t="s">
        <v>786</v>
      </c>
      <c r="K1351" s="29" t="s">
        <v>186</v>
      </c>
      <c r="L1351" s="29" t="s">
        <v>187</v>
      </c>
      <c r="M1351" s="29" t="s">
        <v>198</v>
      </c>
      <c r="N1351" s="29" t="s">
        <v>199</v>
      </c>
      <c r="O1351" s="30" t="s">
        <v>100</v>
      </c>
      <c r="P1351" s="36"/>
      <c r="Q1351" s="32">
        <v>15.19</v>
      </c>
      <c r="R1351" s="36"/>
      <c r="S1351" s="36"/>
      <c r="T1351" s="37">
        <v>15.19</v>
      </c>
      <c r="U1351" s="43">
        <v>1</v>
      </c>
      <c r="V1351" s="43"/>
      <c r="W1351" s="46">
        <v>1</v>
      </c>
    </row>
    <row r="1352" spans="1:23" hidden="1" x14ac:dyDescent="0.2">
      <c r="A1352" s="28" t="s">
        <v>174</v>
      </c>
      <c r="B1352" s="29" t="s">
        <v>375</v>
      </c>
      <c r="C1352" s="29" t="s">
        <v>1540</v>
      </c>
      <c r="D1352" s="29" t="s">
        <v>643</v>
      </c>
      <c r="E1352" s="29" t="s">
        <v>644</v>
      </c>
      <c r="F1352" s="29" t="s">
        <v>1543</v>
      </c>
      <c r="G1352" s="29" t="s">
        <v>1544</v>
      </c>
      <c r="H1352" s="29" t="s">
        <v>1411</v>
      </c>
      <c r="I1352" s="29" t="s">
        <v>1422</v>
      </c>
      <c r="J1352" s="29" t="s">
        <v>1423</v>
      </c>
      <c r="K1352" s="29" t="s">
        <v>186</v>
      </c>
      <c r="L1352" s="29" t="s">
        <v>187</v>
      </c>
      <c r="M1352" s="29" t="s">
        <v>198</v>
      </c>
      <c r="N1352" s="29" t="s">
        <v>199</v>
      </c>
      <c r="O1352" s="30" t="s">
        <v>100</v>
      </c>
      <c r="P1352" s="36"/>
      <c r="Q1352" s="32">
        <v>30.38</v>
      </c>
      <c r="R1352" s="36"/>
      <c r="S1352" s="36"/>
      <c r="T1352" s="37">
        <v>30.38</v>
      </c>
      <c r="U1352" s="43">
        <v>2</v>
      </c>
      <c r="V1352" s="43"/>
      <c r="W1352" s="46">
        <v>2</v>
      </c>
    </row>
    <row r="1353" spans="1:23" hidden="1" x14ac:dyDescent="0.2">
      <c r="A1353" s="28" t="s">
        <v>174</v>
      </c>
      <c r="B1353" s="29" t="s">
        <v>375</v>
      </c>
      <c r="C1353" s="29" t="s">
        <v>1540</v>
      </c>
      <c r="D1353" s="29" t="s">
        <v>643</v>
      </c>
      <c r="E1353" s="29" t="s">
        <v>644</v>
      </c>
      <c r="F1353" s="29" t="s">
        <v>1543</v>
      </c>
      <c r="G1353" s="29" t="s">
        <v>1544</v>
      </c>
      <c r="H1353" s="29" t="s">
        <v>1411</v>
      </c>
      <c r="I1353" s="29" t="s">
        <v>664</v>
      </c>
      <c r="J1353" s="29" t="s">
        <v>665</v>
      </c>
      <c r="K1353" s="29" t="s">
        <v>186</v>
      </c>
      <c r="L1353" s="29" t="s">
        <v>187</v>
      </c>
      <c r="M1353" s="29" t="s">
        <v>198</v>
      </c>
      <c r="N1353" s="29" t="s">
        <v>199</v>
      </c>
      <c r="O1353" s="30" t="s">
        <v>100</v>
      </c>
      <c r="P1353" s="36"/>
      <c r="Q1353" s="32">
        <v>121.52</v>
      </c>
      <c r="R1353" s="36"/>
      <c r="S1353" s="36"/>
      <c r="T1353" s="37">
        <v>121.52</v>
      </c>
      <c r="U1353" s="43">
        <v>8</v>
      </c>
      <c r="V1353" s="43"/>
      <c r="W1353" s="46">
        <v>8</v>
      </c>
    </row>
    <row r="1354" spans="1:23" hidden="1" x14ac:dyDescent="0.2">
      <c r="A1354" s="28" t="s">
        <v>174</v>
      </c>
      <c r="B1354" s="29" t="s">
        <v>375</v>
      </c>
      <c r="C1354" s="29" t="s">
        <v>1540</v>
      </c>
      <c r="D1354" s="29" t="s">
        <v>643</v>
      </c>
      <c r="E1354" s="29" t="s">
        <v>644</v>
      </c>
      <c r="F1354" s="29" t="s">
        <v>1543</v>
      </c>
      <c r="G1354" s="29" t="s">
        <v>1544</v>
      </c>
      <c r="H1354" s="29" t="s">
        <v>1411</v>
      </c>
      <c r="I1354" s="29" t="s">
        <v>246</v>
      </c>
      <c r="J1354" s="29" t="s">
        <v>247</v>
      </c>
      <c r="K1354" s="29" t="s">
        <v>186</v>
      </c>
      <c r="L1354" s="29" t="s">
        <v>187</v>
      </c>
      <c r="M1354" s="29" t="s">
        <v>198</v>
      </c>
      <c r="N1354" s="29" t="s">
        <v>199</v>
      </c>
      <c r="O1354" s="30" t="s">
        <v>100</v>
      </c>
      <c r="P1354" s="36"/>
      <c r="Q1354" s="32">
        <v>30.38</v>
      </c>
      <c r="R1354" s="36"/>
      <c r="S1354" s="36"/>
      <c r="T1354" s="37">
        <v>30.38</v>
      </c>
      <c r="U1354" s="43">
        <v>2</v>
      </c>
      <c r="V1354" s="43"/>
      <c r="W1354" s="46">
        <v>2</v>
      </c>
    </row>
    <row r="1355" spans="1:23" hidden="1" x14ac:dyDescent="0.2">
      <c r="A1355" s="28" t="s">
        <v>174</v>
      </c>
      <c r="B1355" s="29" t="s">
        <v>375</v>
      </c>
      <c r="C1355" s="29" t="s">
        <v>1540</v>
      </c>
      <c r="D1355" s="29" t="s">
        <v>643</v>
      </c>
      <c r="E1355" s="29" t="s">
        <v>644</v>
      </c>
      <c r="F1355" s="29" t="s">
        <v>1543</v>
      </c>
      <c r="G1355" s="29" t="s">
        <v>1544</v>
      </c>
      <c r="H1355" s="29" t="s">
        <v>1411</v>
      </c>
      <c r="I1355" s="29" t="s">
        <v>248</v>
      </c>
      <c r="J1355" s="29" t="s">
        <v>249</v>
      </c>
      <c r="K1355" s="29" t="s">
        <v>186</v>
      </c>
      <c r="L1355" s="29" t="s">
        <v>187</v>
      </c>
      <c r="M1355" s="29" t="s">
        <v>198</v>
      </c>
      <c r="N1355" s="29" t="s">
        <v>199</v>
      </c>
      <c r="O1355" s="30" t="s">
        <v>100</v>
      </c>
      <c r="P1355" s="36"/>
      <c r="Q1355" s="32">
        <v>45.57</v>
      </c>
      <c r="R1355" s="36"/>
      <c r="S1355" s="36"/>
      <c r="T1355" s="37">
        <v>45.57</v>
      </c>
      <c r="U1355" s="43">
        <v>3</v>
      </c>
      <c r="V1355" s="43"/>
      <c r="W1355" s="46">
        <v>3</v>
      </c>
    </row>
    <row r="1356" spans="1:23" hidden="1" x14ac:dyDescent="0.2">
      <c r="A1356" s="28" t="s">
        <v>174</v>
      </c>
      <c r="B1356" s="29" t="s">
        <v>375</v>
      </c>
      <c r="C1356" s="29" t="s">
        <v>1540</v>
      </c>
      <c r="D1356" s="29" t="s">
        <v>643</v>
      </c>
      <c r="E1356" s="29" t="s">
        <v>644</v>
      </c>
      <c r="F1356" s="29" t="s">
        <v>1543</v>
      </c>
      <c r="G1356" s="29" t="s">
        <v>1544</v>
      </c>
      <c r="H1356" s="29" t="s">
        <v>1411</v>
      </c>
      <c r="I1356" s="29" t="s">
        <v>250</v>
      </c>
      <c r="J1356" s="29" t="s">
        <v>251</v>
      </c>
      <c r="K1356" s="29" t="s">
        <v>186</v>
      </c>
      <c r="L1356" s="29" t="s">
        <v>187</v>
      </c>
      <c r="M1356" s="29" t="s">
        <v>198</v>
      </c>
      <c r="N1356" s="29" t="s">
        <v>199</v>
      </c>
      <c r="O1356" s="30" t="s">
        <v>100</v>
      </c>
      <c r="P1356" s="36"/>
      <c r="Q1356" s="32">
        <v>30.38</v>
      </c>
      <c r="R1356" s="36"/>
      <c r="S1356" s="36"/>
      <c r="T1356" s="37">
        <v>30.38</v>
      </c>
      <c r="U1356" s="43">
        <v>2</v>
      </c>
      <c r="V1356" s="43"/>
      <c r="W1356" s="46">
        <v>2</v>
      </c>
    </row>
    <row r="1357" spans="1:23" hidden="1" x14ac:dyDescent="0.2">
      <c r="A1357" s="28" t="s">
        <v>174</v>
      </c>
      <c r="B1357" s="29" t="s">
        <v>375</v>
      </c>
      <c r="C1357" s="29" t="s">
        <v>1540</v>
      </c>
      <c r="D1357" s="29" t="s">
        <v>643</v>
      </c>
      <c r="E1357" s="29" t="s">
        <v>644</v>
      </c>
      <c r="F1357" s="29" t="s">
        <v>1543</v>
      </c>
      <c r="G1357" s="29" t="s">
        <v>1544</v>
      </c>
      <c r="H1357" s="29" t="s">
        <v>1411</v>
      </c>
      <c r="I1357" s="29" t="s">
        <v>189</v>
      </c>
      <c r="J1357" s="29" t="s">
        <v>190</v>
      </c>
      <c r="K1357" s="29" t="s">
        <v>186</v>
      </c>
      <c r="L1357" s="29" t="s">
        <v>187</v>
      </c>
      <c r="M1357" s="29" t="s">
        <v>198</v>
      </c>
      <c r="N1357" s="29" t="s">
        <v>199</v>
      </c>
      <c r="O1357" s="30" t="s">
        <v>100</v>
      </c>
      <c r="P1357" s="36"/>
      <c r="Q1357" s="32">
        <v>91.14</v>
      </c>
      <c r="R1357" s="36"/>
      <c r="S1357" s="36"/>
      <c r="T1357" s="37">
        <v>91.14</v>
      </c>
      <c r="U1357" s="43">
        <v>6</v>
      </c>
      <c r="V1357" s="43"/>
      <c r="W1357" s="46">
        <v>6</v>
      </c>
    </row>
    <row r="1358" spans="1:23" hidden="1" x14ac:dyDescent="0.2">
      <c r="A1358" s="28" t="s">
        <v>174</v>
      </c>
      <c r="B1358" s="29" t="s">
        <v>375</v>
      </c>
      <c r="C1358" s="29" t="s">
        <v>1540</v>
      </c>
      <c r="D1358" s="29" t="s">
        <v>643</v>
      </c>
      <c r="E1358" s="29" t="s">
        <v>644</v>
      </c>
      <c r="F1358" s="29" t="s">
        <v>1543</v>
      </c>
      <c r="G1358" s="29" t="s">
        <v>1544</v>
      </c>
      <c r="H1358" s="29" t="s">
        <v>1411</v>
      </c>
      <c r="I1358" s="29" t="s">
        <v>700</v>
      </c>
      <c r="J1358" s="29" t="s">
        <v>701</v>
      </c>
      <c r="K1358" s="29" t="s">
        <v>186</v>
      </c>
      <c r="L1358" s="29" t="s">
        <v>187</v>
      </c>
      <c r="M1358" s="29" t="s">
        <v>198</v>
      </c>
      <c r="N1358" s="29" t="s">
        <v>199</v>
      </c>
      <c r="O1358" s="30" t="s">
        <v>100</v>
      </c>
      <c r="P1358" s="36"/>
      <c r="Q1358" s="32">
        <v>30.38</v>
      </c>
      <c r="R1358" s="36"/>
      <c r="S1358" s="36"/>
      <c r="T1358" s="37">
        <v>30.38</v>
      </c>
      <c r="U1358" s="43">
        <v>2</v>
      </c>
      <c r="V1358" s="43"/>
      <c r="W1358" s="46">
        <v>2</v>
      </c>
    </row>
    <row r="1359" spans="1:23" hidden="1" x14ac:dyDescent="0.2">
      <c r="A1359" s="28" t="s">
        <v>174</v>
      </c>
      <c r="B1359" s="29" t="s">
        <v>375</v>
      </c>
      <c r="C1359" s="29" t="s">
        <v>1540</v>
      </c>
      <c r="D1359" s="29" t="s">
        <v>643</v>
      </c>
      <c r="E1359" s="29" t="s">
        <v>644</v>
      </c>
      <c r="F1359" s="29" t="s">
        <v>1543</v>
      </c>
      <c r="G1359" s="29" t="s">
        <v>1544</v>
      </c>
      <c r="H1359" s="29" t="s">
        <v>1411</v>
      </c>
      <c r="I1359" s="29" t="s">
        <v>191</v>
      </c>
      <c r="J1359" s="29" t="s">
        <v>192</v>
      </c>
      <c r="K1359" s="29" t="s">
        <v>186</v>
      </c>
      <c r="L1359" s="29" t="s">
        <v>187</v>
      </c>
      <c r="M1359" s="29" t="s">
        <v>198</v>
      </c>
      <c r="N1359" s="29" t="s">
        <v>199</v>
      </c>
      <c r="O1359" s="30" t="s">
        <v>100</v>
      </c>
      <c r="P1359" s="36"/>
      <c r="Q1359" s="32">
        <v>911.4</v>
      </c>
      <c r="R1359" s="36"/>
      <c r="S1359" s="32">
        <v>-54.6</v>
      </c>
      <c r="T1359" s="37">
        <v>856.8</v>
      </c>
      <c r="U1359" s="43">
        <v>60</v>
      </c>
      <c r="V1359" s="43"/>
      <c r="W1359" s="46">
        <v>60</v>
      </c>
    </row>
    <row r="1360" spans="1:23" hidden="1" x14ac:dyDescent="0.2">
      <c r="A1360" s="28" t="s">
        <v>174</v>
      </c>
      <c r="B1360" s="29" t="s">
        <v>375</v>
      </c>
      <c r="C1360" s="29" t="s">
        <v>1540</v>
      </c>
      <c r="D1360" s="29" t="s">
        <v>643</v>
      </c>
      <c r="E1360" s="29" t="s">
        <v>644</v>
      </c>
      <c r="F1360" s="29" t="s">
        <v>1543</v>
      </c>
      <c r="G1360" s="29" t="s">
        <v>1544</v>
      </c>
      <c r="H1360" s="29" t="s">
        <v>1411</v>
      </c>
      <c r="I1360" s="29" t="s">
        <v>692</v>
      </c>
      <c r="J1360" s="29" t="s">
        <v>693</v>
      </c>
      <c r="K1360" s="29" t="s">
        <v>186</v>
      </c>
      <c r="L1360" s="29" t="s">
        <v>187</v>
      </c>
      <c r="M1360" s="29" t="s">
        <v>198</v>
      </c>
      <c r="N1360" s="29" t="s">
        <v>199</v>
      </c>
      <c r="O1360" s="30" t="s">
        <v>100</v>
      </c>
      <c r="P1360" s="36"/>
      <c r="Q1360" s="32">
        <v>30.38</v>
      </c>
      <c r="R1360" s="36"/>
      <c r="S1360" s="36"/>
      <c r="T1360" s="37">
        <v>30.38</v>
      </c>
      <c r="U1360" s="43">
        <v>2</v>
      </c>
      <c r="V1360" s="43"/>
      <c r="W1360" s="46">
        <v>2</v>
      </c>
    </row>
    <row r="1361" spans="1:23" hidden="1" x14ac:dyDescent="0.2">
      <c r="A1361" s="28" t="s">
        <v>174</v>
      </c>
      <c r="B1361" s="29" t="s">
        <v>375</v>
      </c>
      <c r="C1361" s="29" t="s">
        <v>1540</v>
      </c>
      <c r="D1361" s="29" t="s">
        <v>643</v>
      </c>
      <c r="E1361" s="29" t="s">
        <v>644</v>
      </c>
      <c r="F1361" s="29" t="s">
        <v>1543</v>
      </c>
      <c r="G1361" s="29" t="s">
        <v>1544</v>
      </c>
      <c r="H1361" s="29" t="s">
        <v>1411</v>
      </c>
      <c r="I1361" s="29" t="s">
        <v>732</v>
      </c>
      <c r="J1361" s="29" t="s">
        <v>733</v>
      </c>
      <c r="K1361" s="29" t="s">
        <v>186</v>
      </c>
      <c r="L1361" s="29" t="s">
        <v>187</v>
      </c>
      <c r="M1361" s="29" t="s">
        <v>198</v>
      </c>
      <c r="N1361" s="29" t="s">
        <v>199</v>
      </c>
      <c r="O1361" s="30" t="s">
        <v>100</v>
      </c>
      <c r="P1361" s="36"/>
      <c r="Q1361" s="32">
        <v>30.38</v>
      </c>
      <c r="R1361" s="36"/>
      <c r="S1361" s="36"/>
      <c r="T1361" s="37">
        <v>30.38</v>
      </c>
      <c r="U1361" s="43">
        <v>2</v>
      </c>
      <c r="V1361" s="43"/>
      <c r="W1361" s="46">
        <v>2</v>
      </c>
    </row>
    <row r="1362" spans="1:23" hidden="1" x14ac:dyDescent="0.2">
      <c r="A1362" s="28" t="s">
        <v>174</v>
      </c>
      <c r="B1362" s="29" t="s">
        <v>375</v>
      </c>
      <c r="C1362" s="29" t="s">
        <v>1540</v>
      </c>
      <c r="D1362" s="29" t="s">
        <v>643</v>
      </c>
      <c r="E1362" s="29" t="s">
        <v>644</v>
      </c>
      <c r="F1362" s="29" t="s">
        <v>1543</v>
      </c>
      <c r="G1362" s="29" t="s">
        <v>1544</v>
      </c>
      <c r="H1362" s="29" t="s">
        <v>1411</v>
      </c>
      <c r="I1362" s="29" t="s">
        <v>252</v>
      </c>
      <c r="J1362" s="29" t="s">
        <v>253</v>
      </c>
      <c r="K1362" s="29" t="s">
        <v>186</v>
      </c>
      <c r="L1362" s="29" t="s">
        <v>187</v>
      </c>
      <c r="M1362" s="29" t="s">
        <v>198</v>
      </c>
      <c r="N1362" s="29" t="s">
        <v>199</v>
      </c>
      <c r="O1362" s="30" t="s">
        <v>100</v>
      </c>
      <c r="P1362" s="36"/>
      <c r="Q1362" s="32">
        <v>30.38</v>
      </c>
      <c r="R1362" s="36"/>
      <c r="S1362" s="36"/>
      <c r="T1362" s="37">
        <v>30.38</v>
      </c>
      <c r="U1362" s="43">
        <v>2</v>
      </c>
      <c r="V1362" s="43"/>
      <c r="W1362" s="46">
        <v>2</v>
      </c>
    </row>
    <row r="1363" spans="1:23" hidden="1" x14ac:dyDescent="0.2">
      <c r="A1363" s="28" t="s">
        <v>174</v>
      </c>
      <c r="B1363" s="29" t="s">
        <v>375</v>
      </c>
      <c r="C1363" s="29" t="s">
        <v>1540</v>
      </c>
      <c r="D1363" s="29" t="s">
        <v>643</v>
      </c>
      <c r="E1363" s="29" t="s">
        <v>644</v>
      </c>
      <c r="F1363" s="29" t="s">
        <v>1543</v>
      </c>
      <c r="G1363" s="29" t="s">
        <v>1544</v>
      </c>
      <c r="H1363" s="29" t="s">
        <v>1411</v>
      </c>
      <c r="I1363" s="29" t="s">
        <v>476</v>
      </c>
      <c r="J1363" s="29" t="s">
        <v>477</v>
      </c>
      <c r="K1363" s="29" t="s">
        <v>186</v>
      </c>
      <c r="L1363" s="29" t="s">
        <v>187</v>
      </c>
      <c r="M1363" s="29" t="s">
        <v>198</v>
      </c>
      <c r="N1363" s="29" t="s">
        <v>199</v>
      </c>
      <c r="O1363" s="30" t="s">
        <v>100</v>
      </c>
      <c r="P1363" s="36"/>
      <c r="Q1363" s="32">
        <v>30.38</v>
      </c>
      <c r="R1363" s="36"/>
      <c r="S1363" s="36"/>
      <c r="T1363" s="37">
        <v>30.38</v>
      </c>
      <c r="U1363" s="43">
        <v>2</v>
      </c>
      <c r="V1363" s="43"/>
      <c r="W1363" s="46">
        <v>2</v>
      </c>
    </row>
    <row r="1364" spans="1:23" hidden="1" x14ac:dyDescent="0.2">
      <c r="A1364" s="28" t="s">
        <v>174</v>
      </c>
      <c r="B1364" s="29" t="s">
        <v>375</v>
      </c>
      <c r="C1364" s="29" t="s">
        <v>1540</v>
      </c>
      <c r="D1364" s="29" t="s">
        <v>643</v>
      </c>
      <c r="E1364" s="29" t="s">
        <v>644</v>
      </c>
      <c r="F1364" s="29" t="s">
        <v>1543</v>
      </c>
      <c r="G1364" s="29" t="s">
        <v>1544</v>
      </c>
      <c r="H1364" s="29" t="s">
        <v>1411</v>
      </c>
      <c r="I1364" s="29" t="s">
        <v>222</v>
      </c>
      <c r="J1364" s="29" t="s">
        <v>223</v>
      </c>
      <c r="K1364" s="29" t="s">
        <v>186</v>
      </c>
      <c r="L1364" s="29" t="s">
        <v>187</v>
      </c>
      <c r="M1364" s="29" t="s">
        <v>198</v>
      </c>
      <c r="N1364" s="29" t="s">
        <v>199</v>
      </c>
      <c r="O1364" s="30" t="s">
        <v>100</v>
      </c>
      <c r="P1364" s="36"/>
      <c r="Q1364" s="32">
        <v>91.14</v>
      </c>
      <c r="R1364" s="36"/>
      <c r="S1364" s="36"/>
      <c r="T1364" s="37">
        <v>91.14</v>
      </c>
      <c r="U1364" s="43">
        <v>6</v>
      </c>
      <c r="V1364" s="43"/>
      <c r="W1364" s="46">
        <v>6</v>
      </c>
    </row>
    <row r="1365" spans="1:23" hidden="1" x14ac:dyDescent="0.2">
      <c r="A1365" s="28" t="s">
        <v>174</v>
      </c>
      <c r="B1365" s="29" t="s">
        <v>375</v>
      </c>
      <c r="C1365" s="29" t="s">
        <v>1540</v>
      </c>
      <c r="D1365" s="29" t="s">
        <v>643</v>
      </c>
      <c r="E1365" s="29" t="s">
        <v>644</v>
      </c>
      <c r="F1365" s="29" t="s">
        <v>1543</v>
      </c>
      <c r="G1365" s="29" t="s">
        <v>1544</v>
      </c>
      <c r="H1365" s="29" t="s">
        <v>1411</v>
      </c>
      <c r="I1365" s="29" t="s">
        <v>254</v>
      </c>
      <c r="J1365" s="29" t="s">
        <v>255</v>
      </c>
      <c r="K1365" s="29" t="s">
        <v>186</v>
      </c>
      <c r="L1365" s="29" t="s">
        <v>187</v>
      </c>
      <c r="M1365" s="29" t="s">
        <v>198</v>
      </c>
      <c r="N1365" s="29" t="s">
        <v>199</v>
      </c>
      <c r="O1365" s="30" t="s">
        <v>100</v>
      </c>
      <c r="P1365" s="36"/>
      <c r="Q1365" s="32">
        <v>30.38</v>
      </c>
      <c r="R1365" s="36"/>
      <c r="S1365" s="36"/>
      <c r="T1365" s="37">
        <v>30.38</v>
      </c>
      <c r="U1365" s="43">
        <v>2</v>
      </c>
      <c r="V1365" s="43"/>
      <c r="W1365" s="46">
        <v>2</v>
      </c>
    </row>
    <row r="1366" spans="1:23" hidden="1" x14ac:dyDescent="0.2">
      <c r="A1366" s="28" t="s">
        <v>174</v>
      </c>
      <c r="B1366" s="29" t="s">
        <v>375</v>
      </c>
      <c r="C1366" s="29" t="s">
        <v>1540</v>
      </c>
      <c r="D1366" s="29" t="s">
        <v>643</v>
      </c>
      <c r="E1366" s="29" t="s">
        <v>644</v>
      </c>
      <c r="F1366" s="29" t="s">
        <v>1543</v>
      </c>
      <c r="G1366" s="29" t="s">
        <v>1544</v>
      </c>
      <c r="H1366" s="29" t="s">
        <v>1411</v>
      </c>
      <c r="I1366" s="29" t="s">
        <v>1432</v>
      </c>
      <c r="J1366" s="29" t="s">
        <v>1433</v>
      </c>
      <c r="K1366" s="29" t="s">
        <v>186</v>
      </c>
      <c r="L1366" s="29" t="s">
        <v>187</v>
      </c>
      <c r="M1366" s="29" t="s">
        <v>198</v>
      </c>
      <c r="N1366" s="29" t="s">
        <v>199</v>
      </c>
      <c r="O1366" s="30" t="s">
        <v>100</v>
      </c>
      <c r="P1366" s="36"/>
      <c r="Q1366" s="32">
        <v>30.38</v>
      </c>
      <c r="R1366" s="36"/>
      <c r="S1366" s="36"/>
      <c r="T1366" s="37">
        <v>30.38</v>
      </c>
      <c r="U1366" s="43">
        <v>2</v>
      </c>
      <c r="V1366" s="43"/>
      <c r="W1366" s="46">
        <v>2</v>
      </c>
    </row>
    <row r="1367" spans="1:23" hidden="1" x14ac:dyDescent="0.2">
      <c r="A1367" s="28" t="s">
        <v>174</v>
      </c>
      <c r="B1367" s="29" t="s">
        <v>375</v>
      </c>
      <c r="C1367" s="29" t="s">
        <v>1540</v>
      </c>
      <c r="D1367" s="29" t="s">
        <v>643</v>
      </c>
      <c r="E1367" s="29" t="s">
        <v>644</v>
      </c>
      <c r="F1367" s="29" t="s">
        <v>1543</v>
      </c>
      <c r="G1367" s="29" t="s">
        <v>1544</v>
      </c>
      <c r="H1367" s="29" t="s">
        <v>1411</v>
      </c>
      <c r="I1367" s="29" t="s">
        <v>1545</v>
      </c>
      <c r="J1367" s="29" t="s">
        <v>1546</v>
      </c>
      <c r="K1367" s="29" t="s">
        <v>186</v>
      </c>
      <c r="L1367" s="29" t="s">
        <v>187</v>
      </c>
      <c r="M1367" s="29" t="s">
        <v>198</v>
      </c>
      <c r="N1367" s="29" t="s">
        <v>199</v>
      </c>
      <c r="O1367" s="30" t="s">
        <v>100</v>
      </c>
      <c r="P1367" s="36"/>
      <c r="Q1367" s="32">
        <v>15.19</v>
      </c>
      <c r="R1367" s="36"/>
      <c r="S1367" s="36"/>
      <c r="T1367" s="37">
        <v>15.19</v>
      </c>
      <c r="U1367" s="43">
        <v>1</v>
      </c>
      <c r="V1367" s="43"/>
      <c r="W1367" s="46">
        <v>1</v>
      </c>
    </row>
    <row r="1368" spans="1:23" hidden="1" x14ac:dyDescent="0.2">
      <c r="A1368" s="28" t="s">
        <v>174</v>
      </c>
      <c r="B1368" s="29" t="s">
        <v>375</v>
      </c>
      <c r="C1368" s="29" t="s">
        <v>1540</v>
      </c>
      <c r="D1368" s="29" t="s">
        <v>643</v>
      </c>
      <c r="E1368" s="29" t="s">
        <v>644</v>
      </c>
      <c r="F1368" s="29" t="s">
        <v>1543</v>
      </c>
      <c r="G1368" s="29" t="s">
        <v>1544</v>
      </c>
      <c r="H1368" s="29" t="s">
        <v>1411</v>
      </c>
      <c r="I1368" s="29" t="s">
        <v>543</v>
      </c>
      <c r="J1368" s="29" t="s">
        <v>544</v>
      </c>
      <c r="K1368" s="29" t="s">
        <v>186</v>
      </c>
      <c r="L1368" s="29" t="s">
        <v>187</v>
      </c>
      <c r="M1368" s="29" t="s">
        <v>198</v>
      </c>
      <c r="N1368" s="29" t="s">
        <v>199</v>
      </c>
      <c r="O1368" s="30" t="s">
        <v>100</v>
      </c>
      <c r="P1368" s="36"/>
      <c r="Q1368" s="32">
        <v>30.38</v>
      </c>
      <c r="R1368" s="36"/>
      <c r="S1368" s="36"/>
      <c r="T1368" s="37">
        <v>30.38</v>
      </c>
      <c r="U1368" s="43">
        <v>2</v>
      </c>
      <c r="V1368" s="43"/>
      <c r="W1368" s="46">
        <v>2</v>
      </c>
    </row>
    <row r="1369" spans="1:23" hidden="1" x14ac:dyDescent="0.2">
      <c r="A1369" s="28" t="s">
        <v>174</v>
      </c>
      <c r="B1369" s="29" t="s">
        <v>375</v>
      </c>
      <c r="C1369" s="29" t="s">
        <v>1540</v>
      </c>
      <c r="D1369" s="29" t="s">
        <v>643</v>
      </c>
      <c r="E1369" s="29" t="s">
        <v>644</v>
      </c>
      <c r="F1369" s="29" t="s">
        <v>1543</v>
      </c>
      <c r="G1369" s="29" t="s">
        <v>1544</v>
      </c>
      <c r="H1369" s="29" t="s">
        <v>1411</v>
      </c>
      <c r="I1369" s="29" t="s">
        <v>224</v>
      </c>
      <c r="J1369" s="29" t="s">
        <v>225</v>
      </c>
      <c r="K1369" s="29" t="s">
        <v>186</v>
      </c>
      <c r="L1369" s="29" t="s">
        <v>187</v>
      </c>
      <c r="M1369" s="29" t="s">
        <v>198</v>
      </c>
      <c r="N1369" s="29" t="s">
        <v>199</v>
      </c>
      <c r="O1369" s="30" t="s">
        <v>100</v>
      </c>
      <c r="P1369" s="36"/>
      <c r="Q1369" s="32">
        <v>45.57</v>
      </c>
      <c r="R1369" s="36"/>
      <c r="S1369" s="36"/>
      <c r="T1369" s="37">
        <v>45.57</v>
      </c>
      <c r="U1369" s="43">
        <v>3</v>
      </c>
      <c r="V1369" s="43"/>
      <c r="W1369" s="46">
        <v>3</v>
      </c>
    </row>
    <row r="1370" spans="1:23" hidden="1" x14ac:dyDescent="0.2">
      <c r="A1370" s="28" t="s">
        <v>174</v>
      </c>
      <c r="B1370" s="29" t="s">
        <v>375</v>
      </c>
      <c r="C1370" s="29" t="s">
        <v>1540</v>
      </c>
      <c r="D1370" s="29" t="s">
        <v>643</v>
      </c>
      <c r="E1370" s="29" t="s">
        <v>644</v>
      </c>
      <c r="F1370" s="29" t="s">
        <v>1543</v>
      </c>
      <c r="G1370" s="29" t="s">
        <v>1544</v>
      </c>
      <c r="H1370" s="29" t="s">
        <v>1411</v>
      </c>
      <c r="I1370" s="29" t="s">
        <v>200</v>
      </c>
      <c r="J1370" s="29" t="s">
        <v>201</v>
      </c>
      <c r="K1370" s="29" t="s">
        <v>186</v>
      </c>
      <c r="L1370" s="29" t="s">
        <v>187</v>
      </c>
      <c r="M1370" s="29" t="s">
        <v>198</v>
      </c>
      <c r="N1370" s="29" t="s">
        <v>199</v>
      </c>
      <c r="O1370" s="30" t="s">
        <v>100</v>
      </c>
      <c r="P1370" s="36"/>
      <c r="Q1370" s="32">
        <v>607.6</v>
      </c>
      <c r="R1370" s="36"/>
      <c r="S1370" s="36"/>
      <c r="T1370" s="37">
        <v>607.6</v>
      </c>
      <c r="U1370" s="43">
        <v>40</v>
      </c>
      <c r="V1370" s="43"/>
      <c r="W1370" s="46">
        <v>40</v>
      </c>
    </row>
    <row r="1371" spans="1:23" hidden="1" x14ac:dyDescent="0.2">
      <c r="A1371" s="28" t="s">
        <v>174</v>
      </c>
      <c r="B1371" s="29" t="s">
        <v>375</v>
      </c>
      <c r="C1371" s="29" t="s">
        <v>1540</v>
      </c>
      <c r="D1371" s="29" t="s">
        <v>643</v>
      </c>
      <c r="E1371" s="29" t="s">
        <v>644</v>
      </c>
      <c r="F1371" s="29" t="s">
        <v>1543</v>
      </c>
      <c r="G1371" s="29" t="s">
        <v>1544</v>
      </c>
      <c r="H1371" s="29" t="s">
        <v>1411</v>
      </c>
      <c r="I1371" s="29" t="s">
        <v>670</v>
      </c>
      <c r="J1371" s="29" t="s">
        <v>671</v>
      </c>
      <c r="K1371" s="29" t="s">
        <v>186</v>
      </c>
      <c r="L1371" s="29" t="s">
        <v>187</v>
      </c>
      <c r="M1371" s="29" t="s">
        <v>198</v>
      </c>
      <c r="N1371" s="29" t="s">
        <v>199</v>
      </c>
      <c r="O1371" s="30" t="s">
        <v>100</v>
      </c>
      <c r="P1371" s="36"/>
      <c r="Q1371" s="32">
        <v>15.19</v>
      </c>
      <c r="R1371" s="36"/>
      <c r="S1371" s="36"/>
      <c r="T1371" s="37">
        <v>15.19</v>
      </c>
      <c r="U1371" s="43">
        <v>1</v>
      </c>
      <c r="V1371" s="43"/>
      <c r="W1371" s="46">
        <v>1</v>
      </c>
    </row>
    <row r="1372" spans="1:23" hidden="1" x14ac:dyDescent="0.2">
      <c r="A1372" s="28" t="s">
        <v>174</v>
      </c>
      <c r="B1372" s="29" t="s">
        <v>375</v>
      </c>
      <c r="C1372" s="29" t="s">
        <v>1540</v>
      </c>
      <c r="D1372" s="29" t="s">
        <v>749</v>
      </c>
      <c r="E1372" s="29" t="s">
        <v>750</v>
      </c>
      <c r="F1372" s="29" t="s">
        <v>1547</v>
      </c>
      <c r="G1372" s="29" t="s">
        <v>1542</v>
      </c>
      <c r="H1372" s="29" t="s">
        <v>599</v>
      </c>
      <c r="I1372" s="29" t="s">
        <v>660</v>
      </c>
      <c r="J1372" s="29" t="s">
        <v>661</v>
      </c>
      <c r="K1372" s="29" t="s">
        <v>186</v>
      </c>
      <c r="L1372" s="29" t="s">
        <v>187</v>
      </c>
      <c r="M1372" s="29" t="s">
        <v>198</v>
      </c>
      <c r="N1372" s="29" t="s">
        <v>199</v>
      </c>
      <c r="O1372" s="30" t="s">
        <v>100</v>
      </c>
      <c r="P1372" s="36"/>
      <c r="Q1372" s="32">
        <v>29.62</v>
      </c>
      <c r="R1372" s="36"/>
      <c r="S1372" s="36"/>
      <c r="T1372" s="37">
        <v>29.62</v>
      </c>
      <c r="U1372" s="43">
        <v>2</v>
      </c>
      <c r="V1372" s="43"/>
      <c r="W1372" s="46">
        <v>2</v>
      </c>
    </row>
    <row r="1373" spans="1:23" hidden="1" x14ac:dyDescent="0.2">
      <c r="A1373" s="28" t="s">
        <v>174</v>
      </c>
      <c r="B1373" s="29" t="s">
        <v>375</v>
      </c>
      <c r="C1373" s="29" t="s">
        <v>1540</v>
      </c>
      <c r="D1373" s="29" t="s">
        <v>749</v>
      </c>
      <c r="E1373" s="29" t="s">
        <v>750</v>
      </c>
      <c r="F1373" s="29" t="s">
        <v>1547</v>
      </c>
      <c r="G1373" s="29" t="s">
        <v>1542</v>
      </c>
      <c r="H1373" s="29" t="s">
        <v>599</v>
      </c>
      <c r="I1373" s="29" t="s">
        <v>184</v>
      </c>
      <c r="J1373" s="29" t="s">
        <v>185</v>
      </c>
      <c r="K1373" s="29" t="s">
        <v>186</v>
      </c>
      <c r="L1373" s="29" t="s">
        <v>187</v>
      </c>
      <c r="M1373" s="29" t="s">
        <v>198</v>
      </c>
      <c r="N1373" s="29" t="s">
        <v>199</v>
      </c>
      <c r="O1373" s="30" t="s">
        <v>100</v>
      </c>
      <c r="P1373" s="36"/>
      <c r="Q1373" s="32">
        <v>29.62</v>
      </c>
      <c r="R1373" s="36"/>
      <c r="S1373" s="36"/>
      <c r="T1373" s="37">
        <v>29.62</v>
      </c>
      <c r="U1373" s="43">
        <v>2</v>
      </c>
      <c r="V1373" s="43"/>
      <c r="W1373" s="46">
        <v>2</v>
      </c>
    </row>
    <row r="1374" spans="1:23" hidden="1" x14ac:dyDescent="0.2">
      <c r="A1374" s="28" t="s">
        <v>174</v>
      </c>
      <c r="B1374" s="29" t="s">
        <v>375</v>
      </c>
      <c r="C1374" s="29" t="s">
        <v>1540</v>
      </c>
      <c r="D1374" s="29" t="s">
        <v>749</v>
      </c>
      <c r="E1374" s="29" t="s">
        <v>750</v>
      </c>
      <c r="F1374" s="29" t="s">
        <v>1547</v>
      </c>
      <c r="G1374" s="29" t="s">
        <v>1542</v>
      </c>
      <c r="H1374" s="29" t="s">
        <v>599</v>
      </c>
      <c r="I1374" s="29" t="s">
        <v>191</v>
      </c>
      <c r="J1374" s="29" t="s">
        <v>192</v>
      </c>
      <c r="K1374" s="29" t="s">
        <v>186</v>
      </c>
      <c r="L1374" s="29" t="s">
        <v>187</v>
      </c>
      <c r="M1374" s="29" t="s">
        <v>198</v>
      </c>
      <c r="N1374" s="29" t="s">
        <v>199</v>
      </c>
      <c r="O1374" s="30" t="s">
        <v>100</v>
      </c>
      <c r="P1374" s="36"/>
      <c r="Q1374" s="32">
        <v>236.96</v>
      </c>
      <c r="R1374" s="36"/>
      <c r="S1374" s="32">
        <v>-14.24</v>
      </c>
      <c r="T1374" s="37">
        <v>222.72</v>
      </c>
      <c r="U1374" s="43">
        <v>16</v>
      </c>
      <c r="V1374" s="43"/>
      <c r="W1374" s="46">
        <v>16</v>
      </c>
    </row>
    <row r="1375" spans="1:23" hidden="1" x14ac:dyDescent="0.2">
      <c r="A1375" s="28" t="s">
        <v>174</v>
      </c>
      <c r="B1375" s="29" t="s">
        <v>375</v>
      </c>
      <c r="C1375" s="29" t="s">
        <v>1540</v>
      </c>
      <c r="D1375" s="29" t="s">
        <v>707</v>
      </c>
      <c r="E1375" s="29" t="s">
        <v>708</v>
      </c>
      <c r="F1375" s="29" t="s">
        <v>1548</v>
      </c>
      <c r="G1375" s="29" t="s">
        <v>1549</v>
      </c>
      <c r="H1375" s="29" t="s">
        <v>545</v>
      </c>
      <c r="I1375" s="29" t="s">
        <v>204</v>
      </c>
      <c r="J1375" s="29" t="s">
        <v>205</v>
      </c>
      <c r="K1375" s="29" t="s">
        <v>186</v>
      </c>
      <c r="L1375" s="29" t="s">
        <v>187</v>
      </c>
      <c r="M1375" s="29" t="s">
        <v>8</v>
      </c>
      <c r="N1375" s="29" t="s">
        <v>188</v>
      </c>
      <c r="O1375" s="30" t="s">
        <v>100</v>
      </c>
      <c r="P1375" s="36"/>
      <c r="Q1375" s="32">
        <v>16</v>
      </c>
      <c r="R1375" s="32">
        <v>-15.3</v>
      </c>
      <c r="S1375" s="36"/>
      <c r="T1375" s="37">
        <v>0.7</v>
      </c>
      <c r="U1375" s="43">
        <v>2</v>
      </c>
      <c r="V1375" s="43">
        <v>-2</v>
      </c>
      <c r="W1375" s="115">
        <v>1</v>
      </c>
    </row>
    <row r="1376" spans="1:23" hidden="1" x14ac:dyDescent="0.2">
      <c r="A1376" s="28" t="s">
        <v>174</v>
      </c>
      <c r="B1376" s="29" t="s">
        <v>375</v>
      </c>
      <c r="C1376" s="29" t="s">
        <v>1540</v>
      </c>
      <c r="D1376" s="29" t="s">
        <v>707</v>
      </c>
      <c r="E1376" s="29" t="s">
        <v>708</v>
      </c>
      <c r="F1376" s="29" t="s">
        <v>1548</v>
      </c>
      <c r="G1376" s="29" t="s">
        <v>1549</v>
      </c>
      <c r="H1376" s="29" t="s">
        <v>545</v>
      </c>
      <c r="I1376" s="29" t="s">
        <v>184</v>
      </c>
      <c r="J1376" s="29" t="s">
        <v>185</v>
      </c>
      <c r="K1376" s="29" t="s">
        <v>186</v>
      </c>
      <c r="L1376" s="29" t="s">
        <v>187</v>
      </c>
      <c r="M1376" s="29" t="s">
        <v>8</v>
      </c>
      <c r="N1376" s="29" t="s">
        <v>188</v>
      </c>
      <c r="O1376" s="30" t="s">
        <v>100</v>
      </c>
      <c r="P1376" s="36"/>
      <c r="Q1376" s="36"/>
      <c r="R1376" s="32">
        <v>-31.36</v>
      </c>
      <c r="S1376" s="36"/>
      <c r="T1376" s="37">
        <v>-31.36</v>
      </c>
      <c r="U1376" s="43"/>
      <c r="V1376" s="43">
        <v>-4</v>
      </c>
      <c r="W1376" s="46">
        <v>-4</v>
      </c>
    </row>
    <row r="1377" spans="1:23" hidden="1" x14ac:dyDescent="0.2">
      <c r="A1377" s="28" t="s">
        <v>174</v>
      </c>
      <c r="B1377" s="29" t="s">
        <v>375</v>
      </c>
      <c r="C1377" s="29" t="s">
        <v>1540</v>
      </c>
      <c r="D1377" s="29" t="s">
        <v>707</v>
      </c>
      <c r="E1377" s="29" t="s">
        <v>708</v>
      </c>
      <c r="F1377" s="29" t="s">
        <v>1548</v>
      </c>
      <c r="G1377" s="29" t="s">
        <v>1549</v>
      </c>
      <c r="H1377" s="29" t="s">
        <v>545</v>
      </c>
      <c r="I1377" s="29" t="s">
        <v>191</v>
      </c>
      <c r="J1377" s="29" t="s">
        <v>192</v>
      </c>
      <c r="K1377" s="29" t="s">
        <v>186</v>
      </c>
      <c r="L1377" s="29" t="s">
        <v>187</v>
      </c>
      <c r="M1377" s="29" t="s">
        <v>8</v>
      </c>
      <c r="N1377" s="29" t="s">
        <v>188</v>
      </c>
      <c r="O1377" s="30" t="s">
        <v>100</v>
      </c>
      <c r="P1377" s="36"/>
      <c r="Q1377" s="32">
        <v>40</v>
      </c>
      <c r="R1377" s="36"/>
      <c r="S1377" s="32">
        <v>-7.2</v>
      </c>
      <c r="T1377" s="37">
        <v>32.799999999999997</v>
      </c>
      <c r="U1377" s="43">
        <v>5</v>
      </c>
      <c r="V1377" s="43"/>
      <c r="W1377" s="46">
        <v>5</v>
      </c>
    </row>
    <row r="1378" spans="1:23" hidden="1" x14ac:dyDescent="0.2">
      <c r="A1378" s="28" t="s">
        <v>174</v>
      </c>
      <c r="B1378" s="29" t="s">
        <v>375</v>
      </c>
      <c r="C1378" s="29" t="s">
        <v>1540</v>
      </c>
      <c r="D1378" s="29" t="s">
        <v>707</v>
      </c>
      <c r="E1378" s="29" t="s">
        <v>708</v>
      </c>
      <c r="F1378" s="29" t="s">
        <v>1550</v>
      </c>
      <c r="G1378" s="29" t="s">
        <v>1549</v>
      </c>
      <c r="H1378" s="29" t="s">
        <v>545</v>
      </c>
      <c r="I1378" s="29" t="s">
        <v>184</v>
      </c>
      <c r="J1378" s="29" t="s">
        <v>185</v>
      </c>
      <c r="K1378" s="29" t="s">
        <v>186</v>
      </c>
      <c r="L1378" s="29" t="s">
        <v>187</v>
      </c>
      <c r="M1378" s="29" t="s">
        <v>198</v>
      </c>
      <c r="N1378" s="29" t="s">
        <v>199</v>
      </c>
      <c r="O1378" s="30" t="s">
        <v>100</v>
      </c>
      <c r="P1378" s="36"/>
      <c r="Q1378" s="32">
        <v>30.38</v>
      </c>
      <c r="R1378" s="36"/>
      <c r="S1378" s="36"/>
      <c r="T1378" s="37">
        <v>30.38</v>
      </c>
      <c r="U1378" s="43">
        <v>2</v>
      </c>
      <c r="V1378" s="43"/>
      <c r="W1378" s="46">
        <v>2</v>
      </c>
    </row>
    <row r="1379" spans="1:23" hidden="1" x14ac:dyDescent="0.2">
      <c r="A1379" s="28" t="s">
        <v>174</v>
      </c>
      <c r="B1379" s="29" t="s">
        <v>375</v>
      </c>
      <c r="C1379" s="29" t="s">
        <v>1540</v>
      </c>
      <c r="D1379" s="29" t="s">
        <v>707</v>
      </c>
      <c r="E1379" s="29" t="s">
        <v>708</v>
      </c>
      <c r="F1379" s="29" t="s">
        <v>1550</v>
      </c>
      <c r="G1379" s="29" t="s">
        <v>1549</v>
      </c>
      <c r="H1379" s="29" t="s">
        <v>545</v>
      </c>
      <c r="I1379" s="29" t="s">
        <v>191</v>
      </c>
      <c r="J1379" s="29" t="s">
        <v>192</v>
      </c>
      <c r="K1379" s="29" t="s">
        <v>186</v>
      </c>
      <c r="L1379" s="29" t="s">
        <v>187</v>
      </c>
      <c r="M1379" s="29" t="s">
        <v>198</v>
      </c>
      <c r="N1379" s="29" t="s">
        <v>199</v>
      </c>
      <c r="O1379" s="30" t="s">
        <v>100</v>
      </c>
      <c r="P1379" s="36"/>
      <c r="Q1379" s="32">
        <v>91.14</v>
      </c>
      <c r="R1379" s="36"/>
      <c r="S1379" s="32">
        <v>-5.46</v>
      </c>
      <c r="T1379" s="37">
        <v>85.68</v>
      </c>
      <c r="U1379" s="43">
        <v>6</v>
      </c>
      <c r="V1379" s="43"/>
      <c r="W1379" s="46">
        <v>6</v>
      </c>
    </row>
    <row r="1380" spans="1:23" hidden="1" x14ac:dyDescent="0.2">
      <c r="A1380" s="28" t="s">
        <v>174</v>
      </c>
      <c r="B1380" s="29" t="s">
        <v>375</v>
      </c>
      <c r="C1380" s="29" t="s">
        <v>1540</v>
      </c>
      <c r="D1380" s="29" t="s">
        <v>707</v>
      </c>
      <c r="E1380" s="29" t="s">
        <v>708</v>
      </c>
      <c r="F1380" s="29" t="s">
        <v>1550</v>
      </c>
      <c r="G1380" s="29" t="s">
        <v>1549</v>
      </c>
      <c r="H1380" s="29" t="s">
        <v>545</v>
      </c>
      <c r="I1380" s="29" t="s">
        <v>476</v>
      </c>
      <c r="J1380" s="29" t="s">
        <v>477</v>
      </c>
      <c r="K1380" s="29" t="s">
        <v>186</v>
      </c>
      <c r="L1380" s="29" t="s">
        <v>187</v>
      </c>
      <c r="M1380" s="29" t="s">
        <v>198</v>
      </c>
      <c r="N1380" s="29" t="s">
        <v>199</v>
      </c>
      <c r="O1380" s="30" t="s">
        <v>100</v>
      </c>
      <c r="P1380" s="36"/>
      <c r="Q1380" s="32">
        <v>15.19</v>
      </c>
      <c r="R1380" s="36"/>
      <c r="S1380" s="36"/>
      <c r="T1380" s="37">
        <v>15.19</v>
      </c>
      <c r="U1380" s="43">
        <v>1</v>
      </c>
      <c r="V1380" s="43"/>
      <c r="W1380" s="46">
        <v>1</v>
      </c>
    </row>
    <row r="1381" spans="1:23" hidden="1" x14ac:dyDescent="0.2">
      <c r="A1381" s="28" t="s">
        <v>174</v>
      </c>
      <c r="B1381" s="29" t="s">
        <v>375</v>
      </c>
      <c r="C1381" s="29" t="s">
        <v>1551</v>
      </c>
      <c r="D1381" s="29" t="s">
        <v>874</v>
      </c>
      <c r="E1381" s="29" t="s">
        <v>396</v>
      </c>
      <c r="F1381" s="29" t="s">
        <v>1552</v>
      </c>
      <c r="G1381" s="29" t="s">
        <v>1553</v>
      </c>
      <c r="H1381" s="29" t="s">
        <v>570</v>
      </c>
      <c r="I1381" s="29" t="s">
        <v>184</v>
      </c>
      <c r="J1381" s="29" t="s">
        <v>185</v>
      </c>
      <c r="K1381" s="29" t="s">
        <v>186</v>
      </c>
      <c r="L1381" s="29" t="s">
        <v>187</v>
      </c>
      <c r="M1381" s="29" t="s">
        <v>8</v>
      </c>
      <c r="N1381" s="29" t="s">
        <v>188</v>
      </c>
      <c r="O1381" s="30" t="s">
        <v>100</v>
      </c>
      <c r="P1381" s="36"/>
      <c r="Q1381" s="36"/>
      <c r="R1381" s="32">
        <v>-7.98</v>
      </c>
      <c r="S1381" s="36"/>
      <c r="T1381" s="37">
        <v>-7.98</v>
      </c>
      <c r="U1381" s="43"/>
      <c r="V1381" s="43">
        <v>-1</v>
      </c>
      <c r="W1381" s="46">
        <v>-1</v>
      </c>
    </row>
    <row r="1382" spans="1:23" hidden="1" x14ac:dyDescent="0.2">
      <c r="A1382" s="28" t="s">
        <v>174</v>
      </c>
      <c r="B1382" s="29" t="s">
        <v>375</v>
      </c>
      <c r="C1382" s="29" t="s">
        <v>1551</v>
      </c>
      <c r="D1382" s="29" t="s">
        <v>874</v>
      </c>
      <c r="E1382" s="29" t="s">
        <v>396</v>
      </c>
      <c r="F1382" s="29" t="s">
        <v>1554</v>
      </c>
      <c r="G1382" s="29" t="s">
        <v>1553</v>
      </c>
      <c r="H1382" s="29" t="s">
        <v>570</v>
      </c>
      <c r="I1382" s="29" t="s">
        <v>184</v>
      </c>
      <c r="J1382" s="29" t="s">
        <v>185</v>
      </c>
      <c r="K1382" s="29" t="s">
        <v>186</v>
      </c>
      <c r="L1382" s="29" t="s">
        <v>187</v>
      </c>
      <c r="M1382" s="29" t="s">
        <v>198</v>
      </c>
      <c r="N1382" s="29" t="s">
        <v>199</v>
      </c>
      <c r="O1382" s="30" t="s">
        <v>100</v>
      </c>
      <c r="P1382" s="36"/>
      <c r="Q1382" s="32">
        <v>30.38</v>
      </c>
      <c r="R1382" s="36"/>
      <c r="S1382" s="36"/>
      <c r="T1382" s="37">
        <v>30.38</v>
      </c>
      <c r="U1382" s="43">
        <v>2</v>
      </c>
      <c r="V1382" s="43"/>
      <c r="W1382" s="46">
        <v>2</v>
      </c>
    </row>
    <row r="1383" spans="1:23" hidden="1" x14ac:dyDescent="0.2">
      <c r="A1383" s="28" t="s">
        <v>174</v>
      </c>
      <c r="B1383" s="29" t="s">
        <v>375</v>
      </c>
      <c r="C1383" s="29" t="s">
        <v>1551</v>
      </c>
      <c r="D1383" s="29" t="s">
        <v>874</v>
      </c>
      <c r="E1383" s="29" t="s">
        <v>396</v>
      </c>
      <c r="F1383" s="29" t="s">
        <v>1554</v>
      </c>
      <c r="G1383" s="29" t="s">
        <v>1553</v>
      </c>
      <c r="H1383" s="29" t="s">
        <v>570</v>
      </c>
      <c r="I1383" s="29" t="s">
        <v>191</v>
      </c>
      <c r="J1383" s="29" t="s">
        <v>192</v>
      </c>
      <c r="K1383" s="29" t="s">
        <v>186</v>
      </c>
      <c r="L1383" s="29" t="s">
        <v>187</v>
      </c>
      <c r="M1383" s="29" t="s">
        <v>198</v>
      </c>
      <c r="N1383" s="29" t="s">
        <v>199</v>
      </c>
      <c r="O1383" s="30" t="s">
        <v>100</v>
      </c>
      <c r="P1383" s="36"/>
      <c r="Q1383" s="32">
        <v>15.19</v>
      </c>
      <c r="R1383" s="36"/>
      <c r="S1383" s="32">
        <v>-0.91</v>
      </c>
      <c r="T1383" s="37">
        <v>14.28</v>
      </c>
      <c r="U1383" s="43">
        <v>1</v>
      </c>
      <c r="V1383" s="43"/>
      <c r="W1383" s="46">
        <v>1</v>
      </c>
    </row>
    <row r="1384" spans="1:23" hidden="1" x14ac:dyDescent="0.2">
      <c r="A1384" s="28" t="s">
        <v>174</v>
      </c>
      <c r="B1384" s="29" t="s">
        <v>375</v>
      </c>
      <c r="C1384" s="29" t="s">
        <v>1551</v>
      </c>
      <c r="D1384" s="29" t="s">
        <v>643</v>
      </c>
      <c r="E1384" s="29" t="s">
        <v>644</v>
      </c>
      <c r="F1384" s="29" t="s">
        <v>1555</v>
      </c>
      <c r="G1384" s="29" t="s">
        <v>1556</v>
      </c>
      <c r="H1384" s="29" t="s">
        <v>1451</v>
      </c>
      <c r="I1384" s="29" t="s">
        <v>191</v>
      </c>
      <c r="J1384" s="29" t="s">
        <v>192</v>
      </c>
      <c r="K1384" s="29" t="s">
        <v>186</v>
      </c>
      <c r="L1384" s="29" t="s">
        <v>187</v>
      </c>
      <c r="M1384" s="29" t="s">
        <v>198</v>
      </c>
      <c r="N1384" s="29" t="s">
        <v>199</v>
      </c>
      <c r="O1384" s="30" t="s">
        <v>100</v>
      </c>
      <c r="P1384" s="36"/>
      <c r="Q1384" s="32">
        <v>15.19</v>
      </c>
      <c r="R1384" s="36"/>
      <c r="S1384" s="32">
        <v>-0.91</v>
      </c>
      <c r="T1384" s="37">
        <v>14.28</v>
      </c>
      <c r="U1384" s="43">
        <v>1</v>
      </c>
      <c r="V1384" s="43"/>
      <c r="W1384" s="46">
        <v>1</v>
      </c>
    </row>
    <row r="1385" spans="1:23" hidden="1" x14ac:dyDescent="0.2">
      <c r="A1385" s="28" t="s">
        <v>174</v>
      </c>
      <c r="B1385" s="29" t="s">
        <v>375</v>
      </c>
      <c r="C1385" s="29" t="s">
        <v>1551</v>
      </c>
      <c r="D1385" s="29" t="s">
        <v>643</v>
      </c>
      <c r="E1385" s="29" t="s">
        <v>644</v>
      </c>
      <c r="F1385" s="29" t="s">
        <v>1555</v>
      </c>
      <c r="G1385" s="29" t="s">
        <v>1556</v>
      </c>
      <c r="H1385" s="29" t="s">
        <v>1451</v>
      </c>
      <c r="I1385" s="29" t="s">
        <v>732</v>
      </c>
      <c r="J1385" s="29" t="s">
        <v>733</v>
      </c>
      <c r="K1385" s="29" t="s">
        <v>186</v>
      </c>
      <c r="L1385" s="29" t="s">
        <v>187</v>
      </c>
      <c r="M1385" s="29" t="s">
        <v>198</v>
      </c>
      <c r="N1385" s="29" t="s">
        <v>199</v>
      </c>
      <c r="O1385" s="30" t="s">
        <v>100</v>
      </c>
      <c r="P1385" s="36"/>
      <c r="Q1385" s="32">
        <v>15.19</v>
      </c>
      <c r="R1385" s="36"/>
      <c r="S1385" s="36"/>
      <c r="T1385" s="37">
        <v>15.19</v>
      </c>
      <c r="U1385" s="43">
        <v>1</v>
      </c>
      <c r="V1385" s="43"/>
      <c r="W1385" s="46">
        <v>1</v>
      </c>
    </row>
    <row r="1386" spans="1:23" hidden="1" x14ac:dyDescent="0.2">
      <c r="A1386" s="28" t="s">
        <v>174</v>
      </c>
      <c r="B1386" s="29" t="s">
        <v>375</v>
      </c>
      <c r="C1386" s="29" t="s">
        <v>1551</v>
      </c>
      <c r="D1386" s="29" t="s">
        <v>643</v>
      </c>
      <c r="E1386" s="29" t="s">
        <v>644</v>
      </c>
      <c r="F1386" s="29" t="s">
        <v>1555</v>
      </c>
      <c r="G1386" s="29" t="s">
        <v>1556</v>
      </c>
      <c r="H1386" s="29" t="s">
        <v>1451</v>
      </c>
      <c r="I1386" s="29" t="s">
        <v>668</v>
      </c>
      <c r="J1386" s="29" t="s">
        <v>669</v>
      </c>
      <c r="K1386" s="29" t="s">
        <v>186</v>
      </c>
      <c r="L1386" s="29" t="s">
        <v>187</v>
      </c>
      <c r="M1386" s="29" t="s">
        <v>198</v>
      </c>
      <c r="N1386" s="29" t="s">
        <v>199</v>
      </c>
      <c r="O1386" s="30" t="s">
        <v>100</v>
      </c>
      <c r="P1386" s="36"/>
      <c r="Q1386" s="32">
        <v>15.19</v>
      </c>
      <c r="R1386" s="36"/>
      <c r="S1386" s="36"/>
      <c r="T1386" s="37">
        <v>15.19</v>
      </c>
      <c r="U1386" s="43">
        <v>1</v>
      </c>
      <c r="V1386" s="43"/>
      <c r="W1386" s="46">
        <v>1</v>
      </c>
    </row>
    <row r="1387" spans="1:23" hidden="1" x14ac:dyDescent="0.2">
      <c r="A1387" s="28" t="s">
        <v>174</v>
      </c>
      <c r="B1387" s="29" t="s">
        <v>375</v>
      </c>
      <c r="C1387" s="29" t="s">
        <v>1551</v>
      </c>
      <c r="D1387" s="29" t="s">
        <v>643</v>
      </c>
      <c r="E1387" s="29" t="s">
        <v>644</v>
      </c>
      <c r="F1387" s="29" t="s">
        <v>1557</v>
      </c>
      <c r="G1387" s="29" t="s">
        <v>1558</v>
      </c>
      <c r="H1387" s="29" t="s">
        <v>1451</v>
      </c>
      <c r="I1387" s="29" t="s">
        <v>191</v>
      </c>
      <c r="J1387" s="29" t="s">
        <v>192</v>
      </c>
      <c r="K1387" s="29" t="s">
        <v>186</v>
      </c>
      <c r="L1387" s="29" t="s">
        <v>187</v>
      </c>
      <c r="M1387" s="29" t="s">
        <v>198</v>
      </c>
      <c r="N1387" s="29" t="s">
        <v>199</v>
      </c>
      <c r="O1387" s="30" t="s">
        <v>100</v>
      </c>
      <c r="P1387" s="36"/>
      <c r="Q1387" s="32">
        <v>15.19</v>
      </c>
      <c r="R1387" s="36"/>
      <c r="S1387" s="32">
        <v>-0.91</v>
      </c>
      <c r="T1387" s="37">
        <v>14.28</v>
      </c>
      <c r="U1387" s="43">
        <v>1</v>
      </c>
      <c r="V1387" s="43"/>
      <c r="W1387" s="46">
        <v>1</v>
      </c>
    </row>
    <row r="1388" spans="1:23" hidden="1" x14ac:dyDescent="0.2">
      <c r="A1388" s="28" t="s">
        <v>174</v>
      </c>
      <c r="B1388" s="29" t="s">
        <v>375</v>
      </c>
      <c r="C1388" s="29" t="s">
        <v>1551</v>
      </c>
      <c r="D1388" s="29" t="s">
        <v>707</v>
      </c>
      <c r="E1388" s="29" t="s">
        <v>708</v>
      </c>
      <c r="F1388" s="29" t="s">
        <v>1559</v>
      </c>
      <c r="G1388" s="29" t="s">
        <v>1560</v>
      </c>
      <c r="H1388" s="29" t="s">
        <v>530</v>
      </c>
      <c r="I1388" s="29" t="s">
        <v>218</v>
      </c>
      <c r="J1388" s="29" t="s">
        <v>219</v>
      </c>
      <c r="K1388" s="29" t="s">
        <v>186</v>
      </c>
      <c r="L1388" s="29" t="s">
        <v>187</v>
      </c>
      <c r="M1388" s="29" t="s">
        <v>198</v>
      </c>
      <c r="N1388" s="29" t="s">
        <v>199</v>
      </c>
      <c r="O1388" s="30" t="s">
        <v>100</v>
      </c>
      <c r="P1388" s="36"/>
      <c r="Q1388" s="32">
        <v>16.89</v>
      </c>
      <c r="R1388" s="36"/>
      <c r="S1388" s="36"/>
      <c r="T1388" s="37">
        <v>16.89</v>
      </c>
      <c r="U1388" s="43">
        <v>1</v>
      </c>
      <c r="V1388" s="43"/>
      <c r="W1388" s="46">
        <v>1</v>
      </c>
    </row>
    <row r="1389" spans="1:23" hidden="1" x14ac:dyDescent="0.2">
      <c r="A1389" s="28" t="s">
        <v>174</v>
      </c>
      <c r="B1389" s="29" t="s">
        <v>375</v>
      </c>
      <c r="C1389" s="29" t="s">
        <v>1551</v>
      </c>
      <c r="D1389" s="29" t="s">
        <v>707</v>
      </c>
      <c r="E1389" s="29" t="s">
        <v>708</v>
      </c>
      <c r="F1389" s="29" t="s">
        <v>1559</v>
      </c>
      <c r="G1389" s="29" t="s">
        <v>1560</v>
      </c>
      <c r="H1389" s="29" t="s">
        <v>530</v>
      </c>
      <c r="I1389" s="29" t="s">
        <v>191</v>
      </c>
      <c r="J1389" s="29" t="s">
        <v>192</v>
      </c>
      <c r="K1389" s="29" t="s">
        <v>186</v>
      </c>
      <c r="L1389" s="29" t="s">
        <v>187</v>
      </c>
      <c r="M1389" s="29" t="s">
        <v>198</v>
      </c>
      <c r="N1389" s="29" t="s">
        <v>199</v>
      </c>
      <c r="O1389" s="30" t="s">
        <v>100</v>
      </c>
      <c r="P1389" s="36"/>
      <c r="Q1389" s="32">
        <v>16.89</v>
      </c>
      <c r="R1389" s="36"/>
      <c r="S1389" s="32">
        <v>-1.01</v>
      </c>
      <c r="T1389" s="37">
        <v>15.88</v>
      </c>
      <c r="U1389" s="43">
        <v>1</v>
      </c>
      <c r="V1389" s="43"/>
      <c r="W1389" s="46">
        <v>1</v>
      </c>
    </row>
    <row r="1390" spans="1:23" hidden="1" x14ac:dyDescent="0.2">
      <c r="A1390" s="28" t="s">
        <v>174</v>
      </c>
      <c r="B1390" s="29" t="s">
        <v>375</v>
      </c>
      <c r="C1390" s="29" t="s">
        <v>1551</v>
      </c>
      <c r="D1390" s="29" t="s">
        <v>707</v>
      </c>
      <c r="E1390" s="29" t="s">
        <v>708</v>
      </c>
      <c r="F1390" s="29" t="s">
        <v>1559</v>
      </c>
      <c r="G1390" s="29" t="s">
        <v>1560</v>
      </c>
      <c r="H1390" s="29" t="s">
        <v>530</v>
      </c>
      <c r="I1390" s="29" t="s">
        <v>252</v>
      </c>
      <c r="J1390" s="29" t="s">
        <v>253</v>
      </c>
      <c r="K1390" s="29" t="s">
        <v>186</v>
      </c>
      <c r="L1390" s="29" t="s">
        <v>187</v>
      </c>
      <c r="M1390" s="29" t="s">
        <v>198</v>
      </c>
      <c r="N1390" s="29" t="s">
        <v>199</v>
      </c>
      <c r="O1390" s="30" t="s">
        <v>100</v>
      </c>
      <c r="P1390" s="36"/>
      <c r="Q1390" s="32">
        <v>16.89</v>
      </c>
      <c r="R1390" s="36"/>
      <c r="S1390" s="36"/>
      <c r="T1390" s="37">
        <v>16.89</v>
      </c>
      <c r="U1390" s="43">
        <v>1</v>
      </c>
      <c r="V1390" s="43"/>
      <c r="W1390" s="46">
        <v>1</v>
      </c>
    </row>
    <row r="1391" spans="1:23" hidden="1" x14ac:dyDescent="0.2">
      <c r="A1391" s="28" t="s">
        <v>174</v>
      </c>
      <c r="B1391" s="29" t="s">
        <v>375</v>
      </c>
      <c r="C1391" s="29" t="s">
        <v>1551</v>
      </c>
      <c r="D1391" s="29" t="s">
        <v>707</v>
      </c>
      <c r="E1391" s="29" t="s">
        <v>708</v>
      </c>
      <c r="F1391" s="29" t="s">
        <v>1559</v>
      </c>
      <c r="G1391" s="29" t="s">
        <v>1560</v>
      </c>
      <c r="H1391" s="29" t="s">
        <v>530</v>
      </c>
      <c r="I1391" s="29" t="s">
        <v>668</v>
      </c>
      <c r="J1391" s="29" t="s">
        <v>669</v>
      </c>
      <c r="K1391" s="29" t="s">
        <v>186</v>
      </c>
      <c r="L1391" s="29" t="s">
        <v>187</v>
      </c>
      <c r="M1391" s="29" t="s">
        <v>198</v>
      </c>
      <c r="N1391" s="29" t="s">
        <v>199</v>
      </c>
      <c r="O1391" s="30" t="s">
        <v>100</v>
      </c>
      <c r="P1391" s="36"/>
      <c r="Q1391" s="32">
        <v>50.67</v>
      </c>
      <c r="R1391" s="36"/>
      <c r="S1391" s="36"/>
      <c r="T1391" s="37">
        <v>50.67</v>
      </c>
      <c r="U1391" s="43">
        <v>3</v>
      </c>
      <c r="V1391" s="43"/>
      <c r="W1391" s="46">
        <v>3</v>
      </c>
    </row>
    <row r="1392" spans="1:23" hidden="1" x14ac:dyDescent="0.2">
      <c r="A1392" s="28" t="s">
        <v>174</v>
      </c>
      <c r="B1392" s="29" t="s">
        <v>375</v>
      </c>
      <c r="C1392" s="29" t="s">
        <v>1551</v>
      </c>
      <c r="D1392" s="29" t="s">
        <v>707</v>
      </c>
      <c r="E1392" s="29" t="s">
        <v>708</v>
      </c>
      <c r="F1392" s="29" t="s">
        <v>1559</v>
      </c>
      <c r="G1392" s="29" t="s">
        <v>1560</v>
      </c>
      <c r="H1392" s="29" t="s">
        <v>530</v>
      </c>
      <c r="I1392" s="29" t="s">
        <v>1094</v>
      </c>
      <c r="J1392" s="29" t="s">
        <v>1095</v>
      </c>
      <c r="K1392" s="29" t="s">
        <v>195</v>
      </c>
      <c r="L1392" s="29" t="s">
        <v>196</v>
      </c>
      <c r="M1392" s="29" t="s">
        <v>198</v>
      </c>
      <c r="N1392" s="29" t="s">
        <v>199</v>
      </c>
      <c r="O1392" s="30" t="s">
        <v>197</v>
      </c>
      <c r="P1392" s="36"/>
      <c r="Q1392" s="32">
        <v>129.94999999999999</v>
      </c>
      <c r="R1392" s="36"/>
      <c r="S1392" s="36"/>
      <c r="T1392" s="37">
        <v>129.94999999999999</v>
      </c>
      <c r="U1392" s="43">
        <v>5</v>
      </c>
      <c r="V1392" s="43"/>
      <c r="W1392" s="46">
        <v>5</v>
      </c>
    </row>
    <row r="1393" spans="1:23" hidden="1" x14ac:dyDescent="0.2">
      <c r="A1393" s="28" t="s">
        <v>174</v>
      </c>
      <c r="B1393" s="29" t="s">
        <v>375</v>
      </c>
      <c r="C1393" s="29" t="s">
        <v>1551</v>
      </c>
      <c r="D1393" s="29" t="s">
        <v>707</v>
      </c>
      <c r="E1393" s="29" t="s">
        <v>708</v>
      </c>
      <c r="F1393" s="29" t="s">
        <v>1561</v>
      </c>
      <c r="G1393" s="29" t="s">
        <v>1562</v>
      </c>
      <c r="H1393" s="29" t="s">
        <v>530</v>
      </c>
      <c r="I1393" s="29" t="s">
        <v>189</v>
      </c>
      <c r="J1393" s="29" t="s">
        <v>190</v>
      </c>
      <c r="K1393" s="29" t="s">
        <v>186</v>
      </c>
      <c r="L1393" s="29" t="s">
        <v>187</v>
      </c>
      <c r="M1393" s="29" t="s">
        <v>198</v>
      </c>
      <c r="N1393" s="29" t="s">
        <v>199</v>
      </c>
      <c r="O1393" s="30" t="s">
        <v>100</v>
      </c>
      <c r="P1393" s="36"/>
      <c r="Q1393" s="32">
        <v>21.5</v>
      </c>
      <c r="R1393" s="36"/>
      <c r="S1393" s="36"/>
      <c r="T1393" s="37">
        <v>21.5</v>
      </c>
      <c r="U1393" s="43">
        <v>1</v>
      </c>
      <c r="V1393" s="43"/>
      <c r="W1393" s="46">
        <v>1</v>
      </c>
    </row>
    <row r="1394" spans="1:23" hidden="1" x14ac:dyDescent="0.2">
      <c r="A1394" s="28" t="s">
        <v>174</v>
      </c>
      <c r="B1394" s="29" t="s">
        <v>375</v>
      </c>
      <c r="C1394" s="29" t="s">
        <v>1551</v>
      </c>
      <c r="D1394" s="29" t="s">
        <v>707</v>
      </c>
      <c r="E1394" s="29" t="s">
        <v>708</v>
      </c>
      <c r="F1394" s="29" t="s">
        <v>1561</v>
      </c>
      <c r="G1394" s="29" t="s">
        <v>1562</v>
      </c>
      <c r="H1394" s="29" t="s">
        <v>530</v>
      </c>
      <c r="I1394" s="29" t="s">
        <v>222</v>
      </c>
      <c r="J1394" s="29" t="s">
        <v>223</v>
      </c>
      <c r="K1394" s="29" t="s">
        <v>186</v>
      </c>
      <c r="L1394" s="29" t="s">
        <v>187</v>
      </c>
      <c r="M1394" s="29" t="s">
        <v>198</v>
      </c>
      <c r="N1394" s="29" t="s">
        <v>199</v>
      </c>
      <c r="O1394" s="30" t="s">
        <v>100</v>
      </c>
      <c r="P1394" s="36"/>
      <c r="Q1394" s="32">
        <v>21.5</v>
      </c>
      <c r="R1394" s="36"/>
      <c r="S1394" s="36"/>
      <c r="T1394" s="37">
        <v>21.5</v>
      </c>
      <c r="U1394" s="43">
        <v>1</v>
      </c>
      <c r="V1394" s="43"/>
      <c r="W1394" s="46">
        <v>1</v>
      </c>
    </row>
    <row r="1395" spans="1:23" hidden="1" x14ac:dyDescent="0.2">
      <c r="A1395" s="28" t="s">
        <v>174</v>
      </c>
      <c r="B1395" s="29" t="s">
        <v>375</v>
      </c>
      <c r="C1395" s="29" t="s">
        <v>1551</v>
      </c>
      <c r="D1395" s="29" t="s">
        <v>707</v>
      </c>
      <c r="E1395" s="29" t="s">
        <v>708</v>
      </c>
      <c r="F1395" s="29" t="s">
        <v>1561</v>
      </c>
      <c r="G1395" s="29" t="s">
        <v>1562</v>
      </c>
      <c r="H1395" s="29" t="s">
        <v>530</v>
      </c>
      <c r="I1395" s="29" t="s">
        <v>1094</v>
      </c>
      <c r="J1395" s="29" t="s">
        <v>1095</v>
      </c>
      <c r="K1395" s="29" t="s">
        <v>195</v>
      </c>
      <c r="L1395" s="29" t="s">
        <v>196</v>
      </c>
      <c r="M1395" s="29" t="s">
        <v>198</v>
      </c>
      <c r="N1395" s="29" t="s">
        <v>199</v>
      </c>
      <c r="O1395" s="30" t="s">
        <v>618</v>
      </c>
      <c r="P1395" s="36"/>
      <c r="Q1395" s="32">
        <v>34.99</v>
      </c>
      <c r="R1395" s="36"/>
      <c r="S1395" s="36"/>
      <c r="T1395" s="37">
        <v>34.99</v>
      </c>
      <c r="U1395" s="43">
        <v>1</v>
      </c>
      <c r="V1395" s="43"/>
      <c r="W1395" s="46">
        <v>1</v>
      </c>
    </row>
    <row r="1396" spans="1:23" hidden="1" x14ac:dyDescent="0.2">
      <c r="A1396" s="28" t="s">
        <v>174</v>
      </c>
      <c r="B1396" s="29" t="s">
        <v>375</v>
      </c>
      <c r="C1396" s="29" t="s">
        <v>1563</v>
      </c>
      <c r="D1396" s="29" t="s">
        <v>1564</v>
      </c>
      <c r="E1396" s="29" t="s">
        <v>1565</v>
      </c>
      <c r="F1396" s="29" t="s">
        <v>1566</v>
      </c>
      <c r="G1396" s="29" t="s">
        <v>1563</v>
      </c>
      <c r="H1396" s="29" t="s">
        <v>445</v>
      </c>
      <c r="I1396" s="29" t="s">
        <v>191</v>
      </c>
      <c r="J1396" s="29" t="s">
        <v>192</v>
      </c>
      <c r="K1396" s="29" t="s">
        <v>186</v>
      </c>
      <c r="L1396" s="29" t="s">
        <v>187</v>
      </c>
      <c r="M1396" s="29" t="s">
        <v>198</v>
      </c>
      <c r="N1396" s="29" t="s">
        <v>199</v>
      </c>
      <c r="O1396" s="30" t="s">
        <v>100</v>
      </c>
      <c r="P1396" s="36"/>
      <c r="Q1396" s="32">
        <v>14.81</v>
      </c>
      <c r="R1396" s="36"/>
      <c r="S1396" s="32">
        <v>-0.89</v>
      </c>
      <c r="T1396" s="37">
        <v>13.92</v>
      </c>
      <c r="U1396" s="43">
        <v>1</v>
      </c>
      <c r="V1396" s="43"/>
      <c r="W1396" s="46">
        <v>1</v>
      </c>
    </row>
    <row r="1397" spans="1:23" hidden="1" x14ac:dyDescent="0.2">
      <c r="A1397" s="28" t="s">
        <v>174</v>
      </c>
      <c r="B1397" s="29" t="s">
        <v>375</v>
      </c>
      <c r="C1397" s="29" t="s">
        <v>1567</v>
      </c>
      <c r="D1397" s="29" t="s">
        <v>632</v>
      </c>
      <c r="E1397" s="29" t="s">
        <v>480</v>
      </c>
      <c r="F1397" s="29" t="s">
        <v>1568</v>
      </c>
      <c r="G1397" s="29" t="s">
        <v>1569</v>
      </c>
      <c r="H1397" s="29" t="s">
        <v>1570</v>
      </c>
      <c r="I1397" s="29" t="s">
        <v>184</v>
      </c>
      <c r="J1397" s="29" t="s">
        <v>185</v>
      </c>
      <c r="K1397" s="29" t="s">
        <v>186</v>
      </c>
      <c r="L1397" s="29" t="s">
        <v>187</v>
      </c>
      <c r="M1397" s="29" t="s">
        <v>8</v>
      </c>
      <c r="N1397" s="29" t="s">
        <v>188</v>
      </c>
      <c r="O1397" s="30" t="s">
        <v>100</v>
      </c>
      <c r="P1397" s="36"/>
      <c r="Q1397" s="32">
        <v>7.5</v>
      </c>
      <c r="R1397" s="36"/>
      <c r="S1397" s="36"/>
      <c r="T1397" s="37">
        <v>7.5</v>
      </c>
      <c r="U1397" s="43">
        <v>1</v>
      </c>
      <c r="V1397" s="43"/>
      <c r="W1397" s="46">
        <v>1</v>
      </c>
    </row>
    <row r="1398" spans="1:23" hidden="1" x14ac:dyDescent="0.2">
      <c r="A1398" s="28" t="s">
        <v>174</v>
      </c>
      <c r="B1398" s="29" t="s">
        <v>375</v>
      </c>
      <c r="C1398" s="29" t="s">
        <v>1567</v>
      </c>
      <c r="D1398" s="29" t="s">
        <v>632</v>
      </c>
      <c r="E1398" s="29" t="s">
        <v>480</v>
      </c>
      <c r="F1398" s="29" t="s">
        <v>1568</v>
      </c>
      <c r="G1398" s="29" t="s">
        <v>1569</v>
      </c>
      <c r="H1398" s="29" t="s">
        <v>1570</v>
      </c>
      <c r="I1398" s="29" t="s">
        <v>191</v>
      </c>
      <c r="J1398" s="29" t="s">
        <v>192</v>
      </c>
      <c r="K1398" s="29" t="s">
        <v>186</v>
      </c>
      <c r="L1398" s="29" t="s">
        <v>187</v>
      </c>
      <c r="M1398" s="29" t="s">
        <v>8</v>
      </c>
      <c r="N1398" s="29" t="s">
        <v>188</v>
      </c>
      <c r="O1398" s="30" t="s">
        <v>100</v>
      </c>
      <c r="P1398" s="36"/>
      <c r="Q1398" s="32">
        <v>7.5</v>
      </c>
      <c r="R1398" s="36"/>
      <c r="S1398" s="32">
        <v>-3.6</v>
      </c>
      <c r="T1398" s="37">
        <v>3.9</v>
      </c>
      <c r="U1398" s="43">
        <v>1</v>
      </c>
      <c r="V1398" s="43"/>
      <c r="W1398" s="46">
        <v>1</v>
      </c>
    </row>
    <row r="1399" spans="1:23" hidden="1" x14ac:dyDescent="0.2">
      <c r="A1399" s="28" t="s">
        <v>174</v>
      </c>
      <c r="B1399" s="29" t="s">
        <v>375</v>
      </c>
      <c r="C1399" s="29" t="s">
        <v>1567</v>
      </c>
      <c r="D1399" s="29" t="s">
        <v>1571</v>
      </c>
      <c r="E1399" s="29" t="s">
        <v>1572</v>
      </c>
      <c r="F1399" s="29" t="s">
        <v>1573</v>
      </c>
      <c r="G1399" s="29" t="s">
        <v>1574</v>
      </c>
      <c r="H1399" s="29" t="s">
        <v>966</v>
      </c>
      <c r="I1399" s="29" t="s">
        <v>191</v>
      </c>
      <c r="J1399" s="29" t="s">
        <v>192</v>
      </c>
      <c r="K1399" s="29" t="s">
        <v>186</v>
      </c>
      <c r="L1399" s="29" t="s">
        <v>187</v>
      </c>
      <c r="M1399" s="29" t="s">
        <v>198</v>
      </c>
      <c r="N1399" s="29" t="s">
        <v>199</v>
      </c>
      <c r="O1399" s="30" t="s">
        <v>100</v>
      </c>
      <c r="P1399" s="36"/>
      <c r="Q1399" s="32">
        <v>76.180000000000007</v>
      </c>
      <c r="R1399" s="36"/>
      <c r="S1399" s="32">
        <v>-4.58</v>
      </c>
      <c r="T1399" s="37">
        <v>71.599999999999994</v>
      </c>
      <c r="U1399" s="43">
        <v>2</v>
      </c>
      <c r="V1399" s="43"/>
      <c r="W1399" s="46">
        <v>2</v>
      </c>
    </row>
    <row r="1400" spans="1:23" hidden="1" x14ac:dyDescent="0.2">
      <c r="A1400" s="28" t="s">
        <v>174</v>
      </c>
      <c r="B1400" s="29" t="s">
        <v>375</v>
      </c>
      <c r="C1400" s="29" t="s">
        <v>1567</v>
      </c>
      <c r="D1400" s="29" t="s">
        <v>1571</v>
      </c>
      <c r="E1400" s="29" t="s">
        <v>1572</v>
      </c>
      <c r="F1400" s="29" t="s">
        <v>1575</v>
      </c>
      <c r="G1400" s="29" t="s">
        <v>1574</v>
      </c>
      <c r="H1400" s="29" t="s">
        <v>966</v>
      </c>
      <c r="I1400" s="29" t="s">
        <v>191</v>
      </c>
      <c r="J1400" s="29" t="s">
        <v>192</v>
      </c>
      <c r="K1400" s="29" t="s">
        <v>186</v>
      </c>
      <c r="L1400" s="29" t="s">
        <v>187</v>
      </c>
      <c r="M1400" s="29" t="s">
        <v>8</v>
      </c>
      <c r="N1400" s="29" t="s">
        <v>188</v>
      </c>
      <c r="O1400" s="30" t="s">
        <v>100</v>
      </c>
      <c r="P1400" s="36"/>
      <c r="Q1400" s="32">
        <v>9.07</v>
      </c>
      <c r="R1400" s="36"/>
      <c r="S1400" s="32">
        <v>-1.63</v>
      </c>
      <c r="T1400" s="37">
        <v>7.44</v>
      </c>
      <c r="U1400" s="43">
        <v>1</v>
      </c>
      <c r="V1400" s="43"/>
      <c r="W1400" s="46">
        <v>1</v>
      </c>
    </row>
    <row r="1401" spans="1:23" hidden="1" x14ac:dyDescent="0.2">
      <c r="A1401" s="28" t="s">
        <v>174</v>
      </c>
      <c r="B1401" s="29" t="s">
        <v>375</v>
      </c>
      <c r="C1401" s="29" t="s">
        <v>1576</v>
      </c>
      <c r="D1401" s="29" t="s">
        <v>632</v>
      </c>
      <c r="E1401" s="29" t="s">
        <v>480</v>
      </c>
      <c r="F1401" s="29" t="s">
        <v>1577</v>
      </c>
      <c r="G1401" s="29" t="s">
        <v>1578</v>
      </c>
      <c r="H1401" s="29" t="s">
        <v>1579</v>
      </c>
      <c r="I1401" s="29" t="s">
        <v>184</v>
      </c>
      <c r="J1401" s="29" t="s">
        <v>185</v>
      </c>
      <c r="K1401" s="29" t="s">
        <v>186</v>
      </c>
      <c r="L1401" s="29" t="s">
        <v>187</v>
      </c>
      <c r="M1401" s="29" t="s">
        <v>198</v>
      </c>
      <c r="N1401" s="29" t="s">
        <v>199</v>
      </c>
      <c r="O1401" s="30" t="s">
        <v>100</v>
      </c>
      <c r="P1401" s="36"/>
      <c r="Q1401" s="32">
        <v>23.18</v>
      </c>
      <c r="R1401" s="36"/>
      <c r="S1401" s="36"/>
      <c r="T1401" s="37">
        <v>23.18</v>
      </c>
      <c r="U1401" s="43">
        <v>2</v>
      </c>
      <c r="V1401" s="43"/>
      <c r="W1401" s="46">
        <v>2</v>
      </c>
    </row>
    <row r="1402" spans="1:23" hidden="1" x14ac:dyDescent="0.2">
      <c r="A1402" s="28" t="s">
        <v>174</v>
      </c>
      <c r="B1402" s="29" t="s">
        <v>375</v>
      </c>
      <c r="C1402" s="29" t="s">
        <v>1576</v>
      </c>
      <c r="D1402" s="29" t="s">
        <v>632</v>
      </c>
      <c r="E1402" s="29" t="s">
        <v>480</v>
      </c>
      <c r="F1402" s="29" t="s">
        <v>1577</v>
      </c>
      <c r="G1402" s="29" t="s">
        <v>1578</v>
      </c>
      <c r="H1402" s="29" t="s">
        <v>1579</v>
      </c>
      <c r="I1402" s="29" t="s">
        <v>191</v>
      </c>
      <c r="J1402" s="29" t="s">
        <v>192</v>
      </c>
      <c r="K1402" s="29" t="s">
        <v>186</v>
      </c>
      <c r="L1402" s="29" t="s">
        <v>187</v>
      </c>
      <c r="M1402" s="29" t="s">
        <v>198</v>
      </c>
      <c r="N1402" s="29" t="s">
        <v>199</v>
      </c>
      <c r="O1402" s="30" t="s">
        <v>100</v>
      </c>
      <c r="P1402" s="36"/>
      <c r="Q1402" s="32">
        <v>23.18</v>
      </c>
      <c r="R1402" s="36"/>
      <c r="S1402" s="32">
        <v>-1.4</v>
      </c>
      <c r="T1402" s="37">
        <v>21.78</v>
      </c>
      <c r="U1402" s="43">
        <v>2</v>
      </c>
      <c r="V1402" s="43"/>
      <c r="W1402" s="46">
        <v>2</v>
      </c>
    </row>
    <row r="1403" spans="1:23" hidden="1" x14ac:dyDescent="0.2">
      <c r="A1403" s="28" t="s">
        <v>174</v>
      </c>
      <c r="B1403" s="29" t="s">
        <v>375</v>
      </c>
      <c r="C1403" s="29" t="s">
        <v>1576</v>
      </c>
      <c r="D1403" s="29" t="s">
        <v>632</v>
      </c>
      <c r="E1403" s="29" t="s">
        <v>480</v>
      </c>
      <c r="F1403" s="29" t="s">
        <v>1577</v>
      </c>
      <c r="G1403" s="29" t="s">
        <v>1578</v>
      </c>
      <c r="H1403" s="29" t="s">
        <v>1579</v>
      </c>
      <c r="I1403" s="29" t="s">
        <v>261</v>
      </c>
      <c r="J1403" s="29" t="s">
        <v>262</v>
      </c>
      <c r="K1403" s="29" t="s">
        <v>186</v>
      </c>
      <c r="L1403" s="29" t="s">
        <v>187</v>
      </c>
      <c r="M1403" s="29" t="s">
        <v>198</v>
      </c>
      <c r="N1403" s="29" t="s">
        <v>199</v>
      </c>
      <c r="O1403" s="30" t="s">
        <v>100</v>
      </c>
      <c r="P1403" s="36"/>
      <c r="Q1403" s="32">
        <v>11.59</v>
      </c>
      <c r="R1403" s="36"/>
      <c r="S1403" s="36"/>
      <c r="T1403" s="37">
        <v>11.59</v>
      </c>
      <c r="U1403" s="43">
        <v>1</v>
      </c>
      <c r="V1403" s="43"/>
      <c r="W1403" s="46">
        <v>1</v>
      </c>
    </row>
    <row r="1404" spans="1:23" hidden="1" x14ac:dyDescent="0.2">
      <c r="A1404" s="28" t="s">
        <v>174</v>
      </c>
      <c r="B1404" s="29" t="s">
        <v>375</v>
      </c>
      <c r="C1404" s="29" t="s">
        <v>1576</v>
      </c>
      <c r="D1404" s="29" t="s">
        <v>632</v>
      </c>
      <c r="E1404" s="29" t="s">
        <v>480</v>
      </c>
      <c r="F1404" s="29" t="s">
        <v>1577</v>
      </c>
      <c r="G1404" s="29" t="s">
        <v>1578</v>
      </c>
      <c r="H1404" s="29" t="s">
        <v>1579</v>
      </c>
      <c r="I1404" s="29" t="s">
        <v>200</v>
      </c>
      <c r="J1404" s="29" t="s">
        <v>201</v>
      </c>
      <c r="K1404" s="29" t="s">
        <v>186</v>
      </c>
      <c r="L1404" s="29" t="s">
        <v>187</v>
      </c>
      <c r="M1404" s="29" t="s">
        <v>198</v>
      </c>
      <c r="N1404" s="29" t="s">
        <v>199</v>
      </c>
      <c r="O1404" s="30" t="s">
        <v>100</v>
      </c>
      <c r="P1404" s="36"/>
      <c r="Q1404" s="32">
        <v>34.770000000000003</v>
      </c>
      <c r="R1404" s="36"/>
      <c r="S1404" s="36"/>
      <c r="T1404" s="37">
        <v>34.770000000000003</v>
      </c>
      <c r="U1404" s="43">
        <v>3</v>
      </c>
      <c r="V1404" s="43"/>
      <c r="W1404" s="46">
        <v>3</v>
      </c>
    </row>
    <row r="1405" spans="1:23" hidden="1" x14ac:dyDescent="0.2">
      <c r="A1405" s="28" t="s">
        <v>174</v>
      </c>
      <c r="B1405" s="29" t="s">
        <v>375</v>
      </c>
      <c r="C1405" s="29" t="s">
        <v>1576</v>
      </c>
      <c r="D1405" s="29" t="s">
        <v>1580</v>
      </c>
      <c r="E1405" s="29" t="s">
        <v>1581</v>
      </c>
      <c r="F1405" s="29" t="s">
        <v>1582</v>
      </c>
      <c r="G1405" s="29" t="s">
        <v>1583</v>
      </c>
      <c r="H1405" s="29" t="s">
        <v>1584</v>
      </c>
      <c r="I1405" s="29" t="s">
        <v>261</v>
      </c>
      <c r="J1405" s="29" t="s">
        <v>262</v>
      </c>
      <c r="K1405" s="29" t="s">
        <v>186</v>
      </c>
      <c r="L1405" s="29" t="s">
        <v>187</v>
      </c>
      <c r="M1405" s="29" t="s">
        <v>198</v>
      </c>
      <c r="N1405" s="29" t="s">
        <v>199</v>
      </c>
      <c r="O1405" s="30" t="s">
        <v>100</v>
      </c>
      <c r="P1405" s="36"/>
      <c r="Q1405" s="32">
        <v>12.69</v>
      </c>
      <c r="R1405" s="36"/>
      <c r="S1405" s="36"/>
      <c r="T1405" s="37">
        <v>12.69</v>
      </c>
      <c r="U1405" s="43">
        <v>1</v>
      </c>
      <c r="V1405" s="43"/>
      <c r="W1405" s="46">
        <v>1</v>
      </c>
    </row>
    <row r="1406" spans="1:23" hidden="1" x14ac:dyDescent="0.2">
      <c r="A1406" s="28" t="s">
        <v>174</v>
      </c>
      <c r="B1406" s="29" t="s">
        <v>375</v>
      </c>
      <c r="C1406" s="29" t="s">
        <v>1585</v>
      </c>
      <c r="D1406" s="29" t="s">
        <v>632</v>
      </c>
      <c r="E1406" s="29" t="s">
        <v>480</v>
      </c>
      <c r="F1406" s="29" t="s">
        <v>1586</v>
      </c>
      <c r="G1406" s="29" t="s">
        <v>1587</v>
      </c>
      <c r="H1406" s="29" t="s">
        <v>1398</v>
      </c>
      <c r="I1406" s="29" t="s">
        <v>191</v>
      </c>
      <c r="J1406" s="29" t="s">
        <v>192</v>
      </c>
      <c r="K1406" s="29" t="s">
        <v>186</v>
      </c>
      <c r="L1406" s="29" t="s">
        <v>187</v>
      </c>
      <c r="M1406" s="29" t="s">
        <v>8</v>
      </c>
      <c r="N1406" s="29" t="s">
        <v>188</v>
      </c>
      <c r="O1406" s="30" t="s">
        <v>100</v>
      </c>
      <c r="P1406" s="36"/>
      <c r="Q1406" s="32">
        <v>7.5</v>
      </c>
      <c r="R1406" s="36"/>
      <c r="S1406" s="32">
        <v>-3.6</v>
      </c>
      <c r="T1406" s="37">
        <v>3.9</v>
      </c>
      <c r="U1406" s="43">
        <v>1</v>
      </c>
      <c r="V1406" s="43"/>
      <c r="W1406" s="46">
        <v>1</v>
      </c>
    </row>
    <row r="1407" spans="1:23" hidden="1" x14ac:dyDescent="0.2">
      <c r="A1407" s="28" t="s">
        <v>174</v>
      </c>
      <c r="B1407" s="29" t="s">
        <v>375</v>
      </c>
      <c r="C1407" s="29" t="s">
        <v>441</v>
      </c>
      <c r="D1407" s="29" t="s">
        <v>632</v>
      </c>
      <c r="E1407" s="29" t="s">
        <v>480</v>
      </c>
      <c r="F1407" s="29" t="s">
        <v>1588</v>
      </c>
      <c r="G1407" s="29" t="s">
        <v>1589</v>
      </c>
      <c r="H1407" s="29" t="s">
        <v>1590</v>
      </c>
      <c r="I1407" s="29" t="s">
        <v>191</v>
      </c>
      <c r="J1407" s="29" t="s">
        <v>192</v>
      </c>
      <c r="K1407" s="29" t="s">
        <v>186</v>
      </c>
      <c r="L1407" s="29" t="s">
        <v>187</v>
      </c>
      <c r="M1407" s="29" t="s">
        <v>892</v>
      </c>
      <c r="N1407" s="29" t="s">
        <v>893</v>
      </c>
      <c r="O1407" s="30" t="s">
        <v>100</v>
      </c>
      <c r="P1407" s="36"/>
      <c r="Q1407" s="32">
        <v>11.59</v>
      </c>
      <c r="R1407" s="36"/>
      <c r="S1407" s="32">
        <v>-0.7</v>
      </c>
      <c r="T1407" s="37">
        <v>10.89</v>
      </c>
      <c r="U1407" s="43">
        <v>1</v>
      </c>
      <c r="V1407" s="43"/>
      <c r="W1407" s="46">
        <v>1</v>
      </c>
    </row>
    <row r="1408" spans="1:23" hidden="1" x14ac:dyDescent="0.2">
      <c r="A1408" s="28" t="s">
        <v>174</v>
      </c>
      <c r="B1408" s="29" t="s">
        <v>375</v>
      </c>
      <c r="C1408" s="29" t="s">
        <v>363</v>
      </c>
      <c r="D1408" s="29" t="s">
        <v>874</v>
      </c>
      <c r="E1408" s="29" t="s">
        <v>396</v>
      </c>
      <c r="F1408" s="29" t="s">
        <v>1591</v>
      </c>
      <c r="G1408" s="29" t="s">
        <v>1592</v>
      </c>
      <c r="H1408" s="29" t="s">
        <v>430</v>
      </c>
      <c r="I1408" s="29" t="s">
        <v>191</v>
      </c>
      <c r="J1408" s="29" t="s">
        <v>192</v>
      </c>
      <c r="K1408" s="29" t="s">
        <v>186</v>
      </c>
      <c r="L1408" s="29" t="s">
        <v>187</v>
      </c>
      <c r="M1408" s="29" t="s">
        <v>8</v>
      </c>
      <c r="N1408" s="29" t="s">
        <v>188</v>
      </c>
      <c r="O1408" s="30" t="s">
        <v>100</v>
      </c>
      <c r="P1408" s="36"/>
      <c r="Q1408" s="32">
        <v>53.9</v>
      </c>
      <c r="R1408" s="36"/>
      <c r="S1408" s="32">
        <v>-9.6999999999999993</v>
      </c>
      <c r="T1408" s="37">
        <v>44.2</v>
      </c>
      <c r="U1408" s="43">
        <v>5</v>
      </c>
      <c r="V1408" s="43"/>
      <c r="W1408" s="46">
        <v>5</v>
      </c>
    </row>
    <row r="1409" spans="1:23" hidden="1" x14ac:dyDescent="0.2">
      <c r="A1409" s="28" t="s">
        <v>174</v>
      </c>
      <c r="B1409" s="29" t="s">
        <v>375</v>
      </c>
      <c r="C1409" s="29" t="s">
        <v>363</v>
      </c>
      <c r="D1409" s="29" t="s">
        <v>874</v>
      </c>
      <c r="E1409" s="29" t="s">
        <v>396</v>
      </c>
      <c r="F1409" s="29" t="s">
        <v>1593</v>
      </c>
      <c r="G1409" s="29" t="s">
        <v>1594</v>
      </c>
      <c r="H1409" s="29" t="s">
        <v>423</v>
      </c>
      <c r="I1409" s="29" t="s">
        <v>184</v>
      </c>
      <c r="J1409" s="29" t="s">
        <v>185</v>
      </c>
      <c r="K1409" s="29" t="s">
        <v>186</v>
      </c>
      <c r="L1409" s="29" t="s">
        <v>187</v>
      </c>
      <c r="M1409" s="29" t="s">
        <v>198</v>
      </c>
      <c r="N1409" s="29" t="s">
        <v>199</v>
      </c>
      <c r="O1409" s="30" t="s">
        <v>100</v>
      </c>
      <c r="P1409" s="36"/>
      <c r="Q1409" s="32">
        <v>26</v>
      </c>
      <c r="R1409" s="36"/>
      <c r="S1409" s="36"/>
      <c r="T1409" s="37">
        <v>26</v>
      </c>
      <c r="U1409" s="43">
        <v>2</v>
      </c>
      <c r="V1409" s="43"/>
      <c r="W1409" s="46">
        <v>2</v>
      </c>
    </row>
    <row r="1410" spans="1:23" hidden="1" x14ac:dyDescent="0.2">
      <c r="A1410" s="28" t="s">
        <v>174</v>
      </c>
      <c r="B1410" s="29" t="s">
        <v>375</v>
      </c>
      <c r="C1410" s="29" t="s">
        <v>363</v>
      </c>
      <c r="D1410" s="29" t="s">
        <v>632</v>
      </c>
      <c r="E1410" s="29" t="s">
        <v>480</v>
      </c>
      <c r="F1410" s="29" t="s">
        <v>1595</v>
      </c>
      <c r="G1410" s="29" t="s">
        <v>1596</v>
      </c>
      <c r="H1410" s="29" t="s">
        <v>613</v>
      </c>
      <c r="I1410" s="29" t="s">
        <v>191</v>
      </c>
      <c r="J1410" s="29" t="s">
        <v>192</v>
      </c>
      <c r="K1410" s="29" t="s">
        <v>186</v>
      </c>
      <c r="L1410" s="29" t="s">
        <v>187</v>
      </c>
      <c r="M1410" s="29" t="s">
        <v>198</v>
      </c>
      <c r="N1410" s="29" t="s">
        <v>199</v>
      </c>
      <c r="O1410" s="30" t="s">
        <v>100</v>
      </c>
      <c r="P1410" s="36"/>
      <c r="Q1410" s="32">
        <v>15.19</v>
      </c>
      <c r="R1410" s="36"/>
      <c r="S1410" s="32">
        <v>-0.91</v>
      </c>
      <c r="T1410" s="37">
        <v>14.28</v>
      </c>
      <c r="U1410" s="43">
        <v>1</v>
      </c>
      <c r="V1410" s="43"/>
      <c r="W1410" s="46">
        <v>1</v>
      </c>
    </row>
    <row r="1411" spans="1:23" hidden="1" x14ac:dyDescent="0.2">
      <c r="A1411" s="28" t="s">
        <v>174</v>
      </c>
      <c r="B1411" s="29" t="s">
        <v>375</v>
      </c>
      <c r="C1411" s="29" t="s">
        <v>363</v>
      </c>
      <c r="D1411" s="29" t="s">
        <v>632</v>
      </c>
      <c r="E1411" s="29" t="s">
        <v>480</v>
      </c>
      <c r="F1411" s="29" t="s">
        <v>1597</v>
      </c>
      <c r="G1411" s="29" t="s">
        <v>1598</v>
      </c>
      <c r="H1411" s="29" t="s">
        <v>1599</v>
      </c>
      <c r="I1411" s="29" t="s">
        <v>191</v>
      </c>
      <c r="J1411" s="29" t="s">
        <v>192</v>
      </c>
      <c r="K1411" s="29" t="s">
        <v>186</v>
      </c>
      <c r="L1411" s="29" t="s">
        <v>187</v>
      </c>
      <c r="M1411" s="29" t="s">
        <v>8</v>
      </c>
      <c r="N1411" s="29" t="s">
        <v>188</v>
      </c>
      <c r="O1411" s="30" t="s">
        <v>100</v>
      </c>
      <c r="P1411" s="36"/>
      <c r="Q1411" s="32">
        <v>18.14</v>
      </c>
      <c r="R1411" s="36"/>
      <c r="S1411" s="32">
        <v>-3.26</v>
      </c>
      <c r="T1411" s="37">
        <v>14.88</v>
      </c>
      <c r="U1411" s="43">
        <v>2</v>
      </c>
      <c r="V1411" s="43"/>
      <c r="W1411" s="46">
        <v>2</v>
      </c>
    </row>
    <row r="1412" spans="1:23" hidden="1" x14ac:dyDescent="0.2">
      <c r="A1412" s="28" t="s">
        <v>174</v>
      </c>
      <c r="B1412" s="29" t="s">
        <v>375</v>
      </c>
      <c r="C1412" s="29" t="s">
        <v>1600</v>
      </c>
      <c r="D1412" s="29" t="s">
        <v>1601</v>
      </c>
      <c r="E1412" s="29" t="s">
        <v>1602</v>
      </c>
      <c r="F1412" s="29" t="s">
        <v>1603</v>
      </c>
      <c r="G1412" s="29" t="s">
        <v>1602</v>
      </c>
      <c r="H1412" s="29" t="s">
        <v>507</v>
      </c>
      <c r="I1412" s="29" t="s">
        <v>184</v>
      </c>
      <c r="J1412" s="29" t="s">
        <v>185</v>
      </c>
      <c r="K1412" s="29" t="s">
        <v>186</v>
      </c>
      <c r="L1412" s="29" t="s">
        <v>187</v>
      </c>
      <c r="M1412" s="29" t="s">
        <v>8</v>
      </c>
      <c r="N1412" s="29" t="s">
        <v>188</v>
      </c>
      <c r="O1412" s="30" t="s">
        <v>100</v>
      </c>
      <c r="P1412" s="36"/>
      <c r="Q1412" s="32">
        <v>272.10000000000002</v>
      </c>
      <c r="R1412" s="36"/>
      <c r="S1412" s="36"/>
      <c r="T1412" s="37">
        <v>272.10000000000002</v>
      </c>
      <c r="U1412" s="43">
        <v>30</v>
      </c>
      <c r="V1412" s="43"/>
      <c r="W1412" s="46">
        <v>30</v>
      </c>
    </row>
    <row r="1413" spans="1:23" hidden="1" x14ac:dyDescent="0.2">
      <c r="A1413" s="28" t="s">
        <v>174</v>
      </c>
      <c r="B1413" s="29" t="s">
        <v>375</v>
      </c>
      <c r="C1413" s="29" t="s">
        <v>1600</v>
      </c>
      <c r="D1413" s="29" t="s">
        <v>1601</v>
      </c>
      <c r="E1413" s="29" t="s">
        <v>1602</v>
      </c>
      <c r="F1413" s="29" t="s">
        <v>1603</v>
      </c>
      <c r="G1413" s="29" t="s">
        <v>1602</v>
      </c>
      <c r="H1413" s="29" t="s">
        <v>507</v>
      </c>
      <c r="I1413" s="29" t="s">
        <v>240</v>
      </c>
      <c r="J1413" s="29" t="s">
        <v>241</v>
      </c>
      <c r="K1413" s="29" t="s">
        <v>186</v>
      </c>
      <c r="L1413" s="29" t="s">
        <v>187</v>
      </c>
      <c r="M1413" s="29" t="s">
        <v>8</v>
      </c>
      <c r="N1413" s="29" t="s">
        <v>188</v>
      </c>
      <c r="O1413" s="30" t="s">
        <v>100</v>
      </c>
      <c r="P1413" s="36"/>
      <c r="Q1413" s="32">
        <v>9.07</v>
      </c>
      <c r="R1413" s="36"/>
      <c r="S1413" s="36"/>
      <c r="T1413" s="37">
        <v>9.07</v>
      </c>
      <c r="U1413" s="43">
        <v>1</v>
      </c>
      <c r="V1413" s="43"/>
      <c r="W1413" s="46">
        <v>1</v>
      </c>
    </row>
    <row r="1414" spans="1:23" hidden="1" x14ac:dyDescent="0.2">
      <c r="A1414" s="28" t="s">
        <v>174</v>
      </c>
      <c r="B1414" s="29" t="s">
        <v>375</v>
      </c>
      <c r="C1414" s="29" t="s">
        <v>1600</v>
      </c>
      <c r="D1414" s="29" t="s">
        <v>1601</v>
      </c>
      <c r="E1414" s="29" t="s">
        <v>1602</v>
      </c>
      <c r="F1414" s="29" t="s">
        <v>1603</v>
      </c>
      <c r="G1414" s="29" t="s">
        <v>1602</v>
      </c>
      <c r="H1414" s="29" t="s">
        <v>507</v>
      </c>
      <c r="I1414" s="29" t="s">
        <v>191</v>
      </c>
      <c r="J1414" s="29" t="s">
        <v>192</v>
      </c>
      <c r="K1414" s="29" t="s">
        <v>186</v>
      </c>
      <c r="L1414" s="29" t="s">
        <v>187</v>
      </c>
      <c r="M1414" s="29" t="s">
        <v>8</v>
      </c>
      <c r="N1414" s="29" t="s">
        <v>188</v>
      </c>
      <c r="O1414" s="30" t="s">
        <v>100</v>
      </c>
      <c r="P1414" s="36"/>
      <c r="Q1414" s="32">
        <v>154.19</v>
      </c>
      <c r="R1414" s="36"/>
      <c r="S1414" s="32">
        <v>-27.71</v>
      </c>
      <c r="T1414" s="37">
        <v>126.48</v>
      </c>
      <c r="U1414" s="43">
        <v>17</v>
      </c>
      <c r="V1414" s="43"/>
      <c r="W1414" s="46">
        <v>17</v>
      </c>
    </row>
    <row r="1415" spans="1:23" hidden="1" x14ac:dyDescent="0.2">
      <c r="A1415" s="28" t="s">
        <v>174</v>
      </c>
      <c r="B1415" s="29" t="s">
        <v>375</v>
      </c>
      <c r="C1415" s="29" t="s">
        <v>1600</v>
      </c>
      <c r="D1415" s="29" t="s">
        <v>1601</v>
      </c>
      <c r="E1415" s="29" t="s">
        <v>1602</v>
      </c>
      <c r="F1415" s="29" t="s">
        <v>1603</v>
      </c>
      <c r="G1415" s="29" t="s">
        <v>1602</v>
      </c>
      <c r="H1415" s="29" t="s">
        <v>507</v>
      </c>
      <c r="I1415" s="29" t="s">
        <v>222</v>
      </c>
      <c r="J1415" s="29" t="s">
        <v>223</v>
      </c>
      <c r="K1415" s="29" t="s">
        <v>186</v>
      </c>
      <c r="L1415" s="29" t="s">
        <v>187</v>
      </c>
      <c r="M1415" s="29" t="s">
        <v>8</v>
      </c>
      <c r="N1415" s="29" t="s">
        <v>188</v>
      </c>
      <c r="O1415" s="30" t="s">
        <v>100</v>
      </c>
      <c r="P1415" s="36"/>
      <c r="Q1415" s="32">
        <v>45.35</v>
      </c>
      <c r="R1415" s="36"/>
      <c r="S1415" s="36"/>
      <c r="T1415" s="37">
        <v>45.35</v>
      </c>
      <c r="U1415" s="43">
        <v>5</v>
      </c>
      <c r="V1415" s="43"/>
      <c r="W1415" s="46">
        <v>5</v>
      </c>
    </row>
    <row r="1416" spans="1:23" hidden="1" x14ac:dyDescent="0.2">
      <c r="A1416" s="28" t="s">
        <v>174</v>
      </c>
      <c r="B1416" s="29" t="s">
        <v>375</v>
      </c>
      <c r="C1416" s="29" t="s">
        <v>1600</v>
      </c>
      <c r="D1416" s="29" t="s">
        <v>1601</v>
      </c>
      <c r="E1416" s="29" t="s">
        <v>1602</v>
      </c>
      <c r="F1416" s="29" t="s">
        <v>1603</v>
      </c>
      <c r="G1416" s="29" t="s">
        <v>1602</v>
      </c>
      <c r="H1416" s="29" t="s">
        <v>507</v>
      </c>
      <c r="I1416" s="29" t="s">
        <v>200</v>
      </c>
      <c r="J1416" s="29" t="s">
        <v>201</v>
      </c>
      <c r="K1416" s="29" t="s">
        <v>186</v>
      </c>
      <c r="L1416" s="29" t="s">
        <v>187</v>
      </c>
      <c r="M1416" s="29" t="s">
        <v>8</v>
      </c>
      <c r="N1416" s="29" t="s">
        <v>188</v>
      </c>
      <c r="O1416" s="30" t="s">
        <v>100</v>
      </c>
      <c r="P1416" s="36"/>
      <c r="Q1416" s="32">
        <v>90.7</v>
      </c>
      <c r="R1416" s="36"/>
      <c r="S1416" s="36"/>
      <c r="T1416" s="37">
        <v>90.7</v>
      </c>
      <c r="U1416" s="43">
        <v>10</v>
      </c>
      <c r="V1416" s="43"/>
      <c r="W1416" s="46">
        <v>10</v>
      </c>
    </row>
    <row r="1417" spans="1:23" hidden="1" x14ac:dyDescent="0.2">
      <c r="A1417" s="28" t="s">
        <v>174</v>
      </c>
      <c r="B1417" s="29" t="s">
        <v>375</v>
      </c>
      <c r="C1417" s="29" t="s">
        <v>1600</v>
      </c>
      <c r="D1417" s="29" t="s">
        <v>725</v>
      </c>
      <c r="E1417" s="29" t="s">
        <v>726</v>
      </c>
      <c r="F1417" s="29" t="s">
        <v>1604</v>
      </c>
      <c r="G1417" s="29" t="s">
        <v>1605</v>
      </c>
      <c r="H1417" s="29" t="s">
        <v>387</v>
      </c>
      <c r="I1417" s="29" t="s">
        <v>658</v>
      </c>
      <c r="J1417" s="29" t="s">
        <v>659</v>
      </c>
      <c r="K1417" s="29" t="s">
        <v>186</v>
      </c>
      <c r="L1417" s="29" t="s">
        <v>187</v>
      </c>
      <c r="M1417" s="29" t="s">
        <v>198</v>
      </c>
      <c r="N1417" s="29" t="s">
        <v>199</v>
      </c>
      <c r="O1417" s="30" t="s">
        <v>100</v>
      </c>
      <c r="P1417" s="36"/>
      <c r="Q1417" s="32">
        <v>23.8</v>
      </c>
      <c r="R1417" s="36"/>
      <c r="S1417" s="36"/>
      <c r="T1417" s="37">
        <v>23.8</v>
      </c>
      <c r="U1417" s="43">
        <v>1</v>
      </c>
      <c r="V1417" s="43"/>
      <c r="W1417" s="46">
        <v>1</v>
      </c>
    </row>
    <row r="1418" spans="1:23" hidden="1" x14ac:dyDescent="0.2">
      <c r="A1418" s="28" t="s">
        <v>174</v>
      </c>
      <c r="B1418" s="29" t="s">
        <v>375</v>
      </c>
      <c r="C1418" s="29" t="s">
        <v>1600</v>
      </c>
      <c r="D1418" s="29" t="s">
        <v>725</v>
      </c>
      <c r="E1418" s="29" t="s">
        <v>726</v>
      </c>
      <c r="F1418" s="29" t="s">
        <v>1604</v>
      </c>
      <c r="G1418" s="29" t="s">
        <v>1605</v>
      </c>
      <c r="H1418" s="29" t="s">
        <v>387</v>
      </c>
      <c r="I1418" s="29" t="s">
        <v>234</v>
      </c>
      <c r="J1418" s="29" t="s">
        <v>235</v>
      </c>
      <c r="K1418" s="29" t="s">
        <v>186</v>
      </c>
      <c r="L1418" s="29" t="s">
        <v>187</v>
      </c>
      <c r="M1418" s="29" t="s">
        <v>198</v>
      </c>
      <c r="N1418" s="29" t="s">
        <v>199</v>
      </c>
      <c r="O1418" s="30" t="s">
        <v>100</v>
      </c>
      <c r="P1418" s="36"/>
      <c r="Q1418" s="32">
        <v>28</v>
      </c>
      <c r="R1418" s="36"/>
      <c r="S1418" s="36"/>
      <c r="T1418" s="37">
        <v>28</v>
      </c>
      <c r="U1418" s="43">
        <v>1</v>
      </c>
      <c r="V1418" s="43"/>
      <c r="W1418" s="46">
        <v>1</v>
      </c>
    </row>
    <row r="1419" spans="1:23" hidden="1" x14ac:dyDescent="0.2">
      <c r="A1419" s="28" t="s">
        <v>174</v>
      </c>
      <c r="B1419" s="29" t="s">
        <v>375</v>
      </c>
      <c r="C1419" s="29" t="s">
        <v>1600</v>
      </c>
      <c r="D1419" s="29" t="s">
        <v>725</v>
      </c>
      <c r="E1419" s="29" t="s">
        <v>726</v>
      </c>
      <c r="F1419" s="29" t="s">
        <v>1604</v>
      </c>
      <c r="G1419" s="29" t="s">
        <v>1605</v>
      </c>
      <c r="H1419" s="29" t="s">
        <v>387</v>
      </c>
      <c r="I1419" s="29" t="s">
        <v>184</v>
      </c>
      <c r="J1419" s="29" t="s">
        <v>185</v>
      </c>
      <c r="K1419" s="29" t="s">
        <v>186</v>
      </c>
      <c r="L1419" s="29" t="s">
        <v>187</v>
      </c>
      <c r="M1419" s="29" t="s">
        <v>198</v>
      </c>
      <c r="N1419" s="29" t="s">
        <v>199</v>
      </c>
      <c r="O1419" s="30" t="s">
        <v>100</v>
      </c>
      <c r="P1419" s="36"/>
      <c r="Q1419" s="32">
        <v>56</v>
      </c>
      <c r="R1419" s="36"/>
      <c r="S1419" s="36"/>
      <c r="T1419" s="37">
        <v>56</v>
      </c>
      <c r="U1419" s="43">
        <v>2</v>
      </c>
      <c r="V1419" s="43"/>
      <c r="W1419" s="46">
        <v>2</v>
      </c>
    </row>
    <row r="1420" spans="1:23" hidden="1" x14ac:dyDescent="0.2">
      <c r="A1420" s="28" t="s">
        <v>174</v>
      </c>
      <c r="B1420" s="29" t="s">
        <v>375</v>
      </c>
      <c r="C1420" s="29" t="s">
        <v>1600</v>
      </c>
      <c r="D1420" s="29" t="s">
        <v>725</v>
      </c>
      <c r="E1420" s="29" t="s">
        <v>726</v>
      </c>
      <c r="F1420" s="29" t="s">
        <v>1604</v>
      </c>
      <c r="G1420" s="29" t="s">
        <v>1605</v>
      </c>
      <c r="H1420" s="29" t="s">
        <v>387</v>
      </c>
      <c r="I1420" s="29" t="s">
        <v>242</v>
      </c>
      <c r="J1420" s="29" t="s">
        <v>243</v>
      </c>
      <c r="K1420" s="29" t="s">
        <v>186</v>
      </c>
      <c r="L1420" s="29" t="s">
        <v>187</v>
      </c>
      <c r="M1420" s="29" t="s">
        <v>198</v>
      </c>
      <c r="N1420" s="29" t="s">
        <v>199</v>
      </c>
      <c r="O1420" s="30" t="s">
        <v>100</v>
      </c>
      <c r="P1420" s="36"/>
      <c r="Q1420" s="32">
        <v>28</v>
      </c>
      <c r="R1420" s="36"/>
      <c r="S1420" s="36"/>
      <c r="T1420" s="37">
        <v>28</v>
      </c>
      <c r="U1420" s="43">
        <v>1</v>
      </c>
      <c r="V1420" s="43"/>
      <c r="W1420" s="46">
        <v>1</v>
      </c>
    </row>
    <row r="1421" spans="1:23" hidden="1" x14ac:dyDescent="0.2">
      <c r="A1421" s="28" t="s">
        <v>174</v>
      </c>
      <c r="B1421" s="29" t="s">
        <v>375</v>
      </c>
      <c r="C1421" s="29" t="s">
        <v>1600</v>
      </c>
      <c r="D1421" s="29" t="s">
        <v>725</v>
      </c>
      <c r="E1421" s="29" t="s">
        <v>726</v>
      </c>
      <c r="F1421" s="29" t="s">
        <v>1604</v>
      </c>
      <c r="G1421" s="29" t="s">
        <v>1605</v>
      </c>
      <c r="H1421" s="29" t="s">
        <v>387</v>
      </c>
      <c r="I1421" s="29" t="s">
        <v>696</v>
      </c>
      <c r="J1421" s="29" t="s">
        <v>697</v>
      </c>
      <c r="K1421" s="29" t="s">
        <v>186</v>
      </c>
      <c r="L1421" s="29" t="s">
        <v>187</v>
      </c>
      <c r="M1421" s="29" t="s">
        <v>198</v>
      </c>
      <c r="N1421" s="29" t="s">
        <v>199</v>
      </c>
      <c r="O1421" s="30" t="s">
        <v>100</v>
      </c>
      <c r="P1421" s="36"/>
      <c r="Q1421" s="32">
        <v>28</v>
      </c>
      <c r="R1421" s="36"/>
      <c r="S1421" s="36"/>
      <c r="T1421" s="37">
        <v>28</v>
      </c>
      <c r="U1421" s="43">
        <v>1</v>
      </c>
      <c r="V1421" s="43"/>
      <c r="W1421" s="46">
        <v>1</v>
      </c>
    </row>
    <row r="1422" spans="1:23" hidden="1" x14ac:dyDescent="0.2">
      <c r="A1422" s="28" t="s">
        <v>174</v>
      </c>
      <c r="B1422" s="29" t="s">
        <v>375</v>
      </c>
      <c r="C1422" s="29" t="s">
        <v>1600</v>
      </c>
      <c r="D1422" s="29" t="s">
        <v>725</v>
      </c>
      <c r="E1422" s="29" t="s">
        <v>726</v>
      </c>
      <c r="F1422" s="29" t="s">
        <v>1604</v>
      </c>
      <c r="G1422" s="29" t="s">
        <v>1605</v>
      </c>
      <c r="H1422" s="29" t="s">
        <v>387</v>
      </c>
      <c r="I1422" s="29" t="s">
        <v>550</v>
      </c>
      <c r="J1422" s="29" t="s">
        <v>551</v>
      </c>
      <c r="K1422" s="29" t="s">
        <v>186</v>
      </c>
      <c r="L1422" s="29" t="s">
        <v>187</v>
      </c>
      <c r="M1422" s="29" t="s">
        <v>198</v>
      </c>
      <c r="N1422" s="29" t="s">
        <v>199</v>
      </c>
      <c r="O1422" s="30" t="s">
        <v>100</v>
      </c>
      <c r="P1422" s="36"/>
      <c r="Q1422" s="32">
        <v>28</v>
      </c>
      <c r="R1422" s="36"/>
      <c r="S1422" s="36"/>
      <c r="T1422" s="37">
        <v>28</v>
      </c>
      <c r="U1422" s="43">
        <v>1</v>
      </c>
      <c r="V1422" s="43"/>
      <c r="W1422" s="46">
        <v>1</v>
      </c>
    </row>
    <row r="1423" spans="1:23" hidden="1" x14ac:dyDescent="0.2">
      <c r="A1423" s="28" t="s">
        <v>174</v>
      </c>
      <c r="B1423" s="29" t="s">
        <v>375</v>
      </c>
      <c r="C1423" s="29" t="s">
        <v>1600</v>
      </c>
      <c r="D1423" s="29" t="s">
        <v>725</v>
      </c>
      <c r="E1423" s="29" t="s">
        <v>726</v>
      </c>
      <c r="F1423" s="29" t="s">
        <v>1604</v>
      </c>
      <c r="G1423" s="29" t="s">
        <v>1605</v>
      </c>
      <c r="H1423" s="29" t="s">
        <v>387</v>
      </c>
      <c r="I1423" s="29" t="s">
        <v>189</v>
      </c>
      <c r="J1423" s="29" t="s">
        <v>190</v>
      </c>
      <c r="K1423" s="29" t="s">
        <v>186</v>
      </c>
      <c r="L1423" s="29" t="s">
        <v>187</v>
      </c>
      <c r="M1423" s="29" t="s">
        <v>198</v>
      </c>
      <c r="N1423" s="29" t="s">
        <v>199</v>
      </c>
      <c r="O1423" s="30" t="s">
        <v>100</v>
      </c>
      <c r="P1423" s="36"/>
      <c r="Q1423" s="32">
        <v>28</v>
      </c>
      <c r="R1423" s="36"/>
      <c r="S1423" s="36"/>
      <c r="T1423" s="37">
        <v>28</v>
      </c>
      <c r="U1423" s="43">
        <v>1</v>
      </c>
      <c r="V1423" s="43"/>
      <c r="W1423" s="46">
        <v>1</v>
      </c>
    </row>
    <row r="1424" spans="1:23" hidden="1" x14ac:dyDescent="0.2">
      <c r="A1424" s="28" t="s">
        <v>174</v>
      </c>
      <c r="B1424" s="29" t="s">
        <v>375</v>
      </c>
      <c r="C1424" s="29" t="s">
        <v>1600</v>
      </c>
      <c r="D1424" s="29" t="s">
        <v>725</v>
      </c>
      <c r="E1424" s="29" t="s">
        <v>726</v>
      </c>
      <c r="F1424" s="29" t="s">
        <v>1604</v>
      </c>
      <c r="G1424" s="29" t="s">
        <v>1605</v>
      </c>
      <c r="H1424" s="29" t="s">
        <v>387</v>
      </c>
      <c r="I1424" s="29" t="s">
        <v>191</v>
      </c>
      <c r="J1424" s="29" t="s">
        <v>192</v>
      </c>
      <c r="K1424" s="29" t="s">
        <v>186</v>
      </c>
      <c r="L1424" s="29" t="s">
        <v>187</v>
      </c>
      <c r="M1424" s="29" t="s">
        <v>198</v>
      </c>
      <c r="N1424" s="29" t="s">
        <v>199</v>
      </c>
      <c r="O1424" s="30" t="s">
        <v>100</v>
      </c>
      <c r="P1424" s="36"/>
      <c r="Q1424" s="32">
        <v>168</v>
      </c>
      <c r="R1424" s="36"/>
      <c r="S1424" s="32">
        <v>-10.08</v>
      </c>
      <c r="T1424" s="37">
        <v>157.91999999999999</v>
      </c>
      <c r="U1424" s="43">
        <v>6</v>
      </c>
      <c r="V1424" s="43"/>
      <c r="W1424" s="46">
        <v>6</v>
      </c>
    </row>
    <row r="1425" spans="1:23" hidden="1" x14ac:dyDescent="0.2">
      <c r="A1425" s="28" t="s">
        <v>174</v>
      </c>
      <c r="B1425" s="29" t="s">
        <v>375</v>
      </c>
      <c r="C1425" s="29" t="s">
        <v>1600</v>
      </c>
      <c r="D1425" s="29" t="s">
        <v>725</v>
      </c>
      <c r="E1425" s="29" t="s">
        <v>726</v>
      </c>
      <c r="F1425" s="29" t="s">
        <v>1604</v>
      </c>
      <c r="G1425" s="29" t="s">
        <v>1605</v>
      </c>
      <c r="H1425" s="29" t="s">
        <v>387</v>
      </c>
      <c r="I1425" s="29" t="s">
        <v>476</v>
      </c>
      <c r="J1425" s="29" t="s">
        <v>477</v>
      </c>
      <c r="K1425" s="29" t="s">
        <v>186</v>
      </c>
      <c r="L1425" s="29" t="s">
        <v>187</v>
      </c>
      <c r="M1425" s="29" t="s">
        <v>198</v>
      </c>
      <c r="N1425" s="29" t="s">
        <v>199</v>
      </c>
      <c r="O1425" s="30" t="s">
        <v>100</v>
      </c>
      <c r="P1425" s="36"/>
      <c r="Q1425" s="32">
        <v>28</v>
      </c>
      <c r="R1425" s="36"/>
      <c r="S1425" s="36"/>
      <c r="T1425" s="37">
        <v>28</v>
      </c>
      <c r="U1425" s="43">
        <v>1</v>
      </c>
      <c r="V1425" s="43"/>
      <c r="W1425" s="46">
        <v>1</v>
      </c>
    </row>
    <row r="1426" spans="1:23" hidden="1" x14ac:dyDescent="0.2">
      <c r="A1426" s="28" t="s">
        <v>174</v>
      </c>
      <c r="B1426" s="29" t="s">
        <v>375</v>
      </c>
      <c r="C1426" s="29" t="s">
        <v>1600</v>
      </c>
      <c r="D1426" s="29" t="s">
        <v>725</v>
      </c>
      <c r="E1426" s="29" t="s">
        <v>726</v>
      </c>
      <c r="F1426" s="29" t="s">
        <v>1604</v>
      </c>
      <c r="G1426" s="29" t="s">
        <v>1605</v>
      </c>
      <c r="H1426" s="29" t="s">
        <v>387</v>
      </c>
      <c r="I1426" s="29" t="s">
        <v>222</v>
      </c>
      <c r="J1426" s="29" t="s">
        <v>223</v>
      </c>
      <c r="K1426" s="29" t="s">
        <v>186</v>
      </c>
      <c r="L1426" s="29" t="s">
        <v>187</v>
      </c>
      <c r="M1426" s="29" t="s">
        <v>198</v>
      </c>
      <c r="N1426" s="29" t="s">
        <v>199</v>
      </c>
      <c r="O1426" s="30" t="s">
        <v>100</v>
      </c>
      <c r="P1426" s="36"/>
      <c r="Q1426" s="32">
        <v>28</v>
      </c>
      <c r="R1426" s="36"/>
      <c r="S1426" s="36"/>
      <c r="T1426" s="37">
        <v>28</v>
      </c>
      <c r="U1426" s="43">
        <v>1</v>
      </c>
      <c r="V1426" s="43"/>
      <c r="W1426" s="46">
        <v>1</v>
      </c>
    </row>
    <row r="1427" spans="1:23" hidden="1" x14ac:dyDescent="0.2">
      <c r="A1427" s="28" t="s">
        <v>174</v>
      </c>
      <c r="B1427" s="29" t="s">
        <v>375</v>
      </c>
      <c r="C1427" s="29" t="s">
        <v>1600</v>
      </c>
      <c r="D1427" s="29" t="s">
        <v>725</v>
      </c>
      <c r="E1427" s="29" t="s">
        <v>726</v>
      </c>
      <c r="F1427" s="29" t="s">
        <v>1604</v>
      </c>
      <c r="G1427" s="29" t="s">
        <v>1605</v>
      </c>
      <c r="H1427" s="29" t="s">
        <v>387</v>
      </c>
      <c r="I1427" s="29" t="s">
        <v>224</v>
      </c>
      <c r="J1427" s="29" t="s">
        <v>225</v>
      </c>
      <c r="K1427" s="29" t="s">
        <v>186</v>
      </c>
      <c r="L1427" s="29" t="s">
        <v>187</v>
      </c>
      <c r="M1427" s="29" t="s">
        <v>198</v>
      </c>
      <c r="N1427" s="29" t="s">
        <v>199</v>
      </c>
      <c r="O1427" s="30" t="s">
        <v>100</v>
      </c>
      <c r="P1427" s="36"/>
      <c r="Q1427" s="32">
        <v>28</v>
      </c>
      <c r="R1427" s="36"/>
      <c r="S1427" s="36"/>
      <c r="T1427" s="37">
        <v>28</v>
      </c>
      <c r="U1427" s="43">
        <v>1</v>
      </c>
      <c r="V1427" s="43"/>
      <c r="W1427" s="46">
        <v>1</v>
      </c>
    </row>
    <row r="1428" spans="1:23" hidden="1" x14ac:dyDescent="0.2">
      <c r="A1428" s="28" t="s">
        <v>174</v>
      </c>
      <c r="B1428" s="29" t="s">
        <v>375</v>
      </c>
      <c r="C1428" s="29" t="s">
        <v>1600</v>
      </c>
      <c r="D1428" s="29" t="s">
        <v>725</v>
      </c>
      <c r="E1428" s="29" t="s">
        <v>726</v>
      </c>
      <c r="F1428" s="29" t="s">
        <v>1604</v>
      </c>
      <c r="G1428" s="29" t="s">
        <v>1605</v>
      </c>
      <c r="H1428" s="29" t="s">
        <v>387</v>
      </c>
      <c r="I1428" s="29" t="s">
        <v>200</v>
      </c>
      <c r="J1428" s="29" t="s">
        <v>201</v>
      </c>
      <c r="K1428" s="29" t="s">
        <v>186</v>
      </c>
      <c r="L1428" s="29" t="s">
        <v>187</v>
      </c>
      <c r="M1428" s="29" t="s">
        <v>198</v>
      </c>
      <c r="N1428" s="29" t="s">
        <v>199</v>
      </c>
      <c r="O1428" s="30" t="s">
        <v>100</v>
      </c>
      <c r="P1428" s="36"/>
      <c r="Q1428" s="32">
        <v>140</v>
      </c>
      <c r="R1428" s="36"/>
      <c r="S1428" s="36"/>
      <c r="T1428" s="37">
        <v>140</v>
      </c>
      <c r="U1428" s="43">
        <v>5</v>
      </c>
      <c r="V1428" s="43"/>
      <c r="W1428" s="46">
        <v>5</v>
      </c>
    </row>
    <row r="1429" spans="1:23" hidden="1" x14ac:dyDescent="0.2">
      <c r="A1429" s="28" t="s">
        <v>174</v>
      </c>
      <c r="B1429" s="29" t="s">
        <v>375</v>
      </c>
      <c r="C1429" s="29" t="s">
        <v>1600</v>
      </c>
      <c r="D1429" s="29" t="s">
        <v>749</v>
      </c>
      <c r="E1429" s="29" t="s">
        <v>750</v>
      </c>
      <c r="F1429" s="29" t="s">
        <v>1606</v>
      </c>
      <c r="G1429" s="29" t="s">
        <v>1607</v>
      </c>
      <c r="H1429" s="29" t="s">
        <v>392</v>
      </c>
      <c r="I1429" s="29" t="s">
        <v>204</v>
      </c>
      <c r="J1429" s="29" t="s">
        <v>205</v>
      </c>
      <c r="K1429" s="29" t="s">
        <v>186</v>
      </c>
      <c r="L1429" s="29" t="s">
        <v>187</v>
      </c>
      <c r="M1429" s="29" t="s">
        <v>198</v>
      </c>
      <c r="N1429" s="29" t="s">
        <v>199</v>
      </c>
      <c r="O1429" s="30" t="s">
        <v>100</v>
      </c>
      <c r="P1429" s="36"/>
      <c r="Q1429" s="32">
        <v>56</v>
      </c>
      <c r="R1429" s="36"/>
      <c r="S1429" s="36"/>
      <c r="T1429" s="37">
        <v>56</v>
      </c>
      <c r="U1429" s="43">
        <v>2</v>
      </c>
      <c r="V1429" s="43"/>
      <c r="W1429" s="46">
        <v>2</v>
      </c>
    </row>
    <row r="1430" spans="1:23" hidden="1" x14ac:dyDescent="0.2">
      <c r="A1430" s="28" t="s">
        <v>174</v>
      </c>
      <c r="B1430" s="29" t="s">
        <v>375</v>
      </c>
      <c r="C1430" s="29" t="s">
        <v>1600</v>
      </c>
      <c r="D1430" s="29" t="s">
        <v>749</v>
      </c>
      <c r="E1430" s="29" t="s">
        <v>750</v>
      </c>
      <c r="F1430" s="29" t="s">
        <v>1606</v>
      </c>
      <c r="G1430" s="29" t="s">
        <v>1607</v>
      </c>
      <c r="H1430" s="29" t="s">
        <v>392</v>
      </c>
      <c r="I1430" s="29" t="s">
        <v>660</v>
      </c>
      <c r="J1430" s="29" t="s">
        <v>661</v>
      </c>
      <c r="K1430" s="29" t="s">
        <v>186</v>
      </c>
      <c r="L1430" s="29" t="s">
        <v>187</v>
      </c>
      <c r="M1430" s="29" t="s">
        <v>198</v>
      </c>
      <c r="N1430" s="29" t="s">
        <v>199</v>
      </c>
      <c r="O1430" s="30" t="s">
        <v>100</v>
      </c>
      <c r="P1430" s="36"/>
      <c r="Q1430" s="32">
        <v>84</v>
      </c>
      <c r="R1430" s="36"/>
      <c r="S1430" s="36"/>
      <c r="T1430" s="37">
        <v>84</v>
      </c>
      <c r="U1430" s="43">
        <v>3</v>
      </c>
      <c r="V1430" s="43"/>
      <c r="W1430" s="46">
        <v>3</v>
      </c>
    </row>
    <row r="1431" spans="1:23" hidden="1" x14ac:dyDescent="0.2">
      <c r="A1431" s="28" t="s">
        <v>174</v>
      </c>
      <c r="B1431" s="29" t="s">
        <v>375</v>
      </c>
      <c r="C1431" s="29" t="s">
        <v>1600</v>
      </c>
      <c r="D1431" s="29" t="s">
        <v>749</v>
      </c>
      <c r="E1431" s="29" t="s">
        <v>750</v>
      </c>
      <c r="F1431" s="29" t="s">
        <v>1606</v>
      </c>
      <c r="G1431" s="29" t="s">
        <v>1607</v>
      </c>
      <c r="H1431" s="29" t="s">
        <v>392</v>
      </c>
      <c r="I1431" s="29" t="s">
        <v>234</v>
      </c>
      <c r="J1431" s="29" t="s">
        <v>235</v>
      </c>
      <c r="K1431" s="29" t="s">
        <v>186</v>
      </c>
      <c r="L1431" s="29" t="s">
        <v>187</v>
      </c>
      <c r="M1431" s="29" t="s">
        <v>198</v>
      </c>
      <c r="N1431" s="29" t="s">
        <v>199</v>
      </c>
      <c r="O1431" s="30" t="s">
        <v>100</v>
      </c>
      <c r="P1431" s="36"/>
      <c r="Q1431" s="32">
        <v>28</v>
      </c>
      <c r="R1431" s="36"/>
      <c r="S1431" s="36"/>
      <c r="T1431" s="37">
        <v>28</v>
      </c>
      <c r="U1431" s="43">
        <v>1</v>
      </c>
      <c r="V1431" s="43"/>
      <c r="W1431" s="46">
        <v>1</v>
      </c>
    </row>
    <row r="1432" spans="1:23" hidden="1" x14ac:dyDescent="0.2">
      <c r="A1432" s="28" t="s">
        <v>174</v>
      </c>
      <c r="B1432" s="29" t="s">
        <v>375</v>
      </c>
      <c r="C1432" s="29" t="s">
        <v>1600</v>
      </c>
      <c r="D1432" s="29" t="s">
        <v>749</v>
      </c>
      <c r="E1432" s="29" t="s">
        <v>750</v>
      </c>
      <c r="F1432" s="29" t="s">
        <v>1606</v>
      </c>
      <c r="G1432" s="29" t="s">
        <v>1607</v>
      </c>
      <c r="H1432" s="29" t="s">
        <v>392</v>
      </c>
      <c r="I1432" s="29" t="s">
        <v>184</v>
      </c>
      <c r="J1432" s="29" t="s">
        <v>185</v>
      </c>
      <c r="K1432" s="29" t="s">
        <v>186</v>
      </c>
      <c r="L1432" s="29" t="s">
        <v>187</v>
      </c>
      <c r="M1432" s="29" t="s">
        <v>198</v>
      </c>
      <c r="N1432" s="29" t="s">
        <v>199</v>
      </c>
      <c r="O1432" s="30" t="s">
        <v>100</v>
      </c>
      <c r="P1432" s="36"/>
      <c r="Q1432" s="32">
        <v>280</v>
      </c>
      <c r="R1432" s="36"/>
      <c r="S1432" s="36"/>
      <c r="T1432" s="37">
        <v>280</v>
      </c>
      <c r="U1432" s="43">
        <v>10</v>
      </c>
      <c r="V1432" s="43"/>
      <c r="W1432" s="46">
        <v>10</v>
      </c>
    </row>
    <row r="1433" spans="1:23" hidden="1" x14ac:dyDescent="0.2">
      <c r="A1433" s="28" t="s">
        <v>174</v>
      </c>
      <c r="B1433" s="29" t="s">
        <v>375</v>
      </c>
      <c r="C1433" s="29" t="s">
        <v>1600</v>
      </c>
      <c r="D1433" s="29" t="s">
        <v>749</v>
      </c>
      <c r="E1433" s="29" t="s">
        <v>750</v>
      </c>
      <c r="F1433" s="29" t="s">
        <v>1606</v>
      </c>
      <c r="G1433" s="29" t="s">
        <v>1607</v>
      </c>
      <c r="H1433" s="29" t="s">
        <v>392</v>
      </c>
      <c r="I1433" s="29" t="s">
        <v>208</v>
      </c>
      <c r="J1433" s="29" t="s">
        <v>209</v>
      </c>
      <c r="K1433" s="29" t="s">
        <v>186</v>
      </c>
      <c r="L1433" s="29" t="s">
        <v>187</v>
      </c>
      <c r="M1433" s="29" t="s">
        <v>198</v>
      </c>
      <c r="N1433" s="29" t="s">
        <v>199</v>
      </c>
      <c r="O1433" s="30" t="s">
        <v>100</v>
      </c>
      <c r="P1433" s="36"/>
      <c r="Q1433" s="32">
        <v>28</v>
      </c>
      <c r="R1433" s="36"/>
      <c r="S1433" s="36"/>
      <c r="T1433" s="37">
        <v>28</v>
      </c>
      <c r="U1433" s="43">
        <v>1</v>
      </c>
      <c r="V1433" s="43"/>
      <c r="W1433" s="46">
        <v>1</v>
      </c>
    </row>
    <row r="1434" spans="1:23" hidden="1" x14ac:dyDescent="0.2">
      <c r="A1434" s="28" t="s">
        <v>174</v>
      </c>
      <c r="B1434" s="29" t="s">
        <v>375</v>
      </c>
      <c r="C1434" s="29" t="s">
        <v>1600</v>
      </c>
      <c r="D1434" s="29" t="s">
        <v>749</v>
      </c>
      <c r="E1434" s="29" t="s">
        <v>750</v>
      </c>
      <c r="F1434" s="29" t="s">
        <v>1606</v>
      </c>
      <c r="G1434" s="29" t="s">
        <v>1607</v>
      </c>
      <c r="H1434" s="29" t="s">
        <v>392</v>
      </c>
      <c r="I1434" s="29" t="s">
        <v>240</v>
      </c>
      <c r="J1434" s="29" t="s">
        <v>241</v>
      </c>
      <c r="K1434" s="29" t="s">
        <v>186</v>
      </c>
      <c r="L1434" s="29" t="s">
        <v>187</v>
      </c>
      <c r="M1434" s="29" t="s">
        <v>198</v>
      </c>
      <c r="N1434" s="29" t="s">
        <v>199</v>
      </c>
      <c r="O1434" s="30" t="s">
        <v>100</v>
      </c>
      <c r="P1434" s="36"/>
      <c r="Q1434" s="32">
        <v>28</v>
      </c>
      <c r="R1434" s="36"/>
      <c r="S1434" s="36"/>
      <c r="T1434" s="37">
        <v>28</v>
      </c>
      <c r="U1434" s="43">
        <v>1</v>
      </c>
      <c r="V1434" s="43"/>
      <c r="W1434" s="46">
        <v>1</v>
      </c>
    </row>
    <row r="1435" spans="1:23" hidden="1" x14ac:dyDescent="0.2">
      <c r="A1435" s="28" t="s">
        <v>174</v>
      </c>
      <c r="B1435" s="29" t="s">
        <v>375</v>
      </c>
      <c r="C1435" s="29" t="s">
        <v>1600</v>
      </c>
      <c r="D1435" s="29" t="s">
        <v>749</v>
      </c>
      <c r="E1435" s="29" t="s">
        <v>750</v>
      </c>
      <c r="F1435" s="29" t="s">
        <v>1606</v>
      </c>
      <c r="G1435" s="29" t="s">
        <v>1607</v>
      </c>
      <c r="H1435" s="29" t="s">
        <v>392</v>
      </c>
      <c r="I1435" s="29" t="s">
        <v>242</v>
      </c>
      <c r="J1435" s="29" t="s">
        <v>243</v>
      </c>
      <c r="K1435" s="29" t="s">
        <v>186</v>
      </c>
      <c r="L1435" s="29" t="s">
        <v>187</v>
      </c>
      <c r="M1435" s="29" t="s">
        <v>198</v>
      </c>
      <c r="N1435" s="29" t="s">
        <v>199</v>
      </c>
      <c r="O1435" s="30" t="s">
        <v>100</v>
      </c>
      <c r="P1435" s="36"/>
      <c r="Q1435" s="32">
        <v>28</v>
      </c>
      <c r="R1435" s="36"/>
      <c r="S1435" s="36"/>
      <c r="T1435" s="37">
        <v>28</v>
      </c>
      <c r="U1435" s="43">
        <v>1</v>
      </c>
      <c r="V1435" s="43"/>
      <c r="W1435" s="46">
        <v>1</v>
      </c>
    </row>
    <row r="1436" spans="1:23" hidden="1" x14ac:dyDescent="0.2">
      <c r="A1436" s="28" t="s">
        <v>174</v>
      </c>
      <c r="B1436" s="29" t="s">
        <v>375</v>
      </c>
      <c r="C1436" s="29" t="s">
        <v>1600</v>
      </c>
      <c r="D1436" s="29" t="s">
        <v>749</v>
      </c>
      <c r="E1436" s="29" t="s">
        <v>750</v>
      </c>
      <c r="F1436" s="29" t="s">
        <v>1606</v>
      </c>
      <c r="G1436" s="29" t="s">
        <v>1607</v>
      </c>
      <c r="H1436" s="29" t="s">
        <v>392</v>
      </c>
      <c r="I1436" s="29" t="s">
        <v>696</v>
      </c>
      <c r="J1436" s="29" t="s">
        <v>697</v>
      </c>
      <c r="K1436" s="29" t="s">
        <v>186</v>
      </c>
      <c r="L1436" s="29" t="s">
        <v>187</v>
      </c>
      <c r="M1436" s="29" t="s">
        <v>198</v>
      </c>
      <c r="N1436" s="29" t="s">
        <v>199</v>
      </c>
      <c r="O1436" s="30" t="s">
        <v>100</v>
      </c>
      <c r="P1436" s="36"/>
      <c r="Q1436" s="32">
        <v>28</v>
      </c>
      <c r="R1436" s="36"/>
      <c r="S1436" s="36"/>
      <c r="T1436" s="37">
        <v>28</v>
      </c>
      <c r="U1436" s="43">
        <v>1</v>
      </c>
      <c r="V1436" s="43"/>
      <c r="W1436" s="46">
        <v>1</v>
      </c>
    </row>
    <row r="1437" spans="1:23" hidden="1" x14ac:dyDescent="0.2">
      <c r="A1437" s="28" t="s">
        <v>174</v>
      </c>
      <c r="B1437" s="29" t="s">
        <v>375</v>
      </c>
      <c r="C1437" s="29" t="s">
        <v>1600</v>
      </c>
      <c r="D1437" s="29" t="s">
        <v>749</v>
      </c>
      <c r="E1437" s="29" t="s">
        <v>750</v>
      </c>
      <c r="F1437" s="29" t="s">
        <v>1606</v>
      </c>
      <c r="G1437" s="29" t="s">
        <v>1607</v>
      </c>
      <c r="H1437" s="29" t="s">
        <v>392</v>
      </c>
      <c r="I1437" s="29" t="s">
        <v>700</v>
      </c>
      <c r="J1437" s="29" t="s">
        <v>701</v>
      </c>
      <c r="K1437" s="29" t="s">
        <v>186</v>
      </c>
      <c r="L1437" s="29" t="s">
        <v>187</v>
      </c>
      <c r="M1437" s="29" t="s">
        <v>198</v>
      </c>
      <c r="N1437" s="29" t="s">
        <v>199</v>
      </c>
      <c r="O1437" s="30" t="s">
        <v>100</v>
      </c>
      <c r="P1437" s="36"/>
      <c r="Q1437" s="32">
        <v>28</v>
      </c>
      <c r="R1437" s="36"/>
      <c r="S1437" s="36"/>
      <c r="T1437" s="37">
        <v>28</v>
      </c>
      <c r="U1437" s="43">
        <v>1</v>
      </c>
      <c r="V1437" s="43"/>
      <c r="W1437" s="46">
        <v>1</v>
      </c>
    </row>
    <row r="1438" spans="1:23" hidden="1" x14ac:dyDescent="0.2">
      <c r="A1438" s="28" t="s">
        <v>174</v>
      </c>
      <c r="B1438" s="29" t="s">
        <v>375</v>
      </c>
      <c r="C1438" s="29" t="s">
        <v>1600</v>
      </c>
      <c r="D1438" s="29" t="s">
        <v>749</v>
      </c>
      <c r="E1438" s="29" t="s">
        <v>750</v>
      </c>
      <c r="F1438" s="29" t="s">
        <v>1606</v>
      </c>
      <c r="G1438" s="29" t="s">
        <v>1607</v>
      </c>
      <c r="H1438" s="29" t="s">
        <v>392</v>
      </c>
      <c r="I1438" s="29" t="s">
        <v>191</v>
      </c>
      <c r="J1438" s="29" t="s">
        <v>192</v>
      </c>
      <c r="K1438" s="29" t="s">
        <v>186</v>
      </c>
      <c r="L1438" s="29" t="s">
        <v>187</v>
      </c>
      <c r="M1438" s="29" t="s">
        <v>198</v>
      </c>
      <c r="N1438" s="29" t="s">
        <v>199</v>
      </c>
      <c r="O1438" s="30" t="s">
        <v>100</v>
      </c>
      <c r="P1438" s="36"/>
      <c r="Q1438" s="32">
        <v>280</v>
      </c>
      <c r="R1438" s="36"/>
      <c r="S1438" s="32">
        <v>-16.8</v>
      </c>
      <c r="T1438" s="37">
        <v>263.2</v>
      </c>
      <c r="U1438" s="43">
        <v>10</v>
      </c>
      <c r="V1438" s="43"/>
      <c r="W1438" s="46">
        <v>10</v>
      </c>
    </row>
    <row r="1439" spans="1:23" hidden="1" x14ac:dyDescent="0.2">
      <c r="A1439" s="28" t="s">
        <v>174</v>
      </c>
      <c r="B1439" s="29" t="s">
        <v>375</v>
      </c>
      <c r="C1439" s="29" t="s">
        <v>1600</v>
      </c>
      <c r="D1439" s="29" t="s">
        <v>749</v>
      </c>
      <c r="E1439" s="29" t="s">
        <v>750</v>
      </c>
      <c r="F1439" s="29" t="s">
        <v>1606</v>
      </c>
      <c r="G1439" s="29" t="s">
        <v>1607</v>
      </c>
      <c r="H1439" s="29" t="s">
        <v>392</v>
      </c>
      <c r="I1439" s="29" t="s">
        <v>261</v>
      </c>
      <c r="J1439" s="29" t="s">
        <v>262</v>
      </c>
      <c r="K1439" s="29" t="s">
        <v>186</v>
      </c>
      <c r="L1439" s="29" t="s">
        <v>187</v>
      </c>
      <c r="M1439" s="29" t="s">
        <v>198</v>
      </c>
      <c r="N1439" s="29" t="s">
        <v>199</v>
      </c>
      <c r="O1439" s="30" t="s">
        <v>100</v>
      </c>
      <c r="P1439" s="36"/>
      <c r="Q1439" s="32">
        <v>28</v>
      </c>
      <c r="R1439" s="36"/>
      <c r="S1439" s="36"/>
      <c r="T1439" s="37">
        <v>28</v>
      </c>
      <c r="U1439" s="43">
        <v>1</v>
      </c>
      <c r="V1439" s="43"/>
      <c r="W1439" s="46">
        <v>1</v>
      </c>
    </row>
    <row r="1440" spans="1:23" hidden="1" x14ac:dyDescent="0.2">
      <c r="A1440" s="28" t="s">
        <v>174</v>
      </c>
      <c r="B1440" s="29" t="s">
        <v>375</v>
      </c>
      <c r="C1440" s="29" t="s">
        <v>1600</v>
      </c>
      <c r="D1440" s="29" t="s">
        <v>749</v>
      </c>
      <c r="E1440" s="29" t="s">
        <v>750</v>
      </c>
      <c r="F1440" s="29" t="s">
        <v>1606</v>
      </c>
      <c r="G1440" s="29" t="s">
        <v>1607</v>
      </c>
      <c r="H1440" s="29" t="s">
        <v>392</v>
      </c>
      <c r="I1440" s="29" t="s">
        <v>200</v>
      </c>
      <c r="J1440" s="29" t="s">
        <v>201</v>
      </c>
      <c r="K1440" s="29" t="s">
        <v>186</v>
      </c>
      <c r="L1440" s="29" t="s">
        <v>187</v>
      </c>
      <c r="M1440" s="29" t="s">
        <v>198</v>
      </c>
      <c r="N1440" s="29" t="s">
        <v>199</v>
      </c>
      <c r="O1440" s="30" t="s">
        <v>100</v>
      </c>
      <c r="P1440" s="36"/>
      <c r="Q1440" s="32">
        <v>560</v>
      </c>
      <c r="R1440" s="36"/>
      <c r="S1440" s="36"/>
      <c r="T1440" s="37">
        <v>560</v>
      </c>
      <c r="U1440" s="43">
        <v>20</v>
      </c>
      <c r="V1440" s="43"/>
      <c r="W1440" s="46">
        <v>20</v>
      </c>
    </row>
    <row r="1441" spans="1:23" hidden="1" x14ac:dyDescent="0.2">
      <c r="A1441" s="28" t="s">
        <v>174</v>
      </c>
      <c r="B1441" s="29" t="s">
        <v>375</v>
      </c>
      <c r="C1441" s="29" t="s">
        <v>1608</v>
      </c>
      <c r="D1441" s="29" t="s">
        <v>632</v>
      </c>
      <c r="E1441" s="29" t="s">
        <v>480</v>
      </c>
      <c r="F1441" s="29" t="s">
        <v>1609</v>
      </c>
      <c r="G1441" s="29" t="s">
        <v>1610</v>
      </c>
      <c r="H1441" s="29" t="s">
        <v>1611</v>
      </c>
      <c r="I1441" s="29" t="s">
        <v>191</v>
      </c>
      <c r="J1441" s="29" t="s">
        <v>192</v>
      </c>
      <c r="K1441" s="29" t="s">
        <v>186</v>
      </c>
      <c r="L1441" s="29" t="s">
        <v>187</v>
      </c>
      <c r="M1441" s="29" t="s">
        <v>8</v>
      </c>
      <c r="N1441" s="29" t="s">
        <v>188</v>
      </c>
      <c r="O1441" s="30" t="s">
        <v>100</v>
      </c>
      <c r="P1441" s="36"/>
      <c r="Q1441" s="32">
        <v>60</v>
      </c>
      <c r="R1441" s="36"/>
      <c r="S1441" s="32">
        <v>-28.8</v>
      </c>
      <c r="T1441" s="37">
        <v>31.2</v>
      </c>
      <c r="U1441" s="43">
        <v>8</v>
      </c>
      <c r="V1441" s="43"/>
      <c r="W1441" s="46">
        <v>8</v>
      </c>
    </row>
    <row r="1442" spans="1:23" hidden="1" x14ac:dyDescent="0.2">
      <c r="A1442" s="28" t="s">
        <v>174</v>
      </c>
      <c r="B1442" s="29" t="s">
        <v>375</v>
      </c>
      <c r="C1442" s="29" t="s">
        <v>1608</v>
      </c>
      <c r="D1442" s="29" t="s">
        <v>632</v>
      </c>
      <c r="E1442" s="29" t="s">
        <v>480</v>
      </c>
      <c r="F1442" s="29" t="s">
        <v>1612</v>
      </c>
      <c r="G1442" s="29" t="s">
        <v>1613</v>
      </c>
      <c r="H1442" s="29" t="s">
        <v>1614</v>
      </c>
      <c r="I1442" s="29" t="s">
        <v>226</v>
      </c>
      <c r="J1442" s="29" t="s">
        <v>227</v>
      </c>
      <c r="K1442" s="29" t="s">
        <v>186</v>
      </c>
      <c r="L1442" s="29" t="s">
        <v>187</v>
      </c>
      <c r="M1442" s="29" t="s">
        <v>8</v>
      </c>
      <c r="N1442" s="29" t="s">
        <v>188</v>
      </c>
      <c r="O1442" s="30" t="s">
        <v>100</v>
      </c>
      <c r="P1442" s="36"/>
      <c r="Q1442" s="32">
        <v>9.07</v>
      </c>
      <c r="R1442" s="36"/>
      <c r="S1442" s="36"/>
      <c r="T1442" s="37">
        <v>9.07</v>
      </c>
      <c r="U1442" s="43">
        <v>1</v>
      </c>
      <c r="V1442" s="43"/>
      <c r="W1442" s="46">
        <v>1</v>
      </c>
    </row>
    <row r="1443" spans="1:23" hidden="1" x14ac:dyDescent="0.2">
      <c r="A1443" s="28" t="s">
        <v>174</v>
      </c>
      <c r="B1443" s="29" t="s">
        <v>375</v>
      </c>
      <c r="C1443" s="29" t="s">
        <v>1608</v>
      </c>
      <c r="D1443" s="29" t="s">
        <v>632</v>
      </c>
      <c r="E1443" s="29" t="s">
        <v>480</v>
      </c>
      <c r="F1443" s="29" t="s">
        <v>1612</v>
      </c>
      <c r="G1443" s="29" t="s">
        <v>1613</v>
      </c>
      <c r="H1443" s="29" t="s">
        <v>1614</v>
      </c>
      <c r="I1443" s="29" t="s">
        <v>184</v>
      </c>
      <c r="J1443" s="29" t="s">
        <v>185</v>
      </c>
      <c r="K1443" s="29" t="s">
        <v>186</v>
      </c>
      <c r="L1443" s="29" t="s">
        <v>187</v>
      </c>
      <c r="M1443" s="29" t="s">
        <v>8</v>
      </c>
      <c r="N1443" s="29" t="s">
        <v>188</v>
      </c>
      <c r="O1443" s="30" t="s">
        <v>100</v>
      </c>
      <c r="P1443" s="36"/>
      <c r="Q1443" s="32">
        <v>18.14</v>
      </c>
      <c r="R1443" s="36"/>
      <c r="S1443" s="36"/>
      <c r="T1443" s="37">
        <v>18.14</v>
      </c>
      <c r="U1443" s="43">
        <v>2</v>
      </c>
      <c r="V1443" s="43"/>
      <c r="W1443" s="46">
        <v>2</v>
      </c>
    </row>
    <row r="1444" spans="1:23" hidden="1" x14ac:dyDescent="0.2">
      <c r="A1444" s="28" t="s">
        <v>174</v>
      </c>
      <c r="B1444" s="29" t="s">
        <v>375</v>
      </c>
      <c r="C1444" s="29" t="s">
        <v>1608</v>
      </c>
      <c r="D1444" s="29" t="s">
        <v>632</v>
      </c>
      <c r="E1444" s="29" t="s">
        <v>480</v>
      </c>
      <c r="F1444" s="29" t="s">
        <v>1612</v>
      </c>
      <c r="G1444" s="29" t="s">
        <v>1613</v>
      </c>
      <c r="H1444" s="29" t="s">
        <v>1614</v>
      </c>
      <c r="I1444" s="29" t="s">
        <v>191</v>
      </c>
      <c r="J1444" s="29" t="s">
        <v>192</v>
      </c>
      <c r="K1444" s="29" t="s">
        <v>186</v>
      </c>
      <c r="L1444" s="29" t="s">
        <v>187</v>
      </c>
      <c r="M1444" s="29" t="s">
        <v>8</v>
      </c>
      <c r="N1444" s="29" t="s">
        <v>188</v>
      </c>
      <c r="O1444" s="30" t="s">
        <v>100</v>
      </c>
      <c r="P1444" s="36"/>
      <c r="Q1444" s="32">
        <v>54.42</v>
      </c>
      <c r="R1444" s="36"/>
      <c r="S1444" s="32">
        <v>-9.7799999999999994</v>
      </c>
      <c r="T1444" s="37">
        <v>44.64</v>
      </c>
      <c r="U1444" s="43">
        <v>6</v>
      </c>
      <c r="V1444" s="43"/>
      <c r="W1444" s="46">
        <v>6</v>
      </c>
    </row>
    <row r="1445" spans="1:23" hidden="1" x14ac:dyDescent="0.2">
      <c r="A1445" s="28" t="s">
        <v>174</v>
      </c>
      <c r="B1445" s="29" t="s">
        <v>375</v>
      </c>
      <c r="C1445" s="29" t="s">
        <v>1615</v>
      </c>
      <c r="D1445" s="29" t="s">
        <v>1616</v>
      </c>
      <c r="E1445" s="29" t="s">
        <v>1617</v>
      </c>
      <c r="F1445" s="29" t="s">
        <v>1618</v>
      </c>
      <c r="G1445" s="29" t="s">
        <v>1619</v>
      </c>
      <c r="H1445" s="29" t="s">
        <v>1620</v>
      </c>
      <c r="I1445" s="29" t="s">
        <v>184</v>
      </c>
      <c r="J1445" s="29" t="s">
        <v>185</v>
      </c>
      <c r="K1445" s="29" t="s">
        <v>186</v>
      </c>
      <c r="L1445" s="29" t="s">
        <v>187</v>
      </c>
      <c r="M1445" s="29" t="s">
        <v>198</v>
      </c>
      <c r="N1445" s="29" t="s">
        <v>199</v>
      </c>
      <c r="O1445" s="30" t="s">
        <v>100</v>
      </c>
      <c r="P1445" s="36"/>
      <c r="Q1445" s="32">
        <v>26</v>
      </c>
      <c r="R1445" s="36"/>
      <c r="S1445" s="36"/>
      <c r="T1445" s="37">
        <v>26</v>
      </c>
      <c r="U1445" s="43">
        <v>2</v>
      </c>
      <c r="V1445" s="43"/>
      <c r="W1445" s="46">
        <v>2</v>
      </c>
    </row>
    <row r="1446" spans="1:23" hidden="1" x14ac:dyDescent="0.2">
      <c r="A1446" s="28" t="s">
        <v>174</v>
      </c>
      <c r="B1446" s="29" t="s">
        <v>375</v>
      </c>
      <c r="C1446" s="29" t="s">
        <v>1615</v>
      </c>
      <c r="D1446" s="29" t="s">
        <v>1616</v>
      </c>
      <c r="E1446" s="29" t="s">
        <v>1617</v>
      </c>
      <c r="F1446" s="29" t="s">
        <v>1618</v>
      </c>
      <c r="G1446" s="29" t="s">
        <v>1619</v>
      </c>
      <c r="H1446" s="29" t="s">
        <v>1620</v>
      </c>
      <c r="I1446" s="29" t="s">
        <v>191</v>
      </c>
      <c r="J1446" s="29" t="s">
        <v>192</v>
      </c>
      <c r="K1446" s="29" t="s">
        <v>186</v>
      </c>
      <c r="L1446" s="29" t="s">
        <v>187</v>
      </c>
      <c r="M1446" s="29" t="s">
        <v>198</v>
      </c>
      <c r="N1446" s="29" t="s">
        <v>199</v>
      </c>
      <c r="O1446" s="30" t="s">
        <v>100</v>
      </c>
      <c r="P1446" s="36"/>
      <c r="Q1446" s="32">
        <v>26</v>
      </c>
      <c r="R1446" s="36"/>
      <c r="S1446" s="32">
        <v>-1.56</v>
      </c>
      <c r="T1446" s="37">
        <v>24.44</v>
      </c>
      <c r="U1446" s="43">
        <v>2</v>
      </c>
      <c r="V1446" s="43"/>
      <c r="W1446" s="46">
        <v>2</v>
      </c>
    </row>
    <row r="1447" spans="1:23" hidden="1" x14ac:dyDescent="0.2">
      <c r="A1447" s="28" t="s">
        <v>174</v>
      </c>
      <c r="B1447" s="29" t="s">
        <v>375</v>
      </c>
      <c r="C1447" s="29" t="s">
        <v>1615</v>
      </c>
      <c r="D1447" s="29" t="s">
        <v>1616</v>
      </c>
      <c r="E1447" s="29" t="s">
        <v>1617</v>
      </c>
      <c r="F1447" s="29" t="s">
        <v>1621</v>
      </c>
      <c r="G1447" s="29" t="s">
        <v>1622</v>
      </c>
      <c r="H1447" s="29" t="s">
        <v>1152</v>
      </c>
      <c r="I1447" s="29" t="s">
        <v>191</v>
      </c>
      <c r="J1447" s="29" t="s">
        <v>192</v>
      </c>
      <c r="K1447" s="29" t="s">
        <v>186</v>
      </c>
      <c r="L1447" s="29" t="s">
        <v>187</v>
      </c>
      <c r="M1447" s="29" t="s">
        <v>8</v>
      </c>
      <c r="N1447" s="29" t="s">
        <v>188</v>
      </c>
      <c r="O1447" s="30" t="s">
        <v>100</v>
      </c>
      <c r="P1447" s="36"/>
      <c r="Q1447" s="32">
        <v>51.6</v>
      </c>
      <c r="R1447" s="36"/>
      <c r="S1447" s="32">
        <v>-9.3000000000000007</v>
      </c>
      <c r="T1447" s="37">
        <v>42.3</v>
      </c>
      <c r="U1447" s="43">
        <v>5</v>
      </c>
      <c r="V1447" s="43"/>
      <c r="W1447" s="46">
        <v>5</v>
      </c>
    </row>
    <row r="1448" spans="1:23" hidden="1" x14ac:dyDescent="0.2">
      <c r="A1448" s="28" t="s">
        <v>174</v>
      </c>
      <c r="B1448" s="29" t="s">
        <v>375</v>
      </c>
      <c r="C1448" s="29" t="s">
        <v>1615</v>
      </c>
      <c r="D1448" s="29" t="s">
        <v>707</v>
      </c>
      <c r="E1448" s="29" t="s">
        <v>708</v>
      </c>
      <c r="F1448" s="29" t="s">
        <v>1623</v>
      </c>
      <c r="G1448" s="29" t="s">
        <v>1624</v>
      </c>
      <c r="H1448" s="29" t="s">
        <v>560</v>
      </c>
      <c r="I1448" s="29" t="s">
        <v>184</v>
      </c>
      <c r="J1448" s="29" t="s">
        <v>185</v>
      </c>
      <c r="K1448" s="29" t="s">
        <v>186</v>
      </c>
      <c r="L1448" s="29" t="s">
        <v>187</v>
      </c>
      <c r="M1448" s="29" t="s">
        <v>8</v>
      </c>
      <c r="N1448" s="29" t="s">
        <v>188</v>
      </c>
      <c r="O1448" s="30" t="s">
        <v>100</v>
      </c>
      <c r="P1448" s="36"/>
      <c r="Q1448" s="36"/>
      <c r="R1448" s="32">
        <v>-183.16</v>
      </c>
      <c r="S1448" s="36"/>
      <c r="T1448" s="37">
        <v>-183.16</v>
      </c>
      <c r="U1448" s="43"/>
      <c r="V1448" s="43">
        <v>-19</v>
      </c>
      <c r="W1448" s="46">
        <v>-19</v>
      </c>
    </row>
    <row r="1449" spans="1:23" hidden="1" x14ac:dyDescent="0.2">
      <c r="A1449" s="28" t="s">
        <v>174</v>
      </c>
      <c r="B1449" s="29" t="s">
        <v>375</v>
      </c>
      <c r="C1449" s="29" t="s">
        <v>1615</v>
      </c>
      <c r="D1449" s="29" t="s">
        <v>707</v>
      </c>
      <c r="E1449" s="29" t="s">
        <v>708</v>
      </c>
      <c r="F1449" s="29" t="s">
        <v>1623</v>
      </c>
      <c r="G1449" s="29" t="s">
        <v>1624</v>
      </c>
      <c r="H1449" s="29" t="s">
        <v>560</v>
      </c>
      <c r="I1449" s="29" t="s">
        <v>208</v>
      </c>
      <c r="J1449" s="29" t="s">
        <v>209</v>
      </c>
      <c r="K1449" s="29" t="s">
        <v>186</v>
      </c>
      <c r="L1449" s="29" t="s">
        <v>187</v>
      </c>
      <c r="M1449" s="29" t="s">
        <v>8</v>
      </c>
      <c r="N1449" s="29" t="s">
        <v>188</v>
      </c>
      <c r="O1449" s="30" t="s">
        <v>100</v>
      </c>
      <c r="P1449" s="36"/>
      <c r="Q1449" s="36"/>
      <c r="R1449" s="32">
        <v>-47</v>
      </c>
      <c r="S1449" s="36"/>
      <c r="T1449" s="37">
        <v>-47</v>
      </c>
      <c r="U1449" s="43"/>
      <c r="V1449" s="43">
        <v>-5</v>
      </c>
      <c r="W1449" s="46">
        <v>-5</v>
      </c>
    </row>
    <row r="1450" spans="1:23" hidden="1" x14ac:dyDescent="0.2">
      <c r="A1450" s="28" t="s">
        <v>174</v>
      </c>
      <c r="B1450" s="29" t="s">
        <v>375</v>
      </c>
      <c r="C1450" s="29" t="s">
        <v>1615</v>
      </c>
      <c r="D1450" s="29" t="s">
        <v>707</v>
      </c>
      <c r="E1450" s="29" t="s">
        <v>708</v>
      </c>
      <c r="F1450" s="29" t="s">
        <v>1623</v>
      </c>
      <c r="G1450" s="29" t="s">
        <v>1624</v>
      </c>
      <c r="H1450" s="29" t="s">
        <v>560</v>
      </c>
      <c r="I1450" s="29" t="s">
        <v>535</v>
      </c>
      <c r="J1450" s="29" t="s">
        <v>536</v>
      </c>
      <c r="K1450" s="29" t="s">
        <v>186</v>
      </c>
      <c r="L1450" s="29" t="s">
        <v>187</v>
      </c>
      <c r="M1450" s="29" t="s">
        <v>8</v>
      </c>
      <c r="N1450" s="29" t="s">
        <v>188</v>
      </c>
      <c r="O1450" s="30" t="s">
        <v>100</v>
      </c>
      <c r="P1450" s="36"/>
      <c r="Q1450" s="36"/>
      <c r="R1450" s="32">
        <v>-9.4</v>
      </c>
      <c r="S1450" s="36"/>
      <c r="T1450" s="37">
        <v>-9.4</v>
      </c>
      <c r="U1450" s="43"/>
      <c r="V1450" s="43">
        <v>-1</v>
      </c>
      <c r="W1450" s="46">
        <v>-1</v>
      </c>
    </row>
    <row r="1451" spans="1:23" hidden="1" x14ac:dyDescent="0.2">
      <c r="A1451" s="28" t="s">
        <v>174</v>
      </c>
      <c r="B1451" s="29" t="s">
        <v>375</v>
      </c>
      <c r="C1451" s="29" t="s">
        <v>1615</v>
      </c>
      <c r="D1451" s="29" t="s">
        <v>707</v>
      </c>
      <c r="E1451" s="29" t="s">
        <v>708</v>
      </c>
      <c r="F1451" s="29" t="s">
        <v>1623</v>
      </c>
      <c r="G1451" s="29" t="s">
        <v>1624</v>
      </c>
      <c r="H1451" s="29" t="s">
        <v>560</v>
      </c>
      <c r="I1451" s="29" t="s">
        <v>191</v>
      </c>
      <c r="J1451" s="29" t="s">
        <v>192</v>
      </c>
      <c r="K1451" s="29" t="s">
        <v>186</v>
      </c>
      <c r="L1451" s="29" t="s">
        <v>187</v>
      </c>
      <c r="M1451" s="29" t="s">
        <v>8</v>
      </c>
      <c r="N1451" s="29" t="s">
        <v>188</v>
      </c>
      <c r="O1451" s="30" t="s">
        <v>100</v>
      </c>
      <c r="P1451" s="36"/>
      <c r="Q1451" s="32">
        <v>68.25</v>
      </c>
      <c r="R1451" s="36"/>
      <c r="S1451" s="32">
        <v>-12.25</v>
      </c>
      <c r="T1451" s="37">
        <v>56</v>
      </c>
      <c r="U1451" s="43">
        <v>7</v>
      </c>
      <c r="V1451" s="43"/>
      <c r="W1451" s="46">
        <v>7</v>
      </c>
    </row>
    <row r="1452" spans="1:23" hidden="1" x14ac:dyDescent="0.2">
      <c r="A1452" s="28" t="s">
        <v>174</v>
      </c>
      <c r="B1452" s="29" t="s">
        <v>375</v>
      </c>
      <c r="C1452" s="29" t="s">
        <v>1615</v>
      </c>
      <c r="D1452" s="29" t="s">
        <v>707</v>
      </c>
      <c r="E1452" s="29" t="s">
        <v>708</v>
      </c>
      <c r="F1452" s="29" t="s">
        <v>1623</v>
      </c>
      <c r="G1452" s="29" t="s">
        <v>1624</v>
      </c>
      <c r="H1452" s="29" t="s">
        <v>560</v>
      </c>
      <c r="I1452" s="29" t="s">
        <v>261</v>
      </c>
      <c r="J1452" s="29" t="s">
        <v>262</v>
      </c>
      <c r="K1452" s="29" t="s">
        <v>186</v>
      </c>
      <c r="L1452" s="29" t="s">
        <v>187</v>
      </c>
      <c r="M1452" s="29" t="s">
        <v>8</v>
      </c>
      <c r="N1452" s="29" t="s">
        <v>188</v>
      </c>
      <c r="O1452" s="30" t="s">
        <v>100</v>
      </c>
      <c r="P1452" s="36"/>
      <c r="Q1452" s="32">
        <v>9.75</v>
      </c>
      <c r="R1452" s="36"/>
      <c r="S1452" s="36"/>
      <c r="T1452" s="37">
        <v>9.75</v>
      </c>
      <c r="U1452" s="43">
        <v>1</v>
      </c>
      <c r="V1452" s="43"/>
      <c r="W1452" s="46">
        <v>1</v>
      </c>
    </row>
    <row r="1453" spans="1:23" hidden="1" x14ac:dyDescent="0.2">
      <c r="A1453" s="28" t="s">
        <v>174</v>
      </c>
      <c r="B1453" s="29" t="s">
        <v>376</v>
      </c>
      <c r="C1453" s="29" t="s">
        <v>1625</v>
      </c>
      <c r="D1453" s="29" t="s">
        <v>1626</v>
      </c>
      <c r="E1453" s="29" t="s">
        <v>480</v>
      </c>
      <c r="F1453" s="29" t="s">
        <v>1627</v>
      </c>
      <c r="G1453" s="29" t="s">
        <v>1628</v>
      </c>
      <c r="H1453" s="29" t="s">
        <v>630</v>
      </c>
      <c r="I1453" s="29" t="s">
        <v>184</v>
      </c>
      <c r="J1453" s="29" t="s">
        <v>185</v>
      </c>
      <c r="K1453" s="29" t="s">
        <v>186</v>
      </c>
      <c r="L1453" s="29" t="s">
        <v>187</v>
      </c>
      <c r="M1453" s="29" t="s">
        <v>8</v>
      </c>
      <c r="N1453" s="29" t="s">
        <v>188</v>
      </c>
      <c r="O1453" s="30" t="s">
        <v>100</v>
      </c>
      <c r="P1453" s="36"/>
      <c r="Q1453" s="32">
        <v>7.5</v>
      </c>
      <c r="R1453" s="36"/>
      <c r="S1453" s="36"/>
      <c r="T1453" s="37">
        <v>7.5</v>
      </c>
      <c r="U1453" s="43">
        <v>1</v>
      </c>
      <c r="V1453" s="43"/>
      <c r="W1453" s="46">
        <v>1</v>
      </c>
    </row>
    <row r="1454" spans="1:23" hidden="1" x14ac:dyDescent="0.2">
      <c r="A1454" s="28" t="s">
        <v>174</v>
      </c>
      <c r="B1454" s="29" t="s">
        <v>376</v>
      </c>
      <c r="C1454" s="29" t="s">
        <v>1625</v>
      </c>
      <c r="D1454" s="29" t="s">
        <v>1626</v>
      </c>
      <c r="E1454" s="29" t="s">
        <v>480</v>
      </c>
      <c r="F1454" s="29" t="s">
        <v>1627</v>
      </c>
      <c r="G1454" s="29" t="s">
        <v>1628</v>
      </c>
      <c r="H1454" s="29" t="s">
        <v>630</v>
      </c>
      <c r="I1454" s="29" t="s">
        <v>191</v>
      </c>
      <c r="J1454" s="29" t="s">
        <v>192</v>
      </c>
      <c r="K1454" s="29" t="s">
        <v>186</v>
      </c>
      <c r="L1454" s="29" t="s">
        <v>187</v>
      </c>
      <c r="M1454" s="29" t="s">
        <v>8</v>
      </c>
      <c r="N1454" s="29" t="s">
        <v>188</v>
      </c>
      <c r="O1454" s="30" t="s">
        <v>100</v>
      </c>
      <c r="P1454" s="36"/>
      <c r="Q1454" s="32">
        <v>45</v>
      </c>
      <c r="R1454" s="36"/>
      <c r="S1454" s="32">
        <v>-21.6</v>
      </c>
      <c r="T1454" s="37">
        <v>23.4</v>
      </c>
      <c r="U1454" s="43">
        <v>6</v>
      </c>
      <c r="V1454" s="43"/>
      <c r="W1454" s="46">
        <v>6</v>
      </c>
    </row>
    <row r="1455" spans="1:23" hidden="1" x14ac:dyDescent="0.2">
      <c r="A1455" s="28" t="s">
        <v>174</v>
      </c>
      <c r="B1455" s="29" t="s">
        <v>376</v>
      </c>
      <c r="C1455" s="29" t="s">
        <v>1625</v>
      </c>
      <c r="D1455" s="29" t="s">
        <v>1626</v>
      </c>
      <c r="E1455" s="29" t="s">
        <v>480</v>
      </c>
      <c r="F1455" s="29" t="s">
        <v>1629</v>
      </c>
      <c r="G1455" s="29" t="s">
        <v>1630</v>
      </c>
      <c r="H1455" s="29" t="s">
        <v>630</v>
      </c>
      <c r="I1455" s="29" t="s">
        <v>191</v>
      </c>
      <c r="J1455" s="29" t="s">
        <v>192</v>
      </c>
      <c r="K1455" s="29" t="s">
        <v>186</v>
      </c>
      <c r="L1455" s="29" t="s">
        <v>187</v>
      </c>
      <c r="M1455" s="29" t="s">
        <v>8</v>
      </c>
      <c r="N1455" s="29" t="s">
        <v>188</v>
      </c>
      <c r="O1455" s="30" t="s">
        <v>100</v>
      </c>
      <c r="P1455" s="36"/>
      <c r="Q1455" s="32">
        <v>30</v>
      </c>
      <c r="R1455" s="36"/>
      <c r="S1455" s="32">
        <v>-14.4</v>
      </c>
      <c r="T1455" s="37">
        <v>15.6</v>
      </c>
      <c r="U1455" s="43">
        <v>4</v>
      </c>
      <c r="V1455" s="43"/>
      <c r="W1455" s="46">
        <v>4</v>
      </c>
    </row>
    <row r="1456" spans="1:23" hidden="1" x14ac:dyDescent="0.2">
      <c r="A1456" s="28" t="s">
        <v>174</v>
      </c>
      <c r="B1456" s="29" t="s">
        <v>376</v>
      </c>
      <c r="C1456" s="29" t="s">
        <v>1625</v>
      </c>
      <c r="D1456" s="29" t="s">
        <v>1626</v>
      </c>
      <c r="E1456" s="29" t="s">
        <v>480</v>
      </c>
      <c r="F1456" s="29" t="s">
        <v>1631</v>
      </c>
      <c r="G1456" s="29" t="s">
        <v>1632</v>
      </c>
      <c r="H1456" s="29" t="s">
        <v>630</v>
      </c>
      <c r="I1456" s="29" t="s">
        <v>191</v>
      </c>
      <c r="J1456" s="29" t="s">
        <v>192</v>
      </c>
      <c r="K1456" s="29" t="s">
        <v>186</v>
      </c>
      <c r="L1456" s="29" t="s">
        <v>187</v>
      </c>
      <c r="M1456" s="29" t="s">
        <v>8</v>
      </c>
      <c r="N1456" s="29" t="s">
        <v>188</v>
      </c>
      <c r="O1456" s="30" t="s">
        <v>100</v>
      </c>
      <c r="P1456" s="36"/>
      <c r="Q1456" s="32">
        <v>18.14</v>
      </c>
      <c r="R1456" s="36"/>
      <c r="S1456" s="32">
        <v>-3.26</v>
      </c>
      <c r="T1456" s="37">
        <v>14.88</v>
      </c>
      <c r="U1456" s="43">
        <v>2</v>
      </c>
      <c r="V1456" s="43"/>
      <c r="W1456" s="46">
        <v>2</v>
      </c>
    </row>
    <row r="1457" spans="1:23" hidden="1" x14ac:dyDescent="0.2">
      <c r="A1457" s="28" t="s">
        <v>174</v>
      </c>
      <c r="B1457" s="29" t="s">
        <v>377</v>
      </c>
      <c r="C1457" s="29" t="s">
        <v>824</v>
      </c>
      <c r="D1457" s="29" t="s">
        <v>1633</v>
      </c>
      <c r="E1457" s="29" t="s">
        <v>480</v>
      </c>
      <c r="F1457" s="29" t="s">
        <v>1634</v>
      </c>
      <c r="G1457" s="29" t="s">
        <v>1635</v>
      </c>
      <c r="H1457" s="29" t="s">
        <v>1636</v>
      </c>
      <c r="I1457" s="29" t="s">
        <v>189</v>
      </c>
      <c r="J1457" s="29" t="s">
        <v>190</v>
      </c>
      <c r="K1457" s="29" t="s">
        <v>186</v>
      </c>
      <c r="L1457" s="29" t="s">
        <v>187</v>
      </c>
      <c r="M1457" s="29" t="s">
        <v>8</v>
      </c>
      <c r="N1457" s="29" t="s">
        <v>188</v>
      </c>
      <c r="O1457" s="30" t="s">
        <v>100</v>
      </c>
      <c r="P1457" s="36"/>
      <c r="Q1457" s="32">
        <v>15</v>
      </c>
      <c r="R1457" s="36"/>
      <c r="S1457" s="36"/>
      <c r="T1457" s="37">
        <v>15</v>
      </c>
      <c r="U1457" s="43">
        <v>2</v>
      </c>
      <c r="V1457" s="43"/>
      <c r="W1457" s="46">
        <v>2</v>
      </c>
    </row>
    <row r="1458" spans="1:23" hidden="1" x14ac:dyDescent="0.2">
      <c r="A1458" s="28" t="s">
        <v>174</v>
      </c>
      <c r="B1458" s="29" t="s">
        <v>377</v>
      </c>
      <c r="C1458" s="29" t="s">
        <v>824</v>
      </c>
      <c r="D1458" s="29" t="s">
        <v>1633</v>
      </c>
      <c r="E1458" s="29" t="s">
        <v>480</v>
      </c>
      <c r="F1458" s="29" t="s">
        <v>1634</v>
      </c>
      <c r="G1458" s="29" t="s">
        <v>1635</v>
      </c>
      <c r="H1458" s="29" t="s">
        <v>1636</v>
      </c>
      <c r="I1458" s="29" t="s">
        <v>191</v>
      </c>
      <c r="J1458" s="29" t="s">
        <v>192</v>
      </c>
      <c r="K1458" s="29" t="s">
        <v>186</v>
      </c>
      <c r="L1458" s="29" t="s">
        <v>187</v>
      </c>
      <c r="M1458" s="29" t="s">
        <v>8</v>
      </c>
      <c r="N1458" s="29" t="s">
        <v>188</v>
      </c>
      <c r="O1458" s="30" t="s">
        <v>100</v>
      </c>
      <c r="P1458" s="36"/>
      <c r="Q1458" s="32">
        <v>7.5</v>
      </c>
      <c r="R1458" s="36"/>
      <c r="S1458" s="32">
        <v>-3.6</v>
      </c>
      <c r="T1458" s="37">
        <v>3.9</v>
      </c>
      <c r="U1458" s="43">
        <v>1</v>
      </c>
      <c r="V1458" s="43"/>
      <c r="W1458" s="46">
        <v>1</v>
      </c>
    </row>
    <row r="1459" spans="1:23" hidden="1" x14ac:dyDescent="0.2">
      <c r="A1459" s="28" t="s">
        <v>174</v>
      </c>
      <c r="B1459" s="29" t="s">
        <v>377</v>
      </c>
      <c r="C1459" s="29" t="s">
        <v>824</v>
      </c>
      <c r="D1459" s="29" t="s">
        <v>1633</v>
      </c>
      <c r="E1459" s="29" t="s">
        <v>480</v>
      </c>
      <c r="F1459" s="29" t="s">
        <v>1637</v>
      </c>
      <c r="G1459" s="29" t="s">
        <v>1638</v>
      </c>
      <c r="H1459" s="29" t="s">
        <v>1398</v>
      </c>
      <c r="I1459" s="29" t="s">
        <v>191</v>
      </c>
      <c r="J1459" s="29" t="s">
        <v>192</v>
      </c>
      <c r="K1459" s="29" t="s">
        <v>186</v>
      </c>
      <c r="L1459" s="29" t="s">
        <v>187</v>
      </c>
      <c r="M1459" s="29" t="s">
        <v>8</v>
      </c>
      <c r="N1459" s="29" t="s">
        <v>188</v>
      </c>
      <c r="O1459" s="30" t="s">
        <v>100</v>
      </c>
      <c r="P1459" s="36"/>
      <c r="Q1459" s="32">
        <v>52.5</v>
      </c>
      <c r="R1459" s="36"/>
      <c r="S1459" s="32">
        <v>-25.2</v>
      </c>
      <c r="T1459" s="37">
        <v>27.3</v>
      </c>
      <c r="U1459" s="43">
        <v>7</v>
      </c>
      <c r="V1459" s="43"/>
      <c r="W1459" s="46">
        <v>7</v>
      </c>
    </row>
    <row r="1460" spans="1:23" hidden="1" x14ac:dyDescent="0.2">
      <c r="A1460" s="28" t="s">
        <v>174</v>
      </c>
      <c r="B1460" s="29" t="s">
        <v>378</v>
      </c>
      <c r="C1460" s="29" t="s">
        <v>1389</v>
      </c>
      <c r="D1460" s="29" t="s">
        <v>1639</v>
      </c>
      <c r="E1460" s="29" t="s">
        <v>480</v>
      </c>
      <c r="F1460" s="29" t="s">
        <v>1640</v>
      </c>
      <c r="G1460" s="29" t="s">
        <v>1641</v>
      </c>
      <c r="H1460" s="29" t="s">
        <v>597</v>
      </c>
      <c r="I1460" s="29" t="s">
        <v>660</v>
      </c>
      <c r="J1460" s="29" t="s">
        <v>661</v>
      </c>
      <c r="K1460" s="29" t="s">
        <v>186</v>
      </c>
      <c r="L1460" s="29" t="s">
        <v>187</v>
      </c>
      <c r="M1460" s="29" t="s">
        <v>198</v>
      </c>
      <c r="N1460" s="29" t="s">
        <v>199</v>
      </c>
      <c r="O1460" s="30" t="s">
        <v>100</v>
      </c>
      <c r="P1460" s="36"/>
      <c r="Q1460" s="32">
        <v>90</v>
      </c>
      <c r="R1460" s="36"/>
      <c r="S1460" s="36"/>
      <c r="T1460" s="37">
        <v>90</v>
      </c>
      <c r="U1460" s="43">
        <v>4</v>
      </c>
      <c r="V1460" s="43"/>
      <c r="W1460" s="46">
        <v>4</v>
      </c>
    </row>
    <row r="1461" spans="1:23" hidden="1" x14ac:dyDescent="0.2">
      <c r="A1461" s="28" t="s">
        <v>174</v>
      </c>
      <c r="B1461" s="29" t="s">
        <v>378</v>
      </c>
      <c r="C1461" s="29" t="s">
        <v>1389</v>
      </c>
      <c r="D1461" s="29" t="s">
        <v>1639</v>
      </c>
      <c r="E1461" s="29" t="s">
        <v>480</v>
      </c>
      <c r="F1461" s="29" t="s">
        <v>1640</v>
      </c>
      <c r="G1461" s="29" t="s">
        <v>1641</v>
      </c>
      <c r="H1461" s="29" t="s">
        <v>597</v>
      </c>
      <c r="I1461" s="29" t="s">
        <v>242</v>
      </c>
      <c r="J1461" s="29" t="s">
        <v>243</v>
      </c>
      <c r="K1461" s="29" t="s">
        <v>186</v>
      </c>
      <c r="L1461" s="29" t="s">
        <v>187</v>
      </c>
      <c r="M1461" s="29" t="s">
        <v>198</v>
      </c>
      <c r="N1461" s="29" t="s">
        <v>199</v>
      </c>
      <c r="O1461" s="30" t="s">
        <v>100</v>
      </c>
      <c r="P1461" s="36"/>
      <c r="Q1461" s="32">
        <v>22.5</v>
      </c>
      <c r="R1461" s="36"/>
      <c r="S1461" s="36"/>
      <c r="T1461" s="37">
        <v>22.5</v>
      </c>
      <c r="U1461" s="43">
        <v>1</v>
      </c>
      <c r="V1461" s="43"/>
      <c r="W1461" s="46">
        <v>1</v>
      </c>
    </row>
    <row r="1462" spans="1:23" hidden="1" x14ac:dyDescent="0.2">
      <c r="A1462" s="28" t="s">
        <v>174</v>
      </c>
      <c r="B1462" s="29" t="s">
        <v>378</v>
      </c>
      <c r="C1462" s="29" t="s">
        <v>1389</v>
      </c>
      <c r="D1462" s="29" t="s">
        <v>1639</v>
      </c>
      <c r="E1462" s="29" t="s">
        <v>480</v>
      </c>
      <c r="F1462" s="29" t="s">
        <v>1640</v>
      </c>
      <c r="G1462" s="29" t="s">
        <v>1641</v>
      </c>
      <c r="H1462" s="29" t="s">
        <v>597</v>
      </c>
      <c r="I1462" s="29" t="s">
        <v>200</v>
      </c>
      <c r="J1462" s="29" t="s">
        <v>201</v>
      </c>
      <c r="K1462" s="29" t="s">
        <v>186</v>
      </c>
      <c r="L1462" s="29" t="s">
        <v>187</v>
      </c>
      <c r="M1462" s="29" t="s">
        <v>198</v>
      </c>
      <c r="N1462" s="29" t="s">
        <v>199</v>
      </c>
      <c r="O1462" s="30" t="s">
        <v>100</v>
      </c>
      <c r="P1462" s="36"/>
      <c r="Q1462" s="32">
        <v>225</v>
      </c>
      <c r="R1462" s="36"/>
      <c r="S1462" s="36"/>
      <c r="T1462" s="37">
        <v>225</v>
      </c>
      <c r="U1462" s="43">
        <v>10</v>
      </c>
      <c r="V1462" s="43"/>
      <c r="W1462" s="46">
        <v>10</v>
      </c>
    </row>
    <row r="1463" spans="1:23" hidden="1" x14ac:dyDescent="0.2">
      <c r="A1463" s="28" t="s">
        <v>174</v>
      </c>
      <c r="B1463" s="29" t="s">
        <v>379</v>
      </c>
      <c r="C1463" s="29" t="s">
        <v>1642</v>
      </c>
      <c r="D1463" s="29" t="s">
        <v>1643</v>
      </c>
      <c r="E1463" s="29" t="s">
        <v>1644</v>
      </c>
      <c r="F1463" s="29" t="s">
        <v>1645</v>
      </c>
      <c r="G1463" s="29" t="s">
        <v>1646</v>
      </c>
      <c r="H1463" s="29" t="s">
        <v>511</v>
      </c>
      <c r="I1463" s="29" t="s">
        <v>191</v>
      </c>
      <c r="J1463" s="29" t="s">
        <v>192</v>
      </c>
      <c r="K1463" s="29" t="s">
        <v>186</v>
      </c>
      <c r="L1463" s="29" t="s">
        <v>187</v>
      </c>
      <c r="M1463" s="29" t="s">
        <v>8</v>
      </c>
      <c r="N1463" s="29" t="s">
        <v>188</v>
      </c>
      <c r="O1463" s="30" t="s">
        <v>100</v>
      </c>
      <c r="P1463" s="36"/>
      <c r="Q1463" s="32">
        <v>22.5</v>
      </c>
      <c r="R1463" s="36"/>
      <c r="S1463" s="32">
        <v>-10.8</v>
      </c>
      <c r="T1463" s="37">
        <v>11.7</v>
      </c>
      <c r="U1463" s="43">
        <v>3</v>
      </c>
      <c r="V1463" s="43"/>
      <c r="W1463" s="46">
        <v>3</v>
      </c>
    </row>
    <row r="1464" spans="1:23" hidden="1" x14ac:dyDescent="0.2">
      <c r="A1464" s="28" t="s">
        <v>174</v>
      </c>
      <c r="B1464" s="29" t="s">
        <v>379</v>
      </c>
      <c r="C1464" s="29" t="s">
        <v>1647</v>
      </c>
      <c r="D1464" s="29" t="s">
        <v>1648</v>
      </c>
      <c r="E1464" s="29" t="s">
        <v>394</v>
      </c>
      <c r="F1464" s="29" t="s">
        <v>1649</v>
      </c>
      <c r="G1464" s="29" t="s">
        <v>1650</v>
      </c>
      <c r="H1464" s="29" t="s">
        <v>1472</v>
      </c>
      <c r="I1464" s="29" t="s">
        <v>234</v>
      </c>
      <c r="J1464" s="29" t="s">
        <v>235</v>
      </c>
      <c r="K1464" s="29" t="s">
        <v>186</v>
      </c>
      <c r="L1464" s="29" t="s">
        <v>187</v>
      </c>
      <c r="M1464" s="29" t="s">
        <v>198</v>
      </c>
      <c r="N1464" s="29" t="s">
        <v>199</v>
      </c>
      <c r="O1464" s="30" t="s">
        <v>100</v>
      </c>
      <c r="P1464" s="36"/>
      <c r="Q1464" s="32">
        <v>15.49</v>
      </c>
      <c r="R1464" s="36"/>
      <c r="S1464" s="36"/>
      <c r="T1464" s="37">
        <v>15.49</v>
      </c>
      <c r="U1464" s="43">
        <v>1</v>
      </c>
      <c r="V1464" s="43"/>
      <c r="W1464" s="46">
        <v>1</v>
      </c>
    </row>
    <row r="1465" spans="1:23" hidden="1" x14ac:dyDescent="0.2">
      <c r="A1465" s="28" t="s">
        <v>174</v>
      </c>
      <c r="B1465" s="29" t="s">
        <v>379</v>
      </c>
      <c r="C1465" s="29" t="s">
        <v>1647</v>
      </c>
      <c r="D1465" s="29" t="s">
        <v>1648</v>
      </c>
      <c r="E1465" s="29" t="s">
        <v>394</v>
      </c>
      <c r="F1465" s="29" t="s">
        <v>1649</v>
      </c>
      <c r="G1465" s="29" t="s">
        <v>1650</v>
      </c>
      <c r="H1465" s="29" t="s">
        <v>1472</v>
      </c>
      <c r="I1465" s="29" t="s">
        <v>184</v>
      </c>
      <c r="J1465" s="29" t="s">
        <v>185</v>
      </c>
      <c r="K1465" s="29" t="s">
        <v>186</v>
      </c>
      <c r="L1465" s="29" t="s">
        <v>187</v>
      </c>
      <c r="M1465" s="29" t="s">
        <v>198</v>
      </c>
      <c r="N1465" s="29" t="s">
        <v>199</v>
      </c>
      <c r="O1465" s="30" t="s">
        <v>100</v>
      </c>
      <c r="P1465" s="36"/>
      <c r="Q1465" s="32">
        <v>77.45</v>
      </c>
      <c r="R1465" s="36"/>
      <c r="S1465" s="36"/>
      <c r="T1465" s="37">
        <v>77.45</v>
      </c>
      <c r="U1465" s="43">
        <v>5</v>
      </c>
      <c r="V1465" s="43"/>
      <c r="W1465" s="46">
        <v>5</v>
      </c>
    </row>
    <row r="1466" spans="1:23" hidden="1" x14ac:dyDescent="0.2">
      <c r="A1466" s="28" t="s">
        <v>174</v>
      </c>
      <c r="B1466" s="29" t="s">
        <v>379</v>
      </c>
      <c r="C1466" s="29" t="s">
        <v>1647</v>
      </c>
      <c r="D1466" s="29" t="s">
        <v>1648</v>
      </c>
      <c r="E1466" s="29" t="s">
        <v>394</v>
      </c>
      <c r="F1466" s="29" t="s">
        <v>1649</v>
      </c>
      <c r="G1466" s="29" t="s">
        <v>1650</v>
      </c>
      <c r="H1466" s="29" t="s">
        <v>1472</v>
      </c>
      <c r="I1466" s="29" t="s">
        <v>218</v>
      </c>
      <c r="J1466" s="29" t="s">
        <v>219</v>
      </c>
      <c r="K1466" s="29" t="s">
        <v>186</v>
      </c>
      <c r="L1466" s="29" t="s">
        <v>187</v>
      </c>
      <c r="M1466" s="29" t="s">
        <v>198</v>
      </c>
      <c r="N1466" s="29" t="s">
        <v>199</v>
      </c>
      <c r="O1466" s="30" t="s">
        <v>100</v>
      </c>
      <c r="P1466" s="36"/>
      <c r="Q1466" s="32">
        <v>15.49</v>
      </c>
      <c r="R1466" s="36"/>
      <c r="S1466" s="36"/>
      <c r="T1466" s="37">
        <v>15.49</v>
      </c>
      <c r="U1466" s="43">
        <v>1</v>
      </c>
      <c r="V1466" s="43"/>
      <c r="W1466" s="46">
        <v>1</v>
      </c>
    </row>
    <row r="1467" spans="1:23" hidden="1" x14ac:dyDescent="0.2">
      <c r="A1467" s="28" t="s">
        <v>174</v>
      </c>
      <c r="B1467" s="29" t="s">
        <v>379</v>
      </c>
      <c r="C1467" s="29" t="s">
        <v>1647</v>
      </c>
      <c r="D1467" s="29" t="s">
        <v>1648</v>
      </c>
      <c r="E1467" s="29" t="s">
        <v>394</v>
      </c>
      <c r="F1467" s="29" t="s">
        <v>1651</v>
      </c>
      <c r="G1467" s="29" t="s">
        <v>1652</v>
      </c>
      <c r="H1467" s="29" t="s">
        <v>582</v>
      </c>
      <c r="I1467" s="29" t="s">
        <v>658</v>
      </c>
      <c r="J1467" s="29" t="s">
        <v>659</v>
      </c>
      <c r="K1467" s="29" t="s">
        <v>186</v>
      </c>
      <c r="L1467" s="29" t="s">
        <v>187</v>
      </c>
      <c r="M1467" s="29" t="s">
        <v>198</v>
      </c>
      <c r="N1467" s="29" t="s">
        <v>199</v>
      </c>
      <c r="O1467" s="30" t="s">
        <v>100</v>
      </c>
      <c r="P1467" s="36"/>
      <c r="Q1467" s="32">
        <v>19.13</v>
      </c>
      <c r="R1467" s="36"/>
      <c r="S1467" s="36"/>
      <c r="T1467" s="37">
        <v>19.13</v>
      </c>
      <c r="U1467" s="43">
        <v>1</v>
      </c>
      <c r="V1467" s="43"/>
      <c r="W1467" s="46">
        <v>1</v>
      </c>
    </row>
    <row r="1468" spans="1:23" hidden="1" x14ac:dyDescent="0.2">
      <c r="A1468" s="28" t="s">
        <v>174</v>
      </c>
      <c r="B1468" s="29" t="s">
        <v>379</v>
      </c>
      <c r="C1468" s="29" t="s">
        <v>1647</v>
      </c>
      <c r="D1468" s="29" t="s">
        <v>1648</v>
      </c>
      <c r="E1468" s="29" t="s">
        <v>394</v>
      </c>
      <c r="F1468" s="29" t="s">
        <v>1651</v>
      </c>
      <c r="G1468" s="29" t="s">
        <v>1652</v>
      </c>
      <c r="H1468" s="29" t="s">
        <v>582</v>
      </c>
      <c r="I1468" s="29" t="s">
        <v>204</v>
      </c>
      <c r="J1468" s="29" t="s">
        <v>205</v>
      </c>
      <c r="K1468" s="29" t="s">
        <v>186</v>
      </c>
      <c r="L1468" s="29" t="s">
        <v>187</v>
      </c>
      <c r="M1468" s="29" t="s">
        <v>198</v>
      </c>
      <c r="N1468" s="29" t="s">
        <v>199</v>
      </c>
      <c r="O1468" s="30" t="s">
        <v>100</v>
      </c>
      <c r="P1468" s="36"/>
      <c r="Q1468" s="32">
        <v>225</v>
      </c>
      <c r="R1468" s="36"/>
      <c r="S1468" s="36"/>
      <c r="T1468" s="37">
        <v>225</v>
      </c>
      <c r="U1468" s="43">
        <v>10</v>
      </c>
      <c r="V1468" s="43"/>
      <c r="W1468" s="46">
        <v>10</v>
      </c>
    </row>
    <row r="1469" spans="1:23" hidden="1" x14ac:dyDescent="0.2">
      <c r="A1469" s="28" t="s">
        <v>174</v>
      </c>
      <c r="B1469" s="29" t="s">
        <v>379</v>
      </c>
      <c r="C1469" s="29" t="s">
        <v>1647</v>
      </c>
      <c r="D1469" s="29" t="s">
        <v>1648</v>
      </c>
      <c r="E1469" s="29" t="s">
        <v>394</v>
      </c>
      <c r="F1469" s="29" t="s">
        <v>1651</v>
      </c>
      <c r="G1469" s="29" t="s">
        <v>1652</v>
      </c>
      <c r="H1469" s="29" t="s">
        <v>582</v>
      </c>
      <c r="I1469" s="29" t="s">
        <v>660</v>
      </c>
      <c r="J1469" s="29" t="s">
        <v>661</v>
      </c>
      <c r="K1469" s="29" t="s">
        <v>186</v>
      </c>
      <c r="L1469" s="29" t="s">
        <v>187</v>
      </c>
      <c r="M1469" s="29" t="s">
        <v>198</v>
      </c>
      <c r="N1469" s="29" t="s">
        <v>199</v>
      </c>
      <c r="O1469" s="30" t="s">
        <v>100</v>
      </c>
      <c r="P1469" s="36"/>
      <c r="Q1469" s="32">
        <v>22.5</v>
      </c>
      <c r="R1469" s="36"/>
      <c r="S1469" s="36"/>
      <c r="T1469" s="37">
        <v>22.5</v>
      </c>
      <c r="U1469" s="43">
        <v>1</v>
      </c>
      <c r="V1469" s="43"/>
      <c r="W1469" s="46">
        <v>1</v>
      </c>
    </row>
    <row r="1470" spans="1:23" hidden="1" x14ac:dyDescent="0.2">
      <c r="A1470" s="28" t="s">
        <v>174</v>
      </c>
      <c r="B1470" s="29" t="s">
        <v>379</v>
      </c>
      <c r="C1470" s="29" t="s">
        <v>1647</v>
      </c>
      <c r="D1470" s="29" t="s">
        <v>1648</v>
      </c>
      <c r="E1470" s="29" t="s">
        <v>394</v>
      </c>
      <c r="F1470" s="29" t="s">
        <v>1651</v>
      </c>
      <c r="G1470" s="29" t="s">
        <v>1652</v>
      </c>
      <c r="H1470" s="29" t="s">
        <v>582</v>
      </c>
      <c r="I1470" s="29" t="s">
        <v>218</v>
      </c>
      <c r="J1470" s="29" t="s">
        <v>219</v>
      </c>
      <c r="K1470" s="29" t="s">
        <v>186</v>
      </c>
      <c r="L1470" s="29" t="s">
        <v>187</v>
      </c>
      <c r="M1470" s="29" t="s">
        <v>198</v>
      </c>
      <c r="N1470" s="29" t="s">
        <v>199</v>
      </c>
      <c r="O1470" s="30" t="s">
        <v>100</v>
      </c>
      <c r="P1470" s="36"/>
      <c r="Q1470" s="32">
        <v>22.5</v>
      </c>
      <c r="R1470" s="36"/>
      <c r="S1470" s="36"/>
      <c r="T1470" s="37">
        <v>22.5</v>
      </c>
      <c r="U1470" s="43">
        <v>1</v>
      </c>
      <c r="V1470" s="43"/>
      <c r="W1470" s="46">
        <v>1</v>
      </c>
    </row>
    <row r="1471" spans="1:23" hidden="1" x14ac:dyDescent="0.2">
      <c r="A1471" s="28" t="s">
        <v>174</v>
      </c>
      <c r="B1471" s="29" t="s">
        <v>379</v>
      </c>
      <c r="C1471" s="29" t="s">
        <v>1647</v>
      </c>
      <c r="D1471" s="29" t="s">
        <v>1648</v>
      </c>
      <c r="E1471" s="29" t="s">
        <v>394</v>
      </c>
      <c r="F1471" s="29" t="s">
        <v>1651</v>
      </c>
      <c r="G1471" s="29" t="s">
        <v>1652</v>
      </c>
      <c r="H1471" s="29" t="s">
        <v>582</v>
      </c>
      <c r="I1471" s="29" t="s">
        <v>1092</v>
      </c>
      <c r="J1471" s="29" t="s">
        <v>1093</v>
      </c>
      <c r="K1471" s="29" t="s">
        <v>186</v>
      </c>
      <c r="L1471" s="29" t="s">
        <v>187</v>
      </c>
      <c r="M1471" s="29" t="s">
        <v>198</v>
      </c>
      <c r="N1471" s="29" t="s">
        <v>199</v>
      </c>
      <c r="O1471" s="30" t="s">
        <v>100</v>
      </c>
      <c r="P1471" s="36"/>
      <c r="Q1471" s="32">
        <v>22.5</v>
      </c>
      <c r="R1471" s="36"/>
      <c r="S1471" s="36"/>
      <c r="T1471" s="37">
        <v>22.5</v>
      </c>
      <c r="U1471" s="43">
        <v>1</v>
      </c>
      <c r="V1471" s="43"/>
      <c r="W1471" s="46">
        <v>1</v>
      </c>
    </row>
    <row r="1472" spans="1:23" hidden="1" x14ac:dyDescent="0.2">
      <c r="A1472" s="28" t="s">
        <v>174</v>
      </c>
      <c r="B1472" s="29" t="s">
        <v>379</v>
      </c>
      <c r="C1472" s="29" t="s">
        <v>1647</v>
      </c>
      <c r="D1472" s="29" t="s">
        <v>1648</v>
      </c>
      <c r="E1472" s="29" t="s">
        <v>394</v>
      </c>
      <c r="F1472" s="29" t="s">
        <v>1651</v>
      </c>
      <c r="G1472" s="29" t="s">
        <v>1652</v>
      </c>
      <c r="H1472" s="29" t="s">
        <v>582</v>
      </c>
      <c r="I1472" s="29" t="s">
        <v>210</v>
      </c>
      <c r="J1472" s="29" t="s">
        <v>211</v>
      </c>
      <c r="K1472" s="29" t="s">
        <v>186</v>
      </c>
      <c r="L1472" s="29" t="s">
        <v>187</v>
      </c>
      <c r="M1472" s="29" t="s">
        <v>198</v>
      </c>
      <c r="N1472" s="29" t="s">
        <v>199</v>
      </c>
      <c r="O1472" s="30" t="s">
        <v>100</v>
      </c>
      <c r="P1472" s="36"/>
      <c r="Q1472" s="32">
        <v>22.5</v>
      </c>
      <c r="R1472" s="36"/>
      <c r="S1472" s="36"/>
      <c r="T1472" s="37">
        <v>22.5</v>
      </c>
      <c r="U1472" s="43">
        <v>1</v>
      </c>
      <c r="V1472" s="43"/>
      <c r="W1472" s="46">
        <v>1</v>
      </c>
    </row>
    <row r="1473" spans="1:23" hidden="1" x14ac:dyDescent="0.2">
      <c r="A1473" s="28" t="s">
        <v>174</v>
      </c>
      <c r="B1473" s="29" t="s">
        <v>379</v>
      </c>
      <c r="C1473" s="29" t="s">
        <v>1647</v>
      </c>
      <c r="D1473" s="29" t="s">
        <v>1648</v>
      </c>
      <c r="E1473" s="29" t="s">
        <v>394</v>
      </c>
      <c r="F1473" s="29" t="s">
        <v>1651</v>
      </c>
      <c r="G1473" s="29" t="s">
        <v>1652</v>
      </c>
      <c r="H1473" s="29" t="s">
        <v>582</v>
      </c>
      <c r="I1473" s="29" t="s">
        <v>664</v>
      </c>
      <c r="J1473" s="29" t="s">
        <v>665</v>
      </c>
      <c r="K1473" s="29" t="s">
        <v>186</v>
      </c>
      <c r="L1473" s="29" t="s">
        <v>187</v>
      </c>
      <c r="M1473" s="29" t="s">
        <v>198</v>
      </c>
      <c r="N1473" s="29" t="s">
        <v>199</v>
      </c>
      <c r="O1473" s="30" t="s">
        <v>100</v>
      </c>
      <c r="P1473" s="36"/>
      <c r="Q1473" s="32">
        <v>22.5</v>
      </c>
      <c r="R1473" s="36"/>
      <c r="S1473" s="36"/>
      <c r="T1473" s="37">
        <v>22.5</v>
      </c>
      <c r="U1473" s="43">
        <v>1</v>
      </c>
      <c r="V1473" s="43"/>
      <c r="W1473" s="46">
        <v>1</v>
      </c>
    </row>
    <row r="1474" spans="1:23" hidden="1" x14ac:dyDescent="0.2">
      <c r="A1474" s="28" t="s">
        <v>174</v>
      </c>
      <c r="B1474" s="29" t="s">
        <v>379</v>
      </c>
      <c r="C1474" s="29" t="s">
        <v>1647</v>
      </c>
      <c r="D1474" s="29" t="s">
        <v>1648</v>
      </c>
      <c r="E1474" s="29" t="s">
        <v>394</v>
      </c>
      <c r="F1474" s="29" t="s">
        <v>1651</v>
      </c>
      <c r="G1474" s="29" t="s">
        <v>1652</v>
      </c>
      <c r="H1474" s="29" t="s">
        <v>582</v>
      </c>
      <c r="I1474" s="29" t="s">
        <v>700</v>
      </c>
      <c r="J1474" s="29" t="s">
        <v>701</v>
      </c>
      <c r="K1474" s="29" t="s">
        <v>186</v>
      </c>
      <c r="L1474" s="29" t="s">
        <v>187</v>
      </c>
      <c r="M1474" s="29" t="s">
        <v>198</v>
      </c>
      <c r="N1474" s="29" t="s">
        <v>199</v>
      </c>
      <c r="O1474" s="30" t="s">
        <v>100</v>
      </c>
      <c r="P1474" s="36"/>
      <c r="Q1474" s="32">
        <v>22.5</v>
      </c>
      <c r="R1474" s="36"/>
      <c r="S1474" s="36"/>
      <c r="T1474" s="37">
        <v>22.5</v>
      </c>
      <c r="U1474" s="43">
        <v>1</v>
      </c>
      <c r="V1474" s="43"/>
      <c r="W1474" s="46">
        <v>1</v>
      </c>
    </row>
    <row r="1475" spans="1:23" hidden="1" x14ac:dyDescent="0.2">
      <c r="A1475" s="28" t="s">
        <v>174</v>
      </c>
      <c r="B1475" s="29" t="s">
        <v>379</v>
      </c>
      <c r="C1475" s="29" t="s">
        <v>1647</v>
      </c>
      <c r="D1475" s="29" t="s">
        <v>1648</v>
      </c>
      <c r="E1475" s="29" t="s">
        <v>394</v>
      </c>
      <c r="F1475" s="29" t="s">
        <v>1651</v>
      </c>
      <c r="G1475" s="29" t="s">
        <v>1652</v>
      </c>
      <c r="H1475" s="29" t="s">
        <v>582</v>
      </c>
      <c r="I1475" s="29" t="s">
        <v>252</v>
      </c>
      <c r="J1475" s="29" t="s">
        <v>253</v>
      </c>
      <c r="K1475" s="29" t="s">
        <v>186</v>
      </c>
      <c r="L1475" s="29" t="s">
        <v>187</v>
      </c>
      <c r="M1475" s="29" t="s">
        <v>198</v>
      </c>
      <c r="N1475" s="29" t="s">
        <v>199</v>
      </c>
      <c r="O1475" s="30" t="s">
        <v>100</v>
      </c>
      <c r="P1475" s="36"/>
      <c r="Q1475" s="32">
        <v>22.5</v>
      </c>
      <c r="R1475" s="36"/>
      <c r="S1475" s="36"/>
      <c r="T1475" s="37">
        <v>22.5</v>
      </c>
      <c r="U1475" s="43">
        <v>1</v>
      </c>
      <c r="V1475" s="43"/>
      <c r="W1475" s="46">
        <v>1</v>
      </c>
    </row>
    <row r="1476" spans="1:23" hidden="1" x14ac:dyDescent="0.2">
      <c r="A1476" s="28" t="s">
        <v>174</v>
      </c>
      <c r="B1476" s="29" t="s">
        <v>379</v>
      </c>
      <c r="C1476" s="29" t="s">
        <v>1647</v>
      </c>
      <c r="D1476" s="29" t="s">
        <v>1648</v>
      </c>
      <c r="E1476" s="29" t="s">
        <v>394</v>
      </c>
      <c r="F1476" s="29" t="s">
        <v>1651</v>
      </c>
      <c r="G1476" s="29" t="s">
        <v>1652</v>
      </c>
      <c r="H1476" s="29" t="s">
        <v>582</v>
      </c>
      <c r="I1476" s="29" t="s">
        <v>476</v>
      </c>
      <c r="J1476" s="29" t="s">
        <v>477</v>
      </c>
      <c r="K1476" s="29" t="s">
        <v>186</v>
      </c>
      <c r="L1476" s="29" t="s">
        <v>187</v>
      </c>
      <c r="M1476" s="29" t="s">
        <v>198</v>
      </c>
      <c r="N1476" s="29" t="s">
        <v>199</v>
      </c>
      <c r="O1476" s="30" t="s">
        <v>100</v>
      </c>
      <c r="P1476" s="36"/>
      <c r="Q1476" s="32">
        <v>45</v>
      </c>
      <c r="R1476" s="36"/>
      <c r="S1476" s="36"/>
      <c r="T1476" s="37">
        <v>45</v>
      </c>
      <c r="U1476" s="43">
        <v>2</v>
      </c>
      <c r="V1476" s="43"/>
      <c r="W1476" s="46">
        <v>2</v>
      </c>
    </row>
    <row r="1477" spans="1:23" hidden="1" x14ac:dyDescent="0.2">
      <c r="A1477" s="28" t="s">
        <v>174</v>
      </c>
      <c r="B1477" s="29" t="s">
        <v>379</v>
      </c>
      <c r="C1477" s="29" t="s">
        <v>1647</v>
      </c>
      <c r="D1477" s="29" t="s">
        <v>1648</v>
      </c>
      <c r="E1477" s="29" t="s">
        <v>394</v>
      </c>
      <c r="F1477" s="29" t="s">
        <v>1651</v>
      </c>
      <c r="G1477" s="29" t="s">
        <v>1652</v>
      </c>
      <c r="H1477" s="29" t="s">
        <v>582</v>
      </c>
      <c r="I1477" s="29" t="s">
        <v>222</v>
      </c>
      <c r="J1477" s="29" t="s">
        <v>223</v>
      </c>
      <c r="K1477" s="29" t="s">
        <v>186</v>
      </c>
      <c r="L1477" s="29" t="s">
        <v>187</v>
      </c>
      <c r="M1477" s="29" t="s">
        <v>198</v>
      </c>
      <c r="N1477" s="29" t="s">
        <v>199</v>
      </c>
      <c r="O1477" s="30" t="s">
        <v>100</v>
      </c>
      <c r="P1477" s="36"/>
      <c r="Q1477" s="32">
        <v>22.5</v>
      </c>
      <c r="R1477" s="36"/>
      <c r="S1477" s="36"/>
      <c r="T1477" s="37">
        <v>22.5</v>
      </c>
      <c r="U1477" s="43">
        <v>1</v>
      </c>
      <c r="V1477" s="43"/>
      <c r="W1477" s="46">
        <v>1</v>
      </c>
    </row>
    <row r="1478" spans="1:23" hidden="1" x14ac:dyDescent="0.2">
      <c r="A1478" s="28" t="s">
        <v>174</v>
      </c>
      <c r="B1478" s="29" t="s">
        <v>379</v>
      </c>
      <c r="C1478" s="29" t="s">
        <v>1647</v>
      </c>
      <c r="D1478" s="29" t="s">
        <v>1648</v>
      </c>
      <c r="E1478" s="29" t="s">
        <v>394</v>
      </c>
      <c r="F1478" s="29" t="s">
        <v>1651</v>
      </c>
      <c r="G1478" s="29" t="s">
        <v>1652</v>
      </c>
      <c r="H1478" s="29" t="s">
        <v>582</v>
      </c>
      <c r="I1478" s="29" t="s">
        <v>200</v>
      </c>
      <c r="J1478" s="29" t="s">
        <v>201</v>
      </c>
      <c r="K1478" s="29" t="s">
        <v>186</v>
      </c>
      <c r="L1478" s="29" t="s">
        <v>187</v>
      </c>
      <c r="M1478" s="29" t="s">
        <v>198</v>
      </c>
      <c r="N1478" s="29" t="s">
        <v>199</v>
      </c>
      <c r="O1478" s="30" t="s">
        <v>100</v>
      </c>
      <c r="P1478" s="36"/>
      <c r="Q1478" s="32">
        <v>67.5</v>
      </c>
      <c r="R1478" s="36"/>
      <c r="S1478" s="36"/>
      <c r="T1478" s="37">
        <v>67.5</v>
      </c>
      <c r="U1478" s="43">
        <v>3</v>
      </c>
      <c r="V1478" s="43"/>
      <c r="W1478" s="46">
        <v>3</v>
      </c>
    </row>
    <row r="1479" spans="1:23" hidden="1" x14ac:dyDescent="0.2">
      <c r="A1479" s="28" t="s">
        <v>174</v>
      </c>
      <c r="B1479" s="29" t="s">
        <v>379</v>
      </c>
      <c r="C1479" s="29" t="s">
        <v>1647</v>
      </c>
      <c r="D1479" s="29" t="s">
        <v>1648</v>
      </c>
      <c r="E1479" s="29" t="s">
        <v>394</v>
      </c>
      <c r="F1479" s="29" t="s">
        <v>1653</v>
      </c>
      <c r="G1479" s="29" t="s">
        <v>1654</v>
      </c>
      <c r="H1479" s="29" t="s">
        <v>484</v>
      </c>
      <c r="I1479" s="29" t="s">
        <v>214</v>
      </c>
      <c r="J1479" s="29" t="s">
        <v>215</v>
      </c>
      <c r="K1479" s="29" t="s">
        <v>186</v>
      </c>
      <c r="L1479" s="29" t="s">
        <v>187</v>
      </c>
      <c r="M1479" s="29" t="s">
        <v>8</v>
      </c>
      <c r="N1479" s="29" t="s">
        <v>188</v>
      </c>
      <c r="O1479" s="30" t="s">
        <v>100</v>
      </c>
      <c r="P1479" s="36"/>
      <c r="Q1479" s="32">
        <v>59.24</v>
      </c>
      <c r="R1479" s="36"/>
      <c r="S1479" s="36"/>
      <c r="T1479" s="37">
        <v>59.24</v>
      </c>
      <c r="U1479" s="43">
        <v>4</v>
      </c>
      <c r="V1479" s="43"/>
      <c r="W1479" s="46">
        <v>4</v>
      </c>
    </row>
    <row r="1480" spans="1:23" hidden="1" x14ac:dyDescent="0.2">
      <c r="A1480" s="28" t="s">
        <v>174</v>
      </c>
      <c r="B1480" s="29" t="s">
        <v>379</v>
      </c>
      <c r="C1480" s="29" t="s">
        <v>1647</v>
      </c>
      <c r="D1480" s="29" t="s">
        <v>1648</v>
      </c>
      <c r="E1480" s="29" t="s">
        <v>394</v>
      </c>
      <c r="F1480" s="29" t="s">
        <v>1653</v>
      </c>
      <c r="G1480" s="29" t="s">
        <v>1654</v>
      </c>
      <c r="H1480" s="29" t="s">
        <v>484</v>
      </c>
      <c r="I1480" s="29" t="s">
        <v>204</v>
      </c>
      <c r="J1480" s="29" t="s">
        <v>205</v>
      </c>
      <c r="K1480" s="29" t="s">
        <v>186</v>
      </c>
      <c r="L1480" s="29" t="s">
        <v>187</v>
      </c>
      <c r="M1480" s="29" t="s">
        <v>8</v>
      </c>
      <c r="N1480" s="29" t="s">
        <v>188</v>
      </c>
      <c r="O1480" s="30" t="s">
        <v>100</v>
      </c>
      <c r="P1480" s="36"/>
      <c r="Q1480" s="32">
        <v>44.43</v>
      </c>
      <c r="R1480" s="32">
        <v>-14.46</v>
      </c>
      <c r="S1480" s="36"/>
      <c r="T1480" s="37">
        <v>29.97</v>
      </c>
      <c r="U1480" s="43">
        <v>3</v>
      </c>
      <c r="V1480" s="43">
        <v>-1</v>
      </c>
      <c r="W1480" s="46">
        <v>2</v>
      </c>
    </row>
    <row r="1481" spans="1:23" hidden="1" x14ac:dyDescent="0.2">
      <c r="A1481" s="28" t="s">
        <v>174</v>
      </c>
      <c r="B1481" s="29" t="s">
        <v>379</v>
      </c>
      <c r="C1481" s="29" t="s">
        <v>1647</v>
      </c>
      <c r="D1481" s="29" t="s">
        <v>1648</v>
      </c>
      <c r="E1481" s="29" t="s">
        <v>394</v>
      </c>
      <c r="F1481" s="29" t="s">
        <v>1653</v>
      </c>
      <c r="G1481" s="29" t="s">
        <v>1654</v>
      </c>
      <c r="H1481" s="29" t="s">
        <v>484</v>
      </c>
      <c r="I1481" s="29" t="s">
        <v>184</v>
      </c>
      <c r="J1481" s="29" t="s">
        <v>185</v>
      </c>
      <c r="K1481" s="29" t="s">
        <v>186</v>
      </c>
      <c r="L1481" s="29" t="s">
        <v>187</v>
      </c>
      <c r="M1481" s="29" t="s">
        <v>8</v>
      </c>
      <c r="N1481" s="29" t="s">
        <v>188</v>
      </c>
      <c r="O1481" s="30" t="s">
        <v>100</v>
      </c>
      <c r="P1481" s="36"/>
      <c r="Q1481" s="36"/>
      <c r="R1481" s="32">
        <v>-69.900000000000006</v>
      </c>
      <c r="S1481" s="36"/>
      <c r="T1481" s="37">
        <v>-69.900000000000006</v>
      </c>
      <c r="U1481" s="43"/>
      <c r="V1481" s="43">
        <v>-5</v>
      </c>
      <c r="W1481" s="46">
        <v>-5</v>
      </c>
    </row>
    <row r="1482" spans="1:23" hidden="1" x14ac:dyDescent="0.2">
      <c r="A1482" s="28" t="s">
        <v>174</v>
      </c>
      <c r="B1482" s="29" t="s">
        <v>379</v>
      </c>
      <c r="C1482" s="29" t="s">
        <v>1647</v>
      </c>
      <c r="D1482" s="29" t="s">
        <v>1648</v>
      </c>
      <c r="E1482" s="29" t="s">
        <v>394</v>
      </c>
      <c r="F1482" s="29" t="s">
        <v>1653</v>
      </c>
      <c r="G1482" s="29" t="s">
        <v>1654</v>
      </c>
      <c r="H1482" s="29" t="s">
        <v>484</v>
      </c>
      <c r="I1482" s="29" t="s">
        <v>208</v>
      </c>
      <c r="J1482" s="29" t="s">
        <v>209</v>
      </c>
      <c r="K1482" s="29" t="s">
        <v>186</v>
      </c>
      <c r="L1482" s="29" t="s">
        <v>187</v>
      </c>
      <c r="M1482" s="29" t="s">
        <v>8</v>
      </c>
      <c r="N1482" s="29" t="s">
        <v>188</v>
      </c>
      <c r="O1482" s="30" t="s">
        <v>100</v>
      </c>
      <c r="P1482" s="36"/>
      <c r="Q1482" s="32">
        <v>14.81</v>
      </c>
      <c r="R1482" s="36"/>
      <c r="S1482" s="36"/>
      <c r="T1482" s="37">
        <v>14.81</v>
      </c>
      <c r="U1482" s="43">
        <v>1</v>
      </c>
      <c r="V1482" s="43"/>
      <c r="W1482" s="46">
        <v>1</v>
      </c>
    </row>
    <row r="1483" spans="1:23" hidden="1" x14ac:dyDescent="0.2">
      <c r="A1483" s="28" t="s">
        <v>174</v>
      </c>
      <c r="B1483" s="29" t="s">
        <v>379</v>
      </c>
      <c r="C1483" s="29" t="s">
        <v>1647</v>
      </c>
      <c r="D1483" s="29" t="s">
        <v>1648</v>
      </c>
      <c r="E1483" s="29" t="s">
        <v>394</v>
      </c>
      <c r="F1483" s="29" t="s">
        <v>1653</v>
      </c>
      <c r="G1483" s="29" t="s">
        <v>1654</v>
      </c>
      <c r="H1483" s="29" t="s">
        <v>484</v>
      </c>
      <c r="I1483" s="29" t="s">
        <v>220</v>
      </c>
      <c r="J1483" s="29" t="s">
        <v>221</v>
      </c>
      <c r="K1483" s="29" t="s">
        <v>186</v>
      </c>
      <c r="L1483" s="29" t="s">
        <v>187</v>
      </c>
      <c r="M1483" s="29" t="s">
        <v>8</v>
      </c>
      <c r="N1483" s="29" t="s">
        <v>188</v>
      </c>
      <c r="O1483" s="30" t="s">
        <v>100</v>
      </c>
      <c r="P1483" s="36"/>
      <c r="Q1483" s="32">
        <v>37.47</v>
      </c>
      <c r="R1483" s="36"/>
      <c r="S1483" s="36"/>
      <c r="T1483" s="37">
        <v>37.47</v>
      </c>
      <c r="U1483" s="43">
        <v>3</v>
      </c>
      <c r="V1483" s="43"/>
      <c r="W1483" s="46">
        <v>3</v>
      </c>
    </row>
    <row r="1484" spans="1:23" hidden="1" x14ac:dyDescent="0.2">
      <c r="A1484" s="28" t="s">
        <v>174</v>
      </c>
      <c r="B1484" s="29" t="s">
        <v>379</v>
      </c>
      <c r="C1484" s="29" t="s">
        <v>1647</v>
      </c>
      <c r="D1484" s="29" t="s">
        <v>1648</v>
      </c>
      <c r="E1484" s="29" t="s">
        <v>394</v>
      </c>
      <c r="F1484" s="29" t="s">
        <v>1653</v>
      </c>
      <c r="G1484" s="29" t="s">
        <v>1654</v>
      </c>
      <c r="H1484" s="29" t="s">
        <v>484</v>
      </c>
      <c r="I1484" s="29" t="s">
        <v>191</v>
      </c>
      <c r="J1484" s="29" t="s">
        <v>192</v>
      </c>
      <c r="K1484" s="29" t="s">
        <v>186</v>
      </c>
      <c r="L1484" s="29" t="s">
        <v>187</v>
      </c>
      <c r="M1484" s="29" t="s">
        <v>8</v>
      </c>
      <c r="N1484" s="29" t="s">
        <v>188</v>
      </c>
      <c r="O1484" s="30" t="s">
        <v>100</v>
      </c>
      <c r="P1484" s="36"/>
      <c r="Q1484" s="36"/>
      <c r="R1484" s="32">
        <v>-898.36</v>
      </c>
      <c r="S1484" s="36"/>
      <c r="T1484" s="37">
        <v>-898.36</v>
      </c>
      <c r="U1484" s="43"/>
      <c r="V1484" s="43">
        <v>-74</v>
      </c>
      <c r="W1484" s="46">
        <v>-74</v>
      </c>
    </row>
    <row r="1485" spans="1:23" hidden="1" x14ac:dyDescent="0.2">
      <c r="A1485" s="28" t="s">
        <v>174</v>
      </c>
      <c r="B1485" s="29" t="s">
        <v>379</v>
      </c>
      <c r="C1485" s="29" t="s">
        <v>1647</v>
      </c>
      <c r="D1485" s="29" t="s">
        <v>1648</v>
      </c>
      <c r="E1485" s="29" t="s">
        <v>394</v>
      </c>
      <c r="F1485" s="29" t="s">
        <v>1653</v>
      </c>
      <c r="G1485" s="29" t="s">
        <v>1654</v>
      </c>
      <c r="H1485" s="29" t="s">
        <v>484</v>
      </c>
      <c r="I1485" s="29" t="s">
        <v>222</v>
      </c>
      <c r="J1485" s="29" t="s">
        <v>223</v>
      </c>
      <c r="K1485" s="29" t="s">
        <v>186</v>
      </c>
      <c r="L1485" s="29" t="s">
        <v>187</v>
      </c>
      <c r="M1485" s="29" t="s">
        <v>8</v>
      </c>
      <c r="N1485" s="29" t="s">
        <v>188</v>
      </c>
      <c r="O1485" s="30" t="s">
        <v>100</v>
      </c>
      <c r="P1485" s="36"/>
      <c r="Q1485" s="32">
        <v>29.62</v>
      </c>
      <c r="R1485" s="36"/>
      <c r="S1485" s="36"/>
      <c r="T1485" s="37">
        <v>29.62</v>
      </c>
      <c r="U1485" s="43">
        <v>2</v>
      </c>
      <c r="V1485" s="43"/>
      <c r="W1485" s="46">
        <v>2</v>
      </c>
    </row>
    <row r="1486" spans="1:23" hidden="1" x14ac:dyDescent="0.2">
      <c r="A1486" s="28" t="s">
        <v>174</v>
      </c>
      <c r="B1486" s="29" t="s">
        <v>379</v>
      </c>
      <c r="C1486" s="29" t="s">
        <v>1647</v>
      </c>
      <c r="D1486" s="29" t="s">
        <v>1648</v>
      </c>
      <c r="E1486" s="29" t="s">
        <v>394</v>
      </c>
      <c r="F1486" s="29" t="s">
        <v>1653</v>
      </c>
      <c r="G1486" s="29" t="s">
        <v>1654</v>
      </c>
      <c r="H1486" s="29" t="s">
        <v>484</v>
      </c>
      <c r="I1486" s="29" t="s">
        <v>543</v>
      </c>
      <c r="J1486" s="29" t="s">
        <v>544</v>
      </c>
      <c r="K1486" s="29" t="s">
        <v>186</v>
      </c>
      <c r="L1486" s="29" t="s">
        <v>187</v>
      </c>
      <c r="M1486" s="29" t="s">
        <v>8</v>
      </c>
      <c r="N1486" s="29" t="s">
        <v>188</v>
      </c>
      <c r="O1486" s="30" t="s">
        <v>100</v>
      </c>
      <c r="P1486" s="36"/>
      <c r="Q1486" s="32">
        <v>29.62</v>
      </c>
      <c r="R1486" s="36"/>
      <c r="S1486" s="36"/>
      <c r="T1486" s="37">
        <v>29.62</v>
      </c>
      <c r="U1486" s="43">
        <v>2</v>
      </c>
      <c r="V1486" s="43"/>
      <c r="W1486" s="46">
        <v>2</v>
      </c>
    </row>
    <row r="1487" spans="1:23" hidden="1" x14ac:dyDescent="0.2">
      <c r="A1487" s="28" t="s">
        <v>174</v>
      </c>
      <c r="B1487" s="29" t="s">
        <v>379</v>
      </c>
      <c r="C1487" s="29" t="s">
        <v>1647</v>
      </c>
      <c r="D1487" s="29" t="s">
        <v>1648</v>
      </c>
      <c r="E1487" s="29" t="s">
        <v>394</v>
      </c>
      <c r="F1487" s="29" t="s">
        <v>1653</v>
      </c>
      <c r="G1487" s="29" t="s">
        <v>1654</v>
      </c>
      <c r="H1487" s="29" t="s">
        <v>484</v>
      </c>
      <c r="I1487" s="29" t="s">
        <v>261</v>
      </c>
      <c r="J1487" s="29" t="s">
        <v>262</v>
      </c>
      <c r="K1487" s="29" t="s">
        <v>186</v>
      </c>
      <c r="L1487" s="29" t="s">
        <v>187</v>
      </c>
      <c r="M1487" s="29" t="s">
        <v>8</v>
      </c>
      <c r="N1487" s="29" t="s">
        <v>188</v>
      </c>
      <c r="O1487" s="30" t="s">
        <v>100</v>
      </c>
      <c r="P1487" s="36"/>
      <c r="Q1487" s="32">
        <v>14.81</v>
      </c>
      <c r="R1487" s="36"/>
      <c r="S1487" s="36"/>
      <c r="T1487" s="37">
        <v>14.81</v>
      </c>
      <c r="U1487" s="43">
        <v>1</v>
      </c>
      <c r="V1487" s="43"/>
      <c r="W1487" s="46">
        <v>1</v>
      </c>
    </row>
    <row r="1488" spans="1:23" hidden="1" x14ac:dyDescent="0.2">
      <c r="A1488" s="28" t="s">
        <v>174</v>
      </c>
      <c r="B1488" s="29" t="s">
        <v>379</v>
      </c>
      <c r="C1488" s="29" t="s">
        <v>1647</v>
      </c>
      <c r="D1488" s="29" t="s">
        <v>1648</v>
      </c>
      <c r="E1488" s="29" t="s">
        <v>394</v>
      </c>
      <c r="F1488" s="29" t="s">
        <v>1655</v>
      </c>
      <c r="G1488" s="29" t="s">
        <v>1656</v>
      </c>
      <c r="H1488" s="29" t="s">
        <v>484</v>
      </c>
      <c r="I1488" s="29" t="s">
        <v>773</v>
      </c>
      <c r="J1488" s="29" t="s">
        <v>774</v>
      </c>
      <c r="K1488" s="29" t="s">
        <v>186</v>
      </c>
      <c r="L1488" s="29" t="s">
        <v>187</v>
      </c>
      <c r="M1488" s="29" t="s">
        <v>198</v>
      </c>
      <c r="N1488" s="29" t="s">
        <v>199</v>
      </c>
      <c r="O1488" s="30" t="s">
        <v>100</v>
      </c>
      <c r="P1488" s="36"/>
      <c r="Q1488" s="32">
        <v>23.5</v>
      </c>
      <c r="R1488" s="36"/>
      <c r="S1488" s="36"/>
      <c r="T1488" s="37">
        <v>23.5</v>
      </c>
      <c r="U1488" s="43">
        <v>1</v>
      </c>
      <c r="V1488" s="43"/>
      <c r="W1488" s="46">
        <v>1</v>
      </c>
    </row>
    <row r="1489" spans="1:23" hidden="1" x14ac:dyDescent="0.2">
      <c r="A1489" s="28" t="s">
        <v>174</v>
      </c>
      <c r="B1489" s="29" t="s">
        <v>379</v>
      </c>
      <c r="C1489" s="29" t="s">
        <v>1647</v>
      </c>
      <c r="D1489" s="29" t="s">
        <v>1648</v>
      </c>
      <c r="E1489" s="29" t="s">
        <v>394</v>
      </c>
      <c r="F1489" s="29" t="s">
        <v>1655</v>
      </c>
      <c r="G1489" s="29" t="s">
        <v>1656</v>
      </c>
      <c r="H1489" s="29" t="s">
        <v>484</v>
      </c>
      <c r="I1489" s="29" t="s">
        <v>658</v>
      </c>
      <c r="J1489" s="29" t="s">
        <v>659</v>
      </c>
      <c r="K1489" s="29" t="s">
        <v>186</v>
      </c>
      <c r="L1489" s="29" t="s">
        <v>187</v>
      </c>
      <c r="M1489" s="29" t="s">
        <v>198</v>
      </c>
      <c r="N1489" s="29" t="s">
        <v>199</v>
      </c>
      <c r="O1489" s="30" t="s">
        <v>100</v>
      </c>
      <c r="P1489" s="36"/>
      <c r="Q1489" s="32">
        <v>47</v>
      </c>
      <c r="R1489" s="36"/>
      <c r="S1489" s="36"/>
      <c r="T1489" s="37">
        <v>47</v>
      </c>
      <c r="U1489" s="43">
        <v>2</v>
      </c>
      <c r="V1489" s="43"/>
      <c r="W1489" s="46">
        <v>2</v>
      </c>
    </row>
    <row r="1490" spans="1:23" hidden="1" x14ac:dyDescent="0.2">
      <c r="A1490" s="28" t="s">
        <v>174</v>
      </c>
      <c r="B1490" s="29" t="s">
        <v>379</v>
      </c>
      <c r="C1490" s="29" t="s">
        <v>1647</v>
      </c>
      <c r="D1490" s="29" t="s">
        <v>1648</v>
      </c>
      <c r="E1490" s="29" t="s">
        <v>394</v>
      </c>
      <c r="F1490" s="29" t="s">
        <v>1655</v>
      </c>
      <c r="G1490" s="29" t="s">
        <v>1656</v>
      </c>
      <c r="H1490" s="29" t="s">
        <v>484</v>
      </c>
      <c r="I1490" s="29" t="s">
        <v>956</v>
      </c>
      <c r="J1490" s="29" t="s">
        <v>957</v>
      </c>
      <c r="K1490" s="29" t="s">
        <v>186</v>
      </c>
      <c r="L1490" s="29" t="s">
        <v>187</v>
      </c>
      <c r="M1490" s="29" t="s">
        <v>198</v>
      </c>
      <c r="N1490" s="29" t="s">
        <v>199</v>
      </c>
      <c r="O1490" s="30" t="s">
        <v>100</v>
      </c>
      <c r="P1490" s="36"/>
      <c r="Q1490" s="32">
        <v>23.5</v>
      </c>
      <c r="R1490" s="36"/>
      <c r="S1490" s="36"/>
      <c r="T1490" s="37">
        <v>23.5</v>
      </c>
      <c r="U1490" s="43">
        <v>1</v>
      </c>
      <c r="V1490" s="43"/>
      <c r="W1490" s="46">
        <v>1</v>
      </c>
    </row>
    <row r="1491" spans="1:23" hidden="1" x14ac:dyDescent="0.2">
      <c r="A1491" s="28" t="s">
        <v>174</v>
      </c>
      <c r="B1491" s="29" t="s">
        <v>379</v>
      </c>
      <c r="C1491" s="29" t="s">
        <v>1647</v>
      </c>
      <c r="D1491" s="29" t="s">
        <v>1648</v>
      </c>
      <c r="E1491" s="29" t="s">
        <v>394</v>
      </c>
      <c r="F1491" s="29" t="s">
        <v>1655</v>
      </c>
      <c r="G1491" s="29" t="s">
        <v>1656</v>
      </c>
      <c r="H1491" s="29" t="s">
        <v>484</v>
      </c>
      <c r="I1491" s="29" t="s">
        <v>208</v>
      </c>
      <c r="J1491" s="29" t="s">
        <v>209</v>
      </c>
      <c r="K1491" s="29" t="s">
        <v>186</v>
      </c>
      <c r="L1491" s="29" t="s">
        <v>187</v>
      </c>
      <c r="M1491" s="29" t="s">
        <v>198</v>
      </c>
      <c r="N1491" s="29" t="s">
        <v>199</v>
      </c>
      <c r="O1491" s="30" t="s">
        <v>100</v>
      </c>
      <c r="P1491" s="36"/>
      <c r="Q1491" s="32">
        <v>235</v>
      </c>
      <c r="R1491" s="36"/>
      <c r="S1491" s="36"/>
      <c r="T1491" s="37">
        <v>235</v>
      </c>
      <c r="U1491" s="43">
        <v>10</v>
      </c>
      <c r="V1491" s="43"/>
      <c r="W1491" s="46">
        <v>10</v>
      </c>
    </row>
    <row r="1492" spans="1:23" hidden="1" x14ac:dyDescent="0.2">
      <c r="A1492" s="28" t="s">
        <v>174</v>
      </c>
      <c r="B1492" s="29" t="s">
        <v>379</v>
      </c>
      <c r="C1492" s="29" t="s">
        <v>1647</v>
      </c>
      <c r="D1492" s="29" t="s">
        <v>1648</v>
      </c>
      <c r="E1492" s="29" t="s">
        <v>394</v>
      </c>
      <c r="F1492" s="29" t="s">
        <v>1655</v>
      </c>
      <c r="G1492" s="29" t="s">
        <v>1656</v>
      </c>
      <c r="H1492" s="29" t="s">
        <v>484</v>
      </c>
      <c r="I1492" s="29" t="s">
        <v>238</v>
      </c>
      <c r="J1492" s="29" t="s">
        <v>239</v>
      </c>
      <c r="K1492" s="29" t="s">
        <v>186</v>
      </c>
      <c r="L1492" s="29" t="s">
        <v>187</v>
      </c>
      <c r="M1492" s="29" t="s">
        <v>198</v>
      </c>
      <c r="N1492" s="29" t="s">
        <v>199</v>
      </c>
      <c r="O1492" s="30" t="s">
        <v>100</v>
      </c>
      <c r="P1492" s="36"/>
      <c r="Q1492" s="32">
        <v>23.5</v>
      </c>
      <c r="R1492" s="36"/>
      <c r="S1492" s="36"/>
      <c r="T1492" s="37">
        <v>23.5</v>
      </c>
      <c r="U1492" s="43">
        <v>1</v>
      </c>
      <c r="V1492" s="43"/>
      <c r="W1492" s="46">
        <v>1</v>
      </c>
    </row>
    <row r="1493" spans="1:23" hidden="1" x14ac:dyDescent="0.2">
      <c r="A1493" s="28" t="s">
        <v>174</v>
      </c>
      <c r="B1493" s="29" t="s">
        <v>379</v>
      </c>
      <c r="C1493" s="29" t="s">
        <v>1647</v>
      </c>
      <c r="D1493" s="29" t="s">
        <v>1648</v>
      </c>
      <c r="E1493" s="29" t="s">
        <v>394</v>
      </c>
      <c r="F1493" s="29" t="s">
        <v>1655</v>
      </c>
      <c r="G1493" s="29" t="s">
        <v>1656</v>
      </c>
      <c r="H1493" s="29" t="s">
        <v>484</v>
      </c>
      <c r="I1493" s="29" t="s">
        <v>696</v>
      </c>
      <c r="J1493" s="29" t="s">
        <v>697</v>
      </c>
      <c r="K1493" s="29" t="s">
        <v>186</v>
      </c>
      <c r="L1493" s="29" t="s">
        <v>187</v>
      </c>
      <c r="M1493" s="29" t="s">
        <v>198</v>
      </c>
      <c r="N1493" s="29" t="s">
        <v>199</v>
      </c>
      <c r="O1493" s="30" t="s">
        <v>100</v>
      </c>
      <c r="P1493" s="36"/>
      <c r="Q1493" s="32">
        <v>-23.5</v>
      </c>
      <c r="R1493" s="36"/>
      <c r="S1493" s="36"/>
      <c r="T1493" s="37">
        <v>-23.5</v>
      </c>
      <c r="U1493" s="43">
        <v>-1</v>
      </c>
      <c r="V1493" s="43"/>
      <c r="W1493" s="46">
        <v>-1</v>
      </c>
    </row>
    <row r="1494" spans="1:23" hidden="1" x14ac:dyDescent="0.2">
      <c r="A1494" s="28" t="s">
        <v>174</v>
      </c>
      <c r="B1494" s="29" t="s">
        <v>379</v>
      </c>
      <c r="C1494" s="29" t="s">
        <v>1647</v>
      </c>
      <c r="D1494" s="29" t="s">
        <v>1648</v>
      </c>
      <c r="E1494" s="29" t="s">
        <v>394</v>
      </c>
      <c r="F1494" s="29" t="s">
        <v>1655</v>
      </c>
      <c r="G1494" s="29" t="s">
        <v>1656</v>
      </c>
      <c r="H1494" s="29" t="s">
        <v>484</v>
      </c>
      <c r="I1494" s="29" t="s">
        <v>664</v>
      </c>
      <c r="J1494" s="29" t="s">
        <v>665</v>
      </c>
      <c r="K1494" s="29" t="s">
        <v>186</v>
      </c>
      <c r="L1494" s="29" t="s">
        <v>187</v>
      </c>
      <c r="M1494" s="29" t="s">
        <v>198</v>
      </c>
      <c r="N1494" s="29" t="s">
        <v>199</v>
      </c>
      <c r="O1494" s="30" t="s">
        <v>100</v>
      </c>
      <c r="P1494" s="36"/>
      <c r="Q1494" s="32">
        <v>47</v>
      </c>
      <c r="R1494" s="36"/>
      <c r="S1494" s="36"/>
      <c r="T1494" s="37">
        <v>47</v>
      </c>
      <c r="U1494" s="43">
        <v>2</v>
      </c>
      <c r="V1494" s="43"/>
      <c r="W1494" s="46">
        <v>2</v>
      </c>
    </row>
    <row r="1495" spans="1:23" hidden="1" x14ac:dyDescent="0.2">
      <c r="A1495" s="28" t="s">
        <v>174</v>
      </c>
      <c r="B1495" s="29" t="s">
        <v>379</v>
      </c>
      <c r="C1495" s="29" t="s">
        <v>1647</v>
      </c>
      <c r="D1495" s="29" t="s">
        <v>1648</v>
      </c>
      <c r="E1495" s="29" t="s">
        <v>394</v>
      </c>
      <c r="F1495" s="29" t="s">
        <v>1655</v>
      </c>
      <c r="G1495" s="29" t="s">
        <v>1656</v>
      </c>
      <c r="H1495" s="29" t="s">
        <v>484</v>
      </c>
      <c r="I1495" s="29" t="s">
        <v>200</v>
      </c>
      <c r="J1495" s="29" t="s">
        <v>201</v>
      </c>
      <c r="K1495" s="29" t="s">
        <v>186</v>
      </c>
      <c r="L1495" s="29" t="s">
        <v>187</v>
      </c>
      <c r="M1495" s="29" t="s">
        <v>198</v>
      </c>
      <c r="N1495" s="29" t="s">
        <v>199</v>
      </c>
      <c r="O1495" s="30" t="s">
        <v>100</v>
      </c>
      <c r="P1495" s="36"/>
      <c r="Q1495" s="32">
        <v>117.5</v>
      </c>
      <c r="R1495" s="36"/>
      <c r="S1495" s="36"/>
      <c r="T1495" s="37">
        <v>117.5</v>
      </c>
      <c r="U1495" s="43">
        <v>5</v>
      </c>
      <c r="V1495" s="43"/>
      <c r="W1495" s="46">
        <v>5</v>
      </c>
    </row>
    <row r="1496" spans="1:23" hidden="1" x14ac:dyDescent="0.2">
      <c r="A1496" s="28" t="s">
        <v>174</v>
      </c>
      <c r="B1496" s="29" t="s">
        <v>379</v>
      </c>
      <c r="C1496" s="29" t="s">
        <v>1647</v>
      </c>
      <c r="D1496" s="29" t="s">
        <v>1648</v>
      </c>
      <c r="E1496" s="29" t="s">
        <v>394</v>
      </c>
      <c r="F1496" s="29" t="s">
        <v>1657</v>
      </c>
      <c r="G1496" s="29" t="s">
        <v>1656</v>
      </c>
      <c r="H1496" s="29" t="s">
        <v>484</v>
      </c>
      <c r="I1496" s="29" t="s">
        <v>660</v>
      </c>
      <c r="J1496" s="29" t="s">
        <v>661</v>
      </c>
      <c r="K1496" s="29" t="s">
        <v>186</v>
      </c>
      <c r="L1496" s="29" t="s">
        <v>187</v>
      </c>
      <c r="M1496" s="29" t="s">
        <v>198</v>
      </c>
      <c r="N1496" s="29" t="s">
        <v>199</v>
      </c>
      <c r="O1496" s="30" t="s">
        <v>100</v>
      </c>
      <c r="P1496" s="36"/>
      <c r="Q1496" s="32">
        <v>47</v>
      </c>
      <c r="R1496" s="36"/>
      <c r="S1496" s="36"/>
      <c r="T1496" s="37">
        <v>47</v>
      </c>
      <c r="U1496" s="43">
        <v>2</v>
      </c>
      <c r="V1496" s="43"/>
      <c r="W1496" s="46">
        <v>2</v>
      </c>
    </row>
    <row r="1497" spans="1:23" hidden="1" x14ac:dyDescent="0.2">
      <c r="A1497" s="28" t="s">
        <v>174</v>
      </c>
      <c r="B1497" s="29" t="s">
        <v>379</v>
      </c>
      <c r="C1497" s="29" t="s">
        <v>1647</v>
      </c>
      <c r="D1497" s="29" t="s">
        <v>1648</v>
      </c>
      <c r="E1497" s="29" t="s">
        <v>394</v>
      </c>
      <c r="F1497" s="29" t="s">
        <v>1657</v>
      </c>
      <c r="G1497" s="29" t="s">
        <v>1656</v>
      </c>
      <c r="H1497" s="29" t="s">
        <v>484</v>
      </c>
      <c r="I1497" s="29" t="s">
        <v>775</v>
      </c>
      <c r="J1497" s="29" t="s">
        <v>776</v>
      </c>
      <c r="K1497" s="29" t="s">
        <v>186</v>
      </c>
      <c r="L1497" s="29" t="s">
        <v>187</v>
      </c>
      <c r="M1497" s="29" t="s">
        <v>198</v>
      </c>
      <c r="N1497" s="29" t="s">
        <v>199</v>
      </c>
      <c r="O1497" s="30" t="s">
        <v>100</v>
      </c>
      <c r="P1497" s="36"/>
      <c r="Q1497" s="32">
        <v>23.5</v>
      </c>
      <c r="R1497" s="36"/>
      <c r="S1497" s="36"/>
      <c r="T1497" s="37">
        <v>23.5</v>
      </c>
      <c r="U1497" s="43">
        <v>1</v>
      </c>
      <c r="V1497" s="43"/>
      <c r="W1497" s="46">
        <v>1</v>
      </c>
    </row>
    <row r="1498" spans="1:23" hidden="1" x14ac:dyDescent="0.2">
      <c r="A1498" s="28" t="s">
        <v>174</v>
      </c>
      <c r="B1498" s="29" t="s">
        <v>379</v>
      </c>
      <c r="C1498" s="29" t="s">
        <v>1647</v>
      </c>
      <c r="D1498" s="29" t="s">
        <v>1648</v>
      </c>
      <c r="E1498" s="29" t="s">
        <v>394</v>
      </c>
      <c r="F1498" s="29" t="s">
        <v>1657</v>
      </c>
      <c r="G1498" s="29" t="s">
        <v>1656</v>
      </c>
      <c r="H1498" s="29" t="s">
        <v>484</v>
      </c>
      <c r="I1498" s="29" t="s">
        <v>535</v>
      </c>
      <c r="J1498" s="29" t="s">
        <v>536</v>
      </c>
      <c r="K1498" s="29" t="s">
        <v>186</v>
      </c>
      <c r="L1498" s="29" t="s">
        <v>187</v>
      </c>
      <c r="M1498" s="29" t="s">
        <v>198</v>
      </c>
      <c r="N1498" s="29" t="s">
        <v>199</v>
      </c>
      <c r="O1498" s="30" t="s">
        <v>100</v>
      </c>
      <c r="P1498" s="36"/>
      <c r="Q1498" s="32">
        <v>23.5</v>
      </c>
      <c r="R1498" s="36"/>
      <c r="S1498" s="36"/>
      <c r="T1498" s="37">
        <v>23.5</v>
      </c>
      <c r="U1498" s="43">
        <v>1</v>
      </c>
      <c r="V1498" s="43"/>
      <c r="W1498" s="46">
        <v>1</v>
      </c>
    </row>
    <row r="1499" spans="1:23" hidden="1" x14ac:dyDescent="0.2">
      <c r="A1499" s="28" t="s">
        <v>174</v>
      </c>
      <c r="B1499" s="29" t="s">
        <v>379</v>
      </c>
      <c r="C1499" s="29" t="s">
        <v>1647</v>
      </c>
      <c r="D1499" s="29" t="s">
        <v>1648</v>
      </c>
      <c r="E1499" s="29" t="s">
        <v>394</v>
      </c>
      <c r="F1499" s="29" t="s">
        <v>1657</v>
      </c>
      <c r="G1499" s="29" t="s">
        <v>1656</v>
      </c>
      <c r="H1499" s="29" t="s">
        <v>484</v>
      </c>
      <c r="I1499" s="29" t="s">
        <v>238</v>
      </c>
      <c r="J1499" s="29" t="s">
        <v>239</v>
      </c>
      <c r="K1499" s="29" t="s">
        <v>186</v>
      </c>
      <c r="L1499" s="29" t="s">
        <v>187</v>
      </c>
      <c r="M1499" s="29" t="s">
        <v>198</v>
      </c>
      <c r="N1499" s="29" t="s">
        <v>199</v>
      </c>
      <c r="O1499" s="30" t="s">
        <v>100</v>
      </c>
      <c r="P1499" s="36"/>
      <c r="Q1499" s="32">
        <v>23.5</v>
      </c>
      <c r="R1499" s="36"/>
      <c r="S1499" s="36"/>
      <c r="T1499" s="37">
        <v>23.5</v>
      </c>
      <c r="U1499" s="43">
        <v>1</v>
      </c>
      <c r="V1499" s="43"/>
      <c r="W1499" s="46">
        <v>1</v>
      </c>
    </row>
    <row r="1500" spans="1:23" hidden="1" x14ac:dyDescent="0.2">
      <c r="A1500" s="28" t="s">
        <v>174</v>
      </c>
      <c r="B1500" s="29" t="s">
        <v>379</v>
      </c>
      <c r="C1500" s="29" t="s">
        <v>1647</v>
      </c>
      <c r="D1500" s="29" t="s">
        <v>1648</v>
      </c>
      <c r="E1500" s="29" t="s">
        <v>394</v>
      </c>
      <c r="F1500" s="29" t="s">
        <v>1657</v>
      </c>
      <c r="G1500" s="29" t="s">
        <v>1656</v>
      </c>
      <c r="H1500" s="29" t="s">
        <v>484</v>
      </c>
      <c r="I1500" s="29" t="s">
        <v>193</v>
      </c>
      <c r="J1500" s="29" t="s">
        <v>194</v>
      </c>
      <c r="K1500" s="29" t="s">
        <v>186</v>
      </c>
      <c r="L1500" s="29" t="s">
        <v>187</v>
      </c>
      <c r="M1500" s="29" t="s">
        <v>198</v>
      </c>
      <c r="N1500" s="29" t="s">
        <v>199</v>
      </c>
      <c r="O1500" s="30" t="s">
        <v>100</v>
      </c>
      <c r="P1500" s="36"/>
      <c r="Q1500" s="32">
        <v>23.5</v>
      </c>
      <c r="R1500" s="36"/>
      <c r="S1500" s="36"/>
      <c r="T1500" s="37">
        <v>23.5</v>
      </c>
      <c r="U1500" s="43">
        <v>1</v>
      </c>
      <c r="V1500" s="43"/>
      <c r="W1500" s="46">
        <v>1</v>
      </c>
    </row>
    <row r="1501" spans="1:23" hidden="1" x14ac:dyDescent="0.2">
      <c r="A1501" s="28" t="s">
        <v>174</v>
      </c>
      <c r="B1501" s="29" t="s">
        <v>379</v>
      </c>
      <c r="C1501" s="29" t="s">
        <v>1647</v>
      </c>
      <c r="D1501" s="29" t="s">
        <v>1648</v>
      </c>
      <c r="E1501" s="29" t="s">
        <v>394</v>
      </c>
      <c r="F1501" s="29" t="s">
        <v>1657</v>
      </c>
      <c r="G1501" s="29" t="s">
        <v>1656</v>
      </c>
      <c r="H1501" s="29" t="s">
        <v>484</v>
      </c>
      <c r="I1501" s="29" t="s">
        <v>200</v>
      </c>
      <c r="J1501" s="29" t="s">
        <v>201</v>
      </c>
      <c r="K1501" s="29" t="s">
        <v>186</v>
      </c>
      <c r="L1501" s="29" t="s">
        <v>187</v>
      </c>
      <c r="M1501" s="29" t="s">
        <v>198</v>
      </c>
      <c r="N1501" s="29" t="s">
        <v>199</v>
      </c>
      <c r="O1501" s="30" t="s">
        <v>100</v>
      </c>
      <c r="P1501" s="36"/>
      <c r="Q1501" s="32">
        <v>117.5</v>
      </c>
      <c r="R1501" s="36"/>
      <c r="S1501" s="36"/>
      <c r="T1501" s="37">
        <v>117.5</v>
      </c>
      <c r="U1501" s="43">
        <v>5</v>
      </c>
      <c r="V1501" s="43"/>
      <c r="W1501" s="46">
        <v>5</v>
      </c>
    </row>
    <row r="1502" spans="1:23" hidden="1" x14ac:dyDescent="0.2">
      <c r="A1502" s="28" t="s">
        <v>174</v>
      </c>
      <c r="B1502" s="29" t="s">
        <v>379</v>
      </c>
      <c r="C1502" s="29" t="s">
        <v>1647</v>
      </c>
      <c r="D1502" s="29" t="s">
        <v>1648</v>
      </c>
      <c r="E1502" s="29" t="s">
        <v>394</v>
      </c>
      <c r="F1502" s="29" t="s">
        <v>1657</v>
      </c>
      <c r="G1502" s="29" t="s">
        <v>1656</v>
      </c>
      <c r="H1502" s="29" t="s">
        <v>484</v>
      </c>
      <c r="I1502" s="29" t="s">
        <v>670</v>
      </c>
      <c r="J1502" s="29" t="s">
        <v>671</v>
      </c>
      <c r="K1502" s="29" t="s">
        <v>186</v>
      </c>
      <c r="L1502" s="29" t="s">
        <v>187</v>
      </c>
      <c r="M1502" s="29" t="s">
        <v>198</v>
      </c>
      <c r="N1502" s="29" t="s">
        <v>199</v>
      </c>
      <c r="O1502" s="30" t="s">
        <v>100</v>
      </c>
      <c r="P1502" s="36"/>
      <c r="Q1502" s="32">
        <v>23.5</v>
      </c>
      <c r="R1502" s="36"/>
      <c r="S1502" s="36"/>
      <c r="T1502" s="37">
        <v>23.5</v>
      </c>
      <c r="U1502" s="43">
        <v>1</v>
      </c>
      <c r="V1502" s="43"/>
      <c r="W1502" s="46">
        <v>1</v>
      </c>
    </row>
    <row r="1503" spans="1:23" hidden="1" x14ac:dyDescent="0.2">
      <c r="A1503" s="28" t="s">
        <v>174</v>
      </c>
      <c r="B1503" s="29" t="s">
        <v>379</v>
      </c>
      <c r="C1503" s="29" t="s">
        <v>1647</v>
      </c>
      <c r="D1503" s="29" t="s">
        <v>1658</v>
      </c>
      <c r="E1503" s="29" t="s">
        <v>1659</v>
      </c>
      <c r="F1503" s="29" t="s">
        <v>1660</v>
      </c>
      <c r="G1503" s="29" t="s">
        <v>1661</v>
      </c>
      <c r="H1503" s="29" t="s">
        <v>587</v>
      </c>
      <c r="I1503" s="29" t="s">
        <v>234</v>
      </c>
      <c r="J1503" s="29" t="s">
        <v>235</v>
      </c>
      <c r="K1503" s="29" t="s">
        <v>186</v>
      </c>
      <c r="L1503" s="29" t="s">
        <v>187</v>
      </c>
      <c r="M1503" s="29" t="s">
        <v>198</v>
      </c>
      <c r="N1503" s="29" t="s">
        <v>199</v>
      </c>
      <c r="O1503" s="30" t="s">
        <v>100</v>
      </c>
      <c r="P1503" s="36"/>
      <c r="Q1503" s="32">
        <v>-28</v>
      </c>
      <c r="R1503" s="36"/>
      <c r="S1503" s="36"/>
      <c r="T1503" s="37">
        <v>-28</v>
      </c>
      <c r="U1503" s="43">
        <v>-1</v>
      </c>
      <c r="V1503" s="43"/>
      <c r="W1503" s="46">
        <v>-1</v>
      </c>
    </row>
    <row r="1504" spans="1:23" hidden="1" x14ac:dyDescent="0.2">
      <c r="A1504" s="28" t="s">
        <v>174</v>
      </c>
      <c r="B1504" s="29" t="s">
        <v>379</v>
      </c>
      <c r="C1504" s="29" t="s">
        <v>1647</v>
      </c>
      <c r="D1504" s="29" t="s">
        <v>1658</v>
      </c>
      <c r="E1504" s="29" t="s">
        <v>1659</v>
      </c>
      <c r="F1504" s="29" t="s">
        <v>1660</v>
      </c>
      <c r="G1504" s="29" t="s">
        <v>1661</v>
      </c>
      <c r="H1504" s="29" t="s">
        <v>587</v>
      </c>
      <c r="I1504" s="29" t="s">
        <v>184</v>
      </c>
      <c r="J1504" s="29" t="s">
        <v>185</v>
      </c>
      <c r="K1504" s="29" t="s">
        <v>186</v>
      </c>
      <c r="L1504" s="29" t="s">
        <v>187</v>
      </c>
      <c r="M1504" s="29" t="s">
        <v>198</v>
      </c>
      <c r="N1504" s="29" t="s">
        <v>199</v>
      </c>
      <c r="O1504" s="30" t="s">
        <v>100</v>
      </c>
      <c r="P1504" s="36"/>
      <c r="Q1504" s="32">
        <v>280</v>
      </c>
      <c r="R1504" s="36"/>
      <c r="S1504" s="36"/>
      <c r="T1504" s="37">
        <v>280</v>
      </c>
      <c r="U1504" s="43">
        <v>10</v>
      </c>
      <c r="V1504" s="43"/>
      <c r="W1504" s="46">
        <v>10</v>
      </c>
    </row>
    <row r="1505" spans="1:23" hidden="1" x14ac:dyDescent="0.2">
      <c r="A1505" s="28" t="s">
        <v>174</v>
      </c>
      <c r="B1505" s="29" t="s">
        <v>379</v>
      </c>
      <c r="C1505" s="29" t="s">
        <v>1647</v>
      </c>
      <c r="D1505" s="29" t="s">
        <v>1658</v>
      </c>
      <c r="E1505" s="29" t="s">
        <v>1659</v>
      </c>
      <c r="F1505" s="29" t="s">
        <v>1660</v>
      </c>
      <c r="G1505" s="29" t="s">
        <v>1661</v>
      </c>
      <c r="H1505" s="29" t="s">
        <v>587</v>
      </c>
      <c r="I1505" s="29" t="s">
        <v>535</v>
      </c>
      <c r="J1505" s="29" t="s">
        <v>536</v>
      </c>
      <c r="K1505" s="29" t="s">
        <v>186</v>
      </c>
      <c r="L1505" s="29" t="s">
        <v>187</v>
      </c>
      <c r="M1505" s="29" t="s">
        <v>198</v>
      </c>
      <c r="N1505" s="29" t="s">
        <v>199</v>
      </c>
      <c r="O1505" s="30" t="s">
        <v>100</v>
      </c>
      <c r="P1505" s="36"/>
      <c r="Q1505" s="32">
        <v>28</v>
      </c>
      <c r="R1505" s="36"/>
      <c r="S1505" s="36"/>
      <c r="T1505" s="37">
        <v>28</v>
      </c>
      <c r="U1505" s="43">
        <v>1</v>
      </c>
      <c r="V1505" s="43"/>
      <c r="W1505" s="46">
        <v>1</v>
      </c>
    </row>
    <row r="1506" spans="1:23" hidden="1" x14ac:dyDescent="0.2">
      <c r="A1506" s="28" t="s">
        <v>174</v>
      </c>
      <c r="B1506" s="29" t="s">
        <v>379</v>
      </c>
      <c r="C1506" s="29" t="s">
        <v>1647</v>
      </c>
      <c r="D1506" s="29" t="s">
        <v>1658</v>
      </c>
      <c r="E1506" s="29" t="s">
        <v>1659</v>
      </c>
      <c r="F1506" s="29" t="s">
        <v>1660</v>
      </c>
      <c r="G1506" s="29" t="s">
        <v>1661</v>
      </c>
      <c r="H1506" s="29" t="s">
        <v>587</v>
      </c>
      <c r="I1506" s="29" t="s">
        <v>238</v>
      </c>
      <c r="J1506" s="29" t="s">
        <v>239</v>
      </c>
      <c r="K1506" s="29" t="s">
        <v>186</v>
      </c>
      <c r="L1506" s="29" t="s">
        <v>187</v>
      </c>
      <c r="M1506" s="29" t="s">
        <v>198</v>
      </c>
      <c r="N1506" s="29" t="s">
        <v>199</v>
      </c>
      <c r="O1506" s="30" t="s">
        <v>100</v>
      </c>
      <c r="P1506" s="36"/>
      <c r="Q1506" s="32">
        <v>28</v>
      </c>
      <c r="R1506" s="36"/>
      <c r="S1506" s="36"/>
      <c r="T1506" s="37">
        <v>28</v>
      </c>
      <c r="U1506" s="43">
        <v>1</v>
      </c>
      <c r="V1506" s="43"/>
      <c r="W1506" s="46">
        <v>1</v>
      </c>
    </row>
    <row r="1507" spans="1:23" hidden="1" x14ac:dyDescent="0.2">
      <c r="A1507" s="28" t="s">
        <v>174</v>
      </c>
      <c r="B1507" s="29" t="s">
        <v>379</v>
      </c>
      <c r="C1507" s="29" t="s">
        <v>1647</v>
      </c>
      <c r="D1507" s="29" t="s">
        <v>1658</v>
      </c>
      <c r="E1507" s="29" t="s">
        <v>1659</v>
      </c>
      <c r="F1507" s="29" t="s">
        <v>1660</v>
      </c>
      <c r="G1507" s="29" t="s">
        <v>1661</v>
      </c>
      <c r="H1507" s="29" t="s">
        <v>587</v>
      </c>
      <c r="I1507" s="29" t="s">
        <v>191</v>
      </c>
      <c r="J1507" s="29" t="s">
        <v>192</v>
      </c>
      <c r="K1507" s="29" t="s">
        <v>186</v>
      </c>
      <c r="L1507" s="29" t="s">
        <v>187</v>
      </c>
      <c r="M1507" s="29" t="s">
        <v>198</v>
      </c>
      <c r="N1507" s="29" t="s">
        <v>199</v>
      </c>
      <c r="O1507" s="30" t="s">
        <v>100</v>
      </c>
      <c r="P1507" s="36"/>
      <c r="Q1507" s="32">
        <v>560</v>
      </c>
      <c r="R1507" s="36"/>
      <c r="S1507" s="32">
        <v>-33.6</v>
      </c>
      <c r="T1507" s="37">
        <v>526.4</v>
      </c>
      <c r="U1507" s="43">
        <v>20</v>
      </c>
      <c r="V1507" s="43"/>
      <c r="W1507" s="46">
        <v>20</v>
      </c>
    </row>
    <row r="1508" spans="1:23" hidden="1" x14ac:dyDescent="0.2">
      <c r="A1508" s="28" t="s">
        <v>174</v>
      </c>
      <c r="B1508" s="29" t="s">
        <v>379</v>
      </c>
      <c r="C1508" s="29" t="s">
        <v>1647</v>
      </c>
      <c r="D1508" s="29" t="s">
        <v>1658</v>
      </c>
      <c r="E1508" s="29" t="s">
        <v>1659</v>
      </c>
      <c r="F1508" s="29" t="s">
        <v>1660</v>
      </c>
      <c r="G1508" s="29" t="s">
        <v>1661</v>
      </c>
      <c r="H1508" s="29" t="s">
        <v>587</v>
      </c>
      <c r="I1508" s="29" t="s">
        <v>222</v>
      </c>
      <c r="J1508" s="29" t="s">
        <v>223</v>
      </c>
      <c r="K1508" s="29" t="s">
        <v>186</v>
      </c>
      <c r="L1508" s="29" t="s">
        <v>187</v>
      </c>
      <c r="M1508" s="29" t="s">
        <v>198</v>
      </c>
      <c r="N1508" s="29" t="s">
        <v>199</v>
      </c>
      <c r="O1508" s="30" t="s">
        <v>100</v>
      </c>
      <c r="P1508" s="36"/>
      <c r="Q1508" s="32">
        <v>28</v>
      </c>
      <c r="R1508" s="36"/>
      <c r="S1508" s="36"/>
      <c r="T1508" s="37">
        <v>28</v>
      </c>
      <c r="U1508" s="43">
        <v>1</v>
      </c>
      <c r="V1508" s="43"/>
      <c r="W1508" s="46">
        <v>1</v>
      </c>
    </row>
    <row r="1509" spans="1:23" hidden="1" x14ac:dyDescent="0.2">
      <c r="A1509" s="28" t="s">
        <v>174</v>
      </c>
      <c r="B1509" s="29" t="s">
        <v>379</v>
      </c>
      <c r="C1509" s="29" t="s">
        <v>1647</v>
      </c>
      <c r="D1509" s="29" t="s">
        <v>1658</v>
      </c>
      <c r="E1509" s="29" t="s">
        <v>1659</v>
      </c>
      <c r="F1509" s="29" t="s">
        <v>1662</v>
      </c>
      <c r="G1509" s="29" t="s">
        <v>1663</v>
      </c>
      <c r="H1509" s="29" t="s">
        <v>753</v>
      </c>
      <c r="I1509" s="29" t="s">
        <v>660</v>
      </c>
      <c r="J1509" s="29" t="s">
        <v>661</v>
      </c>
      <c r="K1509" s="29" t="s">
        <v>186</v>
      </c>
      <c r="L1509" s="29" t="s">
        <v>187</v>
      </c>
      <c r="M1509" s="29" t="s">
        <v>198</v>
      </c>
      <c r="N1509" s="29" t="s">
        <v>199</v>
      </c>
      <c r="O1509" s="30" t="s">
        <v>100</v>
      </c>
      <c r="P1509" s="36"/>
      <c r="Q1509" s="32">
        <v>38</v>
      </c>
      <c r="R1509" s="36"/>
      <c r="S1509" s="36"/>
      <c r="T1509" s="37">
        <v>38</v>
      </c>
      <c r="U1509" s="43">
        <v>2</v>
      </c>
      <c r="V1509" s="43"/>
      <c r="W1509" s="46">
        <v>2</v>
      </c>
    </row>
    <row r="1510" spans="1:23" hidden="1" x14ac:dyDescent="0.2">
      <c r="A1510" s="28" t="s">
        <v>174</v>
      </c>
      <c r="B1510" s="29" t="s">
        <v>379</v>
      </c>
      <c r="C1510" s="29" t="s">
        <v>1647</v>
      </c>
      <c r="D1510" s="29" t="s">
        <v>1658</v>
      </c>
      <c r="E1510" s="29" t="s">
        <v>1659</v>
      </c>
      <c r="F1510" s="29" t="s">
        <v>1662</v>
      </c>
      <c r="G1510" s="29" t="s">
        <v>1663</v>
      </c>
      <c r="H1510" s="29" t="s">
        <v>753</v>
      </c>
      <c r="I1510" s="29" t="s">
        <v>184</v>
      </c>
      <c r="J1510" s="29" t="s">
        <v>185</v>
      </c>
      <c r="K1510" s="29" t="s">
        <v>186</v>
      </c>
      <c r="L1510" s="29" t="s">
        <v>187</v>
      </c>
      <c r="M1510" s="29" t="s">
        <v>198</v>
      </c>
      <c r="N1510" s="29" t="s">
        <v>199</v>
      </c>
      <c r="O1510" s="30" t="s">
        <v>100</v>
      </c>
      <c r="P1510" s="36"/>
      <c r="Q1510" s="32">
        <v>95</v>
      </c>
      <c r="R1510" s="36"/>
      <c r="S1510" s="36"/>
      <c r="T1510" s="37">
        <v>95</v>
      </c>
      <c r="U1510" s="43">
        <v>5</v>
      </c>
      <c r="V1510" s="43"/>
      <c r="W1510" s="46">
        <v>5</v>
      </c>
    </row>
    <row r="1511" spans="1:23" hidden="1" x14ac:dyDescent="0.2">
      <c r="A1511" s="28" t="s">
        <v>174</v>
      </c>
      <c r="B1511" s="29" t="s">
        <v>379</v>
      </c>
      <c r="C1511" s="29" t="s">
        <v>1647</v>
      </c>
      <c r="D1511" s="29" t="s">
        <v>1658</v>
      </c>
      <c r="E1511" s="29" t="s">
        <v>1659</v>
      </c>
      <c r="F1511" s="29" t="s">
        <v>1662</v>
      </c>
      <c r="G1511" s="29" t="s">
        <v>1663</v>
      </c>
      <c r="H1511" s="29" t="s">
        <v>753</v>
      </c>
      <c r="I1511" s="29" t="s">
        <v>696</v>
      </c>
      <c r="J1511" s="29" t="s">
        <v>697</v>
      </c>
      <c r="K1511" s="29" t="s">
        <v>186</v>
      </c>
      <c r="L1511" s="29" t="s">
        <v>187</v>
      </c>
      <c r="M1511" s="29" t="s">
        <v>198</v>
      </c>
      <c r="N1511" s="29" t="s">
        <v>199</v>
      </c>
      <c r="O1511" s="30" t="s">
        <v>100</v>
      </c>
      <c r="P1511" s="36"/>
      <c r="Q1511" s="32">
        <v>19</v>
      </c>
      <c r="R1511" s="36"/>
      <c r="S1511" s="36"/>
      <c r="T1511" s="37">
        <v>19</v>
      </c>
      <c r="U1511" s="43">
        <v>1</v>
      </c>
      <c r="V1511" s="43"/>
      <c r="W1511" s="46">
        <v>1</v>
      </c>
    </row>
    <row r="1512" spans="1:23" hidden="1" x14ac:dyDescent="0.2">
      <c r="A1512" s="28" t="s">
        <v>174</v>
      </c>
      <c r="B1512" s="29" t="s">
        <v>379</v>
      </c>
      <c r="C1512" s="29" t="s">
        <v>1647</v>
      </c>
      <c r="D1512" s="29" t="s">
        <v>1658</v>
      </c>
      <c r="E1512" s="29" t="s">
        <v>1659</v>
      </c>
      <c r="F1512" s="29" t="s">
        <v>1662</v>
      </c>
      <c r="G1512" s="29" t="s">
        <v>1663</v>
      </c>
      <c r="H1512" s="29" t="s">
        <v>753</v>
      </c>
      <c r="I1512" s="29" t="s">
        <v>250</v>
      </c>
      <c r="J1512" s="29" t="s">
        <v>251</v>
      </c>
      <c r="K1512" s="29" t="s">
        <v>186</v>
      </c>
      <c r="L1512" s="29" t="s">
        <v>187</v>
      </c>
      <c r="M1512" s="29" t="s">
        <v>198</v>
      </c>
      <c r="N1512" s="29" t="s">
        <v>199</v>
      </c>
      <c r="O1512" s="30" t="s">
        <v>100</v>
      </c>
      <c r="P1512" s="36"/>
      <c r="Q1512" s="32">
        <v>19</v>
      </c>
      <c r="R1512" s="36"/>
      <c r="S1512" s="36"/>
      <c r="T1512" s="37">
        <v>19</v>
      </c>
      <c r="U1512" s="43">
        <v>1</v>
      </c>
      <c r="V1512" s="43"/>
      <c r="W1512" s="46">
        <v>1</v>
      </c>
    </row>
    <row r="1513" spans="1:23" hidden="1" x14ac:dyDescent="0.2">
      <c r="A1513" s="28" t="s">
        <v>174</v>
      </c>
      <c r="B1513" s="29" t="s">
        <v>379</v>
      </c>
      <c r="C1513" s="29" t="s">
        <v>1647</v>
      </c>
      <c r="D1513" s="29" t="s">
        <v>1658</v>
      </c>
      <c r="E1513" s="29" t="s">
        <v>1659</v>
      </c>
      <c r="F1513" s="29" t="s">
        <v>1664</v>
      </c>
      <c r="G1513" s="29" t="s">
        <v>1665</v>
      </c>
      <c r="H1513" s="29" t="s">
        <v>566</v>
      </c>
      <c r="I1513" s="29" t="s">
        <v>204</v>
      </c>
      <c r="J1513" s="29" t="s">
        <v>205</v>
      </c>
      <c r="K1513" s="29" t="s">
        <v>186</v>
      </c>
      <c r="L1513" s="29" t="s">
        <v>187</v>
      </c>
      <c r="M1513" s="29" t="s">
        <v>198</v>
      </c>
      <c r="N1513" s="29" t="s">
        <v>199</v>
      </c>
      <c r="O1513" s="30" t="s">
        <v>100</v>
      </c>
      <c r="P1513" s="36"/>
      <c r="Q1513" s="32">
        <v>19</v>
      </c>
      <c r="R1513" s="36"/>
      <c r="S1513" s="36"/>
      <c r="T1513" s="37">
        <v>19</v>
      </c>
      <c r="U1513" s="43">
        <v>1</v>
      </c>
      <c r="V1513" s="43"/>
      <c r="W1513" s="46">
        <v>1</v>
      </c>
    </row>
    <row r="1514" spans="1:23" hidden="1" x14ac:dyDescent="0.2">
      <c r="A1514" s="28" t="s">
        <v>174</v>
      </c>
      <c r="B1514" s="29" t="s">
        <v>379</v>
      </c>
      <c r="C1514" s="29" t="s">
        <v>1647</v>
      </c>
      <c r="D1514" s="29" t="s">
        <v>1658</v>
      </c>
      <c r="E1514" s="29" t="s">
        <v>1659</v>
      </c>
      <c r="F1514" s="29" t="s">
        <v>1664</v>
      </c>
      <c r="G1514" s="29" t="s">
        <v>1665</v>
      </c>
      <c r="H1514" s="29" t="s">
        <v>566</v>
      </c>
      <c r="I1514" s="29" t="s">
        <v>660</v>
      </c>
      <c r="J1514" s="29" t="s">
        <v>661</v>
      </c>
      <c r="K1514" s="29" t="s">
        <v>186</v>
      </c>
      <c r="L1514" s="29" t="s">
        <v>187</v>
      </c>
      <c r="M1514" s="29" t="s">
        <v>198</v>
      </c>
      <c r="N1514" s="29" t="s">
        <v>199</v>
      </c>
      <c r="O1514" s="30" t="s">
        <v>100</v>
      </c>
      <c r="P1514" s="36"/>
      <c r="Q1514" s="32">
        <v>57</v>
      </c>
      <c r="R1514" s="36"/>
      <c r="S1514" s="36"/>
      <c r="T1514" s="37">
        <v>57</v>
      </c>
      <c r="U1514" s="43">
        <v>3</v>
      </c>
      <c r="V1514" s="43"/>
      <c r="W1514" s="46">
        <v>3</v>
      </c>
    </row>
    <row r="1515" spans="1:23" hidden="1" x14ac:dyDescent="0.2">
      <c r="A1515" s="28" t="s">
        <v>174</v>
      </c>
      <c r="B1515" s="29" t="s">
        <v>379</v>
      </c>
      <c r="C1515" s="29" t="s">
        <v>1647</v>
      </c>
      <c r="D1515" s="29" t="s">
        <v>1658</v>
      </c>
      <c r="E1515" s="29" t="s">
        <v>1659</v>
      </c>
      <c r="F1515" s="29" t="s">
        <v>1664</v>
      </c>
      <c r="G1515" s="29" t="s">
        <v>1665</v>
      </c>
      <c r="H1515" s="29" t="s">
        <v>566</v>
      </c>
      <c r="I1515" s="29" t="s">
        <v>184</v>
      </c>
      <c r="J1515" s="29" t="s">
        <v>185</v>
      </c>
      <c r="K1515" s="29" t="s">
        <v>186</v>
      </c>
      <c r="L1515" s="29" t="s">
        <v>187</v>
      </c>
      <c r="M1515" s="29" t="s">
        <v>198</v>
      </c>
      <c r="N1515" s="29" t="s">
        <v>199</v>
      </c>
      <c r="O1515" s="30" t="s">
        <v>100</v>
      </c>
      <c r="P1515" s="36"/>
      <c r="Q1515" s="32">
        <v>190</v>
      </c>
      <c r="R1515" s="36"/>
      <c r="S1515" s="36"/>
      <c r="T1515" s="37">
        <v>190</v>
      </c>
      <c r="U1515" s="43">
        <v>10</v>
      </c>
      <c r="V1515" s="43"/>
      <c r="W1515" s="46">
        <v>10</v>
      </c>
    </row>
    <row r="1516" spans="1:23" hidden="1" x14ac:dyDescent="0.2">
      <c r="A1516" s="28" t="s">
        <v>174</v>
      </c>
      <c r="B1516" s="29" t="s">
        <v>379</v>
      </c>
      <c r="C1516" s="29" t="s">
        <v>1647</v>
      </c>
      <c r="D1516" s="29" t="s">
        <v>1658</v>
      </c>
      <c r="E1516" s="29" t="s">
        <v>1659</v>
      </c>
      <c r="F1516" s="29" t="s">
        <v>1664</v>
      </c>
      <c r="G1516" s="29" t="s">
        <v>1665</v>
      </c>
      <c r="H1516" s="29" t="s">
        <v>566</v>
      </c>
      <c r="I1516" s="29" t="s">
        <v>218</v>
      </c>
      <c r="J1516" s="29" t="s">
        <v>219</v>
      </c>
      <c r="K1516" s="29" t="s">
        <v>186</v>
      </c>
      <c r="L1516" s="29" t="s">
        <v>187</v>
      </c>
      <c r="M1516" s="29" t="s">
        <v>198</v>
      </c>
      <c r="N1516" s="29" t="s">
        <v>199</v>
      </c>
      <c r="O1516" s="30" t="s">
        <v>100</v>
      </c>
      <c r="P1516" s="36"/>
      <c r="Q1516" s="32">
        <v>19</v>
      </c>
      <c r="R1516" s="36"/>
      <c r="S1516" s="36"/>
      <c r="T1516" s="37">
        <v>19</v>
      </c>
      <c r="U1516" s="43">
        <v>1</v>
      </c>
      <c r="V1516" s="43"/>
      <c r="W1516" s="46">
        <v>1</v>
      </c>
    </row>
    <row r="1517" spans="1:23" hidden="1" x14ac:dyDescent="0.2">
      <c r="A1517" s="28" t="s">
        <v>174</v>
      </c>
      <c r="B1517" s="29" t="s">
        <v>379</v>
      </c>
      <c r="C1517" s="29" t="s">
        <v>1647</v>
      </c>
      <c r="D1517" s="29" t="s">
        <v>1658</v>
      </c>
      <c r="E1517" s="29" t="s">
        <v>1659</v>
      </c>
      <c r="F1517" s="29" t="s">
        <v>1664</v>
      </c>
      <c r="G1517" s="29" t="s">
        <v>1665</v>
      </c>
      <c r="H1517" s="29" t="s">
        <v>566</v>
      </c>
      <c r="I1517" s="29" t="s">
        <v>238</v>
      </c>
      <c r="J1517" s="29" t="s">
        <v>239</v>
      </c>
      <c r="K1517" s="29" t="s">
        <v>186</v>
      </c>
      <c r="L1517" s="29" t="s">
        <v>187</v>
      </c>
      <c r="M1517" s="29" t="s">
        <v>198</v>
      </c>
      <c r="N1517" s="29" t="s">
        <v>199</v>
      </c>
      <c r="O1517" s="30" t="s">
        <v>100</v>
      </c>
      <c r="P1517" s="36"/>
      <c r="Q1517" s="32">
        <v>19</v>
      </c>
      <c r="R1517" s="36"/>
      <c r="S1517" s="36"/>
      <c r="T1517" s="37">
        <v>19</v>
      </c>
      <c r="U1517" s="43">
        <v>1</v>
      </c>
      <c r="V1517" s="43"/>
      <c r="W1517" s="46">
        <v>1</v>
      </c>
    </row>
    <row r="1518" spans="1:23" hidden="1" x14ac:dyDescent="0.2">
      <c r="A1518" s="28" t="s">
        <v>174</v>
      </c>
      <c r="B1518" s="29" t="s">
        <v>379</v>
      </c>
      <c r="C1518" s="29" t="s">
        <v>1647</v>
      </c>
      <c r="D1518" s="29" t="s">
        <v>1658</v>
      </c>
      <c r="E1518" s="29" t="s">
        <v>1659</v>
      </c>
      <c r="F1518" s="29" t="s">
        <v>1664</v>
      </c>
      <c r="G1518" s="29" t="s">
        <v>1665</v>
      </c>
      <c r="H1518" s="29" t="s">
        <v>566</v>
      </c>
      <c r="I1518" s="29" t="s">
        <v>664</v>
      </c>
      <c r="J1518" s="29" t="s">
        <v>665</v>
      </c>
      <c r="K1518" s="29" t="s">
        <v>186</v>
      </c>
      <c r="L1518" s="29" t="s">
        <v>187</v>
      </c>
      <c r="M1518" s="29" t="s">
        <v>198</v>
      </c>
      <c r="N1518" s="29" t="s">
        <v>199</v>
      </c>
      <c r="O1518" s="30" t="s">
        <v>100</v>
      </c>
      <c r="P1518" s="36"/>
      <c r="Q1518" s="32">
        <v>19</v>
      </c>
      <c r="R1518" s="36"/>
      <c r="S1518" s="36"/>
      <c r="T1518" s="37">
        <v>19</v>
      </c>
      <c r="U1518" s="43">
        <v>1</v>
      </c>
      <c r="V1518" s="43"/>
      <c r="W1518" s="46">
        <v>1</v>
      </c>
    </row>
    <row r="1519" spans="1:23" hidden="1" x14ac:dyDescent="0.2">
      <c r="A1519" s="28" t="s">
        <v>174</v>
      </c>
      <c r="B1519" s="29" t="s">
        <v>379</v>
      </c>
      <c r="C1519" s="29" t="s">
        <v>1647</v>
      </c>
      <c r="D1519" s="29" t="s">
        <v>1658</v>
      </c>
      <c r="E1519" s="29" t="s">
        <v>1659</v>
      </c>
      <c r="F1519" s="29" t="s">
        <v>1664</v>
      </c>
      <c r="G1519" s="29" t="s">
        <v>1665</v>
      </c>
      <c r="H1519" s="29" t="s">
        <v>566</v>
      </c>
      <c r="I1519" s="29" t="s">
        <v>189</v>
      </c>
      <c r="J1519" s="29" t="s">
        <v>190</v>
      </c>
      <c r="K1519" s="29" t="s">
        <v>186</v>
      </c>
      <c r="L1519" s="29" t="s">
        <v>187</v>
      </c>
      <c r="M1519" s="29" t="s">
        <v>198</v>
      </c>
      <c r="N1519" s="29" t="s">
        <v>199</v>
      </c>
      <c r="O1519" s="30" t="s">
        <v>100</v>
      </c>
      <c r="P1519" s="36"/>
      <c r="Q1519" s="32">
        <v>19</v>
      </c>
      <c r="R1519" s="36"/>
      <c r="S1519" s="36"/>
      <c r="T1519" s="37">
        <v>19</v>
      </c>
      <c r="U1519" s="43">
        <v>1</v>
      </c>
      <c r="V1519" s="43"/>
      <c r="W1519" s="46">
        <v>1</v>
      </c>
    </row>
    <row r="1520" spans="1:23" hidden="1" x14ac:dyDescent="0.2">
      <c r="A1520" s="28" t="s">
        <v>174</v>
      </c>
      <c r="B1520" s="29" t="s">
        <v>379</v>
      </c>
      <c r="C1520" s="29" t="s">
        <v>1647</v>
      </c>
      <c r="D1520" s="29" t="s">
        <v>1658</v>
      </c>
      <c r="E1520" s="29" t="s">
        <v>1659</v>
      </c>
      <c r="F1520" s="29" t="s">
        <v>1664</v>
      </c>
      <c r="G1520" s="29" t="s">
        <v>1665</v>
      </c>
      <c r="H1520" s="29" t="s">
        <v>566</v>
      </c>
      <c r="I1520" s="29" t="s">
        <v>191</v>
      </c>
      <c r="J1520" s="29" t="s">
        <v>192</v>
      </c>
      <c r="K1520" s="29" t="s">
        <v>186</v>
      </c>
      <c r="L1520" s="29" t="s">
        <v>187</v>
      </c>
      <c r="M1520" s="29" t="s">
        <v>198</v>
      </c>
      <c r="N1520" s="29" t="s">
        <v>199</v>
      </c>
      <c r="O1520" s="30" t="s">
        <v>100</v>
      </c>
      <c r="P1520" s="36"/>
      <c r="Q1520" s="32">
        <v>133</v>
      </c>
      <c r="R1520" s="36"/>
      <c r="S1520" s="32">
        <v>-7.98</v>
      </c>
      <c r="T1520" s="37">
        <v>125.02</v>
      </c>
      <c r="U1520" s="43">
        <v>7</v>
      </c>
      <c r="V1520" s="43"/>
      <c r="W1520" s="46">
        <v>7</v>
      </c>
    </row>
    <row r="1521" spans="1:23" hidden="1" x14ac:dyDescent="0.2">
      <c r="A1521" s="28" t="s">
        <v>174</v>
      </c>
      <c r="B1521" s="29" t="s">
        <v>379</v>
      </c>
      <c r="C1521" s="29" t="s">
        <v>1647</v>
      </c>
      <c r="D1521" s="29" t="s">
        <v>1643</v>
      </c>
      <c r="E1521" s="29" t="s">
        <v>1644</v>
      </c>
      <c r="F1521" s="29" t="s">
        <v>1666</v>
      </c>
      <c r="G1521" s="29" t="s">
        <v>1667</v>
      </c>
      <c r="H1521" s="29" t="s">
        <v>519</v>
      </c>
      <c r="I1521" s="29" t="s">
        <v>184</v>
      </c>
      <c r="J1521" s="29" t="s">
        <v>185</v>
      </c>
      <c r="K1521" s="29" t="s">
        <v>186</v>
      </c>
      <c r="L1521" s="29" t="s">
        <v>187</v>
      </c>
      <c r="M1521" s="29" t="s">
        <v>198</v>
      </c>
      <c r="N1521" s="29" t="s">
        <v>199</v>
      </c>
      <c r="O1521" s="30" t="s">
        <v>100</v>
      </c>
      <c r="P1521" s="36"/>
      <c r="Q1521" s="32">
        <v>60.76</v>
      </c>
      <c r="R1521" s="36"/>
      <c r="S1521" s="36"/>
      <c r="T1521" s="37">
        <v>60.76</v>
      </c>
      <c r="U1521" s="43">
        <v>4</v>
      </c>
      <c r="V1521" s="43"/>
      <c r="W1521" s="46">
        <v>4</v>
      </c>
    </row>
    <row r="1522" spans="1:23" hidden="1" x14ac:dyDescent="0.2">
      <c r="A1522" s="28" t="s">
        <v>174</v>
      </c>
      <c r="B1522" s="29" t="s">
        <v>379</v>
      </c>
      <c r="C1522" s="29" t="s">
        <v>1647</v>
      </c>
      <c r="D1522" s="29" t="s">
        <v>1643</v>
      </c>
      <c r="E1522" s="29" t="s">
        <v>1644</v>
      </c>
      <c r="F1522" s="29" t="s">
        <v>1666</v>
      </c>
      <c r="G1522" s="29" t="s">
        <v>1667</v>
      </c>
      <c r="H1522" s="29" t="s">
        <v>519</v>
      </c>
      <c r="I1522" s="29" t="s">
        <v>191</v>
      </c>
      <c r="J1522" s="29" t="s">
        <v>192</v>
      </c>
      <c r="K1522" s="29" t="s">
        <v>186</v>
      </c>
      <c r="L1522" s="29" t="s">
        <v>187</v>
      </c>
      <c r="M1522" s="29" t="s">
        <v>198</v>
      </c>
      <c r="N1522" s="29" t="s">
        <v>199</v>
      </c>
      <c r="O1522" s="30" t="s">
        <v>100</v>
      </c>
      <c r="P1522" s="36"/>
      <c r="Q1522" s="32">
        <v>182.28</v>
      </c>
      <c r="R1522" s="36"/>
      <c r="S1522" s="32">
        <v>-10.92</v>
      </c>
      <c r="T1522" s="37">
        <v>171.36</v>
      </c>
      <c r="U1522" s="43">
        <v>12</v>
      </c>
      <c r="V1522" s="43"/>
      <c r="W1522" s="46">
        <v>12</v>
      </c>
    </row>
    <row r="1523" spans="1:23" hidden="1" x14ac:dyDescent="0.2">
      <c r="A1523" s="28" t="s">
        <v>174</v>
      </c>
      <c r="B1523" s="29" t="s">
        <v>379</v>
      </c>
      <c r="C1523" s="29" t="s">
        <v>1647</v>
      </c>
      <c r="D1523" s="29" t="s">
        <v>1643</v>
      </c>
      <c r="E1523" s="29" t="s">
        <v>1644</v>
      </c>
      <c r="F1523" s="29" t="s">
        <v>1666</v>
      </c>
      <c r="G1523" s="29" t="s">
        <v>1667</v>
      </c>
      <c r="H1523" s="29" t="s">
        <v>519</v>
      </c>
      <c r="I1523" s="29" t="s">
        <v>200</v>
      </c>
      <c r="J1523" s="29" t="s">
        <v>201</v>
      </c>
      <c r="K1523" s="29" t="s">
        <v>186</v>
      </c>
      <c r="L1523" s="29" t="s">
        <v>187</v>
      </c>
      <c r="M1523" s="29" t="s">
        <v>198</v>
      </c>
      <c r="N1523" s="29" t="s">
        <v>199</v>
      </c>
      <c r="O1523" s="30" t="s">
        <v>100</v>
      </c>
      <c r="P1523" s="36"/>
      <c r="Q1523" s="32">
        <v>75.95</v>
      </c>
      <c r="R1523" s="36"/>
      <c r="S1523" s="36"/>
      <c r="T1523" s="37">
        <v>75.95</v>
      </c>
      <c r="U1523" s="43">
        <v>5</v>
      </c>
      <c r="V1523" s="43"/>
      <c r="W1523" s="46">
        <v>5</v>
      </c>
    </row>
    <row r="1524" spans="1:23" hidden="1" x14ac:dyDescent="0.2">
      <c r="A1524" s="28" t="s">
        <v>174</v>
      </c>
      <c r="B1524" s="29" t="s">
        <v>379</v>
      </c>
      <c r="C1524" s="29" t="s">
        <v>1647</v>
      </c>
      <c r="D1524" s="29" t="s">
        <v>1643</v>
      </c>
      <c r="E1524" s="29" t="s">
        <v>1644</v>
      </c>
      <c r="F1524" s="29" t="s">
        <v>1668</v>
      </c>
      <c r="G1524" s="29" t="s">
        <v>1669</v>
      </c>
      <c r="H1524" s="29" t="s">
        <v>1670</v>
      </c>
      <c r="I1524" s="29" t="s">
        <v>184</v>
      </c>
      <c r="J1524" s="29" t="s">
        <v>185</v>
      </c>
      <c r="K1524" s="29" t="s">
        <v>186</v>
      </c>
      <c r="L1524" s="29" t="s">
        <v>187</v>
      </c>
      <c r="M1524" s="29" t="s">
        <v>8</v>
      </c>
      <c r="N1524" s="29" t="s">
        <v>188</v>
      </c>
      <c r="O1524" s="30" t="s">
        <v>100</v>
      </c>
      <c r="P1524" s="36"/>
      <c r="Q1524" s="32">
        <v>20.64</v>
      </c>
      <c r="R1524" s="36"/>
      <c r="S1524" s="36"/>
      <c r="T1524" s="37">
        <v>20.64</v>
      </c>
      <c r="U1524" s="43">
        <v>2</v>
      </c>
      <c r="V1524" s="43"/>
      <c r="W1524" s="46">
        <v>2</v>
      </c>
    </row>
    <row r="1525" spans="1:23" hidden="1" x14ac:dyDescent="0.2">
      <c r="A1525" s="28" t="s">
        <v>174</v>
      </c>
      <c r="B1525" s="29" t="s">
        <v>379</v>
      </c>
      <c r="C1525" s="29" t="s">
        <v>1647</v>
      </c>
      <c r="D1525" s="29" t="s">
        <v>1643</v>
      </c>
      <c r="E1525" s="29" t="s">
        <v>1644</v>
      </c>
      <c r="F1525" s="29" t="s">
        <v>1668</v>
      </c>
      <c r="G1525" s="29" t="s">
        <v>1669</v>
      </c>
      <c r="H1525" s="29" t="s">
        <v>1670</v>
      </c>
      <c r="I1525" s="29" t="s">
        <v>191</v>
      </c>
      <c r="J1525" s="29" t="s">
        <v>192</v>
      </c>
      <c r="K1525" s="29" t="s">
        <v>186</v>
      </c>
      <c r="L1525" s="29" t="s">
        <v>187</v>
      </c>
      <c r="M1525" s="29" t="s">
        <v>8</v>
      </c>
      <c r="N1525" s="29" t="s">
        <v>188</v>
      </c>
      <c r="O1525" s="30" t="s">
        <v>100</v>
      </c>
      <c r="P1525" s="36"/>
      <c r="Q1525" s="32">
        <v>51.6</v>
      </c>
      <c r="R1525" s="36"/>
      <c r="S1525" s="32">
        <v>-9.3000000000000007</v>
      </c>
      <c r="T1525" s="37">
        <v>42.3</v>
      </c>
      <c r="U1525" s="43">
        <v>5</v>
      </c>
      <c r="V1525" s="43"/>
      <c r="W1525" s="46">
        <v>5</v>
      </c>
    </row>
    <row r="1526" spans="1:23" hidden="1" x14ac:dyDescent="0.2">
      <c r="A1526" s="28" t="s">
        <v>174</v>
      </c>
      <c r="B1526" s="29" t="s">
        <v>379</v>
      </c>
      <c r="C1526" s="29" t="s">
        <v>1647</v>
      </c>
      <c r="D1526" s="29" t="s">
        <v>1643</v>
      </c>
      <c r="E1526" s="29" t="s">
        <v>1644</v>
      </c>
      <c r="F1526" s="29" t="s">
        <v>1671</v>
      </c>
      <c r="G1526" s="29" t="s">
        <v>1672</v>
      </c>
      <c r="H1526" s="29" t="s">
        <v>519</v>
      </c>
      <c r="I1526" s="29" t="s">
        <v>189</v>
      </c>
      <c r="J1526" s="29" t="s">
        <v>190</v>
      </c>
      <c r="K1526" s="29" t="s">
        <v>186</v>
      </c>
      <c r="L1526" s="29" t="s">
        <v>187</v>
      </c>
      <c r="M1526" s="29" t="s">
        <v>8</v>
      </c>
      <c r="N1526" s="29" t="s">
        <v>188</v>
      </c>
      <c r="O1526" s="30" t="s">
        <v>100</v>
      </c>
      <c r="P1526" s="36"/>
      <c r="Q1526" s="32">
        <v>10.32</v>
      </c>
      <c r="R1526" s="36"/>
      <c r="S1526" s="36"/>
      <c r="T1526" s="37">
        <v>10.32</v>
      </c>
      <c r="U1526" s="43">
        <v>1</v>
      </c>
      <c r="V1526" s="43"/>
      <c r="W1526" s="46">
        <v>1</v>
      </c>
    </row>
    <row r="1527" spans="1:23" hidden="1" x14ac:dyDescent="0.2">
      <c r="A1527" s="28" t="s">
        <v>174</v>
      </c>
      <c r="B1527" s="29" t="s">
        <v>379</v>
      </c>
      <c r="C1527" s="29" t="s">
        <v>1647</v>
      </c>
      <c r="D1527" s="29" t="s">
        <v>1643</v>
      </c>
      <c r="E1527" s="29" t="s">
        <v>1644</v>
      </c>
      <c r="F1527" s="29" t="s">
        <v>1671</v>
      </c>
      <c r="G1527" s="29" t="s">
        <v>1672</v>
      </c>
      <c r="H1527" s="29" t="s">
        <v>519</v>
      </c>
      <c r="I1527" s="29" t="s">
        <v>191</v>
      </c>
      <c r="J1527" s="29" t="s">
        <v>192</v>
      </c>
      <c r="K1527" s="29" t="s">
        <v>186</v>
      </c>
      <c r="L1527" s="29" t="s">
        <v>187</v>
      </c>
      <c r="M1527" s="29" t="s">
        <v>8</v>
      </c>
      <c r="N1527" s="29" t="s">
        <v>188</v>
      </c>
      <c r="O1527" s="30" t="s">
        <v>100</v>
      </c>
      <c r="P1527" s="36"/>
      <c r="Q1527" s="32">
        <v>20.64</v>
      </c>
      <c r="R1527" s="36"/>
      <c r="S1527" s="32">
        <v>-3.72</v>
      </c>
      <c r="T1527" s="37">
        <v>16.920000000000002</v>
      </c>
      <c r="U1527" s="43">
        <v>2</v>
      </c>
      <c r="V1527" s="43"/>
      <c r="W1527" s="46">
        <v>2</v>
      </c>
    </row>
    <row r="1528" spans="1:23" hidden="1" x14ac:dyDescent="0.2">
      <c r="A1528" s="28" t="s">
        <v>174</v>
      </c>
      <c r="B1528" s="29" t="s">
        <v>379</v>
      </c>
      <c r="C1528" s="29" t="s">
        <v>1647</v>
      </c>
      <c r="D1528" s="29" t="s">
        <v>1673</v>
      </c>
      <c r="E1528" s="29" t="s">
        <v>1674</v>
      </c>
      <c r="F1528" s="29" t="s">
        <v>1675</v>
      </c>
      <c r="G1528" s="29" t="s">
        <v>1676</v>
      </c>
      <c r="H1528" s="29" t="s">
        <v>1677</v>
      </c>
      <c r="I1528" s="29" t="s">
        <v>184</v>
      </c>
      <c r="J1528" s="29" t="s">
        <v>185</v>
      </c>
      <c r="K1528" s="29" t="s">
        <v>186</v>
      </c>
      <c r="L1528" s="29" t="s">
        <v>187</v>
      </c>
      <c r="M1528" s="29" t="s">
        <v>8</v>
      </c>
      <c r="N1528" s="29" t="s">
        <v>188</v>
      </c>
      <c r="O1528" s="30" t="s">
        <v>100</v>
      </c>
      <c r="P1528" s="36"/>
      <c r="Q1528" s="32">
        <v>59.24</v>
      </c>
      <c r="R1528" s="36"/>
      <c r="S1528" s="36"/>
      <c r="T1528" s="37">
        <v>59.24</v>
      </c>
      <c r="U1528" s="43">
        <v>4</v>
      </c>
      <c r="V1528" s="43"/>
      <c r="W1528" s="46">
        <v>4</v>
      </c>
    </row>
    <row r="1529" spans="1:23" hidden="1" x14ac:dyDescent="0.2">
      <c r="A1529" s="28" t="s">
        <v>174</v>
      </c>
      <c r="B1529" s="29" t="s">
        <v>379</v>
      </c>
      <c r="C1529" s="29" t="s">
        <v>1647</v>
      </c>
      <c r="D1529" s="29" t="s">
        <v>1673</v>
      </c>
      <c r="E1529" s="29" t="s">
        <v>1674</v>
      </c>
      <c r="F1529" s="29" t="s">
        <v>1675</v>
      </c>
      <c r="G1529" s="29" t="s">
        <v>1676</v>
      </c>
      <c r="H1529" s="29" t="s">
        <v>1677</v>
      </c>
      <c r="I1529" s="29" t="s">
        <v>191</v>
      </c>
      <c r="J1529" s="29" t="s">
        <v>192</v>
      </c>
      <c r="K1529" s="29" t="s">
        <v>186</v>
      </c>
      <c r="L1529" s="29" t="s">
        <v>187</v>
      </c>
      <c r="M1529" s="29" t="s">
        <v>8</v>
      </c>
      <c r="N1529" s="29" t="s">
        <v>188</v>
      </c>
      <c r="O1529" s="30" t="s">
        <v>100</v>
      </c>
      <c r="P1529" s="36"/>
      <c r="Q1529" s="32">
        <v>103.67</v>
      </c>
      <c r="R1529" s="36"/>
      <c r="S1529" s="32">
        <v>-18.690000000000001</v>
      </c>
      <c r="T1529" s="37">
        <v>84.98</v>
      </c>
      <c r="U1529" s="43">
        <v>7</v>
      </c>
      <c r="V1529" s="43"/>
      <c r="W1529" s="46">
        <v>7</v>
      </c>
    </row>
    <row r="1530" spans="1:23" hidden="1" x14ac:dyDescent="0.2">
      <c r="A1530" s="28" t="s">
        <v>174</v>
      </c>
      <c r="B1530" s="29" t="s">
        <v>379</v>
      </c>
      <c r="C1530" s="29" t="s">
        <v>1647</v>
      </c>
      <c r="D1530" s="29" t="s">
        <v>1673</v>
      </c>
      <c r="E1530" s="29" t="s">
        <v>1674</v>
      </c>
      <c r="F1530" s="29" t="s">
        <v>1675</v>
      </c>
      <c r="G1530" s="29" t="s">
        <v>1676</v>
      </c>
      <c r="H1530" s="29" t="s">
        <v>1677</v>
      </c>
      <c r="I1530" s="29" t="s">
        <v>222</v>
      </c>
      <c r="J1530" s="29" t="s">
        <v>223</v>
      </c>
      <c r="K1530" s="29" t="s">
        <v>186</v>
      </c>
      <c r="L1530" s="29" t="s">
        <v>187</v>
      </c>
      <c r="M1530" s="29" t="s">
        <v>8</v>
      </c>
      <c r="N1530" s="29" t="s">
        <v>188</v>
      </c>
      <c r="O1530" s="30" t="s">
        <v>100</v>
      </c>
      <c r="P1530" s="36"/>
      <c r="Q1530" s="32">
        <v>14.81</v>
      </c>
      <c r="R1530" s="36"/>
      <c r="S1530" s="36"/>
      <c r="T1530" s="37">
        <v>14.81</v>
      </c>
      <c r="U1530" s="43">
        <v>1</v>
      </c>
      <c r="V1530" s="43"/>
      <c r="W1530" s="46">
        <v>1</v>
      </c>
    </row>
    <row r="1531" spans="1:23" hidden="1" x14ac:dyDescent="0.2">
      <c r="A1531" s="28" t="s">
        <v>174</v>
      </c>
      <c r="B1531" s="29" t="s">
        <v>379</v>
      </c>
      <c r="C1531" s="29" t="s">
        <v>1647</v>
      </c>
      <c r="D1531" s="29" t="s">
        <v>1673</v>
      </c>
      <c r="E1531" s="29" t="s">
        <v>1674</v>
      </c>
      <c r="F1531" s="29" t="s">
        <v>1678</v>
      </c>
      <c r="G1531" s="29" t="s">
        <v>1679</v>
      </c>
      <c r="H1531" s="29" t="s">
        <v>1680</v>
      </c>
      <c r="I1531" s="29" t="s">
        <v>184</v>
      </c>
      <c r="J1531" s="29" t="s">
        <v>185</v>
      </c>
      <c r="K1531" s="29" t="s">
        <v>186</v>
      </c>
      <c r="L1531" s="29" t="s">
        <v>187</v>
      </c>
      <c r="M1531" s="29" t="s">
        <v>8</v>
      </c>
      <c r="N1531" s="29" t="s">
        <v>188</v>
      </c>
      <c r="O1531" s="30" t="s">
        <v>100</v>
      </c>
      <c r="P1531" s="36"/>
      <c r="Q1531" s="36"/>
      <c r="R1531" s="32">
        <v>-16.45</v>
      </c>
      <c r="S1531" s="36"/>
      <c r="T1531" s="37">
        <v>-16.45</v>
      </c>
      <c r="U1531" s="43"/>
      <c r="V1531" s="43">
        <v>-1</v>
      </c>
      <c r="W1531" s="46">
        <v>-1</v>
      </c>
    </row>
    <row r="1532" spans="1:23" hidden="1" x14ac:dyDescent="0.2">
      <c r="A1532" s="28" t="s">
        <v>174</v>
      </c>
      <c r="B1532" s="29" t="s">
        <v>379</v>
      </c>
      <c r="C1532" s="29" t="s">
        <v>1647</v>
      </c>
      <c r="D1532" s="29" t="s">
        <v>1673</v>
      </c>
      <c r="E1532" s="29" t="s">
        <v>1674</v>
      </c>
      <c r="F1532" s="29" t="s">
        <v>1678</v>
      </c>
      <c r="G1532" s="29" t="s">
        <v>1679</v>
      </c>
      <c r="H1532" s="29" t="s">
        <v>1680</v>
      </c>
      <c r="I1532" s="29" t="s">
        <v>191</v>
      </c>
      <c r="J1532" s="29" t="s">
        <v>192</v>
      </c>
      <c r="K1532" s="29" t="s">
        <v>186</v>
      </c>
      <c r="L1532" s="29" t="s">
        <v>187</v>
      </c>
      <c r="M1532" s="29" t="s">
        <v>8</v>
      </c>
      <c r="N1532" s="29" t="s">
        <v>188</v>
      </c>
      <c r="O1532" s="30" t="s">
        <v>100</v>
      </c>
      <c r="P1532" s="36"/>
      <c r="Q1532" s="32">
        <v>116.9</v>
      </c>
      <c r="R1532" s="36"/>
      <c r="S1532" s="32">
        <v>-21.07</v>
      </c>
      <c r="T1532" s="37">
        <v>95.83</v>
      </c>
      <c r="U1532" s="43">
        <v>7</v>
      </c>
      <c r="V1532" s="43"/>
      <c r="W1532" s="46">
        <v>7</v>
      </c>
    </row>
    <row r="1533" spans="1:23" hidden="1" x14ac:dyDescent="0.2">
      <c r="A1533" s="28" t="s">
        <v>174</v>
      </c>
      <c r="B1533" s="29" t="s">
        <v>379</v>
      </c>
      <c r="C1533" s="29" t="s">
        <v>1647</v>
      </c>
      <c r="D1533" s="29" t="s">
        <v>1673</v>
      </c>
      <c r="E1533" s="29" t="s">
        <v>1674</v>
      </c>
      <c r="F1533" s="29" t="s">
        <v>1678</v>
      </c>
      <c r="G1533" s="29" t="s">
        <v>1679</v>
      </c>
      <c r="H1533" s="29" t="s">
        <v>1680</v>
      </c>
      <c r="I1533" s="29" t="s">
        <v>261</v>
      </c>
      <c r="J1533" s="29" t="s">
        <v>262</v>
      </c>
      <c r="K1533" s="29" t="s">
        <v>186</v>
      </c>
      <c r="L1533" s="29" t="s">
        <v>187</v>
      </c>
      <c r="M1533" s="29" t="s">
        <v>8</v>
      </c>
      <c r="N1533" s="29" t="s">
        <v>188</v>
      </c>
      <c r="O1533" s="30" t="s">
        <v>100</v>
      </c>
      <c r="P1533" s="36"/>
      <c r="Q1533" s="32">
        <v>16.7</v>
      </c>
      <c r="R1533" s="36"/>
      <c r="S1533" s="36"/>
      <c r="T1533" s="37">
        <v>16.7</v>
      </c>
      <c r="U1533" s="43">
        <v>1</v>
      </c>
      <c r="V1533" s="43"/>
      <c r="W1533" s="46">
        <v>1</v>
      </c>
    </row>
    <row r="1534" spans="1:23" hidden="1" x14ac:dyDescent="0.2">
      <c r="A1534" s="28" t="s">
        <v>174</v>
      </c>
      <c r="B1534" s="29" t="s">
        <v>379</v>
      </c>
      <c r="C1534" s="29" t="s">
        <v>1647</v>
      </c>
      <c r="D1534" s="29" t="s">
        <v>1673</v>
      </c>
      <c r="E1534" s="29" t="s">
        <v>1674</v>
      </c>
      <c r="F1534" s="29" t="s">
        <v>1681</v>
      </c>
      <c r="G1534" s="29" t="s">
        <v>1682</v>
      </c>
      <c r="H1534" s="29" t="s">
        <v>1683</v>
      </c>
      <c r="I1534" s="29" t="s">
        <v>184</v>
      </c>
      <c r="J1534" s="29" t="s">
        <v>185</v>
      </c>
      <c r="K1534" s="29" t="s">
        <v>186</v>
      </c>
      <c r="L1534" s="29" t="s">
        <v>187</v>
      </c>
      <c r="M1534" s="29" t="s">
        <v>8</v>
      </c>
      <c r="N1534" s="29" t="s">
        <v>188</v>
      </c>
      <c r="O1534" s="30" t="s">
        <v>100</v>
      </c>
      <c r="P1534" s="36"/>
      <c r="Q1534" s="32">
        <v>59.24</v>
      </c>
      <c r="R1534" s="36"/>
      <c r="S1534" s="36"/>
      <c r="T1534" s="37">
        <v>59.24</v>
      </c>
      <c r="U1534" s="43">
        <v>4</v>
      </c>
      <c r="V1534" s="43"/>
      <c r="W1534" s="46">
        <v>4</v>
      </c>
    </row>
    <row r="1535" spans="1:23" hidden="1" x14ac:dyDescent="0.2">
      <c r="A1535" s="28" t="s">
        <v>174</v>
      </c>
      <c r="B1535" s="29" t="s">
        <v>379</v>
      </c>
      <c r="C1535" s="29" t="s">
        <v>1647</v>
      </c>
      <c r="D1535" s="29" t="s">
        <v>1673</v>
      </c>
      <c r="E1535" s="29" t="s">
        <v>1674</v>
      </c>
      <c r="F1535" s="29" t="s">
        <v>1681</v>
      </c>
      <c r="G1535" s="29" t="s">
        <v>1682</v>
      </c>
      <c r="H1535" s="29" t="s">
        <v>1683</v>
      </c>
      <c r="I1535" s="29" t="s">
        <v>191</v>
      </c>
      <c r="J1535" s="29" t="s">
        <v>192</v>
      </c>
      <c r="K1535" s="29" t="s">
        <v>186</v>
      </c>
      <c r="L1535" s="29" t="s">
        <v>187</v>
      </c>
      <c r="M1535" s="29" t="s">
        <v>8</v>
      </c>
      <c r="N1535" s="29" t="s">
        <v>188</v>
      </c>
      <c r="O1535" s="30" t="s">
        <v>100</v>
      </c>
      <c r="P1535" s="36"/>
      <c r="Q1535" s="32">
        <v>74.05</v>
      </c>
      <c r="R1535" s="36"/>
      <c r="S1535" s="32">
        <v>-13.35</v>
      </c>
      <c r="T1535" s="37">
        <v>60.7</v>
      </c>
      <c r="U1535" s="43">
        <v>5</v>
      </c>
      <c r="V1535" s="43"/>
      <c r="W1535" s="46">
        <v>5</v>
      </c>
    </row>
    <row r="1536" spans="1:23" hidden="1" x14ac:dyDescent="0.2">
      <c r="A1536" s="28" t="s">
        <v>174</v>
      </c>
      <c r="B1536" s="29" t="s">
        <v>379</v>
      </c>
      <c r="C1536" s="29" t="s">
        <v>1647</v>
      </c>
      <c r="D1536" s="29" t="s">
        <v>1673</v>
      </c>
      <c r="E1536" s="29" t="s">
        <v>1674</v>
      </c>
      <c r="F1536" s="29" t="s">
        <v>1684</v>
      </c>
      <c r="G1536" s="29" t="s">
        <v>1663</v>
      </c>
      <c r="H1536" s="29" t="s">
        <v>533</v>
      </c>
      <c r="I1536" s="29" t="s">
        <v>184</v>
      </c>
      <c r="J1536" s="29" t="s">
        <v>185</v>
      </c>
      <c r="K1536" s="29" t="s">
        <v>186</v>
      </c>
      <c r="L1536" s="29" t="s">
        <v>187</v>
      </c>
      <c r="M1536" s="29" t="s">
        <v>8</v>
      </c>
      <c r="N1536" s="29" t="s">
        <v>188</v>
      </c>
      <c r="O1536" s="30" t="s">
        <v>100</v>
      </c>
      <c r="P1536" s="36"/>
      <c r="Q1536" s="32">
        <v>18.14</v>
      </c>
      <c r="R1536" s="36"/>
      <c r="S1536" s="36"/>
      <c r="T1536" s="37">
        <v>18.14</v>
      </c>
      <c r="U1536" s="43">
        <v>2</v>
      </c>
      <c r="V1536" s="43"/>
      <c r="W1536" s="46">
        <v>2</v>
      </c>
    </row>
    <row r="1537" spans="1:23" hidden="1" x14ac:dyDescent="0.2">
      <c r="A1537" s="28" t="s">
        <v>174</v>
      </c>
      <c r="B1537" s="29" t="s">
        <v>379</v>
      </c>
      <c r="C1537" s="29" t="s">
        <v>1647</v>
      </c>
      <c r="D1537" s="29" t="s">
        <v>1673</v>
      </c>
      <c r="E1537" s="29" t="s">
        <v>1674</v>
      </c>
      <c r="F1537" s="29" t="s">
        <v>1684</v>
      </c>
      <c r="G1537" s="29" t="s">
        <v>1663</v>
      </c>
      <c r="H1537" s="29" t="s">
        <v>533</v>
      </c>
      <c r="I1537" s="29" t="s">
        <v>189</v>
      </c>
      <c r="J1537" s="29" t="s">
        <v>190</v>
      </c>
      <c r="K1537" s="29" t="s">
        <v>186</v>
      </c>
      <c r="L1537" s="29" t="s">
        <v>187</v>
      </c>
      <c r="M1537" s="29" t="s">
        <v>8</v>
      </c>
      <c r="N1537" s="29" t="s">
        <v>188</v>
      </c>
      <c r="O1537" s="30" t="s">
        <v>100</v>
      </c>
      <c r="P1537" s="36"/>
      <c r="Q1537" s="32">
        <v>9.07</v>
      </c>
      <c r="R1537" s="36"/>
      <c r="S1537" s="36"/>
      <c r="T1537" s="37">
        <v>9.07</v>
      </c>
      <c r="U1537" s="43">
        <v>1</v>
      </c>
      <c r="V1537" s="43"/>
      <c r="W1537" s="46">
        <v>1</v>
      </c>
    </row>
    <row r="1538" spans="1:23" hidden="1" x14ac:dyDescent="0.2">
      <c r="A1538" s="28" t="s">
        <v>174</v>
      </c>
      <c r="B1538" s="29" t="s">
        <v>379</v>
      </c>
      <c r="C1538" s="29" t="s">
        <v>1647</v>
      </c>
      <c r="D1538" s="29" t="s">
        <v>1673</v>
      </c>
      <c r="E1538" s="29" t="s">
        <v>1674</v>
      </c>
      <c r="F1538" s="29" t="s">
        <v>1684</v>
      </c>
      <c r="G1538" s="29" t="s">
        <v>1663</v>
      </c>
      <c r="H1538" s="29" t="s">
        <v>533</v>
      </c>
      <c r="I1538" s="29" t="s">
        <v>191</v>
      </c>
      <c r="J1538" s="29" t="s">
        <v>192</v>
      </c>
      <c r="K1538" s="29" t="s">
        <v>186</v>
      </c>
      <c r="L1538" s="29" t="s">
        <v>187</v>
      </c>
      <c r="M1538" s="29" t="s">
        <v>8</v>
      </c>
      <c r="N1538" s="29" t="s">
        <v>188</v>
      </c>
      <c r="O1538" s="30" t="s">
        <v>100</v>
      </c>
      <c r="P1538" s="36"/>
      <c r="Q1538" s="32">
        <v>90.7</v>
      </c>
      <c r="R1538" s="36"/>
      <c r="S1538" s="32">
        <v>-16.3</v>
      </c>
      <c r="T1538" s="37">
        <v>74.400000000000006</v>
      </c>
      <c r="U1538" s="43">
        <v>10</v>
      </c>
      <c r="V1538" s="43"/>
      <c r="W1538" s="46">
        <v>10</v>
      </c>
    </row>
    <row r="1539" spans="1:23" hidden="1" x14ac:dyDescent="0.2">
      <c r="A1539" s="28" t="s">
        <v>174</v>
      </c>
      <c r="B1539" s="29" t="s">
        <v>379</v>
      </c>
      <c r="C1539" s="29" t="s">
        <v>1647</v>
      </c>
      <c r="D1539" s="29" t="s">
        <v>1673</v>
      </c>
      <c r="E1539" s="29" t="s">
        <v>1674</v>
      </c>
      <c r="F1539" s="29" t="s">
        <v>1685</v>
      </c>
      <c r="G1539" s="29" t="s">
        <v>1686</v>
      </c>
      <c r="H1539" s="29" t="s">
        <v>1152</v>
      </c>
      <c r="I1539" s="29" t="s">
        <v>184</v>
      </c>
      <c r="J1539" s="29" t="s">
        <v>185</v>
      </c>
      <c r="K1539" s="29" t="s">
        <v>186</v>
      </c>
      <c r="L1539" s="29" t="s">
        <v>187</v>
      </c>
      <c r="M1539" s="29" t="s">
        <v>8</v>
      </c>
      <c r="N1539" s="29" t="s">
        <v>188</v>
      </c>
      <c r="O1539" s="30" t="s">
        <v>100</v>
      </c>
      <c r="P1539" s="36"/>
      <c r="Q1539" s="32">
        <v>21.56</v>
      </c>
      <c r="R1539" s="36"/>
      <c r="S1539" s="36"/>
      <c r="T1539" s="37">
        <v>21.56</v>
      </c>
      <c r="U1539" s="43">
        <v>2</v>
      </c>
      <c r="V1539" s="43"/>
      <c r="W1539" s="46">
        <v>2</v>
      </c>
    </row>
    <row r="1540" spans="1:23" hidden="1" x14ac:dyDescent="0.2">
      <c r="A1540" s="28" t="s">
        <v>174</v>
      </c>
      <c r="B1540" s="29" t="s">
        <v>379</v>
      </c>
      <c r="C1540" s="29" t="s">
        <v>1647</v>
      </c>
      <c r="D1540" s="29" t="s">
        <v>1673</v>
      </c>
      <c r="E1540" s="29" t="s">
        <v>1674</v>
      </c>
      <c r="F1540" s="29" t="s">
        <v>1685</v>
      </c>
      <c r="G1540" s="29" t="s">
        <v>1686</v>
      </c>
      <c r="H1540" s="29" t="s">
        <v>1152</v>
      </c>
      <c r="I1540" s="29" t="s">
        <v>191</v>
      </c>
      <c r="J1540" s="29" t="s">
        <v>192</v>
      </c>
      <c r="K1540" s="29" t="s">
        <v>186</v>
      </c>
      <c r="L1540" s="29" t="s">
        <v>187</v>
      </c>
      <c r="M1540" s="29" t="s">
        <v>8</v>
      </c>
      <c r="N1540" s="29" t="s">
        <v>188</v>
      </c>
      <c r="O1540" s="30" t="s">
        <v>100</v>
      </c>
      <c r="P1540" s="36"/>
      <c r="Q1540" s="32">
        <v>21.56</v>
      </c>
      <c r="R1540" s="36"/>
      <c r="S1540" s="32">
        <v>-3.88</v>
      </c>
      <c r="T1540" s="37">
        <v>17.68</v>
      </c>
      <c r="U1540" s="43">
        <v>2</v>
      </c>
      <c r="V1540" s="43"/>
      <c r="W1540" s="46">
        <v>2</v>
      </c>
    </row>
    <row r="1541" spans="1:23" hidden="1" x14ac:dyDescent="0.2">
      <c r="A1541" s="28" t="s">
        <v>174</v>
      </c>
      <c r="B1541" s="29" t="s">
        <v>379</v>
      </c>
      <c r="C1541" s="29" t="s">
        <v>1647</v>
      </c>
      <c r="D1541" s="29" t="s">
        <v>1673</v>
      </c>
      <c r="E1541" s="29" t="s">
        <v>1674</v>
      </c>
      <c r="F1541" s="29" t="s">
        <v>1687</v>
      </c>
      <c r="G1541" s="29" t="s">
        <v>453</v>
      </c>
      <c r="H1541" s="29" t="s">
        <v>753</v>
      </c>
      <c r="I1541" s="29" t="s">
        <v>204</v>
      </c>
      <c r="J1541" s="29" t="s">
        <v>205</v>
      </c>
      <c r="K1541" s="29" t="s">
        <v>186</v>
      </c>
      <c r="L1541" s="29" t="s">
        <v>187</v>
      </c>
      <c r="M1541" s="29" t="s">
        <v>198</v>
      </c>
      <c r="N1541" s="29" t="s">
        <v>199</v>
      </c>
      <c r="O1541" s="30" t="s">
        <v>100</v>
      </c>
      <c r="P1541" s="36"/>
      <c r="Q1541" s="32">
        <v>15.19</v>
      </c>
      <c r="R1541" s="36"/>
      <c r="S1541" s="36"/>
      <c r="T1541" s="37">
        <v>15.19</v>
      </c>
      <c r="U1541" s="43">
        <v>1</v>
      </c>
      <c r="V1541" s="43"/>
      <c r="W1541" s="46">
        <v>1</v>
      </c>
    </row>
    <row r="1542" spans="1:23" hidden="1" x14ac:dyDescent="0.2">
      <c r="A1542" s="28" t="s">
        <v>174</v>
      </c>
      <c r="B1542" s="29" t="s">
        <v>379</v>
      </c>
      <c r="C1542" s="29" t="s">
        <v>1647</v>
      </c>
      <c r="D1542" s="29" t="s">
        <v>1673</v>
      </c>
      <c r="E1542" s="29" t="s">
        <v>1674</v>
      </c>
      <c r="F1542" s="29" t="s">
        <v>1687</v>
      </c>
      <c r="G1542" s="29" t="s">
        <v>453</v>
      </c>
      <c r="H1542" s="29" t="s">
        <v>753</v>
      </c>
      <c r="I1542" s="29" t="s">
        <v>184</v>
      </c>
      <c r="J1542" s="29" t="s">
        <v>185</v>
      </c>
      <c r="K1542" s="29" t="s">
        <v>186</v>
      </c>
      <c r="L1542" s="29" t="s">
        <v>187</v>
      </c>
      <c r="M1542" s="29" t="s">
        <v>198</v>
      </c>
      <c r="N1542" s="29" t="s">
        <v>199</v>
      </c>
      <c r="O1542" s="30" t="s">
        <v>100</v>
      </c>
      <c r="P1542" s="36"/>
      <c r="Q1542" s="32">
        <v>182.28</v>
      </c>
      <c r="R1542" s="36"/>
      <c r="S1542" s="36"/>
      <c r="T1542" s="37">
        <v>182.28</v>
      </c>
      <c r="U1542" s="43">
        <v>12</v>
      </c>
      <c r="V1542" s="43"/>
      <c r="W1542" s="46">
        <v>12</v>
      </c>
    </row>
    <row r="1543" spans="1:23" hidden="1" x14ac:dyDescent="0.2">
      <c r="A1543" s="28" t="s">
        <v>174</v>
      </c>
      <c r="B1543" s="29" t="s">
        <v>379</v>
      </c>
      <c r="C1543" s="29" t="s">
        <v>1647</v>
      </c>
      <c r="D1543" s="29" t="s">
        <v>1673</v>
      </c>
      <c r="E1543" s="29" t="s">
        <v>1674</v>
      </c>
      <c r="F1543" s="29" t="s">
        <v>1687</v>
      </c>
      <c r="G1543" s="29" t="s">
        <v>453</v>
      </c>
      <c r="H1543" s="29" t="s">
        <v>753</v>
      </c>
      <c r="I1543" s="29" t="s">
        <v>1688</v>
      </c>
      <c r="J1543" s="29" t="s">
        <v>1689</v>
      </c>
      <c r="K1543" s="29" t="s">
        <v>186</v>
      </c>
      <c r="L1543" s="29" t="s">
        <v>187</v>
      </c>
      <c r="M1543" s="29" t="s">
        <v>198</v>
      </c>
      <c r="N1543" s="29" t="s">
        <v>199</v>
      </c>
      <c r="O1543" s="30" t="s">
        <v>100</v>
      </c>
      <c r="P1543" s="36"/>
      <c r="Q1543" s="32">
        <v>75.95</v>
      </c>
      <c r="R1543" s="36"/>
      <c r="S1543" s="36"/>
      <c r="T1543" s="37">
        <v>75.95</v>
      </c>
      <c r="U1543" s="43">
        <v>5</v>
      </c>
      <c r="V1543" s="43"/>
      <c r="W1543" s="46">
        <v>5</v>
      </c>
    </row>
    <row r="1544" spans="1:23" hidden="1" x14ac:dyDescent="0.2">
      <c r="A1544" s="28" t="s">
        <v>174</v>
      </c>
      <c r="B1544" s="29" t="s">
        <v>379</v>
      </c>
      <c r="C1544" s="29" t="s">
        <v>1647</v>
      </c>
      <c r="D1544" s="29" t="s">
        <v>1673</v>
      </c>
      <c r="E1544" s="29" t="s">
        <v>1674</v>
      </c>
      <c r="F1544" s="29" t="s">
        <v>1687</v>
      </c>
      <c r="G1544" s="29" t="s">
        <v>453</v>
      </c>
      <c r="H1544" s="29" t="s">
        <v>753</v>
      </c>
      <c r="I1544" s="29" t="s">
        <v>664</v>
      </c>
      <c r="J1544" s="29" t="s">
        <v>665</v>
      </c>
      <c r="K1544" s="29" t="s">
        <v>186</v>
      </c>
      <c r="L1544" s="29" t="s">
        <v>187</v>
      </c>
      <c r="M1544" s="29" t="s">
        <v>198</v>
      </c>
      <c r="N1544" s="29" t="s">
        <v>199</v>
      </c>
      <c r="O1544" s="30" t="s">
        <v>100</v>
      </c>
      <c r="P1544" s="36"/>
      <c r="Q1544" s="32">
        <v>15.19</v>
      </c>
      <c r="R1544" s="36"/>
      <c r="S1544" s="36"/>
      <c r="T1544" s="37">
        <v>15.19</v>
      </c>
      <c r="U1544" s="43">
        <v>1</v>
      </c>
      <c r="V1544" s="43"/>
      <c r="W1544" s="46">
        <v>1</v>
      </c>
    </row>
    <row r="1545" spans="1:23" hidden="1" x14ac:dyDescent="0.2">
      <c r="A1545" s="28" t="s">
        <v>174</v>
      </c>
      <c r="B1545" s="29" t="s">
        <v>379</v>
      </c>
      <c r="C1545" s="29" t="s">
        <v>1647</v>
      </c>
      <c r="D1545" s="29" t="s">
        <v>1673</v>
      </c>
      <c r="E1545" s="29" t="s">
        <v>1674</v>
      </c>
      <c r="F1545" s="29" t="s">
        <v>1687</v>
      </c>
      <c r="G1545" s="29" t="s">
        <v>453</v>
      </c>
      <c r="H1545" s="29" t="s">
        <v>753</v>
      </c>
      <c r="I1545" s="29" t="s">
        <v>191</v>
      </c>
      <c r="J1545" s="29" t="s">
        <v>192</v>
      </c>
      <c r="K1545" s="29" t="s">
        <v>186</v>
      </c>
      <c r="L1545" s="29" t="s">
        <v>187</v>
      </c>
      <c r="M1545" s="29" t="s">
        <v>198</v>
      </c>
      <c r="N1545" s="29" t="s">
        <v>199</v>
      </c>
      <c r="O1545" s="30" t="s">
        <v>100</v>
      </c>
      <c r="P1545" s="36"/>
      <c r="Q1545" s="32">
        <v>318.99</v>
      </c>
      <c r="R1545" s="36"/>
      <c r="S1545" s="32">
        <v>-19.11</v>
      </c>
      <c r="T1545" s="37">
        <v>299.88</v>
      </c>
      <c r="U1545" s="43">
        <v>21</v>
      </c>
      <c r="V1545" s="43"/>
      <c r="W1545" s="46">
        <v>21</v>
      </c>
    </row>
    <row r="1546" spans="1:23" hidden="1" x14ac:dyDescent="0.2">
      <c r="A1546" s="28" t="s">
        <v>174</v>
      </c>
      <c r="B1546" s="29" t="s">
        <v>379</v>
      </c>
      <c r="C1546" s="29" t="s">
        <v>1647</v>
      </c>
      <c r="D1546" s="29" t="s">
        <v>1673</v>
      </c>
      <c r="E1546" s="29" t="s">
        <v>1674</v>
      </c>
      <c r="F1546" s="29" t="s">
        <v>1687</v>
      </c>
      <c r="G1546" s="29" t="s">
        <v>453</v>
      </c>
      <c r="H1546" s="29" t="s">
        <v>753</v>
      </c>
      <c r="I1546" s="29" t="s">
        <v>200</v>
      </c>
      <c r="J1546" s="29" t="s">
        <v>201</v>
      </c>
      <c r="K1546" s="29" t="s">
        <v>186</v>
      </c>
      <c r="L1546" s="29" t="s">
        <v>187</v>
      </c>
      <c r="M1546" s="29" t="s">
        <v>198</v>
      </c>
      <c r="N1546" s="29" t="s">
        <v>199</v>
      </c>
      <c r="O1546" s="30" t="s">
        <v>100</v>
      </c>
      <c r="P1546" s="36"/>
      <c r="Q1546" s="32">
        <v>75.95</v>
      </c>
      <c r="R1546" s="36"/>
      <c r="S1546" s="36"/>
      <c r="T1546" s="37">
        <v>75.95</v>
      </c>
      <c r="U1546" s="43">
        <v>5</v>
      </c>
      <c r="V1546" s="43"/>
      <c r="W1546" s="46">
        <v>5</v>
      </c>
    </row>
    <row r="1547" spans="1:23" hidden="1" x14ac:dyDescent="0.2">
      <c r="A1547" s="28" t="s">
        <v>174</v>
      </c>
      <c r="B1547" s="29" t="s">
        <v>379</v>
      </c>
      <c r="C1547" s="29" t="s">
        <v>1647</v>
      </c>
      <c r="D1547" s="29" t="s">
        <v>1673</v>
      </c>
      <c r="E1547" s="29" t="s">
        <v>1674</v>
      </c>
      <c r="F1547" s="29" t="s">
        <v>1690</v>
      </c>
      <c r="G1547" s="29" t="s">
        <v>1691</v>
      </c>
      <c r="H1547" s="29" t="s">
        <v>392</v>
      </c>
      <c r="I1547" s="29" t="s">
        <v>228</v>
      </c>
      <c r="J1547" s="29" t="s">
        <v>229</v>
      </c>
      <c r="K1547" s="29" t="s">
        <v>186</v>
      </c>
      <c r="L1547" s="29" t="s">
        <v>187</v>
      </c>
      <c r="M1547" s="29" t="s">
        <v>198</v>
      </c>
      <c r="N1547" s="29" t="s">
        <v>199</v>
      </c>
      <c r="O1547" s="30" t="s">
        <v>100</v>
      </c>
      <c r="P1547" s="36"/>
      <c r="Q1547" s="32">
        <v>23</v>
      </c>
      <c r="R1547" s="36"/>
      <c r="S1547" s="36"/>
      <c r="T1547" s="37">
        <v>23</v>
      </c>
      <c r="U1547" s="43">
        <v>1</v>
      </c>
      <c r="V1547" s="43"/>
      <c r="W1547" s="46">
        <v>1</v>
      </c>
    </row>
    <row r="1548" spans="1:23" hidden="1" x14ac:dyDescent="0.2">
      <c r="A1548" s="28" t="s">
        <v>174</v>
      </c>
      <c r="B1548" s="29" t="s">
        <v>379</v>
      </c>
      <c r="C1548" s="29" t="s">
        <v>1647</v>
      </c>
      <c r="D1548" s="29" t="s">
        <v>1673</v>
      </c>
      <c r="E1548" s="29" t="s">
        <v>1674</v>
      </c>
      <c r="F1548" s="29" t="s">
        <v>1690</v>
      </c>
      <c r="G1548" s="29" t="s">
        <v>1691</v>
      </c>
      <c r="H1548" s="29" t="s">
        <v>392</v>
      </c>
      <c r="I1548" s="29" t="s">
        <v>184</v>
      </c>
      <c r="J1548" s="29" t="s">
        <v>185</v>
      </c>
      <c r="K1548" s="29" t="s">
        <v>186</v>
      </c>
      <c r="L1548" s="29" t="s">
        <v>187</v>
      </c>
      <c r="M1548" s="29" t="s">
        <v>198</v>
      </c>
      <c r="N1548" s="29" t="s">
        <v>199</v>
      </c>
      <c r="O1548" s="30" t="s">
        <v>100</v>
      </c>
      <c r="P1548" s="36"/>
      <c r="Q1548" s="32">
        <v>161</v>
      </c>
      <c r="R1548" s="36"/>
      <c r="S1548" s="36"/>
      <c r="T1548" s="37">
        <v>161</v>
      </c>
      <c r="U1548" s="43">
        <v>7</v>
      </c>
      <c r="V1548" s="43"/>
      <c r="W1548" s="46">
        <v>7</v>
      </c>
    </row>
    <row r="1549" spans="1:23" hidden="1" x14ac:dyDescent="0.2">
      <c r="A1549" s="28" t="s">
        <v>174</v>
      </c>
      <c r="B1549" s="29" t="s">
        <v>379</v>
      </c>
      <c r="C1549" s="29" t="s">
        <v>1647</v>
      </c>
      <c r="D1549" s="29" t="s">
        <v>1673</v>
      </c>
      <c r="E1549" s="29" t="s">
        <v>1674</v>
      </c>
      <c r="F1549" s="29" t="s">
        <v>1690</v>
      </c>
      <c r="G1549" s="29" t="s">
        <v>1691</v>
      </c>
      <c r="H1549" s="29" t="s">
        <v>392</v>
      </c>
      <c r="I1549" s="29" t="s">
        <v>664</v>
      </c>
      <c r="J1549" s="29" t="s">
        <v>665</v>
      </c>
      <c r="K1549" s="29" t="s">
        <v>186</v>
      </c>
      <c r="L1549" s="29" t="s">
        <v>187</v>
      </c>
      <c r="M1549" s="29" t="s">
        <v>198</v>
      </c>
      <c r="N1549" s="29" t="s">
        <v>199</v>
      </c>
      <c r="O1549" s="30" t="s">
        <v>100</v>
      </c>
      <c r="P1549" s="36"/>
      <c r="Q1549" s="32">
        <v>23</v>
      </c>
      <c r="R1549" s="36"/>
      <c r="S1549" s="36"/>
      <c r="T1549" s="37">
        <v>23</v>
      </c>
      <c r="U1549" s="43">
        <v>1</v>
      </c>
      <c r="V1549" s="43"/>
      <c r="W1549" s="46">
        <v>1</v>
      </c>
    </row>
    <row r="1550" spans="1:23" hidden="1" x14ac:dyDescent="0.2">
      <c r="A1550" s="28" t="s">
        <v>174</v>
      </c>
      <c r="B1550" s="29" t="s">
        <v>379</v>
      </c>
      <c r="C1550" s="29" t="s">
        <v>1647</v>
      </c>
      <c r="D1550" s="29" t="s">
        <v>1673</v>
      </c>
      <c r="E1550" s="29" t="s">
        <v>1674</v>
      </c>
      <c r="F1550" s="29" t="s">
        <v>1690</v>
      </c>
      <c r="G1550" s="29" t="s">
        <v>1691</v>
      </c>
      <c r="H1550" s="29" t="s">
        <v>392</v>
      </c>
      <c r="I1550" s="29" t="s">
        <v>191</v>
      </c>
      <c r="J1550" s="29" t="s">
        <v>192</v>
      </c>
      <c r="K1550" s="29" t="s">
        <v>186</v>
      </c>
      <c r="L1550" s="29" t="s">
        <v>187</v>
      </c>
      <c r="M1550" s="29" t="s">
        <v>198</v>
      </c>
      <c r="N1550" s="29" t="s">
        <v>199</v>
      </c>
      <c r="O1550" s="30" t="s">
        <v>100</v>
      </c>
      <c r="P1550" s="36"/>
      <c r="Q1550" s="32">
        <v>230</v>
      </c>
      <c r="R1550" s="36"/>
      <c r="S1550" s="32">
        <v>-13.8</v>
      </c>
      <c r="T1550" s="37">
        <v>216.2</v>
      </c>
      <c r="U1550" s="43">
        <v>10</v>
      </c>
      <c r="V1550" s="43"/>
      <c r="W1550" s="46">
        <v>10</v>
      </c>
    </row>
    <row r="1551" spans="1:23" hidden="1" x14ac:dyDescent="0.2">
      <c r="A1551" s="28" t="s">
        <v>174</v>
      </c>
      <c r="B1551" s="29" t="s">
        <v>379</v>
      </c>
      <c r="C1551" s="29" t="s">
        <v>1647</v>
      </c>
      <c r="D1551" s="29" t="s">
        <v>1673</v>
      </c>
      <c r="E1551" s="29" t="s">
        <v>1674</v>
      </c>
      <c r="F1551" s="29" t="s">
        <v>1690</v>
      </c>
      <c r="G1551" s="29" t="s">
        <v>1691</v>
      </c>
      <c r="H1551" s="29" t="s">
        <v>392</v>
      </c>
      <c r="I1551" s="29" t="s">
        <v>222</v>
      </c>
      <c r="J1551" s="29" t="s">
        <v>223</v>
      </c>
      <c r="K1551" s="29" t="s">
        <v>186</v>
      </c>
      <c r="L1551" s="29" t="s">
        <v>187</v>
      </c>
      <c r="M1551" s="29" t="s">
        <v>198</v>
      </c>
      <c r="N1551" s="29" t="s">
        <v>199</v>
      </c>
      <c r="O1551" s="30" t="s">
        <v>100</v>
      </c>
      <c r="P1551" s="36"/>
      <c r="Q1551" s="32">
        <v>23</v>
      </c>
      <c r="R1551" s="36"/>
      <c r="S1551" s="36"/>
      <c r="T1551" s="37">
        <v>23</v>
      </c>
      <c r="U1551" s="43">
        <v>1</v>
      </c>
      <c r="V1551" s="43"/>
      <c r="W1551" s="46">
        <v>1</v>
      </c>
    </row>
    <row r="1552" spans="1:23" hidden="1" x14ac:dyDescent="0.2">
      <c r="A1552" s="28" t="s">
        <v>174</v>
      </c>
      <c r="B1552" s="29" t="s">
        <v>379</v>
      </c>
      <c r="C1552" s="29" t="s">
        <v>1647</v>
      </c>
      <c r="D1552" s="29" t="s">
        <v>1692</v>
      </c>
      <c r="E1552" s="29" t="s">
        <v>1693</v>
      </c>
      <c r="F1552" s="29" t="s">
        <v>1694</v>
      </c>
      <c r="G1552" s="29" t="s">
        <v>1695</v>
      </c>
      <c r="H1552" s="29" t="s">
        <v>1696</v>
      </c>
      <c r="I1552" s="29" t="s">
        <v>228</v>
      </c>
      <c r="J1552" s="29" t="s">
        <v>229</v>
      </c>
      <c r="K1552" s="29" t="s">
        <v>186</v>
      </c>
      <c r="L1552" s="29" t="s">
        <v>187</v>
      </c>
      <c r="M1552" s="29" t="s">
        <v>198</v>
      </c>
      <c r="N1552" s="29" t="s">
        <v>199</v>
      </c>
      <c r="O1552" s="30" t="s">
        <v>100</v>
      </c>
      <c r="P1552" s="36"/>
      <c r="Q1552" s="32">
        <v>23.5</v>
      </c>
      <c r="R1552" s="36"/>
      <c r="S1552" s="36"/>
      <c r="T1552" s="37">
        <v>23.5</v>
      </c>
      <c r="U1552" s="43">
        <v>1</v>
      </c>
      <c r="V1552" s="43"/>
      <c r="W1552" s="46">
        <v>1</v>
      </c>
    </row>
    <row r="1553" spans="1:23" hidden="1" x14ac:dyDescent="0.2">
      <c r="A1553" s="28" t="s">
        <v>174</v>
      </c>
      <c r="B1553" s="29" t="s">
        <v>379</v>
      </c>
      <c r="C1553" s="29" t="s">
        <v>1647</v>
      </c>
      <c r="D1553" s="29" t="s">
        <v>1692</v>
      </c>
      <c r="E1553" s="29" t="s">
        <v>1693</v>
      </c>
      <c r="F1553" s="29" t="s">
        <v>1694</v>
      </c>
      <c r="G1553" s="29" t="s">
        <v>1695</v>
      </c>
      <c r="H1553" s="29" t="s">
        <v>1696</v>
      </c>
      <c r="I1553" s="29" t="s">
        <v>543</v>
      </c>
      <c r="J1553" s="29" t="s">
        <v>544</v>
      </c>
      <c r="K1553" s="29" t="s">
        <v>186</v>
      </c>
      <c r="L1553" s="29" t="s">
        <v>187</v>
      </c>
      <c r="M1553" s="29" t="s">
        <v>198</v>
      </c>
      <c r="N1553" s="29" t="s">
        <v>199</v>
      </c>
      <c r="O1553" s="30" t="s">
        <v>100</v>
      </c>
      <c r="P1553" s="36"/>
      <c r="Q1553" s="32">
        <v>23.5</v>
      </c>
      <c r="R1553" s="36"/>
      <c r="S1553" s="36"/>
      <c r="T1553" s="37">
        <v>23.5</v>
      </c>
      <c r="U1553" s="43">
        <v>1</v>
      </c>
      <c r="V1553" s="43"/>
      <c r="W1553" s="46">
        <v>1</v>
      </c>
    </row>
    <row r="1554" spans="1:23" hidden="1" x14ac:dyDescent="0.2">
      <c r="A1554" s="28" t="s">
        <v>174</v>
      </c>
      <c r="B1554" s="29" t="s">
        <v>379</v>
      </c>
      <c r="C1554" s="29" t="s">
        <v>1697</v>
      </c>
      <c r="D1554" s="29" t="s">
        <v>1692</v>
      </c>
      <c r="E1554" s="29" t="s">
        <v>1693</v>
      </c>
      <c r="F1554" s="29" t="s">
        <v>1698</v>
      </c>
      <c r="G1554" s="29" t="s">
        <v>1699</v>
      </c>
      <c r="H1554" s="29" t="s">
        <v>1696</v>
      </c>
      <c r="I1554" s="29" t="s">
        <v>228</v>
      </c>
      <c r="J1554" s="29" t="s">
        <v>229</v>
      </c>
      <c r="K1554" s="29" t="s">
        <v>186</v>
      </c>
      <c r="L1554" s="29" t="s">
        <v>187</v>
      </c>
      <c r="M1554" s="29" t="s">
        <v>198</v>
      </c>
      <c r="N1554" s="29" t="s">
        <v>199</v>
      </c>
      <c r="O1554" s="30" t="s">
        <v>100</v>
      </c>
      <c r="P1554" s="36"/>
      <c r="Q1554" s="32">
        <v>47</v>
      </c>
      <c r="R1554" s="36"/>
      <c r="S1554" s="36"/>
      <c r="T1554" s="37">
        <v>47</v>
      </c>
      <c r="U1554" s="43">
        <v>2</v>
      </c>
      <c r="V1554" s="43"/>
      <c r="W1554" s="46">
        <v>2</v>
      </c>
    </row>
    <row r="1555" spans="1:23" hidden="1" x14ac:dyDescent="0.2">
      <c r="A1555" s="28" t="s">
        <v>174</v>
      </c>
      <c r="B1555" s="29" t="s">
        <v>379</v>
      </c>
      <c r="C1555" s="29" t="s">
        <v>1697</v>
      </c>
      <c r="D1555" s="29" t="s">
        <v>1692</v>
      </c>
      <c r="E1555" s="29" t="s">
        <v>1693</v>
      </c>
      <c r="F1555" s="29" t="s">
        <v>1698</v>
      </c>
      <c r="G1555" s="29" t="s">
        <v>1699</v>
      </c>
      <c r="H1555" s="29" t="s">
        <v>1696</v>
      </c>
      <c r="I1555" s="29" t="s">
        <v>250</v>
      </c>
      <c r="J1555" s="29" t="s">
        <v>251</v>
      </c>
      <c r="K1555" s="29" t="s">
        <v>186</v>
      </c>
      <c r="L1555" s="29" t="s">
        <v>187</v>
      </c>
      <c r="M1555" s="29" t="s">
        <v>198</v>
      </c>
      <c r="N1555" s="29" t="s">
        <v>199</v>
      </c>
      <c r="O1555" s="30" t="s">
        <v>100</v>
      </c>
      <c r="P1555" s="36"/>
      <c r="Q1555" s="32">
        <v>23.5</v>
      </c>
      <c r="R1555" s="36"/>
      <c r="S1555" s="36"/>
      <c r="T1555" s="37">
        <v>23.5</v>
      </c>
      <c r="U1555" s="43">
        <v>1</v>
      </c>
      <c r="V1555" s="43"/>
      <c r="W1555" s="46">
        <v>1</v>
      </c>
    </row>
    <row r="1556" spans="1:23" hidden="1" x14ac:dyDescent="0.2">
      <c r="A1556" s="28" t="s">
        <v>174</v>
      </c>
      <c r="B1556" s="29" t="s">
        <v>379</v>
      </c>
      <c r="C1556" s="29" t="s">
        <v>1697</v>
      </c>
      <c r="D1556" s="29" t="s">
        <v>1692</v>
      </c>
      <c r="E1556" s="29" t="s">
        <v>1693</v>
      </c>
      <c r="F1556" s="29" t="s">
        <v>1698</v>
      </c>
      <c r="G1556" s="29" t="s">
        <v>1699</v>
      </c>
      <c r="H1556" s="29" t="s">
        <v>1696</v>
      </c>
      <c r="I1556" s="29" t="s">
        <v>543</v>
      </c>
      <c r="J1556" s="29" t="s">
        <v>544</v>
      </c>
      <c r="K1556" s="29" t="s">
        <v>186</v>
      </c>
      <c r="L1556" s="29" t="s">
        <v>187</v>
      </c>
      <c r="M1556" s="29" t="s">
        <v>198</v>
      </c>
      <c r="N1556" s="29" t="s">
        <v>199</v>
      </c>
      <c r="O1556" s="30" t="s">
        <v>100</v>
      </c>
      <c r="P1556" s="36"/>
      <c r="Q1556" s="32">
        <v>23.5</v>
      </c>
      <c r="R1556" s="36"/>
      <c r="S1556" s="36"/>
      <c r="T1556" s="37">
        <v>23.5</v>
      </c>
      <c r="U1556" s="43">
        <v>1</v>
      </c>
      <c r="V1556" s="43"/>
      <c r="W1556" s="46">
        <v>1</v>
      </c>
    </row>
    <row r="1557" spans="1:23" hidden="1" x14ac:dyDescent="0.2">
      <c r="A1557" s="28" t="s">
        <v>174</v>
      </c>
      <c r="B1557" s="29" t="s">
        <v>379</v>
      </c>
      <c r="C1557" s="29" t="s">
        <v>1700</v>
      </c>
      <c r="D1557" s="29" t="s">
        <v>1673</v>
      </c>
      <c r="E1557" s="29" t="s">
        <v>1674</v>
      </c>
      <c r="F1557" s="29" t="s">
        <v>1701</v>
      </c>
      <c r="G1557" s="29" t="s">
        <v>1702</v>
      </c>
      <c r="H1557" s="29" t="s">
        <v>582</v>
      </c>
      <c r="I1557" s="29" t="s">
        <v>184</v>
      </c>
      <c r="J1557" s="29" t="s">
        <v>185</v>
      </c>
      <c r="K1557" s="29" t="s">
        <v>186</v>
      </c>
      <c r="L1557" s="29" t="s">
        <v>187</v>
      </c>
      <c r="M1557" s="29" t="s">
        <v>198</v>
      </c>
      <c r="N1557" s="29" t="s">
        <v>199</v>
      </c>
      <c r="O1557" s="30" t="s">
        <v>100</v>
      </c>
      <c r="P1557" s="36"/>
      <c r="Q1557" s="32">
        <v>45</v>
      </c>
      <c r="R1557" s="36"/>
      <c r="S1557" s="36"/>
      <c r="T1557" s="37">
        <v>45</v>
      </c>
      <c r="U1557" s="43">
        <v>2</v>
      </c>
      <c r="V1557" s="43"/>
      <c r="W1557" s="46">
        <v>2</v>
      </c>
    </row>
    <row r="1558" spans="1:23" hidden="1" x14ac:dyDescent="0.2">
      <c r="A1558" s="28" t="s">
        <v>174</v>
      </c>
      <c r="B1558" s="29" t="s">
        <v>379</v>
      </c>
      <c r="C1558" s="29" t="s">
        <v>1700</v>
      </c>
      <c r="D1558" s="29" t="s">
        <v>1673</v>
      </c>
      <c r="E1558" s="29" t="s">
        <v>1674</v>
      </c>
      <c r="F1558" s="29" t="s">
        <v>1701</v>
      </c>
      <c r="G1558" s="29" t="s">
        <v>1702</v>
      </c>
      <c r="H1558" s="29" t="s">
        <v>582</v>
      </c>
      <c r="I1558" s="29" t="s">
        <v>242</v>
      </c>
      <c r="J1558" s="29" t="s">
        <v>243</v>
      </c>
      <c r="K1558" s="29" t="s">
        <v>186</v>
      </c>
      <c r="L1558" s="29" t="s">
        <v>187</v>
      </c>
      <c r="M1558" s="29" t="s">
        <v>198</v>
      </c>
      <c r="N1558" s="29" t="s">
        <v>199</v>
      </c>
      <c r="O1558" s="30" t="s">
        <v>100</v>
      </c>
      <c r="P1558" s="36"/>
      <c r="Q1558" s="32">
        <v>22.5</v>
      </c>
      <c r="R1558" s="36"/>
      <c r="S1558" s="36"/>
      <c r="T1558" s="37">
        <v>22.5</v>
      </c>
      <c r="U1558" s="43">
        <v>1</v>
      </c>
      <c r="V1558" s="43"/>
      <c r="W1558" s="46">
        <v>1</v>
      </c>
    </row>
    <row r="1559" spans="1:23" hidden="1" x14ac:dyDescent="0.2">
      <c r="A1559" s="28" t="s">
        <v>174</v>
      </c>
      <c r="B1559" s="29" t="s">
        <v>379</v>
      </c>
      <c r="C1559" s="29" t="s">
        <v>1700</v>
      </c>
      <c r="D1559" s="29" t="s">
        <v>1673</v>
      </c>
      <c r="E1559" s="29" t="s">
        <v>1674</v>
      </c>
      <c r="F1559" s="29" t="s">
        <v>1701</v>
      </c>
      <c r="G1559" s="29" t="s">
        <v>1702</v>
      </c>
      <c r="H1559" s="29" t="s">
        <v>582</v>
      </c>
      <c r="I1559" s="29" t="s">
        <v>246</v>
      </c>
      <c r="J1559" s="29" t="s">
        <v>247</v>
      </c>
      <c r="K1559" s="29" t="s">
        <v>186</v>
      </c>
      <c r="L1559" s="29" t="s">
        <v>187</v>
      </c>
      <c r="M1559" s="29" t="s">
        <v>198</v>
      </c>
      <c r="N1559" s="29" t="s">
        <v>199</v>
      </c>
      <c r="O1559" s="30" t="s">
        <v>100</v>
      </c>
      <c r="P1559" s="36"/>
      <c r="Q1559" s="32">
        <v>22.5</v>
      </c>
      <c r="R1559" s="36"/>
      <c r="S1559" s="36"/>
      <c r="T1559" s="37">
        <v>22.5</v>
      </c>
      <c r="U1559" s="43">
        <v>1</v>
      </c>
      <c r="V1559" s="43"/>
      <c r="W1559" s="46">
        <v>1</v>
      </c>
    </row>
    <row r="1560" spans="1:23" hidden="1" x14ac:dyDescent="0.2">
      <c r="A1560" s="28" t="s">
        <v>174</v>
      </c>
      <c r="B1560" s="29" t="s">
        <v>379</v>
      </c>
      <c r="C1560" s="29" t="s">
        <v>1703</v>
      </c>
      <c r="D1560" s="29" t="s">
        <v>1648</v>
      </c>
      <c r="E1560" s="29" t="s">
        <v>394</v>
      </c>
      <c r="F1560" s="29" t="s">
        <v>1704</v>
      </c>
      <c r="G1560" s="29" t="s">
        <v>1705</v>
      </c>
      <c r="H1560" s="29" t="s">
        <v>1706</v>
      </c>
      <c r="I1560" s="29" t="s">
        <v>184</v>
      </c>
      <c r="J1560" s="29" t="s">
        <v>185</v>
      </c>
      <c r="K1560" s="29" t="s">
        <v>186</v>
      </c>
      <c r="L1560" s="29" t="s">
        <v>187</v>
      </c>
      <c r="M1560" s="29" t="s">
        <v>8</v>
      </c>
      <c r="N1560" s="29" t="s">
        <v>188</v>
      </c>
      <c r="O1560" s="30" t="s">
        <v>100</v>
      </c>
      <c r="P1560" s="36"/>
      <c r="Q1560" s="32">
        <v>29.62</v>
      </c>
      <c r="R1560" s="36"/>
      <c r="S1560" s="36"/>
      <c r="T1560" s="37">
        <v>29.62</v>
      </c>
      <c r="U1560" s="43">
        <v>2</v>
      </c>
      <c r="V1560" s="43"/>
      <c r="W1560" s="46">
        <v>2</v>
      </c>
    </row>
    <row r="1561" spans="1:23" hidden="1" x14ac:dyDescent="0.2">
      <c r="A1561" s="28" t="s">
        <v>174</v>
      </c>
      <c r="B1561" s="29" t="s">
        <v>379</v>
      </c>
      <c r="C1561" s="29" t="s">
        <v>1703</v>
      </c>
      <c r="D1561" s="29" t="s">
        <v>1648</v>
      </c>
      <c r="E1561" s="29" t="s">
        <v>394</v>
      </c>
      <c r="F1561" s="29" t="s">
        <v>1704</v>
      </c>
      <c r="G1561" s="29" t="s">
        <v>1705</v>
      </c>
      <c r="H1561" s="29" t="s">
        <v>1706</v>
      </c>
      <c r="I1561" s="29" t="s">
        <v>191</v>
      </c>
      <c r="J1561" s="29" t="s">
        <v>192</v>
      </c>
      <c r="K1561" s="29" t="s">
        <v>186</v>
      </c>
      <c r="L1561" s="29" t="s">
        <v>187</v>
      </c>
      <c r="M1561" s="29" t="s">
        <v>8</v>
      </c>
      <c r="N1561" s="29" t="s">
        <v>188</v>
      </c>
      <c r="O1561" s="30" t="s">
        <v>100</v>
      </c>
      <c r="P1561" s="36"/>
      <c r="Q1561" s="32">
        <v>74.05</v>
      </c>
      <c r="R1561" s="36"/>
      <c r="S1561" s="32">
        <v>-13.35</v>
      </c>
      <c r="T1561" s="37">
        <v>60.7</v>
      </c>
      <c r="U1561" s="43">
        <v>5</v>
      </c>
      <c r="V1561" s="43"/>
      <c r="W1561" s="46">
        <v>5</v>
      </c>
    </row>
    <row r="1562" spans="1:23" hidden="1" x14ac:dyDescent="0.2">
      <c r="A1562" s="28" t="s">
        <v>174</v>
      </c>
      <c r="B1562" s="29" t="s">
        <v>379</v>
      </c>
      <c r="C1562" s="29" t="s">
        <v>1703</v>
      </c>
      <c r="D1562" s="29" t="s">
        <v>1648</v>
      </c>
      <c r="E1562" s="29" t="s">
        <v>394</v>
      </c>
      <c r="F1562" s="29" t="s">
        <v>1707</v>
      </c>
      <c r="G1562" s="29" t="s">
        <v>1708</v>
      </c>
      <c r="H1562" s="29" t="s">
        <v>421</v>
      </c>
      <c r="I1562" s="29" t="s">
        <v>184</v>
      </c>
      <c r="J1562" s="29" t="s">
        <v>185</v>
      </c>
      <c r="K1562" s="29" t="s">
        <v>186</v>
      </c>
      <c r="L1562" s="29" t="s">
        <v>187</v>
      </c>
      <c r="M1562" s="29" t="s">
        <v>8</v>
      </c>
      <c r="N1562" s="29" t="s">
        <v>188</v>
      </c>
      <c r="O1562" s="30" t="s">
        <v>100</v>
      </c>
      <c r="P1562" s="36"/>
      <c r="Q1562" s="32">
        <v>20.64</v>
      </c>
      <c r="R1562" s="36"/>
      <c r="S1562" s="36"/>
      <c r="T1562" s="37">
        <v>20.64</v>
      </c>
      <c r="U1562" s="43">
        <v>2</v>
      </c>
      <c r="V1562" s="43"/>
      <c r="W1562" s="46">
        <v>2</v>
      </c>
    </row>
    <row r="1563" spans="1:23" hidden="1" x14ac:dyDescent="0.2">
      <c r="A1563" s="28" t="s">
        <v>174</v>
      </c>
      <c r="B1563" s="29" t="s">
        <v>379</v>
      </c>
      <c r="C1563" s="29" t="s">
        <v>1703</v>
      </c>
      <c r="D1563" s="29" t="s">
        <v>1648</v>
      </c>
      <c r="E1563" s="29" t="s">
        <v>394</v>
      </c>
      <c r="F1563" s="29" t="s">
        <v>1707</v>
      </c>
      <c r="G1563" s="29" t="s">
        <v>1708</v>
      </c>
      <c r="H1563" s="29" t="s">
        <v>421</v>
      </c>
      <c r="I1563" s="29" t="s">
        <v>189</v>
      </c>
      <c r="J1563" s="29" t="s">
        <v>190</v>
      </c>
      <c r="K1563" s="29" t="s">
        <v>186</v>
      </c>
      <c r="L1563" s="29" t="s">
        <v>187</v>
      </c>
      <c r="M1563" s="29" t="s">
        <v>8</v>
      </c>
      <c r="N1563" s="29" t="s">
        <v>188</v>
      </c>
      <c r="O1563" s="30" t="s">
        <v>100</v>
      </c>
      <c r="P1563" s="36"/>
      <c r="Q1563" s="32">
        <v>10.32</v>
      </c>
      <c r="R1563" s="36"/>
      <c r="S1563" s="36"/>
      <c r="T1563" s="37">
        <v>10.32</v>
      </c>
      <c r="U1563" s="43">
        <v>1</v>
      </c>
      <c r="V1563" s="43"/>
      <c r="W1563" s="46">
        <v>1</v>
      </c>
    </row>
    <row r="1564" spans="1:23" hidden="1" x14ac:dyDescent="0.2">
      <c r="A1564" s="28" t="s">
        <v>174</v>
      </c>
      <c r="B1564" s="29" t="s">
        <v>379</v>
      </c>
      <c r="C1564" s="29" t="s">
        <v>1703</v>
      </c>
      <c r="D1564" s="29" t="s">
        <v>1648</v>
      </c>
      <c r="E1564" s="29" t="s">
        <v>394</v>
      </c>
      <c r="F1564" s="29" t="s">
        <v>1707</v>
      </c>
      <c r="G1564" s="29" t="s">
        <v>1708</v>
      </c>
      <c r="H1564" s="29" t="s">
        <v>421</v>
      </c>
      <c r="I1564" s="29" t="s">
        <v>191</v>
      </c>
      <c r="J1564" s="29" t="s">
        <v>192</v>
      </c>
      <c r="K1564" s="29" t="s">
        <v>186</v>
      </c>
      <c r="L1564" s="29" t="s">
        <v>187</v>
      </c>
      <c r="M1564" s="29" t="s">
        <v>8</v>
      </c>
      <c r="N1564" s="29" t="s">
        <v>188</v>
      </c>
      <c r="O1564" s="30" t="s">
        <v>100</v>
      </c>
      <c r="P1564" s="36"/>
      <c r="Q1564" s="32">
        <v>103.2</v>
      </c>
      <c r="R1564" s="36"/>
      <c r="S1564" s="32">
        <v>-18.600000000000001</v>
      </c>
      <c r="T1564" s="37">
        <v>84.6</v>
      </c>
      <c r="U1564" s="43">
        <v>10</v>
      </c>
      <c r="V1564" s="43"/>
      <c r="W1564" s="46">
        <v>10</v>
      </c>
    </row>
    <row r="1565" spans="1:23" hidden="1" x14ac:dyDescent="0.2">
      <c r="A1565" s="28" t="s">
        <v>174</v>
      </c>
      <c r="B1565" s="29" t="s">
        <v>379</v>
      </c>
      <c r="C1565" s="29" t="s">
        <v>1703</v>
      </c>
      <c r="D1565" s="29" t="s">
        <v>1648</v>
      </c>
      <c r="E1565" s="29" t="s">
        <v>394</v>
      </c>
      <c r="F1565" s="29" t="s">
        <v>1709</v>
      </c>
      <c r="G1565" s="29" t="s">
        <v>1710</v>
      </c>
      <c r="H1565" s="29" t="s">
        <v>1711</v>
      </c>
      <c r="I1565" s="29" t="s">
        <v>184</v>
      </c>
      <c r="J1565" s="29" t="s">
        <v>185</v>
      </c>
      <c r="K1565" s="29" t="s">
        <v>186</v>
      </c>
      <c r="L1565" s="29" t="s">
        <v>187</v>
      </c>
      <c r="M1565" s="29" t="s">
        <v>8</v>
      </c>
      <c r="N1565" s="29" t="s">
        <v>188</v>
      </c>
      <c r="O1565" s="30" t="s">
        <v>100</v>
      </c>
      <c r="P1565" s="36"/>
      <c r="Q1565" s="32">
        <v>20.64</v>
      </c>
      <c r="R1565" s="36"/>
      <c r="S1565" s="36"/>
      <c r="T1565" s="37">
        <v>20.64</v>
      </c>
      <c r="U1565" s="43">
        <v>2</v>
      </c>
      <c r="V1565" s="43"/>
      <c r="W1565" s="46">
        <v>2</v>
      </c>
    </row>
    <row r="1566" spans="1:23" hidden="1" x14ac:dyDescent="0.2">
      <c r="A1566" s="28" t="s">
        <v>174</v>
      </c>
      <c r="B1566" s="29" t="s">
        <v>379</v>
      </c>
      <c r="C1566" s="29" t="s">
        <v>1703</v>
      </c>
      <c r="D1566" s="29" t="s">
        <v>1648</v>
      </c>
      <c r="E1566" s="29" t="s">
        <v>394</v>
      </c>
      <c r="F1566" s="29" t="s">
        <v>1709</v>
      </c>
      <c r="G1566" s="29" t="s">
        <v>1710</v>
      </c>
      <c r="H1566" s="29" t="s">
        <v>1711</v>
      </c>
      <c r="I1566" s="29" t="s">
        <v>191</v>
      </c>
      <c r="J1566" s="29" t="s">
        <v>192</v>
      </c>
      <c r="K1566" s="29" t="s">
        <v>186</v>
      </c>
      <c r="L1566" s="29" t="s">
        <v>187</v>
      </c>
      <c r="M1566" s="29" t="s">
        <v>8</v>
      </c>
      <c r="N1566" s="29" t="s">
        <v>188</v>
      </c>
      <c r="O1566" s="30" t="s">
        <v>100</v>
      </c>
      <c r="P1566" s="36"/>
      <c r="Q1566" s="32">
        <v>20.64</v>
      </c>
      <c r="R1566" s="36"/>
      <c r="S1566" s="32">
        <v>-3.72</v>
      </c>
      <c r="T1566" s="37">
        <v>16.920000000000002</v>
      </c>
      <c r="U1566" s="43">
        <v>2</v>
      </c>
      <c r="V1566" s="43"/>
      <c r="W1566" s="46">
        <v>2</v>
      </c>
    </row>
    <row r="1567" spans="1:23" hidden="1" x14ac:dyDescent="0.2">
      <c r="A1567" s="28" t="s">
        <v>174</v>
      </c>
      <c r="B1567" s="29" t="s">
        <v>379</v>
      </c>
      <c r="C1567" s="29" t="s">
        <v>1703</v>
      </c>
      <c r="D1567" s="29" t="s">
        <v>1648</v>
      </c>
      <c r="E1567" s="29" t="s">
        <v>394</v>
      </c>
      <c r="F1567" s="29" t="s">
        <v>1712</v>
      </c>
      <c r="G1567" s="29" t="s">
        <v>1710</v>
      </c>
      <c r="H1567" s="29" t="s">
        <v>627</v>
      </c>
      <c r="I1567" s="29" t="s">
        <v>184</v>
      </c>
      <c r="J1567" s="29" t="s">
        <v>185</v>
      </c>
      <c r="K1567" s="29" t="s">
        <v>186</v>
      </c>
      <c r="L1567" s="29" t="s">
        <v>187</v>
      </c>
      <c r="M1567" s="29" t="s">
        <v>8</v>
      </c>
      <c r="N1567" s="29" t="s">
        <v>188</v>
      </c>
      <c r="O1567" s="30" t="s">
        <v>100</v>
      </c>
      <c r="P1567" s="36"/>
      <c r="Q1567" s="32">
        <v>20.64</v>
      </c>
      <c r="R1567" s="36"/>
      <c r="S1567" s="36"/>
      <c r="T1567" s="37">
        <v>20.64</v>
      </c>
      <c r="U1567" s="43">
        <v>2</v>
      </c>
      <c r="V1567" s="43"/>
      <c r="W1567" s="46">
        <v>2</v>
      </c>
    </row>
    <row r="1568" spans="1:23" hidden="1" x14ac:dyDescent="0.2">
      <c r="A1568" s="28" t="s">
        <v>174</v>
      </c>
      <c r="B1568" s="29" t="s">
        <v>379</v>
      </c>
      <c r="C1568" s="29" t="s">
        <v>1703</v>
      </c>
      <c r="D1568" s="29" t="s">
        <v>1648</v>
      </c>
      <c r="E1568" s="29" t="s">
        <v>394</v>
      </c>
      <c r="F1568" s="29" t="s">
        <v>1712</v>
      </c>
      <c r="G1568" s="29" t="s">
        <v>1710</v>
      </c>
      <c r="H1568" s="29" t="s">
        <v>627</v>
      </c>
      <c r="I1568" s="29" t="s">
        <v>191</v>
      </c>
      <c r="J1568" s="29" t="s">
        <v>192</v>
      </c>
      <c r="K1568" s="29" t="s">
        <v>186</v>
      </c>
      <c r="L1568" s="29" t="s">
        <v>187</v>
      </c>
      <c r="M1568" s="29" t="s">
        <v>8</v>
      </c>
      <c r="N1568" s="29" t="s">
        <v>188</v>
      </c>
      <c r="O1568" s="30" t="s">
        <v>100</v>
      </c>
      <c r="P1568" s="36"/>
      <c r="Q1568" s="32">
        <v>30.96</v>
      </c>
      <c r="R1568" s="36"/>
      <c r="S1568" s="32">
        <v>-5.58</v>
      </c>
      <c r="T1568" s="37">
        <v>25.38</v>
      </c>
      <c r="U1568" s="43">
        <v>3</v>
      </c>
      <c r="V1568" s="43"/>
      <c r="W1568" s="46">
        <v>3</v>
      </c>
    </row>
    <row r="1569" spans="1:23" hidden="1" x14ac:dyDescent="0.2">
      <c r="A1569" s="28" t="s">
        <v>174</v>
      </c>
      <c r="B1569" s="29" t="s">
        <v>379</v>
      </c>
      <c r="C1569" s="29" t="s">
        <v>1703</v>
      </c>
      <c r="D1569" s="29" t="s">
        <v>1648</v>
      </c>
      <c r="E1569" s="29" t="s">
        <v>394</v>
      </c>
      <c r="F1569" s="29" t="s">
        <v>1713</v>
      </c>
      <c r="G1569" s="29" t="s">
        <v>1714</v>
      </c>
      <c r="H1569" s="29" t="s">
        <v>502</v>
      </c>
      <c r="I1569" s="29" t="s">
        <v>184</v>
      </c>
      <c r="J1569" s="29" t="s">
        <v>185</v>
      </c>
      <c r="K1569" s="29" t="s">
        <v>186</v>
      </c>
      <c r="L1569" s="29" t="s">
        <v>187</v>
      </c>
      <c r="M1569" s="29" t="s">
        <v>8</v>
      </c>
      <c r="N1569" s="29" t="s">
        <v>188</v>
      </c>
      <c r="O1569" s="30" t="s">
        <v>100</v>
      </c>
      <c r="P1569" s="36"/>
      <c r="Q1569" s="32">
        <v>59.24</v>
      </c>
      <c r="R1569" s="36"/>
      <c r="S1569" s="36"/>
      <c r="T1569" s="37">
        <v>59.24</v>
      </c>
      <c r="U1569" s="43">
        <v>4</v>
      </c>
      <c r="V1569" s="43"/>
      <c r="W1569" s="46">
        <v>4</v>
      </c>
    </row>
    <row r="1570" spans="1:23" hidden="1" x14ac:dyDescent="0.2">
      <c r="A1570" s="28" t="s">
        <v>174</v>
      </c>
      <c r="B1570" s="29" t="s">
        <v>379</v>
      </c>
      <c r="C1570" s="29" t="s">
        <v>1703</v>
      </c>
      <c r="D1570" s="29" t="s">
        <v>1648</v>
      </c>
      <c r="E1570" s="29" t="s">
        <v>394</v>
      </c>
      <c r="F1570" s="29" t="s">
        <v>1715</v>
      </c>
      <c r="G1570" s="29" t="s">
        <v>1716</v>
      </c>
      <c r="H1570" s="29" t="s">
        <v>1717</v>
      </c>
      <c r="I1570" s="29" t="s">
        <v>204</v>
      </c>
      <c r="J1570" s="29" t="s">
        <v>205</v>
      </c>
      <c r="K1570" s="29" t="s">
        <v>186</v>
      </c>
      <c r="L1570" s="29" t="s">
        <v>187</v>
      </c>
      <c r="M1570" s="29" t="s">
        <v>8</v>
      </c>
      <c r="N1570" s="29" t="s">
        <v>188</v>
      </c>
      <c r="O1570" s="30" t="s">
        <v>100</v>
      </c>
      <c r="P1570" s="36"/>
      <c r="Q1570" s="32">
        <v>10.32</v>
      </c>
      <c r="R1570" s="36"/>
      <c r="S1570" s="36"/>
      <c r="T1570" s="37">
        <v>10.32</v>
      </c>
      <c r="U1570" s="43">
        <v>1</v>
      </c>
      <c r="V1570" s="43"/>
      <c r="W1570" s="46">
        <v>1</v>
      </c>
    </row>
    <row r="1571" spans="1:23" hidden="1" x14ac:dyDescent="0.2">
      <c r="A1571" s="28" t="s">
        <v>174</v>
      </c>
      <c r="B1571" s="29" t="s">
        <v>379</v>
      </c>
      <c r="C1571" s="29" t="s">
        <v>1703</v>
      </c>
      <c r="D1571" s="29" t="s">
        <v>1648</v>
      </c>
      <c r="E1571" s="29" t="s">
        <v>394</v>
      </c>
      <c r="F1571" s="29" t="s">
        <v>1715</v>
      </c>
      <c r="G1571" s="29" t="s">
        <v>1716</v>
      </c>
      <c r="H1571" s="29" t="s">
        <v>1717</v>
      </c>
      <c r="I1571" s="29" t="s">
        <v>191</v>
      </c>
      <c r="J1571" s="29" t="s">
        <v>192</v>
      </c>
      <c r="K1571" s="29" t="s">
        <v>186</v>
      </c>
      <c r="L1571" s="29" t="s">
        <v>187</v>
      </c>
      <c r="M1571" s="29" t="s">
        <v>8</v>
      </c>
      <c r="N1571" s="29" t="s">
        <v>188</v>
      </c>
      <c r="O1571" s="30" t="s">
        <v>100</v>
      </c>
      <c r="P1571" s="36"/>
      <c r="Q1571" s="32">
        <v>10.32</v>
      </c>
      <c r="R1571" s="36"/>
      <c r="S1571" s="32">
        <v>-1.86</v>
      </c>
      <c r="T1571" s="37">
        <v>8.4600000000000009</v>
      </c>
      <c r="U1571" s="43">
        <v>1</v>
      </c>
      <c r="V1571" s="43"/>
      <c r="W1571" s="46">
        <v>1</v>
      </c>
    </row>
    <row r="1572" spans="1:23" hidden="1" x14ac:dyDescent="0.2">
      <c r="A1572" s="28" t="s">
        <v>174</v>
      </c>
      <c r="B1572" s="29" t="s">
        <v>379</v>
      </c>
      <c r="C1572" s="29" t="s">
        <v>1703</v>
      </c>
      <c r="D1572" s="29" t="s">
        <v>1658</v>
      </c>
      <c r="E1572" s="29" t="s">
        <v>1659</v>
      </c>
      <c r="F1572" s="29" t="s">
        <v>1718</v>
      </c>
      <c r="G1572" s="29" t="s">
        <v>1719</v>
      </c>
      <c r="H1572" s="29" t="s">
        <v>729</v>
      </c>
      <c r="I1572" s="29" t="s">
        <v>184</v>
      </c>
      <c r="J1572" s="29" t="s">
        <v>185</v>
      </c>
      <c r="K1572" s="29" t="s">
        <v>186</v>
      </c>
      <c r="L1572" s="29" t="s">
        <v>187</v>
      </c>
      <c r="M1572" s="29" t="s">
        <v>8</v>
      </c>
      <c r="N1572" s="29" t="s">
        <v>188</v>
      </c>
      <c r="O1572" s="30" t="s">
        <v>100</v>
      </c>
      <c r="P1572" s="36"/>
      <c r="Q1572" s="32">
        <v>29.62</v>
      </c>
      <c r="R1572" s="36"/>
      <c r="S1572" s="36"/>
      <c r="T1572" s="37">
        <v>29.62</v>
      </c>
      <c r="U1572" s="43">
        <v>2</v>
      </c>
      <c r="V1572" s="43"/>
      <c r="W1572" s="46">
        <v>2</v>
      </c>
    </row>
    <row r="1573" spans="1:23" hidden="1" x14ac:dyDescent="0.2">
      <c r="A1573" s="28" t="s">
        <v>174</v>
      </c>
      <c r="B1573" s="29" t="s">
        <v>379</v>
      </c>
      <c r="C1573" s="29" t="s">
        <v>1703</v>
      </c>
      <c r="D1573" s="29" t="s">
        <v>1658</v>
      </c>
      <c r="E1573" s="29" t="s">
        <v>1659</v>
      </c>
      <c r="F1573" s="29" t="s">
        <v>1718</v>
      </c>
      <c r="G1573" s="29" t="s">
        <v>1719</v>
      </c>
      <c r="H1573" s="29" t="s">
        <v>729</v>
      </c>
      <c r="I1573" s="29" t="s">
        <v>191</v>
      </c>
      <c r="J1573" s="29" t="s">
        <v>192</v>
      </c>
      <c r="K1573" s="29" t="s">
        <v>186</v>
      </c>
      <c r="L1573" s="29" t="s">
        <v>187</v>
      </c>
      <c r="M1573" s="29" t="s">
        <v>8</v>
      </c>
      <c r="N1573" s="29" t="s">
        <v>188</v>
      </c>
      <c r="O1573" s="30" t="s">
        <v>100</v>
      </c>
      <c r="P1573" s="36"/>
      <c r="Q1573" s="32">
        <v>118.48</v>
      </c>
      <c r="R1573" s="36"/>
      <c r="S1573" s="32">
        <v>-21.36</v>
      </c>
      <c r="T1573" s="37">
        <v>97.12</v>
      </c>
      <c r="U1573" s="43">
        <v>8</v>
      </c>
      <c r="V1573" s="43"/>
      <c r="W1573" s="46">
        <v>8</v>
      </c>
    </row>
    <row r="1574" spans="1:23" hidden="1" x14ac:dyDescent="0.2">
      <c r="A1574" s="28" t="s">
        <v>174</v>
      </c>
      <c r="B1574" s="29" t="s">
        <v>379</v>
      </c>
      <c r="C1574" s="29" t="s">
        <v>1703</v>
      </c>
      <c r="D1574" s="29" t="s">
        <v>1658</v>
      </c>
      <c r="E1574" s="29" t="s">
        <v>1659</v>
      </c>
      <c r="F1574" s="29" t="s">
        <v>1720</v>
      </c>
      <c r="G1574" s="29" t="s">
        <v>1721</v>
      </c>
      <c r="H1574" s="29" t="s">
        <v>585</v>
      </c>
      <c r="I1574" s="29" t="s">
        <v>660</v>
      </c>
      <c r="J1574" s="29" t="s">
        <v>661</v>
      </c>
      <c r="K1574" s="29" t="s">
        <v>186</v>
      </c>
      <c r="L1574" s="29" t="s">
        <v>187</v>
      </c>
      <c r="M1574" s="29" t="s">
        <v>198</v>
      </c>
      <c r="N1574" s="29" t="s">
        <v>199</v>
      </c>
      <c r="O1574" s="30" t="s">
        <v>100</v>
      </c>
      <c r="P1574" s="36"/>
      <c r="Q1574" s="32">
        <v>45</v>
      </c>
      <c r="R1574" s="36"/>
      <c r="S1574" s="36"/>
      <c r="T1574" s="37">
        <v>45</v>
      </c>
      <c r="U1574" s="43">
        <v>1</v>
      </c>
      <c r="V1574" s="43"/>
      <c r="W1574" s="46">
        <v>1</v>
      </c>
    </row>
    <row r="1575" spans="1:23" hidden="1" x14ac:dyDescent="0.2">
      <c r="A1575" s="28" t="s">
        <v>174</v>
      </c>
      <c r="B1575" s="29" t="s">
        <v>379</v>
      </c>
      <c r="C1575" s="29" t="s">
        <v>1703</v>
      </c>
      <c r="D1575" s="29" t="s">
        <v>1658</v>
      </c>
      <c r="E1575" s="29" t="s">
        <v>1659</v>
      </c>
      <c r="F1575" s="29" t="s">
        <v>1720</v>
      </c>
      <c r="G1575" s="29" t="s">
        <v>1721</v>
      </c>
      <c r="H1575" s="29" t="s">
        <v>585</v>
      </c>
      <c r="I1575" s="29" t="s">
        <v>184</v>
      </c>
      <c r="J1575" s="29" t="s">
        <v>185</v>
      </c>
      <c r="K1575" s="29" t="s">
        <v>186</v>
      </c>
      <c r="L1575" s="29" t="s">
        <v>187</v>
      </c>
      <c r="M1575" s="29" t="s">
        <v>198</v>
      </c>
      <c r="N1575" s="29" t="s">
        <v>199</v>
      </c>
      <c r="O1575" s="30" t="s">
        <v>100</v>
      </c>
      <c r="P1575" s="36"/>
      <c r="Q1575" s="32">
        <v>225</v>
      </c>
      <c r="R1575" s="36"/>
      <c r="S1575" s="36"/>
      <c r="T1575" s="37">
        <v>225</v>
      </c>
      <c r="U1575" s="43">
        <v>5</v>
      </c>
      <c r="V1575" s="43"/>
      <c r="W1575" s="46">
        <v>5</v>
      </c>
    </row>
    <row r="1576" spans="1:23" hidden="1" x14ac:dyDescent="0.2">
      <c r="A1576" s="28" t="s">
        <v>174</v>
      </c>
      <c r="B1576" s="29" t="s">
        <v>379</v>
      </c>
      <c r="C1576" s="29" t="s">
        <v>1703</v>
      </c>
      <c r="D1576" s="29" t="s">
        <v>1658</v>
      </c>
      <c r="E1576" s="29" t="s">
        <v>1659</v>
      </c>
      <c r="F1576" s="29" t="s">
        <v>1720</v>
      </c>
      <c r="G1576" s="29" t="s">
        <v>1721</v>
      </c>
      <c r="H1576" s="29" t="s">
        <v>585</v>
      </c>
      <c r="I1576" s="29" t="s">
        <v>238</v>
      </c>
      <c r="J1576" s="29" t="s">
        <v>239</v>
      </c>
      <c r="K1576" s="29" t="s">
        <v>186</v>
      </c>
      <c r="L1576" s="29" t="s">
        <v>187</v>
      </c>
      <c r="M1576" s="29" t="s">
        <v>198</v>
      </c>
      <c r="N1576" s="29" t="s">
        <v>199</v>
      </c>
      <c r="O1576" s="30" t="s">
        <v>100</v>
      </c>
      <c r="P1576" s="36"/>
      <c r="Q1576" s="32">
        <v>45</v>
      </c>
      <c r="R1576" s="36"/>
      <c r="S1576" s="36"/>
      <c r="T1576" s="37">
        <v>45</v>
      </c>
      <c r="U1576" s="43">
        <v>1</v>
      </c>
      <c r="V1576" s="43"/>
      <c r="W1576" s="46">
        <v>1</v>
      </c>
    </row>
    <row r="1577" spans="1:23" hidden="1" x14ac:dyDescent="0.2">
      <c r="A1577" s="28" t="s">
        <v>174</v>
      </c>
      <c r="B1577" s="29" t="s">
        <v>379</v>
      </c>
      <c r="C1577" s="29" t="s">
        <v>1703</v>
      </c>
      <c r="D1577" s="29" t="s">
        <v>1658</v>
      </c>
      <c r="E1577" s="29" t="s">
        <v>1659</v>
      </c>
      <c r="F1577" s="29" t="s">
        <v>1720</v>
      </c>
      <c r="G1577" s="29" t="s">
        <v>1721</v>
      </c>
      <c r="H1577" s="29" t="s">
        <v>585</v>
      </c>
      <c r="I1577" s="29" t="s">
        <v>191</v>
      </c>
      <c r="J1577" s="29" t="s">
        <v>192</v>
      </c>
      <c r="K1577" s="29" t="s">
        <v>186</v>
      </c>
      <c r="L1577" s="29" t="s">
        <v>187</v>
      </c>
      <c r="M1577" s="29" t="s">
        <v>198</v>
      </c>
      <c r="N1577" s="29" t="s">
        <v>199</v>
      </c>
      <c r="O1577" s="30" t="s">
        <v>100</v>
      </c>
      <c r="P1577" s="36"/>
      <c r="Q1577" s="32">
        <v>765</v>
      </c>
      <c r="R1577" s="36"/>
      <c r="S1577" s="32">
        <v>-61.2</v>
      </c>
      <c r="T1577" s="37">
        <v>703.8</v>
      </c>
      <c r="U1577" s="43">
        <v>17</v>
      </c>
      <c r="V1577" s="43"/>
      <c r="W1577" s="46">
        <v>17</v>
      </c>
    </row>
    <row r="1578" spans="1:23" hidden="1" x14ac:dyDescent="0.2">
      <c r="A1578" s="28" t="s">
        <v>174</v>
      </c>
      <c r="B1578" s="29" t="s">
        <v>379</v>
      </c>
      <c r="C1578" s="29" t="s">
        <v>1703</v>
      </c>
      <c r="D1578" s="29" t="s">
        <v>1658</v>
      </c>
      <c r="E1578" s="29" t="s">
        <v>1659</v>
      </c>
      <c r="F1578" s="29" t="s">
        <v>1722</v>
      </c>
      <c r="G1578" s="29" t="s">
        <v>1723</v>
      </c>
      <c r="H1578" s="29" t="s">
        <v>1724</v>
      </c>
      <c r="I1578" s="29" t="s">
        <v>184</v>
      </c>
      <c r="J1578" s="29" t="s">
        <v>185</v>
      </c>
      <c r="K1578" s="29" t="s">
        <v>186</v>
      </c>
      <c r="L1578" s="29" t="s">
        <v>187</v>
      </c>
      <c r="M1578" s="29" t="s">
        <v>8</v>
      </c>
      <c r="N1578" s="29" t="s">
        <v>188</v>
      </c>
      <c r="O1578" s="30" t="s">
        <v>100</v>
      </c>
      <c r="P1578" s="36"/>
      <c r="Q1578" s="32">
        <v>51.6</v>
      </c>
      <c r="R1578" s="36"/>
      <c r="S1578" s="36"/>
      <c r="T1578" s="37">
        <v>51.6</v>
      </c>
      <c r="U1578" s="43">
        <v>5</v>
      </c>
      <c r="V1578" s="43"/>
      <c r="W1578" s="46">
        <v>5</v>
      </c>
    </row>
    <row r="1579" spans="1:23" hidden="1" x14ac:dyDescent="0.2">
      <c r="A1579" s="28" t="s">
        <v>174</v>
      </c>
      <c r="B1579" s="29" t="s">
        <v>379</v>
      </c>
      <c r="C1579" s="29" t="s">
        <v>1703</v>
      </c>
      <c r="D1579" s="29" t="s">
        <v>1658</v>
      </c>
      <c r="E1579" s="29" t="s">
        <v>1659</v>
      </c>
      <c r="F1579" s="29" t="s">
        <v>1722</v>
      </c>
      <c r="G1579" s="29" t="s">
        <v>1723</v>
      </c>
      <c r="H1579" s="29" t="s">
        <v>1724</v>
      </c>
      <c r="I1579" s="29" t="s">
        <v>191</v>
      </c>
      <c r="J1579" s="29" t="s">
        <v>192</v>
      </c>
      <c r="K1579" s="29" t="s">
        <v>186</v>
      </c>
      <c r="L1579" s="29" t="s">
        <v>187</v>
      </c>
      <c r="M1579" s="29" t="s">
        <v>8</v>
      </c>
      <c r="N1579" s="29" t="s">
        <v>188</v>
      </c>
      <c r="O1579" s="30" t="s">
        <v>100</v>
      </c>
      <c r="P1579" s="36"/>
      <c r="Q1579" s="32">
        <v>30.96</v>
      </c>
      <c r="R1579" s="36"/>
      <c r="S1579" s="32">
        <v>-5.58</v>
      </c>
      <c r="T1579" s="37">
        <v>25.38</v>
      </c>
      <c r="U1579" s="43">
        <v>3</v>
      </c>
      <c r="V1579" s="43"/>
      <c r="W1579" s="46">
        <v>3</v>
      </c>
    </row>
    <row r="1580" spans="1:23" hidden="1" x14ac:dyDescent="0.2">
      <c r="A1580" s="28" t="s">
        <v>174</v>
      </c>
      <c r="B1580" s="29" t="s">
        <v>379</v>
      </c>
      <c r="C1580" s="29" t="s">
        <v>1703</v>
      </c>
      <c r="D1580" s="29" t="s">
        <v>1658</v>
      </c>
      <c r="E1580" s="29" t="s">
        <v>1659</v>
      </c>
      <c r="F1580" s="29" t="s">
        <v>1722</v>
      </c>
      <c r="G1580" s="29" t="s">
        <v>1723</v>
      </c>
      <c r="H1580" s="29" t="s">
        <v>1724</v>
      </c>
      <c r="I1580" s="29" t="s">
        <v>200</v>
      </c>
      <c r="J1580" s="29" t="s">
        <v>201</v>
      </c>
      <c r="K1580" s="29" t="s">
        <v>186</v>
      </c>
      <c r="L1580" s="29" t="s">
        <v>187</v>
      </c>
      <c r="M1580" s="29" t="s">
        <v>8</v>
      </c>
      <c r="N1580" s="29" t="s">
        <v>188</v>
      </c>
      <c r="O1580" s="30" t="s">
        <v>100</v>
      </c>
      <c r="P1580" s="36"/>
      <c r="Q1580" s="32">
        <v>30.96</v>
      </c>
      <c r="R1580" s="36"/>
      <c r="S1580" s="36"/>
      <c r="T1580" s="37">
        <v>30.96</v>
      </c>
      <c r="U1580" s="43">
        <v>3</v>
      </c>
      <c r="V1580" s="43"/>
      <c r="W1580" s="46">
        <v>3</v>
      </c>
    </row>
    <row r="1581" spans="1:23" hidden="1" x14ac:dyDescent="0.2">
      <c r="A1581" s="28" t="s">
        <v>174</v>
      </c>
      <c r="B1581" s="29" t="s">
        <v>379</v>
      </c>
      <c r="C1581" s="29" t="s">
        <v>1703</v>
      </c>
      <c r="D1581" s="29" t="s">
        <v>1643</v>
      </c>
      <c r="E1581" s="29" t="s">
        <v>1644</v>
      </c>
      <c r="F1581" s="29" t="s">
        <v>1725</v>
      </c>
      <c r="G1581" s="29" t="s">
        <v>1726</v>
      </c>
      <c r="H1581" s="29" t="s">
        <v>524</v>
      </c>
      <c r="I1581" s="29" t="s">
        <v>184</v>
      </c>
      <c r="J1581" s="29" t="s">
        <v>185</v>
      </c>
      <c r="K1581" s="29" t="s">
        <v>186</v>
      </c>
      <c r="L1581" s="29" t="s">
        <v>187</v>
      </c>
      <c r="M1581" s="29" t="s">
        <v>8</v>
      </c>
      <c r="N1581" s="29" t="s">
        <v>188</v>
      </c>
      <c r="O1581" s="30" t="s">
        <v>100</v>
      </c>
      <c r="P1581" s="36"/>
      <c r="Q1581" s="32">
        <v>20.64</v>
      </c>
      <c r="R1581" s="36"/>
      <c r="S1581" s="36"/>
      <c r="T1581" s="37">
        <v>20.64</v>
      </c>
      <c r="U1581" s="43">
        <v>2</v>
      </c>
      <c r="V1581" s="43"/>
      <c r="W1581" s="46">
        <v>2</v>
      </c>
    </row>
    <row r="1582" spans="1:23" hidden="1" x14ac:dyDescent="0.2">
      <c r="A1582" s="28" t="s">
        <v>174</v>
      </c>
      <c r="B1582" s="29" t="s">
        <v>379</v>
      </c>
      <c r="C1582" s="29" t="s">
        <v>1703</v>
      </c>
      <c r="D1582" s="29" t="s">
        <v>1643</v>
      </c>
      <c r="E1582" s="29" t="s">
        <v>1644</v>
      </c>
      <c r="F1582" s="29" t="s">
        <v>1725</v>
      </c>
      <c r="G1582" s="29" t="s">
        <v>1726</v>
      </c>
      <c r="H1582" s="29" t="s">
        <v>524</v>
      </c>
      <c r="I1582" s="29" t="s">
        <v>191</v>
      </c>
      <c r="J1582" s="29" t="s">
        <v>192</v>
      </c>
      <c r="K1582" s="29" t="s">
        <v>186</v>
      </c>
      <c r="L1582" s="29" t="s">
        <v>187</v>
      </c>
      <c r="M1582" s="29" t="s">
        <v>8</v>
      </c>
      <c r="N1582" s="29" t="s">
        <v>188</v>
      </c>
      <c r="O1582" s="30" t="s">
        <v>100</v>
      </c>
      <c r="P1582" s="36"/>
      <c r="Q1582" s="32">
        <v>103.2</v>
      </c>
      <c r="R1582" s="36"/>
      <c r="S1582" s="32">
        <v>-18.600000000000001</v>
      </c>
      <c r="T1582" s="37">
        <v>84.6</v>
      </c>
      <c r="U1582" s="43">
        <v>10</v>
      </c>
      <c r="V1582" s="43"/>
      <c r="W1582" s="46">
        <v>10</v>
      </c>
    </row>
    <row r="1583" spans="1:23" hidden="1" x14ac:dyDescent="0.2">
      <c r="A1583" s="28" t="s">
        <v>174</v>
      </c>
      <c r="B1583" s="29" t="s">
        <v>379</v>
      </c>
      <c r="C1583" s="29" t="s">
        <v>1703</v>
      </c>
      <c r="D1583" s="29" t="s">
        <v>1727</v>
      </c>
      <c r="E1583" s="29" t="s">
        <v>1728</v>
      </c>
      <c r="F1583" s="29" t="s">
        <v>1729</v>
      </c>
      <c r="G1583" s="29" t="s">
        <v>1728</v>
      </c>
      <c r="H1583" s="29" t="s">
        <v>444</v>
      </c>
      <c r="I1583" s="29" t="s">
        <v>1161</v>
      </c>
      <c r="J1583" s="29" t="s">
        <v>1162</v>
      </c>
      <c r="K1583" s="29" t="s">
        <v>186</v>
      </c>
      <c r="L1583" s="29" t="s">
        <v>187</v>
      </c>
      <c r="M1583" s="29" t="s">
        <v>8</v>
      </c>
      <c r="N1583" s="29" t="s">
        <v>188</v>
      </c>
      <c r="O1583" s="30" t="s">
        <v>100</v>
      </c>
      <c r="P1583" s="36"/>
      <c r="Q1583" s="32">
        <v>25.33</v>
      </c>
      <c r="R1583" s="36"/>
      <c r="S1583" s="36"/>
      <c r="T1583" s="37">
        <v>25.33</v>
      </c>
      <c r="U1583" s="43">
        <v>1</v>
      </c>
      <c r="V1583" s="43"/>
      <c r="W1583" s="46">
        <v>1</v>
      </c>
    </row>
    <row r="1584" spans="1:23" hidden="1" x14ac:dyDescent="0.2">
      <c r="A1584" s="28" t="s">
        <v>174</v>
      </c>
      <c r="B1584" s="29" t="s">
        <v>379</v>
      </c>
      <c r="C1584" s="29" t="s">
        <v>1703</v>
      </c>
      <c r="D1584" s="29" t="s">
        <v>1727</v>
      </c>
      <c r="E1584" s="29" t="s">
        <v>1728</v>
      </c>
      <c r="F1584" s="29" t="s">
        <v>1729</v>
      </c>
      <c r="G1584" s="29" t="s">
        <v>1728</v>
      </c>
      <c r="H1584" s="29" t="s">
        <v>444</v>
      </c>
      <c r="I1584" s="29" t="s">
        <v>184</v>
      </c>
      <c r="J1584" s="29" t="s">
        <v>185</v>
      </c>
      <c r="K1584" s="29" t="s">
        <v>186</v>
      </c>
      <c r="L1584" s="29" t="s">
        <v>187</v>
      </c>
      <c r="M1584" s="29" t="s">
        <v>8</v>
      </c>
      <c r="N1584" s="29" t="s">
        <v>188</v>
      </c>
      <c r="O1584" s="30" t="s">
        <v>100</v>
      </c>
      <c r="P1584" s="36"/>
      <c r="Q1584" s="32">
        <v>50.66</v>
      </c>
      <c r="R1584" s="36"/>
      <c r="S1584" s="36"/>
      <c r="T1584" s="37">
        <v>50.66</v>
      </c>
      <c r="U1584" s="43">
        <v>2</v>
      </c>
      <c r="V1584" s="43"/>
      <c r="W1584" s="46">
        <v>2</v>
      </c>
    </row>
    <row r="1585" spans="1:23" hidden="1" x14ac:dyDescent="0.2">
      <c r="A1585" s="28" t="s">
        <v>174</v>
      </c>
      <c r="B1585" s="29" t="s">
        <v>379</v>
      </c>
      <c r="C1585" s="29" t="s">
        <v>1703</v>
      </c>
      <c r="D1585" s="29" t="s">
        <v>1727</v>
      </c>
      <c r="E1585" s="29" t="s">
        <v>1728</v>
      </c>
      <c r="F1585" s="29" t="s">
        <v>1729</v>
      </c>
      <c r="G1585" s="29" t="s">
        <v>1728</v>
      </c>
      <c r="H1585" s="29" t="s">
        <v>444</v>
      </c>
      <c r="I1585" s="29" t="s">
        <v>191</v>
      </c>
      <c r="J1585" s="29" t="s">
        <v>192</v>
      </c>
      <c r="K1585" s="29" t="s">
        <v>186</v>
      </c>
      <c r="L1585" s="29" t="s">
        <v>187</v>
      </c>
      <c r="M1585" s="29" t="s">
        <v>8</v>
      </c>
      <c r="N1585" s="29" t="s">
        <v>188</v>
      </c>
      <c r="O1585" s="30" t="s">
        <v>100</v>
      </c>
      <c r="P1585" s="36"/>
      <c r="Q1585" s="32">
        <v>151.97999999999999</v>
      </c>
      <c r="R1585" s="36"/>
      <c r="S1585" s="32">
        <v>-27.36</v>
      </c>
      <c r="T1585" s="37">
        <v>124.62</v>
      </c>
      <c r="U1585" s="43">
        <v>6</v>
      </c>
      <c r="V1585" s="43"/>
      <c r="W1585" s="46">
        <v>6</v>
      </c>
    </row>
    <row r="1586" spans="1:23" hidden="1" x14ac:dyDescent="0.2">
      <c r="A1586" s="28" t="s">
        <v>174</v>
      </c>
      <c r="B1586" s="29" t="s">
        <v>379</v>
      </c>
      <c r="C1586" s="29" t="s">
        <v>1703</v>
      </c>
      <c r="D1586" s="29" t="s">
        <v>1730</v>
      </c>
      <c r="E1586" s="29" t="s">
        <v>1731</v>
      </c>
      <c r="F1586" s="29" t="s">
        <v>1732</v>
      </c>
      <c r="G1586" s="29" t="s">
        <v>1733</v>
      </c>
      <c r="H1586" s="29" t="s">
        <v>602</v>
      </c>
      <c r="I1586" s="29" t="s">
        <v>184</v>
      </c>
      <c r="J1586" s="29" t="s">
        <v>185</v>
      </c>
      <c r="K1586" s="29" t="s">
        <v>186</v>
      </c>
      <c r="L1586" s="29" t="s">
        <v>187</v>
      </c>
      <c r="M1586" s="29" t="s">
        <v>8</v>
      </c>
      <c r="N1586" s="29" t="s">
        <v>188</v>
      </c>
      <c r="O1586" s="30" t="s">
        <v>100</v>
      </c>
      <c r="P1586" s="36"/>
      <c r="Q1586" s="32">
        <v>20.64</v>
      </c>
      <c r="R1586" s="36"/>
      <c r="S1586" s="36"/>
      <c r="T1586" s="37">
        <v>20.64</v>
      </c>
      <c r="U1586" s="43">
        <v>2</v>
      </c>
      <c r="V1586" s="43"/>
      <c r="W1586" s="46">
        <v>2</v>
      </c>
    </row>
    <row r="1587" spans="1:23" hidden="1" x14ac:dyDescent="0.2">
      <c r="A1587" s="28" t="s">
        <v>174</v>
      </c>
      <c r="B1587" s="29" t="s">
        <v>379</v>
      </c>
      <c r="C1587" s="29" t="s">
        <v>1703</v>
      </c>
      <c r="D1587" s="29" t="s">
        <v>1730</v>
      </c>
      <c r="E1587" s="29" t="s">
        <v>1731</v>
      </c>
      <c r="F1587" s="29" t="s">
        <v>1732</v>
      </c>
      <c r="G1587" s="29" t="s">
        <v>1733</v>
      </c>
      <c r="H1587" s="29" t="s">
        <v>602</v>
      </c>
      <c r="I1587" s="29" t="s">
        <v>189</v>
      </c>
      <c r="J1587" s="29" t="s">
        <v>190</v>
      </c>
      <c r="K1587" s="29" t="s">
        <v>186</v>
      </c>
      <c r="L1587" s="29" t="s">
        <v>187</v>
      </c>
      <c r="M1587" s="29" t="s">
        <v>8</v>
      </c>
      <c r="N1587" s="29" t="s">
        <v>188</v>
      </c>
      <c r="O1587" s="30" t="s">
        <v>100</v>
      </c>
      <c r="P1587" s="36"/>
      <c r="Q1587" s="32">
        <v>10.32</v>
      </c>
      <c r="R1587" s="36"/>
      <c r="S1587" s="36"/>
      <c r="T1587" s="37">
        <v>10.32</v>
      </c>
      <c r="U1587" s="43">
        <v>1</v>
      </c>
      <c r="V1587" s="43"/>
      <c r="W1587" s="46">
        <v>1</v>
      </c>
    </row>
    <row r="1588" spans="1:23" hidden="1" x14ac:dyDescent="0.2">
      <c r="A1588" s="28" t="s">
        <v>174</v>
      </c>
      <c r="B1588" s="29" t="s">
        <v>379</v>
      </c>
      <c r="C1588" s="29" t="s">
        <v>1703</v>
      </c>
      <c r="D1588" s="29" t="s">
        <v>1730</v>
      </c>
      <c r="E1588" s="29" t="s">
        <v>1731</v>
      </c>
      <c r="F1588" s="29" t="s">
        <v>1732</v>
      </c>
      <c r="G1588" s="29" t="s">
        <v>1733</v>
      </c>
      <c r="H1588" s="29" t="s">
        <v>602</v>
      </c>
      <c r="I1588" s="29" t="s">
        <v>191</v>
      </c>
      <c r="J1588" s="29" t="s">
        <v>192</v>
      </c>
      <c r="K1588" s="29" t="s">
        <v>186</v>
      </c>
      <c r="L1588" s="29" t="s">
        <v>187</v>
      </c>
      <c r="M1588" s="29" t="s">
        <v>8</v>
      </c>
      <c r="N1588" s="29" t="s">
        <v>188</v>
      </c>
      <c r="O1588" s="30" t="s">
        <v>100</v>
      </c>
      <c r="P1588" s="36"/>
      <c r="Q1588" s="32">
        <v>216.72</v>
      </c>
      <c r="R1588" s="36"/>
      <c r="S1588" s="32">
        <v>-39.06</v>
      </c>
      <c r="T1588" s="37">
        <v>177.66</v>
      </c>
      <c r="U1588" s="43">
        <v>21</v>
      </c>
      <c r="V1588" s="43"/>
      <c r="W1588" s="46">
        <v>21</v>
      </c>
    </row>
    <row r="1589" spans="1:23" hidden="1" x14ac:dyDescent="0.2">
      <c r="A1589" s="28" t="s">
        <v>174</v>
      </c>
      <c r="B1589" s="29" t="s">
        <v>379</v>
      </c>
      <c r="C1589" s="29" t="s">
        <v>1703</v>
      </c>
      <c r="D1589" s="29" t="s">
        <v>1730</v>
      </c>
      <c r="E1589" s="29" t="s">
        <v>1731</v>
      </c>
      <c r="F1589" s="29" t="s">
        <v>1734</v>
      </c>
      <c r="G1589" s="29" t="s">
        <v>1735</v>
      </c>
      <c r="H1589" s="29" t="s">
        <v>655</v>
      </c>
      <c r="I1589" s="29" t="s">
        <v>184</v>
      </c>
      <c r="J1589" s="29" t="s">
        <v>185</v>
      </c>
      <c r="K1589" s="29" t="s">
        <v>186</v>
      </c>
      <c r="L1589" s="29" t="s">
        <v>187</v>
      </c>
      <c r="M1589" s="29" t="s">
        <v>198</v>
      </c>
      <c r="N1589" s="29" t="s">
        <v>199</v>
      </c>
      <c r="O1589" s="30" t="s">
        <v>100</v>
      </c>
      <c r="P1589" s="36"/>
      <c r="Q1589" s="32">
        <v>292.25</v>
      </c>
      <c r="R1589" s="36"/>
      <c r="S1589" s="36"/>
      <c r="T1589" s="37">
        <v>292.25</v>
      </c>
      <c r="U1589" s="43">
        <v>5</v>
      </c>
      <c r="V1589" s="43"/>
      <c r="W1589" s="46">
        <v>5</v>
      </c>
    </row>
    <row r="1590" spans="1:23" hidden="1" x14ac:dyDescent="0.2">
      <c r="A1590" s="28" t="s">
        <v>174</v>
      </c>
      <c r="B1590" s="29" t="s">
        <v>379</v>
      </c>
      <c r="C1590" s="29" t="s">
        <v>1703</v>
      </c>
      <c r="D1590" s="29" t="s">
        <v>1730</v>
      </c>
      <c r="E1590" s="29" t="s">
        <v>1731</v>
      </c>
      <c r="F1590" s="29" t="s">
        <v>1736</v>
      </c>
      <c r="G1590" s="29" t="s">
        <v>1737</v>
      </c>
      <c r="H1590" s="29" t="s">
        <v>1411</v>
      </c>
      <c r="I1590" s="29" t="s">
        <v>226</v>
      </c>
      <c r="J1590" s="29" t="s">
        <v>227</v>
      </c>
      <c r="K1590" s="29" t="s">
        <v>186</v>
      </c>
      <c r="L1590" s="29" t="s">
        <v>187</v>
      </c>
      <c r="M1590" s="29" t="s">
        <v>8</v>
      </c>
      <c r="N1590" s="29" t="s">
        <v>188</v>
      </c>
      <c r="O1590" s="30" t="s">
        <v>100</v>
      </c>
      <c r="P1590" s="36"/>
      <c r="Q1590" s="32">
        <v>186.9</v>
      </c>
      <c r="R1590" s="36"/>
      <c r="S1590" s="36"/>
      <c r="T1590" s="37">
        <v>186.9</v>
      </c>
      <c r="U1590" s="43">
        <v>7</v>
      </c>
      <c r="V1590" s="43"/>
      <c r="W1590" s="46">
        <v>7</v>
      </c>
    </row>
    <row r="1591" spans="1:23" hidden="1" x14ac:dyDescent="0.2">
      <c r="A1591" s="28" t="s">
        <v>174</v>
      </c>
      <c r="B1591" s="29" t="s">
        <v>379</v>
      </c>
      <c r="C1591" s="29" t="s">
        <v>1703</v>
      </c>
      <c r="D1591" s="29" t="s">
        <v>1730</v>
      </c>
      <c r="E1591" s="29" t="s">
        <v>1731</v>
      </c>
      <c r="F1591" s="29" t="s">
        <v>1736</v>
      </c>
      <c r="G1591" s="29" t="s">
        <v>1737</v>
      </c>
      <c r="H1591" s="29" t="s">
        <v>1411</v>
      </c>
      <c r="I1591" s="29" t="s">
        <v>258</v>
      </c>
      <c r="J1591" s="29" t="s">
        <v>259</v>
      </c>
      <c r="K1591" s="29" t="s">
        <v>186</v>
      </c>
      <c r="L1591" s="29" t="s">
        <v>187</v>
      </c>
      <c r="M1591" s="29" t="s">
        <v>8</v>
      </c>
      <c r="N1591" s="29" t="s">
        <v>188</v>
      </c>
      <c r="O1591" s="30" t="s">
        <v>100</v>
      </c>
      <c r="P1591" s="36"/>
      <c r="Q1591" s="32">
        <v>80.099999999999994</v>
      </c>
      <c r="R1591" s="36"/>
      <c r="S1591" s="36"/>
      <c r="T1591" s="37">
        <v>80.099999999999994</v>
      </c>
      <c r="U1591" s="43">
        <v>3</v>
      </c>
      <c r="V1591" s="43"/>
      <c r="W1591" s="46">
        <v>3</v>
      </c>
    </row>
    <row r="1592" spans="1:23" hidden="1" x14ac:dyDescent="0.2">
      <c r="A1592" s="28" t="s">
        <v>174</v>
      </c>
      <c r="B1592" s="29" t="s">
        <v>379</v>
      </c>
      <c r="C1592" s="29" t="s">
        <v>1703</v>
      </c>
      <c r="D1592" s="29" t="s">
        <v>1730</v>
      </c>
      <c r="E1592" s="29" t="s">
        <v>1731</v>
      </c>
      <c r="F1592" s="29" t="s">
        <v>1736</v>
      </c>
      <c r="G1592" s="29" t="s">
        <v>1737</v>
      </c>
      <c r="H1592" s="29" t="s">
        <v>1411</v>
      </c>
      <c r="I1592" s="29" t="s">
        <v>212</v>
      </c>
      <c r="J1592" s="29" t="s">
        <v>213</v>
      </c>
      <c r="K1592" s="29" t="s">
        <v>186</v>
      </c>
      <c r="L1592" s="29" t="s">
        <v>187</v>
      </c>
      <c r="M1592" s="29" t="s">
        <v>8</v>
      </c>
      <c r="N1592" s="29" t="s">
        <v>188</v>
      </c>
      <c r="O1592" s="30" t="s">
        <v>100</v>
      </c>
      <c r="P1592" s="36"/>
      <c r="Q1592" s="32">
        <v>106.8</v>
      </c>
      <c r="R1592" s="36"/>
      <c r="S1592" s="36"/>
      <c r="T1592" s="37">
        <v>106.8</v>
      </c>
      <c r="U1592" s="43">
        <v>4</v>
      </c>
      <c r="V1592" s="43"/>
      <c r="W1592" s="46">
        <v>4</v>
      </c>
    </row>
    <row r="1593" spans="1:23" hidden="1" x14ac:dyDescent="0.2">
      <c r="A1593" s="28" t="s">
        <v>174</v>
      </c>
      <c r="B1593" s="29" t="s">
        <v>379</v>
      </c>
      <c r="C1593" s="29" t="s">
        <v>1703</v>
      </c>
      <c r="D1593" s="29" t="s">
        <v>1730</v>
      </c>
      <c r="E1593" s="29" t="s">
        <v>1731</v>
      </c>
      <c r="F1593" s="29" t="s">
        <v>1736</v>
      </c>
      <c r="G1593" s="29" t="s">
        <v>1737</v>
      </c>
      <c r="H1593" s="29" t="s">
        <v>1411</v>
      </c>
      <c r="I1593" s="29" t="s">
        <v>1161</v>
      </c>
      <c r="J1593" s="29" t="s">
        <v>1162</v>
      </c>
      <c r="K1593" s="29" t="s">
        <v>186</v>
      </c>
      <c r="L1593" s="29" t="s">
        <v>187</v>
      </c>
      <c r="M1593" s="29" t="s">
        <v>8</v>
      </c>
      <c r="N1593" s="29" t="s">
        <v>188</v>
      </c>
      <c r="O1593" s="30" t="s">
        <v>100</v>
      </c>
      <c r="P1593" s="36"/>
      <c r="Q1593" s="32">
        <v>80.099999999999994</v>
      </c>
      <c r="R1593" s="36"/>
      <c r="S1593" s="36"/>
      <c r="T1593" s="37">
        <v>80.099999999999994</v>
      </c>
      <c r="U1593" s="43">
        <v>3</v>
      </c>
      <c r="V1593" s="43"/>
      <c r="W1593" s="46">
        <v>3</v>
      </c>
    </row>
    <row r="1594" spans="1:23" hidden="1" x14ac:dyDescent="0.2">
      <c r="A1594" s="28" t="s">
        <v>174</v>
      </c>
      <c r="B1594" s="29" t="s">
        <v>379</v>
      </c>
      <c r="C1594" s="29" t="s">
        <v>1703</v>
      </c>
      <c r="D1594" s="29" t="s">
        <v>1730</v>
      </c>
      <c r="E1594" s="29" t="s">
        <v>1731</v>
      </c>
      <c r="F1594" s="29" t="s">
        <v>1736</v>
      </c>
      <c r="G1594" s="29" t="s">
        <v>1737</v>
      </c>
      <c r="H1594" s="29" t="s">
        <v>1411</v>
      </c>
      <c r="I1594" s="29" t="s">
        <v>214</v>
      </c>
      <c r="J1594" s="29" t="s">
        <v>215</v>
      </c>
      <c r="K1594" s="29" t="s">
        <v>186</v>
      </c>
      <c r="L1594" s="29" t="s">
        <v>187</v>
      </c>
      <c r="M1594" s="29" t="s">
        <v>8</v>
      </c>
      <c r="N1594" s="29" t="s">
        <v>188</v>
      </c>
      <c r="O1594" s="30" t="s">
        <v>100</v>
      </c>
      <c r="P1594" s="36"/>
      <c r="Q1594" s="32">
        <v>1068</v>
      </c>
      <c r="R1594" s="36"/>
      <c r="S1594" s="36"/>
      <c r="T1594" s="37">
        <v>1068</v>
      </c>
      <c r="U1594" s="43">
        <v>40</v>
      </c>
      <c r="V1594" s="43"/>
      <c r="W1594" s="46">
        <v>40</v>
      </c>
    </row>
    <row r="1595" spans="1:23" hidden="1" x14ac:dyDescent="0.2">
      <c r="A1595" s="28" t="s">
        <v>174</v>
      </c>
      <c r="B1595" s="29" t="s">
        <v>379</v>
      </c>
      <c r="C1595" s="29" t="s">
        <v>1703</v>
      </c>
      <c r="D1595" s="29" t="s">
        <v>1730</v>
      </c>
      <c r="E1595" s="29" t="s">
        <v>1731</v>
      </c>
      <c r="F1595" s="29" t="s">
        <v>1736</v>
      </c>
      <c r="G1595" s="29" t="s">
        <v>1737</v>
      </c>
      <c r="H1595" s="29" t="s">
        <v>1411</v>
      </c>
      <c r="I1595" s="29" t="s">
        <v>204</v>
      </c>
      <c r="J1595" s="29" t="s">
        <v>205</v>
      </c>
      <c r="K1595" s="29" t="s">
        <v>186</v>
      </c>
      <c r="L1595" s="29" t="s">
        <v>187</v>
      </c>
      <c r="M1595" s="29" t="s">
        <v>8</v>
      </c>
      <c r="N1595" s="29" t="s">
        <v>188</v>
      </c>
      <c r="O1595" s="30" t="s">
        <v>100</v>
      </c>
      <c r="P1595" s="36"/>
      <c r="Q1595" s="32">
        <v>2002.5</v>
      </c>
      <c r="R1595" s="36"/>
      <c r="S1595" s="36"/>
      <c r="T1595" s="37">
        <v>2002.5</v>
      </c>
      <c r="U1595" s="43">
        <v>75</v>
      </c>
      <c r="V1595" s="43"/>
      <c r="W1595" s="46">
        <v>75</v>
      </c>
    </row>
    <row r="1596" spans="1:23" hidden="1" x14ac:dyDescent="0.2">
      <c r="A1596" s="28" t="s">
        <v>174</v>
      </c>
      <c r="B1596" s="29" t="s">
        <v>379</v>
      </c>
      <c r="C1596" s="29" t="s">
        <v>1703</v>
      </c>
      <c r="D1596" s="29" t="s">
        <v>1730</v>
      </c>
      <c r="E1596" s="29" t="s">
        <v>1731</v>
      </c>
      <c r="F1596" s="29" t="s">
        <v>1736</v>
      </c>
      <c r="G1596" s="29" t="s">
        <v>1737</v>
      </c>
      <c r="H1596" s="29" t="s">
        <v>1411</v>
      </c>
      <c r="I1596" s="29" t="s">
        <v>811</v>
      </c>
      <c r="J1596" s="29" t="s">
        <v>812</v>
      </c>
      <c r="K1596" s="29" t="s">
        <v>186</v>
      </c>
      <c r="L1596" s="29" t="s">
        <v>187</v>
      </c>
      <c r="M1596" s="29" t="s">
        <v>8</v>
      </c>
      <c r="N1596" s="29" t="s">
        <v>188</v>
      </c>
      <c r="O1596" s="30" t="s">
        <v>100</v>
      </c>
      <c r="P1596" s="36"/>
      <c r="Q1596" s="32">
        <v>26.7</v>
      </c>
      <c r="R1596" s="36"/>
      <c r="S1596" s="36"/>
      <c r="T1596" s="37">
        <v>26.7</v>
      </c>
      <c r="U1596" s="43">
        <v>1</v>
      </c>
      <c r="V1596" s="43"/>
      <c r="W1596" s="46">
        <v>1</v>
      </c>
    </row>
    <row r="1597" spans="1:23" hidden="1" x14ac:dyDescent="0.2">
      <c r="A1597" s="28" t="s">
        <v>174</v>
      </c>
      <c r="B1597" s="29" t="s">
        <v>379</v>
      </c>
      <c r="C1597" s="29" t="s">
        <v>1703</v>
      </c>
      <c r="D1597" s="29" t="s">
        <v>1730</v>
      </c>
      <c r="E1597" s="29" t="s">
        <v>1731</v>
      </c>
      <c r="F1597" s="29" t="s">
        <v>1736</v>
      </c>
      <c r="G1597" s="29" t="s">
        <v>1737</v>
      </c>
      <c r="H1597" s="29" t="s">
        <v>1411</v>
      </c>
      <c r="I1597" s="29" t="s">
        <v>228</v>
      </c>
      <c r="J1597" s="29" t="s">
        <v>229</v>
      </c>
      <c r="K1597" s="29" t="s">
        <v>186</v>
      </c>
      <c r="L1597" s="29" t="s">
        <v>187</v>
      </c>
      <c r="M1597" s="29" t="s">
        <v>8</v>
      </c>
      <c r="N1597" s="29" t="s">
        <v>188</v>
      </c>
      <c r="O1597" s="30" t="s">
        <v>100</v>
      </c>
      <c r="P1597" s="36"/>
      <c r="Q1597" s="32">
        <v>106.8</v>
      </c>
      <c r="R1597" s="36"/>
      <c r="S1597" s="36"/>
      <c r="T1597" s="37">
        <v>106.8</v>
      </c>
      <c r="U1597" s="43">
        <v>4</v>
      </c>
      <c r="V1597" s="43"/>
      <c r="W1597" s="46">
        <v>4</v>
      </c>
    </row>
    <row r="1598" spans="1:23" hidden="1" x14ac:dyDescent="0.2">
      <c r="A1598" s="28" t="s">
        <v>174</v>
      </c>
      <c r="B1598" s="29" t="s">
        <v>379</v>
      </c>
      <c r="C1598" s="29" t="s">
        <v>1703</v>
      </c>
      <c r="D1598" s="29" t="s">
        <v>1730</v>
      </c>
      <c r="E1598" s="29" t="s">
        <v>1731</v>
      </c>
      <c r="F1598" s="29" t="s">
        <v>1736</v>
      </c>
      <c r="G1598" s="29" t="s">
        <v>1737</v>
      </c>
      <c r="H1598" s="29" t="s">
        <v>1411</v>
      </c>
      <c r="I1598" s="29" t="s">
        <v>562</v>
      </c>
      <c r="J1598" s="29" t="s">
        <v>563</v>
      </c>
      <c r="K1598" s="29" t="s">
        <v>186</v>
      </c>
      <c r="L1598" s="29" t="s">
        <v>187</v>
      </c>
      <c r="M1598" s="29" t="s">
        <v>8</v>
      </c>
      <c r="N1598" s="29" t="s">
        <v>188</v>
      </c>
      <c r="O1598" s="30" t="s">
        <v>100</v>
      </c>
      <c r="P1598" s="36"/>
      <c r="Q1598" s="32">
        <v>80.099999999999994</v>
      </c>
      <c r="R1598" s="36"/>
      <c r="S1598" s="36"/>
      <c r="T1598" s="37">
        <v>80.099999999999994</v>
      </c>
      <c r="U1598" s="43">
        <v>3</v>
      </c>
      <c r="V1598" s="43"/>
      <c r="W1598" s="46">
        <v>3</v>
      </c>
    </row>
    <row r="1599" spans="1:23" hidden="1" x14ac:dyDescent="0.2">
      <c r="A1599" s="28" t="s">
        <v>174</v>
      </c>
      <c r="B1599" s="29" t="s">
        <v>379</v>
      </c>
      <c r="C1599" s="29" t="s">
        <v>1703</v>
      </c>
      <c r="D1599" s="29" t="s">
        <v>1730</v>
      </c>
      <c r="E1599" s="29" t="s">
        <v>1731</v>
      </c>
      <c r="F1599" s="29" t="s">
        <v>1736</v>
      </c>
      <c r="G1599" s="29" t="s">
        <v>1737</v>
      </c>
      <c r="H1599" s="29" t="s">
        <v>1411</v>
      </c>
      <c r="I1599" s="29" t="s">
        <v>660</v>
      </c>
      <c r="J1599" s="29" t="s">
        <v>661</v>
      </c>
      <c r="K1599" s="29" t="s">
        <v>186</v>
      </c>
      <c r="L1599" s="29" t="s">
        <v>187</v>
      </c>
      <c r="M1599" s="29" t="s">
        <v>8</v>
      </c>
      <c r="N1599" s="29" t="s">
        <v>188</v>
      </c>
      <c r="O1599" s="30" t="s">
        <v>100</v>
      </c>
      <c r="P1599" s="36"/>
      <c r="Q1599" s="32">
        <v>53.4</v>
      </c>
      <c r="R1599" s="36"/>
      <c r="S1599" s="36"/>
      <c r="T1599" s="37">
        <v>53.4</v>
      </c>
      <c r="U1599" s="43">
        <v>2</v>
      </c>
      <c r="V1599" s="43"/>
      <c r="W1599" s="46">
        <v>2</v>
      </c>
    </row>
    <row r="1600" spans="1:23" hidden="1" x14ac:dyDescent="0.2">
      <c r="A1600" s="28" t="s">
        <v>174</v>
      </c>
      <c r="B1600" s="29" t="s">
        <v>379</v>
      </c>
      <c r="C1600" s="29" t="s">
        <v>1703</v>
      </c>
      <c r="D1600" s="29" t="s">
        <v>1730</v>
      </c>
      <c r="E1600" s="29" t="s">
        <v>1731</v>
      </c>
      <c r="F1600" s="29" t="s">
        <v>1736</v>
      </c>
      <c r="G1600" s="29" t="s">
        <v>1737</v>
      </c>
      <c r="H1600" s="29" t="s">
        <v>1411</v>
      </c>
      <c r="I1600" s="29" t="s">
        <v>1416</v>
      </c>
      <c r="J1600" s="29" t="s">
        <v>1417</v>
      </c>
      <c r="K1600" s="29" t="s">
        <v>186</v>
      </c>
      <c r="L1600" s="29" t="s">
        <v>187</v>
      </c>
      <c r="M1600" s="29" t="s">
        <v>8</v>
      </c>
      <c r="N1600" s="29" t="s">
        <v>188</v>
      </c>
      <c r="O1600" s="30" t="s">
        <v>100</v>
      </c>
      <c r="P1600" s="36"/>
      <c r="Q1600" s="32">
        <v>26.7</v>
      </c>
      <c r="R1600" s="36"/>
      <c r="S1600" s="36"/>
      <c r="T1600" s="37">
        <v>26.7</v>
      </c>
      <c r="U1600" s="43">
        <v>1</v>
      </c>
      <c r="V1600" s="43"/>
      <c r="W1600" s="46">
        <v>1</v>
      </c>
    </row>
    <row r="1601" spans="1:23" hidden="1" x14ac:dyDescent="0.2">
      <c r="A1601" s="28" t="s">
        <v>174</v>
      </c>
      <c r="B1601" s="29" t="s">
        <v>379</v>
      </c>
      <c r="C1601" s="29" t="s">
        <v>1703</v>
      </c>
      <c r="D1601" s="29" t="s">
        <v>1730</v>
      </c>
      <c r="E1601" s="29" t="s">
        <v>1731</v>
      </c>
      <c r="F1601" s="29" t="s">
        <v>1736</v>
      </c>
      <c r="G1601" s="29" t="s">
        <v>1737</v>
      </c>
      <c r="H1601" s="29" t="s">
        <v>1411</v>
      </c>
      <c r="I1601" s="29" t="s">
        <v>232</v>
      </c>
      <c r="J1601" s="29" t="s">
        <v>233</v>
      </c>
      <c r="K1601" s="29" t="s">
        <v>186</v>
      </c>
      <c r="L1601" s="29" t="s">
        <v>187</v>
      </c>
      <c r="M1601" s="29" t="s">
        <v>8</v>
      </c>
      <c r="N1601" s="29" t="s">
        <v>188</v>
      </c>
      <c r="O1601" s="30" t="s">
        <v>100</v>
      </c>
      <c r="P1601" s="36"/>
      <c r="Q1601" s="32">
        <v>26.7</v>
      </c>
      <c r="R1601" s="36"/>
      <c r="S1601" s="36"/>
      <c r="T1601" s="37">
        <v>26.7</v>
      </c>
      <c r="U1601" s="43">
        <v>1</v>
      </c>
      <c r="V1601" s="43"/>
      <c r="W1601" s="46">
        <v>1</v>
      </c>
    </row>
    <row r="1602" spans="1:23" hidden="1" x14ac:dyDescent="0.2">
      <c r="A1602" s="28" t="s">
        <v>174</v>
      </c>
      <c r="B1602" s="29" t="s">
        <v>379</v>
      </c>
      <c r="C1602" s="29" t="s">
        <v>1703</v>
      </c>
      <c r="D1602" s="29" t="s">
        <v>1730</v>
      </c>
      <c r="E1602" s="29" t="s">
        <v>1731</v>
      </c>
      <c r="F1602" s="29" t="s">
        <v>1736</v>
      </c>
      <c r="G1602" s="29" t="s">
        <v>1737</v>
      </c>
      <c r="H1602" s="29" t="s">
        <v>1411</v>
      </c>
      <c r="I1602" s="29" t="s">
        <v>216</v>
      </c>
      <c r="J1602" s="29" t="s">
        <v>217</v>
      </c>
      <c r="K1602" s="29" t="s">
        <v>186</v>
      </c>
      <c r="L1602" s="29" t="s">
        <v>187</v>
      </c>
      <c r="M1602" s="29" t="s">
        <v>8</v>
      </c>
      <c r="N1602" s="29" t="s">
        <v>188</v>
      </c>
      <c r="O1602" s="30" t="s">
        <v>100</v>
      </c>
      <c r="P1602" s="36"/>
      <c r="Q1602" s="32">
        <v>133.5</v>
      </c>
      <c r="R1602" s="36"/>
      <c r="S1602" s="36"/>
      <c r="T1602" s="37">
        <v>133.5</v>
      </c>
      <c r="U1602" s="43">
        <v>5</v>
      </c>
      <c r="V1602" s="43"/>
      <c r="W1602" s="46">
        <v>5</v>
      </c>
    </row>
    <row r="1603" spans="1:23" hidden="1" x14ac:dyDescent="0.2">
      <c r="A1603" s="28" t="s">
        <v>174</v>
      </c>
      <c r="B1603" s="29" t="s">
        <v>379</v>
      </c>
      <c r="C1603" s="29" t="s">
        <v>1703</v>
      </c>
      <c r="D1603" s="29" t="s">
        <v>1730</v>
      </c>
      <c r="E1603" s="29" t="s">
        <v>1731</v>
      </c>
      <c r="F1603" s="29" t="s">
        <v>1736</v>
      </c>
      <c r="G1603" s="29" t="s">
        <v>1737</v>
      </c>
      <c r="H1603" s="29" t="s">
        <v>1411</v>
      </c>
      <c r="I1603" s="29" t="s">
        <v>260</v>
      </c>
      <c r="J1603" s="29" t="s">
        <v>372</v>
      </c>
      <c r="K1603" s="29" t="s">
        <v>186</v>
      </c>
      <c r="L1603" s="29" t="s">
        <v>187</v>
      </c>
      <c r="M1603" s="29" t="s">
        <v>8</v>
      </c>
      <c r="N1603" s="29" t="s">
        <v>188</v>
      </c>
      <c r="O1603" s="30" t="s">
        <v>100</v>
      </c>
      <c r="P1603" s="36"/>
      <c r="Q1603" s="32">
        <v>80.099999999999994</v>
      </c>
      <c r="R1603" s="36"/>
      <c r="S1603" s="36"/>
      <c r="T1603" s="37">
        <v>80.099999999999994</v>
      </c>
      <c r="U1603" s="43">
        <v>3</v>
      </c>
      <c r="V1603" s="43"/>
      <c r="W1603" s="46">
        <v>3</v>
      </c>
    </row>
    <row r="1604" spans="1:23" hidden="1" x14ac:dyDescent="0.2">
      <c r="A1604" s="28" t="s">
        <v>174</v>
      </c>
      <c r="B1604" s="29" t="s">
        <v>379</v>
      </c>
      <c r="C1604" s="29" t="s">
        <v>1703</v>
      </c>
      <c r="D1604" s="29" t="s">
        <v>1730</v>
      </c>
      <c r="E1604" s="29" t="s">
        <v>1731</v>
      </c>
      <c r="F1604" s="29" t="s">
        <v>1736</v>
      </c>
      <c r="G1604" s="29" t="s">
        <v>1737</v>
      </c>
      <c r="H1604" s="29" t="s">
        <v>1411</v>
      </c>
      <c r="I1604" s="29" t="s">
        <v>234</v>
      </c>
      <c r="J1604" s="29" t="s">
        <v>235</v>
      </c>
      <c r="K1604" s="29" t="s">
        <v>186</v>
      </c>
      <c r="L1604" s="29" t="s">
        <v>187</v>
      </c>
      <c r="M1604" s="29" t="s">
        <v>8</v>
      </c>
      <c r="N1604" s="29" t="s">
        <v>188</v>
      </c>
      <c r="O1604" s="30" t="s">
        <v>100</v>
      </c>
      <c r="P1604" s="36"/>
      <c r="Q1604" s="32">
        <v>80.099999999999994</v>
      </c>
      <c r="R1604" s="36"/>
      <c r="S1604" s="36"/>
      <c r="T1604" s="37">
        <v>80.099999999999994</v>
      </c>
      <c r="U1604" s="43">
        <v>3</v>
      </c>
      <c r="V1604" s="43"/>
      <c r="W1604" s="46">
        <v>3</v>
      </c>
    </row>
    <row r="1605" spans="1:23" hidden="1" x14ac:dyDescent="0.2">
      <c r="A1605" s="28" t="s">
        <v>174</v>
      </c>
      <c r="B1605" s="29" t="s">
        <v>379</v>
      </c>
      <c r="C1605" s="29" t="s">
        <v>1703</v>
      </c>
      <c r="D1605" s="29" t="s">
        <v>1730</v>
      </c>
      <c r="E1605" s="29" t="s">
        <v>1731</v>
      </c>
      <c r="F1605" s="29" t="s">
        <v>1736</v>
      </c>
      <c r="G1605" s="29" t="s">
        <v>1737</v>
      </c>
      <c r="H1605" s="29" t="s">
        <v>1411</v>
      </c>
      <c r="I1605" s="29" t="s">
        <v>184</v>
      </c>
      <c r="J1605" s="29" t="s">
        <v>185</v>
      </c>
      <c r="K1605" s="29" t="s">
        <v>186</v>
      </c>
      <c r="L1605" s="29" t="s">
        <v>187</v>
      </c>
      <c r="M1605" s="29" t="s">
        <v>8</v>
      </c>
      <c r="N1605" s="29" t="s">
        <v>188</v>
      </c>
      <c r="O1605" s="30" t="s">
        <v>100</v>
      </c>
      <c r="P1605" s="36"/>
      <c r="Q1605" s="32">
        <v>13083</v>
      </c>
      <c r="R1605" s="36"/>
      <c r="S1605" s="36"/>
      <c r="T1605" s="37">
        <v>13083</v>
      </c>
      <c r="U1605" s="43">
        <v>490</v>
      </c>
      <c r="V1605" s="43"/>
      <c r="W1605" s="46">
        <v>490</v>
      </c>
    </row>
    <row r="1606" spans="1:23" hidden="1" x14ac:dyDescent="0.2">
      <c r="A1606" s="28" t="s">
        <v>174</v>
      </c>
      <c r="B1606" s="29" t="s">
        <v>379</v>
      </c>
      <c r="C1606" s="29" t="s">
        <v>1703</v>
      </c>
      <c r="D1606" s="29" t="s">
        <v>1730</v>
      </c>
      <c r="E1606" s="29" t="s">
        <v>1731</v>
      </c>
      <c r="F1606" s="29" t="s">
        <v>1736</v>
      </c>
      <c r="G1606" s="29" t="s">
        <v>1737</v>
      </c>
      <c r="H1606" s="29" t="s">
        <v>1411</v>
      </c>
      <c r="I1606" s="29" t="s">
        <v>651</v>
      </c>
      <c r="J1606" s="29" t="s">
        <v>652</v>
      </c>
      <c r="K1606" s="29" t="s">
        <v>186</v>
      </c>
      <c r="L1606" s="29" t="s">
        <v>187</v>
      </c>
      <c r="M1606" s="29" t="s">
        <v>8</v>
      </c>
      <c r="N1606" s="29" t="s">
        <v>188</v>
      </c>
      <c r="O1606" s="30" t="s">
        <v>100</v>
      </c>
      <c r="P1606" s="36"/>
      <c r="Q1606" s="32">
        <v>53.4</v>
      </c>
      <c r="R1606" s="36"/>
      <c r="S1606" s="36"/>
      <c r="T1606" s="37">
        <v>53.4</v>
      </c>
      <c r="U1606" s="43">
        <v>2</v>
      </c>
      <c r="V1606" s="43"/>
      <c r="W1606" s="46">
        <v>2</v>
      </c>
    </row>
    <row r="1607" spans="1:23" hidden="1" x14ac:dyDescent="0.2">
      <c r="A1607" s="28" t="s">
        <v>174</v>
      </c>
      <c r="B1607" s="29" t="s">
        <v>379</v>
      </c>
      <c r="C1607" s="29" t="s">
        <v>1703</v>
      </c>
      <c r="D1607" s="29" t="s">
        <v>1730</v>
      </c>
      <c r="E1607" s="29" t="s">
        <v>1731</v>
      </c>
      <c r="F1607" s="29" t="s">
        <v>1736</v>
      </c>
      <c r="G1607" s="29" t="s">
        <v>1737</v>
      </c>
      <c r="H1607" s="29" t="s">
        <v>1411</v>
      </c>
      <c r="I1607" s="29" t="s">
        <v>710</v>
      </c>
      <c r="J1607" s="29" t="s">
        <v>711</v>
      </c>
      <c r="K1607" s="29" t="s">
        <v>186</v>
      </c>
      <c r="L1607" s="29" t="s">
        <v>187</v>
      </c>
      <c r="M1607" s="29" t="s">
        <v>8</v>
      </c>
      <c r="N1607" s="29" t="s">
        <v>188</v>
      </c>
      <c r="O1607" s="30" t="s">
        <v>100</v>
      </c>
      <c r="P1607" s="36"/>
      <c r="Q1607" s="32">
        <v>400.5</v>
      </c>
      <c r="R1607" s="36"/>
      <c r="S1607" s="36"/>
      <c r="T1607" s="37">
        <v>400.5</v>
      </c>
      <c r="U1607" s="43">
        <v>15</v>
      </c>
      <c r="V1607" s="43"/>
      <c r="W1607" s="46">
        <v>15</v>
      </c>
    </row>
    <row r="1608" spans="1:23" hidden="1" x14ac:dyDescent="0.2">
      <c r="A1608" s="28" t="s">
        <v>174</v>
      </c>
      <c r="B1608" s="29" t="s">
        <v>379</v>
      </c>
      <c r="C1608" s="29" t="s">
        <v>1703</v>
      </c>
      <c r="D1608" s="29" t="s">
        <v>1730</v>
      </c>
      <c r="E1608" s="29" t="s">
        <v>1731</v>
      </c>
      <c r="F1608" s="29" t="s">
        <v>1736</v>
      </c>
      <c r="G1608" s="29" t="s">
        <v>1737</v>
      </c>
      <c r="H1608" s="29" t="s">
        <v>1411</v>
      </c>
      <c r="I1608" s="29" t="s">
        <v>553</v>
      </c>
      <c r="J1608" s="29" t="s">
        <v>554</v>
      </c>
      <c r="K1608" s="29" t="s">
        <v>186</v>
      </c>
      <c r="L1608" s="29" t="s">
        <v>187</v>
      </c>
      <c r="M1608" s="29" t="s">
        <v>8</v>
      </c>
      <c r="N1608" s="29" t="s">
        <v>188</v>
      </c>
      <c r="O1608" s="30" t="s">
        <v>100</v>
      </c>
      <c r="P1608" s="36"/>
      <c r="Q1608" s="32">
        <v>26.7</v>
      </c>
      <c r="R1608" s="36"/>
      <c r="S1608" s="36"/>
      <c r="T1608" s="37">
        <v>26.7</v>
      </c>
      <c r="U1608" s="43">
        <v>1</v>
      </c>
      <c r="V1608" s="43"/>
      <c r="W1608" s="46">
        <v>1</v>
      </c>
    </row>
    <row r="1609" spans="1:23" hidden="1" x14ac:dyDescent="0.2">
      <c r="A1609" s="28" t="s">
        <v>174</v>
      </c>
      <c r="B1609" s="29" t="s">
        <v>379</v>
      </c>
      <c r="C1609" s="29" t="s">
        <v>1703</v>
      </c>
      <c r="D1609" s="29" t="s">
        <v>1730</v>
      </c>
      <c r="E1609" s="29" t="s">
        <v>1731</v>
      </c>
      <c r="F1609" s="29" t="s">
        <v>1736</v>
      </c>
      <c r="G1609" s="29" t="s">
        <v>1737</v>
      </c>
      <c r="H1609" s="29" t="s">
        <v>1411</v>
      </c>
      <c r="I1609" s="29" t="s">
        <v>782</v>
      </c>
      <c r="J1609" s="29" t="s">
        <v>783</v>
      </c>
      <c r="K1609" s="29" t="s">
        <v>186</v>
      </c>
      <c r="L1609" s="29" t="s">
        <v>187</v>
      </c>
      <c r="M1609" s="29" t="s">
        <v>8</v>
      </c>
      <c r="N1609" s="29" t="s">
        <v>188</v>
      </c>
      <c r="O1609" s="30" t="s">
        <v>100</v>
      </c>
      <c r="P1609" s="36"/>
      <c r="Q1609" s="32">
        <v>53.4</v>
      </c>
      <c r="R1609" s="36"/>
      <c r="S1609" s="36"/>
      <c r="T1609" s="37">
        <v>53.4</v>
      </c>
      <c r="U1609" s="43">
        <v>2</v>
      </c>
      <c r="V1609" s="43"/>
      <c r="W1609" s="46">
        <v>2</v>
      </c>
    </row>
    <row r="1610" spans="1:23" hidden="1" x14ac:dyDescent="0.2">
      <c r="A1610" s="28" t="s">
        <v>174</v>
      </c>
      <c r="B1610" s="29" t="s">
        <v>379</v>
      </c>
      <c r="C1610" s="29" t="s">
        <v>1703</v>
      </c>
      <c r="D1610" s="29" t="s">
        <v>1730</v>
      </c>
      <c r="E1610" s="29" t="s">
        <v>1731</v>
      </c>
      <c r="F1610" s="29" t="s">
        <v>1736</v>
      </c>
      <c r="G1610" s="29" t="s">
        <v>1737</v>
      </c>
      <c r="H1610" s="29" t="s">
        <v>1411</v>
      </c>
      <c r="I1610" s="29" t="s">
        <v>1220</v>
      </c>
      <c r="J1610" s="29" t="s">
        <v>1221</v>
      </c>
      <c r="K1610" s="29" t="s">
        <v>186</v>
      </c>
      <c r="L1610" s="29" t="s">
        <v>187</v>
      </c>
      <c r="M1610" s="29" t="s">
        <v>8</v>
      </c>
      <c r="N1610" s="29" t="s">
        <v>188</v>
      </c>
      <c r="O1610" s="30" t="s">
        <v>100</v>
      </c>
      <c r="P1610" s="36"/>
      <c r="Q1610" s="32">
        <v>80.099999999999994</v>
      </c>
      <c r="R1610" s="36"/>
      <c r="S1610" s="36"/>
      <c r="T1610" s="37">
        <v>80.099999999999994</v>
      </c>
      <c r="U1610" s="43">
        <v>3</v>
      </c>
      <c r="V1610" s="43"/>
      <c r="W1610" s="46">
        <v>3</v>
      </c>
    </row>
    <row r="1611" spans="1:23" hidden="1" x14ac:dyDescent="0.2">
      <c r="A1611" s="28" t="s">
        <v>174</v>
      </c>
      <c r="B1611" s="29" t="s">
        <v>379</v>
      </c>
      <c r="C1611" s="29" t="s">
        <v>1703</v>
      </c>
      <c r="D1611" s="29" t="s">
        <v>1730</v>
      </c>
      <c r="E1611" s="29" t="s">
        <v>1731</v>
      </c>
      <c r="F1611" s="29" t="s">
        <v>1736</v>
      </c>
      <c r="G1611" s="29" t="s">
        <v>1737</v>
      </c>
      <c r="H1611" s="29" t="s">
        <v>1411</v>
      </c>
      <c r="I1611" s="29" t="s">
        <v>206</v>
      </c>
      <c r="J1611" s="29" t="s">
        <v>207</v>
      </c>
      <c r="K1611" s="29" t="s">
        <v>186</v>
      </c>
      <c r="L1611" s="29" t="s">
        <v>187</v>
      </c>
      <c r="M1611" s="29" t="s">
        <v>8</v>
      </c>
      <c r="N1611" s="29" t="s">
        <v>188</v>
      </c>
      <c r="O1611" s="30" t="s">
        <v>100</v>
      </c>
      <c r="P1611" s="36"/>
      <c r="Q1611" s="32">
        <v>53.4</v>
      </c>
      <c r="R1611" s="36"/>
      <c r="S1611" s="36"/>
      <c r="T1611" s="37">
        <v>53.4</v>
      </c>
      <c r="U1611" s="43">
        <v>2</v>
      </c>
      <c r="V1611" s="43"/>
      <c r="W1611" s="46">
        <v>2</v>
      </c>
    </row>
    <row r="1612" spans="1:23" hidden="1" x14ac:dyDescent="0.2">
      <c r="A1612" s="28" t="s">
        <v>174</v>
      </c>
      <c r="B1612" s="29" t="s">
        <v>379</v>
      </c>
      <c r="C1612" s="29" t="s">
        <v>1703</v>
      </c>
      <c r="D1612" s="29" t="s">
        <v>1730</v>
      </c>
      <c r="E1612" s="29" t="s">
        <v>1731</v>
      </c>
      <c r="F1612" s="29" t="s">
        <v>1736</v>
      </c>
      <c r="G1612" s="29" t="s">
        <v>1737</v>
      </c>
      <c r="H1612" s="29" t="s">
        <v>1411</v>
      </c>
      <c r="I1612" s="29" t="s">
        <v>208</v>
      </c>
      <c r="J1612" s="29" t="s">
        <v>209</v>
      </c>
      <c r="K1612" s="29" t="s">
        <v>186</v>
      </c>
      <c r="L1612" s="29" t="s">
        <v>187</v>
      </c>
      <c r="M1612" s="29" t="s">
        <v>8</v>
      </c>
      <c r="N1612" s="29" t="s">
        <v>188</v>
      </c>
      <c r="O1612" s="30" t="s">
        <v>100</v>
      </c>
      <c r="P1612" s="36"/>
      <c r="Q1612" s="32">
        <v>614.1</v>
      </c>
      <c r="R1612" s="36"/>
      <c r="S1612" s="36"/>
      <c r="T1612" s="37">
        <v>614.1</v>
      </c>
      <c r="U1612" s="43">
        <v>23</v>
      </c>
      <c r="V1612" s="43"/>
      <c r="W1612" s="46">
        <v>23</v>
      </c>
    </row>
    <row r="1613" spans="1:23" hidden="1" x14ac:dyDescent="0.2">
      <c r="A1613" s="28" t="s">
        <v>174</v>
      </c>
      <c r="B1613" s="29" t="s">
        <v>379</v>
      </c>
      <c r="C1613" s="29" t="s">
        <v>1703</v>
      </c>
      <c r="D1613" s="29" t="s">
        <v>1730</v>
      </c>
      <c r="E1613" s="29" t="s">
        <v>1731</v>
      </c>
      <c r="F1613" s="29" t="s">
        <v>1736</v>
      </c>
      <c r="G1613" s="29" t="s">
        <v>1737</v>
      </c>
      <c r="H1613" s="29" t="s">
        <v>1411</v>
      </c>
      <c r="I1613" s="29" t="s">
        <v>1738</v>
      </c>
      <c r="J1613" s="29" t="s">
        <v>1739</v>
      </c>
      <c r="K1613" s="29" t="s">
        <v>186</v>
      </c>
      <c r="L1613" s="29" t="s">
        <v>187</v>
      </c>
      <c r="M1613" s="29" t="s">
        <v>8</v>
      </c>
      <c r="N1613" s="29" t="s">
        <v>188</v>
      </c>
      <c r="O1613" s="30" t="s">
        <v>100</v>
      </c>
      <c r="P1613" s="36"/>
      <c r="Q1613" s="32">
        <v>26.7</v>
      </c>
      <c r="R1613" s="36"/>
      <c r="S1613" s="36"/>
      <c r="T1613" s="37">
        <v>26.7</v>
      </c>
      <c r="U1613" s="43">
        <v>1</v>
      </c>
      <c r="V1613" s="43"/>
      <c r="W1613" s="46">
        <v>1</v>
      </c>
    </row>
    <row r="1614" spans="1:23" hidden="1" x14ac:dyDescent="0.2">
      <c r="A1614" s="28" t="s">
        <v>174</v>
      </c>
      <c r="B1614" s="29" t="s">
        <v>379</v>
      </c>
      <c r="C1614" s="29" t="s">
        <v>1703</v>
      </c>
      <c r="D1614" s="29" t="s">
        <v>1730</v>
      </c>
      <c r="E1614" s="29" t="s">
        <v>1731</v>
      </c>
      <c r="F1614" s="29" t="s">
        <v>1736</v>
      </c>
      <c r="G1614" s="29" t="s">
        <v>1737</v>
      </c>
      <c r="H1614" s="29" t="s">
        <v>1411</v>
      </c>
      <c r="I1614" s="29" t="s">
        <v>712</v>
      </c>
      <c r="J1614" s="29" t="s">
        <v>713</v>
      </c>
      <c r="K1614" s="29" t="s">
        <v>186</v>
      </c>
      <c r="L1614" s="29" t="s">
        <v>187</v>
      </c>
      <c r="M1614" s="29" t="s">
        <v>8</v>
      </c>
      <c r="N1614" s="29" t="s">
        <v>188</v>
      </c>
      <c r="O1614" s="30" t="s">
        <v>100</v>
      </c>
      <c r="P1614" s="36"/>
      <c r="Q1614" s="32">
        <v>53.4</v>
      </c>
      <c r="R1614" s="36"/>
      <c r="S1614" s="36"/>
      <c r="T1614" s="37">
        <v>53.4</v>
      </c>
      <c r="U1614" s="43">
        <v>2</v>
      </c>
      <c r="V1614" s="43"/>
      <c r="W1614" s="46">
        <v>2</v>
      </c>
    </row>
    <row r="1615" spans="1:23" hidden="1" x14ac:dyDescent="0.2">
      <c r="A1615" s="28" t="s">
        <v>174</v>
      </c>
      <c r="B1615" s="29" t="s">
        <v>379</v>
      </c>
      <c r="C1615" s="29" t="s">
        <v>1703</v>
      </c>
      <c r="D1615" s="29" t="s">
        <v>1730</v>
      </c>
      <c r="E1615" s="29" t="s">
        <v>1731</v>
      </c>
      <c r="F1615" s="29" t="s">
        <v>1736</v>
      </c>
      <c r="G1615" s="29" t="s">
        <v>1737</v>
      </c>
      <c r="H1615" s="29" t="s">
        <v>1411</v>
      </c>
      <c r="I1615" s="29" t="s">
        <v>1420</v>
      </c>
      <c r="J1615" s="29" t="s">
        <v>1421</v>
      </c>
      <c r="K1615" s="29" t="s">
        <v>186</v>
      </c>
      <c r="L1615" s="29" t="s">
        <v>187</v>
      </c>
      <c r="M1615" s="29" t="s">
        <v>8</v>
      </c>
      <c r="N1615" s="29" t="s">
        <v>188</v>
      </c>
      <c r="O1615" s="30" t="s">
        <v>100</v>
      </c>
      <c r="P1615" s="36"/>
      <c r="Q1615" s="32">
        <v>53.4</v>
      </c>
      <c r="R1615" s="36"/>
      <c r="S1615" s="36"/>
      <c r="T1615" s="37">
        <v>53.4</v>
      </c>
      <c r="U1615" s="43">
        <v>2</v>
      </c>
      <c r="V1615" s="43"/>
      <c r="W1615" s="46">
        <v>2</v>
      </c>
    </row>
    <row r="1616" spans="1:23" hidden="1" x14ac:dyDescent="0.2">
      <c r="A1616" s="28" t="s">
        <v>174</v>
      </c>
      <c r="B1616" s="29" t="s">
        <v>379</v>
      </c>
      <c r="C1616" s="29" t="s">
        <v>1703</v>
      </c>
      <c r="D1616" s="29" t="s">
        <v>1730</v>
      </c>
      <c r="E1616" s="29" t="s">
        <v>1731</v>
      </c>
      <c r="F1616" s="29" t="s">
        <v>1736</v>
      </c>
      <c r="G1616" s="29" t="s">
        <v>1737</v>
      </c>
      <c r="H1616" s="29" t="s">
        <v>1411</v>
      </c>
      <c r="I1616" s="29" t="s">
        <v>1268</v>
      </c>
      <c r="J1616" s="29" t="s">
        <v>1269</v>
      </c>
      <c r="K1616" s="29" t="s">
        <v>186</v>
      </c>
      <c r="L1616" s="29" t="s">
        <v>187</v>
      </c>
      <c r="M1616" s="29" t="s">
        <v>8</v>
      </c>
      <c r="N1616" s="29" t="s">
        <v>188</v>
      </c>
      <c r="O1616" s="30" t="s">
        <v>100</v>
      </c>
      <c r="P1616" s="36"/>
      <c r="Q1616" s="32">
        <v>26.7</v>
      </c>
      <c r="R1616" s="36"/>
      <c r="S1616" s="36"/>
      <c r="T1616" s="37">
        <v>26.7</v>
      </c>
      <c r="U1616" s="43">
        <v>1</v>
      </c>
      <c r="V1616" s="43"/>
      <c r="W1616" s="46">
        <v>1</v>
      </c>
    </row>
    <row r="1617" spans="1:23" hidden="1" x14ac:dyDescent="0.2">
      <c r="A1617" s="28" t="s">
        <v>174</v>
      </c>
      <c r="B1617" s="29" t="s">
        <v>379</v>
      </c>
      <c r="C1617" s="29" t="s">
        <v>1703</v>
      </c>
      <c r="D1617" s="29" t="s">
        <v>1730</v>
      </c>
      <c r="E1617" s="29" t="s">
        <v>1731</v>
      </c>
      <c r="F1617" s="29" t="s">
        <v>1736</v>
      </c>
      <c r="G1617" s="29" t="s">
        <v>1737</v>
      </c>
      <c r="H1617" s="29" t="s">
        <v>1411</v>
      </c>
      <c r="I1617" s="29" t="s">
        <v>1740</v>
      </c>
      <c r="J1617" s="29" t="s">
        <v>1741</v>
      </c>
      <c r="K1617" s="29" t="s">
        <v>186</v>
      </c>
      <c r="L1617" s="29" t="s">
        <v>187</v>
      </c>
      <c r="M1617" s="29" t="s">
        <v>8</v>
      </c>
      <c r="N1617" s="29" t="s">
        <v>188</v>
      </c>
      <c r="O1617" s="30" t="s">
        <v>100</v>
      </c>
      <c r="P1617" s="36"/>
      <c r="Q1617" s="32">
        <v>213.6</v>
      </c>
      <c r="R1617" s="36"/>
      <c r="S1617" s="36"/>
      <c r="T1617" s="37">
        <v>213.6</v>
      </c>
      <c r="U1617" s="43">
        <v>8</v>
      </c>
      <c r="V1617" s="43"/>
      <c r="W1617" s="46">
        <v>8</v>
      </c>
    </row>
    <row r="1618" spans="1:23" hidden="1" x14ac:dyDescent="0.2">
      <c r="A1618" s="28" t="s">
        <v>174</v>
      </c>
      <c r="B1618" s="29" t="s">
        <v>379</v>
      </c>
      <c r="C1618" s="29" t="s">
        <v>1703</v>
      </c>
      <c r="D1618" s="29" t="s">
        <v>1730</v>
      </c>
      <c r="E1618" s="29" t="s">
        <v>1731</v>
      </c>
      <c r="F1618" s="29" t="s">
        <v>1736</v>
      </c>
      <c r="G1618" s="29" t="s">
        <v>1737</v>
      </c>
      <c r="H1618" s="29" t="s">
        <v>1411</v>
      </c>
      <c r="I1618" s="29" t="s">
        <v>218</v>
      </c>
      <c r="J1618" s="29" t="s">
        <v>219</v>
      </c>
      <c r="K1618" s="29" t="s">
        <v>186</v>
      </c>
      <c r="L1618" s="29" t="s">
        <v>187</v>
      </c>
      <c r="M1618" s="29" t="s">
        <v>8</v>
      </c>
      <c r="N1618" s="29" t="s">
        <v>188</v>
      </c>
      <c r="O1618" s="30" t="s">
        <v>100</v>
      </c>
      <c r="P1618" s="36"/>
      <c r="Q1618" s="32">
        <v>53.4</v>
      </c>
      <c r="R1618" s="36"/>
      <c r="S1618" s="36"/>
      <c r="T1618" s="37">
        <v>53.4</v>
      </c>
      <c r="U1618" s="43">
        <v>2</v>
      </c>
      <c r="V1618" s="43"/>
      <c r="W1618" s="46">
        <v>2</v>
      </c>
    </row>
    <row r="1619" spans="1:23" hidden="1" x14ac:dyDescent="0.2">
      <c r="A1619" s="28" t="s">
        <v>174</v>
      </c>
      <c r="B1619" s="29" t="s">
        <v>379</v>
      </c>
      <c r="C1619" s="29" t="s">
        <v>1703</v>
      </c>
      <c r="D1619" s="29" t="s">
        <v>1730</v>
      </c>
      <c r="E1619" s="29" t="s">
        <v>1731</v>
      </c>
      <c r="F1619" s="29" t="s">
        <v>1736</v>
      </c>
      <c r="G1619" s="29" t="s">
        <v>1737</v>
      </c>
      <c r="H1619" s="29" t="s">
        <v>1411</v>
      </c>
      <c r="I1619" s="29" t="s">
        <v>202</v>
      </c>
      <c r="J1619" s="29" t="s">
        <v>203</v>
      </c>
      <c r="K1619" s="29" t="s">
        <v>186</v>
      </c>
      <c r="L1619" s="29" t="s">
        <v>187</v>
      </c>
      <c r="M1619" s="29" t="s">
        <v>8</v>
      </c>
      <c r="N1619" s="29" t="s">
        <v>188</v>
      </c>
      <c r="O1619" s="30" t="s">
        <v>100</v>
      </c>
      <c r="P1619" s="36"/>
      <c r="Q1619" s="32">
        <v>133.5</v>
      </c>
      <c r="R1619" s="36"/>
      <c r="S1619" s="36"/>
      <c r="T1619" s="37">
        <v>133.5</v>
      </c>
      <c r="U1619" s="43">
        <v>5</v>
      </c>
      <c r="V1619" s="43"/>
      <c r="W1619" s="46">
        <v>5</v>
      </c>
    </row>
    <row r="1620" spans="1:23" hidden="1" x14ac:dyDescent="0.2">
      <c r="A1620" s="28" t="s">
        <v>174</v>
      </c>
      <c r="B1620" s="29" t="s">
        <v>379</v>
      </c>
      <c r="C1620" s="29" t="s">
        <v>1703</v>
      </c>
      <c r="D1620" s="29" t="s">
        <v>1730</v>
      </c>
      <c r="E1620" s="29" t="s">
        <v>1731</v>
      </c>
      <c r="F1620" s="29" t="s">
        <v>1736</v>
      </c>
      <c r="G1620" s="29" t="s">
        <v>1737</v>
      </c>
      <c r="H1620" s="29" t="s">
        <v>1411</v>
      </c>
      <c r="I1620" s="29" t="s">
        <v>730</v>
      </c>
      <c r="J1620" s="29" t="s">
        <v>731</v>
      </c>
      <c r="K1620" s="29" t="s">
        <v>186</v>
      </c>
      <c r="L1620" s="29" t="s">
        <v>187</v>
      </c>
      <c r="M1620" s="29" t="s">
        <v>8</v>
      </c>
      <c r="N1620" s="29" t="s">
        <v>188</v>
      </c>
      <c r="O1620" s="30" t="s">
        <v>100</v>
      </c>
      <c r="P1620" s="36"/>
      <c r="Q1620" s="32">
        <v>26.7</v>
      </c>
      <c r="R1620" s="36"/>
      <c r="S1620" s="36"/>
      <c r="T1620" s="37">
        <v>26.7</v>
      </c>
      <c r="U1620" s="43">
        <v>1</v>
      </c>
      <c r="V1620" s="43"/>
      <c r="W1620" s="46">
        <v>1</v>
      </c>
    </row>
    <row r="1621" spans="1:23" hidden="1" x14ac:dyDescent="0.2">
      <c r="A1621" s="28" t="s">
        <v>174</v>
      </c>
      <c r="B1621" s="29" t="s">
        <v>379</v>
      </c>
      <c r="C1621" s="29" t="s">
        <v>1703</v>
      </c>
      <c r="D1621" s="29" t="s">
        <v>1730</v>
      </c>
      <c r="E1621" s="29" t="s">
        <v>1731</v>
      </c>
      <c r="F1621" s="29" t="s">
        <v>1736</v>
      </c>
      <c r="G1621" s="29" t="s">
        <v>1737</v>
      </c>
      <c r="H1621" s="29" t="s">
        <v>1411</v>
      </c>
      <c r="I1621" s="29" t="s">
        <v>236</v>
      </c>
      <c r="J1621" s="29" t="s">
        <v>237</v>
      </c>
      <c r="K1621" s="29" t="s">
        <v>186</v>
      </c>
      <c r="L1621" s="29" t="s">
        <v>187</v>
      </c>
      <c r="M1621" s="29" t="s">
        <v>8</v>
      </c>
      <c r="N1621" s="29" t="s">
        <v>188</v>
      </c>
      <c r="O1621" s="30" t="s">
        <v>100</v>
      </c>
      <c r="P1621" s="36"/>
      <c r="Q1621" s="32">
        <v>80.099999999999994</v>
      </c>
      <c r="R1621" s="36"/>
      <c r="S1621" s="36"/>
      <c r="T1621" s="37">
        <v>80.099999999999994</v>
      </c>
      <c r="U1621" s="43">
        <v>3</v>
      </c>
      <c r="V1621" s="43"/>
      <c r="W1621" s="46">
        <v>3</v>
      </c>
    </row>
    <row r="1622" spans="1:23" hidden="1" x14ac:dyDescent="0.2">
      <c r="A1622" s="28" t="s">
        <v>174</v>
      </c>
      <c r="B1622" s="29" t="s">
        <v>379</v>
      </c>
      <c r="C1622" s="29" t="s">
        <v>1703</v>
      </c>
      <c r="D1622" s="29" t="s">
        <v>1730</v>
      </c>
      <c r="E1622" s="29" t="s">
        <v>1731</v>
      </c>
      <c r="F1622" s="29" t="s">
        <v>1736</v>
      </c>
      <c r="G1622" s="29" t="s">
        <v>1737</v>
      </c>
      <c r="H1622" s="29" t="s">
        <v>1411</v>
      </c>
      <c r="I1622" s="29" t="s">
        <v>238</v>
      </c>
      <c r="J1622" s="29" t="s">
        <v>239</v>
      </c>
      <c r="K1622" s="29" t="s">
        <v>186</v>
      </c>
      <c r="L1622" s="29" t="s">
        <v>187</v>
      </c>
      <c r="M1622" s="29" t="s">
        <v>8</v>
      </c>
      <c r="N1622" s="29" t="s">
        <v>188</v>
      </c>
      <c r="O1622" s="30" t="s">
        <v>100</v>
      </c>
      <c r="P1622" s="36"/>
      <c r="Q1622" s="32">
        <v>133.5</v>
      </c>
      <c r="R1622" s="36"/>
      <c r="S1622" s="36"/>
      <c r="T1622" s="37">
        <v>133.5</v>
      </c>
      <c r="U1622" s="43">
        <v>5</v>
      </c>
      <c r="V1622" s="43"/>
      <c r="W1622" s="46">
        <v>5</v>
      </c>
    </row>
    <row r="1623" spans="1:23" hidden="1" x14ac:dyDescent="0.2">
      <c r="A1623" s="28" t="s">
        <v>174</v>
      </c>
      <c r="B1623" s="29" t="s">
        <v>379</v>
      </c>
      <c r="C1623" s="29" t="s">
        <v>1703</v>
      </c>
      <c r="D1623" s="29" t="s">
        <v>1730</v>
      </c>
      <c r="E1623" s="29" t="s">
        <v>1731</v>
      </c>
      <c r="F1623" s="29" t="s">
        <v>1736</v>
      </c>
      <c r="G1623" s="29" t="s">
        <v>1737</v>
      </c>
      <c r="H1623" s="29" t="s">
        <v>1411</v>
      </c>
      <c r="I1623" s="29" t="s">
        <v>240</v>
      </c>
      <c r="J1623" s="29" t="s">
        <v>241</v>
      </c>
      <c r="K1623" s="29" t="s">
        <v>186</v>
      </c>
      <c r="L1623" s="29" t="s">
        <v>187</v>
      </c>
      <c r="M1623" s="29" t="s">
        <v>8</v>
      </c>
      <c r="N1623" s="29" t="s">
        <v>188</v>
      </c>
      <c r="O1623" s="30" t="s">
        <v>100</v>
      </c>
      <c r="P1623" s="36"/>
      <c r="Q1623" s="32">
        <v>133.5</v>
      </c>
      <c r="R1623" s="36"/>
      <c r="S1623" s="36"/>
      <c r="T1623" s="37">
        <v>133.5</v>
      </c>
      <c r="U1623" s="43">
        <v>5</v>
      </c>
      <c r="V1623" s="43"/>
      <c r="W1623" s="46">
        <v>5</v>
      </c>
    </row>
    <row r="1624" spans="1:23" hidden="1" x14ac:dyDescent="0.2">
      <c r="A1624" s="28" t="s">
        <v>174</v>
      </c>
      <c r="B1624" s="29" t="s">
        <v>379</v>
      </c>
      <c r="C1624" s="29" t="s">
        <v>1703</v>
      </c>
      <c r="D1624" s="29" t="s">
        <v>1730</v>
      </c>
      <c r="E1624" s="29" t="s">
        <v>1731</v>
      </c>
      <c r="F1624" s="29" t="s">
        <v>1736</v>
      </c>
      <c r="G1624" s="29" t="s">
        <v>1737</v>
      </c>
      <c r="H1624" s="29" t="s">
        <v>1411</v>
      </c>
      <c r="I1624" s="29" t="s">
        <v>242</v>
      </c>
      <c r="J1624" s="29" t="s">
        <v>243</v>
      </c>
      <c r="K1624" s="29" t="s">
        <v>186</v>
      </c>
      <c r="L1624" s="29" t="s">
        <v>187</v>
      </c>
      <c r="M1624" s="29" t="s">
        <v>8</v>
      </c>
      <c r="N1624" s="29" t="s">
        <v>188</v>
      </c>
      <c r="O1624" s="30" t="s">
        <v>100</v>
      </c>
      <c r="P1624" s="36"/>
      <c r="Q1624" s="32">
        <v>26.7</v>
      </c>
      <c r="R1624" s="36"/>
      <c r="S1624" s="36"/>
      <c r="T1624" s="37">
        <v>26.7</v>
      </c>
      <c r="U1624" s="43">
        <v>1</v>
      </c>
      <c r="V1624" s="43"/>
      <c r="W1624" s="46">
        <v>1</v>
      </c>
    </row>
    <row r="1625" spans="1:23" hidden="1" x14ac:dyDescent="0.2">
      <c r="A1625" s="28" t="s">
        <v>174</v>
      </c>
      <c r="B1625" s="29" t="s">
        <v>379</v>
      </c>
      <c r="C1625" s="29" t="s">
        <v>1703</v>
      </c>
      <c r="D1625" s="29" t="s">
        <v>1730</v>
      </c>
      <c r="E1625" s="29" t="s">
        <v>1731</v>
      </c>
      <c r="F1625" s="29" t="s">
        <v>1736</v>
      </c>
      <c r="G1625" s="29" t="s">
        <v>1737</v>
      </c>
      <c r="H1625" s="29" t="s">
        <v>1411</v>
      </c>
      <c r="I1625" s="29" t="s">
        <v>1424</v>
      </c>
      <c r="J1625" s="29" t="s">
        <v>1425</v>
      </c>
      <c r="K1625" s="29" t="s">
        <v>186</v>
      </c>
      <c r="L1625" s="29" t="s">
        <v>187</v>
      </c>
      <c r="M1625" s="29" t="s">
        <v>8</v>
      </c>
      <c r="N1625" s="29" t="s">
        <v>188</v>
      </c>
      <c r="O1625" s="30" t="s">
        <v>100</v>
      </c>
      <c r="P1625" s="36"/>
      <c r="Q1625" s="32">
        <v>53.4</v>
      </c>
      <c r="R1625" s="36"/>
      <c r="S1625" s="36"/>
      <c r="T1625" s="37">
        <v>53.4</v>
      </c>
      <c r="U1625" s="43">
        <v>2</v>
      </c>
      <c r="V1625" s="43"/>
      <c r="W1625" s="46">
        <v>2</v>
      </c>
    </row>
    <row r="1626" spans="1:23" hidden="1" x14ac:dyDescent="0.2">
      <c r="A1626" s="28" t="s">
        <v>174</v>
      </c>
      <c r="B1626" s="29" t="s">
        <v>379</v>
      </c>
      <c r="C1626" s="29" t="s">
        <v>1703</v>
      </c>
      <c r="D1626" s="29" t="s">
        <v>1730</v>
      </c>
      <c r="E1626" s="29" t="s">
        <v>1731</v>
      </c>
      <c r="F1626" s="29" t="s">
        <v>1736</v>
      </c>
      <c r="G1626" s="29" t="s">
        <v>1737</v>
      </c>
      <c r="H1626" s="29" t="s">
        <v>1411</v>
      </c>
      <c r="I1626" s="29" t="s">
        <v>244</v>
      </c>
      <c r="J1626" s="29" t="s">
        <v>245</v>
      </c>
      <c r="K1626" s="29" t="s">
        <v>186</v>
      </c>
      <c r="L1626" s="29" t="s">
        <v>187</v>
      </c>
      <c r="M1626" s="29" t="s">
        <v>8</v>
      </c>
      <c r="N1626" s="29" t="s">
        <v>188</v>
      </c>
      <c r="O1626" s="30" t="s">
        <v>100</v>
      </c>
      <c r="P1626" s="36"/>
      <c r="Q1626" s="32">
        <v>53.4</v>
      </c>
      <c r="R1626" s="36"/>
      <c r="S1626" s="36"/>
      <c r="T1626" s="37">
        <v>53.4</v>
      </c>
      <c r="U1626" s="43">
        <v>2</v>
      </c>
      <c r="V1626" s="43"/>
      <c r="W1626" s="46">
        <v>2</v>
      </c>
    </row>
    <row r="1627" spans="1:23" hidden="1" x14ac:dyDescent="0.2">
      <c r="A1627" s="28" t="s">
        <v>174</v>
      </c>
      <c r="B1627" s="29" t="s">
        <v>379</v>
      </c>
      <c r="C1627" s="29" t="s">
        <v>1703</v>
      </c>
      <c r="D1627" s="29" t="s">
        <v>1730</v>
      </c>
      <c r="E1627" s="29" t="s">
        <v>1731</v>
      </c>
      <c r="F1627" s="29" t="s">
        <v>1736</v>
      </c>
      <c r="G1627" s="29" t="s">
        <v>1737</v>
      </c>
      <c r="H1627" s="29" t="s">
        <v>1411</v>
      </c>
      <c r="I1627" s="29" t="s">
        <v>210</v>
      </c>
      <c r="J1627" s="29" t="s">
        <v>211</v>
      </c>
      <c r="K1627" s="29" t="s">
        <v>186</v>
      </c>
      <c r="L1627" s="29" t="s">
        <v>187</v>
      </c>
      <c r="M1627" s="29" t="s">
        <v>8</v>
      </c>
      <c r="N1627" s="29" t="s">
        <v>188</v>
      </c>
      <c r="O1627" s="30" t="s">
        <v>100</v>
      </c>
      <c r="P1627" s="36"/>
      <c r="Q1627" s="32">
        <v>26.7</v>
      </c>
      <c r="R1627" s="36"/>
      <c r="S1627" s="36"/>
      <c r="T1627" s="37">
        <v>26.7</v>
      </c>
      <c r="U1627" s="43">
        <v>1</v>
      </c>
      <c r="V1627" s="43"/>
      <c r="W1627" s="46">
        <v>1</v>
      </c>
    </row>
    <row r="1628" spans="1:23" hidden="1" x14ac:dyDescent="0.2">
      <c r="A1628" s="28" t="s">
        <v>174</v>
      </c>
      <c r="B1628" s="29" t="s">
        <v>379</v>
      </c>
      <c r="C1628" s="29" t="s">
        <v>1703</v>
      </c>
      <c r="D1628" s="29" t="s">
        <v>1730</v>
      </c>
      <c r="E1628" s="29" t="s">
        <v>1731</v>
      </c>
      <c r="F1628" s="29" t="s">
        <v>1736</v>
      </c>
      <c r="G1628" s="29" t="s">
        <v>1737</v>
      </c>
      <c r="H1628" s="29" t="s">
        <v>1411</v>
      </c>
      <c r="I1628" s="29" t="s">
        <v>1170</v>
      </c>
      <c r="J1628" s="29" t="s">
        <v>1171</v>
      </c>
      <c r="K1628" s="29" t="s">
        <v>186</v>
      </c>
      <c r="L1628" s="29" t="s">
        <v>187</v>
      </c>
      <c r="M1628" s="29" t="s">
        <v>8</v>
      </c>
      <c r="N1628" s="29" t="s">
        <v>188</v>
      </c>
      <c r="O1628" s="30" t="s">
        <v>100</v>
      </c>
      <c r="P1628" s="36"/>
      <c r="Q1628" s="32">
        <v>106.8</v>
      </c>
      <c r="R1628" s="36"/>
      <c r="S1628" s="36"/>
      <c r="T1628" s="37">
        <v>106.8</v>
      </c>
      <c r="U1628" s="43">
        <v>4</v>
      </c>
      <c r="V1628" s="43"/>
      <c r="W1628" s="46">
        <v>4</v>
      </c>
    </row>
    <row r="1629" spans="1:23" hidden="1" x14ac:dyDescent="0.2">
      <c r="A1629" s="28" t="s">
        <v>174</v>
      </c>
      <c r="B1629" s="29" t="s">
        <v>379</v>
      </c>
      <c r="C1629" s="29" t="s">
        <v>1703</v>
      </c>
      <c r="D1629" s="29" t="s">
        <v>1730</v>
      </c>
      <c r="E1629" s="29" t="s">
        <v>1731</v>
      </c>
      <c r="F1629" s="29" t="s">
        <v>1736</v>
      </c>
      <c r="G1629" s="29" t="s">
        <v>1737</v>
      </c>
      <c r="H1629" s="29" t="s">
        <v>1411</v>
      </c>
      <c r="I1629" s="29" t="s">
        <v>246</v>
      </c>
      <c r="J1629" s="29" t="s">
        <v>247</v>
      </c>
      <c r="K1629" s="29" t="s">
        <v>186</v>
      </c>
      <c r="L1629" s="29" t="s">
        <v>187</v>
      </c>
      <c r="M1629" s="29" t="s">
        <v>8</v>
      </c>
      <c r="N1629" s="29" t="s">
        <v>188</v>
      </c>
      <c r="O1629" s="30" t="s">
        <v>100</v>
      </c>
      <c r="P1629" s="36"/>
      <c r="Q1629" s="32">
        <v>160.19999999999999</v>
      </c>
      <c r="R1629" s="36"/>
      <c r="S1629" s="36"/>
      <c r="T1629" s="37">
        <v>160.19999999999999</v>
      </c>
      <c r="U1629" s="43">
        <v>6</v>
      </c>
      <c r="V1629" s="43"/>
      <c r="W1629" s="46">
        <v>6</v>
      </c>
    </row>
    <row r="1630" spans="1:23" hidden="1" x14ac:dyDescent="0.2">
      <c r="A1630" s="28" t="s">
        <v>174</v>
      </c>
      <c r="B1630" s="29" t="s">
        <v>379</v>
      </c>
      <c r="C1630" s="29" t="s">
        <v>1703</v>
      </c>
      <c r="D1630" s="29" t="s">
        <v>1730</v>
      </c>
      <c r="E1630" s="29" t="s">
        <v>1731</v>
      </c>
      <c r="F1630" s="29" t="s">
        <v>1736</v>
      </c>
      <c r="G1630" s="29" t="s">
        <v>1737</v>
      </c>
      <c r="H1630" s="29" t="s">
        <v>1411</v>
      </c>
      <c r="I1630" s="29" t="s">
        <v>248</v>
      </c>
      <c r="J1630" s="29" t="s">
        <v>249</v>
      </c>
      <c r="K1630" s="29" t="s">
        <v>186</v>
      </c>
      <c r="L1630" s="29" t="s">
        <v>187</v>
      </c>
      <c r="M1630" s="29" t="s">
        <v>8</v>
      </c>
      <c r="N1630" s="29" t="s">
        <v>188</v>
      </c>
      <c r="O1630" s="30" t="s">
        <v>100</v>
      </c>
      <c r="P1630" s="36"/>
      <c r="Q1630" s="32">
        <v>293.7</v>
      </c>
      <c r="R1630" s="36"/>
      <c r="S1630" s="36"/>
      <c r="T1630" s="37">
        <v>293.7</v>
      </c>
      <c r="U1630" s="43">
        <v>11</v>
      </c>
      <c r="V1630" s="43"/>
      <c r="W1630" s="46">
        <v>11</v>
      </c>
    </row>
    <row r="1631" spans="1:23" hidden="1" x14ac:dyDescent="0.2">
      <c r="A1631" s="28" t="s">
        <v>174</v>
      </c>
      <c r="B1631" s="29" t="s">
        <v>379</v>
      </c>
      <c r="C1631" s="29" t="s">
        <v>1703</v>
      </c>
      <c r="D1631" s="29" t="s">
        <v>1730</v>
      </c>
      <c r="E1631" s="29" t="s">
        <v>1731</v>
      </c>
      <c r="F1631" s="29" t="s">
        <v>1736</v>
      </c>
      <c r="G1631" s="29" t="s">
        <v>1737</v>
      </c>
      <c r="H1631" s="29" t="s">
        <v>1411</v>
      </c>
      <c r="I1631" s="29" t="s">
        <v>686</v>
      </c>
      <c r="J1631" s="29" t="s">
        <v>687</v>
      </c>
      <c r="K1631" s="29" t="s">
        <v>186</v>
      </c>
      <c r="L1631" s="29" t="s">
        <v>187</v>
      </c>
      <c r="M1631" s="29" t="s">
        <v>8</v>
      </c>
      <c r="N1631" s="29" t="s">
        <v>188</v>
      </c>
      <c r="O1631" s="30" t="s">
        <v>100</v>
      </c>
      <c r="P1631" s="36"/>
      <c r="Q1631" s="32">
        <v>26.7</v>
      </c>
      <c r="R1631" s="36"/>
      <c r="S1631" s="36"/>
      <c r="T1631" s="37">
        <v>26.7</v>
      </c>
      <c r="U1631" s="43">
        <v>1</v>
      </c>
      <c r="V1631" s="43"/>
      <c r="W1631" s="46">
        <v>1</v>
      </c>
    </row>
    <row r="1632" spans="1:23" hidden="1" x14ac:dyDescent="0.2">
      <c r="A1632" s="28" t="s">
        <v>174</v>
      </c>
      <c r="B1632" s="29" t="s">
        <v>379</v>
      </c>
      <c r="C1632" s="29" t="s">
        <v>1703</v>
      </c>
      <c r="D1632" s="29" t="s">
        <v>1730</v>
      </c>
      <c r="E1632" s="29" t="s">
        <v>1731</v>
      </c>
      <c r="F1632" s="29" t="s">
        <v>1736</v>
      </c>
      <c r="G1632" s="29" t="s">
        <v>1737</v>
      </c>
      <c r="H1632" s="29" t="s">
        <v>1411</v>
      </c>
      <c r="I1632" s="29" t="s">
        <v>704</v>
      </c>
      <c r="J1632" s="29" t="s">
        <v>705</v>
      </c>
      <c r="K1632" s="29" t="s">
        <v>186</v>
      </c>
      <c r="L1632" s="29" t="s">
        <v>187</v>
      </c>
      <c r="M1632" s="29" t="s">
        <v>8</v>
      </c>
      <c r="N1632" s="29" t="s">
        <v>188</v>
      </c>
      <c r="O1632" s="30" t="s">
        <v>100</v>
      </c>
      <c r="P1632" s="36"/>
      <c r="Q1632" s="32">
        <v>26.7</v>
      </c>
      <c r="R1632" s="36"/>
      <c r="S1632" s="36"/>
      <c r="T1632" s="37">
        <v>26.7</v>
      </c>
      <c r="U1632" s="43">
        <v>1</v>
      </c>
      <c r="V1632" s="43"/>
      <c r="W1632" s="46">
        <v>1</v>
      </c>
    </row>
    <row r="1633" spans="1:23" hidden="1" x14ac:dyDescent="0.2">
      <c r="A1633" s="28" t="s">
        <v>174</v>
      </c>
      <c r="B1633" s="29" t="s">
        <v>379</v>
      </c>
      <c r="C1633" s="29" t="s">
        <v>1703</v>
      </c>
      <c r="D1633" s="29" t="s">
        <v>1730</v>
      </c>
      <c r="E1633" s="29" t="s">
        <v>1731</v>
      </c>
      <c r="F1633" s="29" t="s">
        <v>1736</v>
      </c>
      <c r="G1633" s="29" t="s">
        <v>1737</v>
      </c>
      <c r="H1633" s="29" t="s">
        <v>1411</v>
      </c>
      <c r="I1633" s="29" t="s">
        <v>220</v>
      </c>
      <c r="J1633" s="29" t="s">
        <v>221</v>
      </c>
      <c r="K1633" s="29" t="s">
        <v>186</v>
      </c>
      <c r="L1633" s="29" t="s">
        <v>187</v>
      </c>
      <c r="M1633" s="29" t="s">
        <v>8</v>
      </c>
      <c r="N1633" s="29" t="s">
        <v>188</v>
      </c>
      <c r="O1633" s="30" t="s">
        <v>100</v>
      </c>
      <c r="P1633" s="36"/>
      <c r="Q1633" s="32">
        <v>453.9</v>
      </c>
      <c r="R1633" s="36"/>
      <c r="S1633" s="36"/>
      <c r="T1633" s="37">
        <v>453.9</v>
      </c>
      <c r="U1633" s="43">
        <v>17</v>
      </c>
      <c r="V1633" s="43"/>
      <c r="W1633" s="46">
        <v>17</v>
      </c>
    </row>
    <row r="1634" spans="1:23" hidden="1" x14ac:dyDescent="0.2">
      <c r="A1634" s="28" t="s">
        <v>174</v>
      </c>
      <c r="B1634" s="29" t="s">
        <v>379</v>
      </c>
      <c r="C1634" s="29" t="s">
        <v>1703</v>
      </c>
      <c r="D1634" s="29" t="s">
        <v>1730</v>
      </c>
      <c r="E1634" s="29" t="s">
        <v>1731</v>
      </c>
      <c r="F1634" s="29" t="s">
        <v>1736</v>
      </c>
      <c r="G1634" s="29" t="s">
        <v>1737</v>
      </c>
      <c r="H1634" s="29" t="s">
        <v>1411</v>
      </c>
      <c r="I1634" s="29" t="s">
        <v>250</v>
      </c>
      <c r="J1634" s="29" t="s">
        <v>251</v>
      </c>
      <c r="K1634" s="29" t="s">
        <v>186</v>
      </c>
      <c r="L1634" s="29" t="s">
        <v>187</v>
      </c>
      <c r="M1634" s="29" t="s">
        <v>8</v>
      </c>
      <c r="N1634" s="29" t="s">
        <v>188</v>
      </c>
      <c r="O1634" s="30" t="s">
        <v>100</v>
      </c>
      <c r="P1634" s="36"/>
      <c r="Q1634" s="32">
        <v>293.7</v>
      </c>
      <c r="R1634" s="36"/>
      <c r="S1634" s="36"/>
      <c r="T1634" s="37">
        <v>293.7</v>
      </c>
      <c r="U1634" s="43">
        <v>11</v>
      </c>
      <c r="V1634" s="43"/>
      <c r="W1634" s="46">
        <v>11</v>
      </c>
    </row>
    <row r="1635" spans="1:23" hidden="1" x14ac:dyDescent="0.2">
      <c r="A1635" s="28" t="s">
        <v>174</v>
      </c>
      <c r="B1635" s="29" t="s">
        <v>379</v>
      </c>
      <c r="C1635" s="29" t="s">
        <v>1703</v>
      </c>
      <c r="D1635" s="29" t="s">
        <v>1730</v>
      </c>
      <c r="E1635" s="29" t="s">
        <v>1731</v>
      </c>
      <c r="F1635" s="29" t="s">
        <v>1736</v>
      </c>
      <c r="G1635" s="29" t="s">
        <v>1737</v>
      </c>
      <c r="H1635" s="29" t="s">
        <v>1411</v>
      </c>
      <c r="I1635" s="29" t="s">
        <v>189</v>
      </c>
      <c r="J1635" s="29" t="s">
        <v>190</v>
      </c>
      <c r="K1635" s="29" t="s">
        <v>186</v>
      </c>
      <c r="L1635" s="29" t="s">
        <v>187</v>
      </c>
      <c r="M1635" s="29" t="s">
        <v>8</v>
      </c>
      <c r="N1635" s="29" t="s">
        <v>188</v>
      </c>
      <c r="O1635" s="30" t="s">
        <v>100</v>
      </c>
      <c r="P1635" s="36"/>
      <c r="Q1635" s="32">
        <v>534</v>
      </c>
      <c r="R1635" s="36"/>
      <c r="S1635" s="36"/>
      <c r="T1635" s="37">
        <v>534</v>
      </c>
      <c r="U1635" s="43">
        <v>20</v>
      </c>
      <c r="V1635" s="43"/>
      <c r="W1635" s="46">
        <v>20</v>
      </c>
    </row>
    <row r="1636" spans="1:23" hidden="1" x14ac:dyDescent="0.2">
      <c r="A1636" s="28" t="s">
        <v>174</v>
      </c>
      <c r="B1636" s="29" t="s">
        <v>379</v>
      </c>
      <c r="C1636" s="29" t="s">
        <v>1703</v>
      </c>
      <c r="D1636" s="29" t="s">
        <v>1730</v>
      </c>
      <c r="E1636" s="29" t="s">
        <v>1731</v>
      </c>
      <c r="F1636" s="29" t="s">
        <v>1736</v>
      </c>
      <c r="G1636" s="29" t="s">
        <v>1737</v>
      </c>
      <c r="H1636" s="29" t="s">
        <v>1411</v>
      </c>
      <c r="I1636" s="29" t="s">
        <v>437</v>
      </c>
      <c r="J1636" s="29" t="s">
        <v>438</v>
      </c>
      <c r="K1636" s="29" t="s">
        <v>186</v>
      </c>
      <c r="L1636" s="29" t="s">
        <v>187</v>
      </c>
      <c r="M1636" s="29" t="s">
        <v>8</v>
      </c>
      <c r="N1636" s="29" t="s">
        <v>188</v>
      </c>
      <c r="O1636" s="30" t="s">
        <v>100</v>
      </c>
      <c r="P1636" s="36"/>
      <c r="Q1636" s="32">
        <v>53.4</v>
      </c>
      <c r="R1636" s="36"/>
      <c r="S1636" s="36"/>
      <c r="T1636" s="37">
        <v>53.4</v>
      </c>
      <c r="U1636" s="43">
        <v>2</v>
      </c>
      <c r="V1636" s="43"/>
      <c r="W1636" s="46">
        <v>2</v>
      </c>
    </row>
    <row r="1637" spans="1:23" hidden="1" x14ac:dyDescent="0.2">
      <c r="A1637" s="28" t="s">
        <v>174</v>
      </c>
      <c r="B1637" s="29" t="s">
        <v>379</v>
      </c>
      <c r="C1637" s="29" t="s">
        <v>1703</v>
      </c>
      <c r="D1637" s="29" t="s">
        <v>1730</v>
      </c>
      <c r="E1637" s="29" t="s">
        <v>1731</v>
      </c>
      <c r="F1637" s="29" t="s">
        <v>1736</v>
      </c>
      <c r="G1637" s="29" t="s">
        <v>1737</v>
      </c>
      <c r="H1637" s="29" t="s">
        <v>1411</v>
      </c>
      <c r="I1637" s="29" t="s">
        <v>191</v>
      </c>
      <c r="J1637" s="29" t="s">
        <v>192</v>
      </c>
      <c r="K1637" s="29" t="s">
        <v>186</v>
      </c>
      <c r="L1637" s="29" t="s">
        <v>187</v>
      </c>
      <c r="M1637" s="29" t="s">
        <v>8</v>
      </c>
      <c r="N1637" s="29" t="s">
        <v>188</v>
      </c>
      <c r="O1637" s="30" t="s">
        <v>100</v>
      </c>
      <c r="P1637" s="36"/>
      <c r="Q1637" s="32">
        <v>55642.8</v>
      </c>
      <c r="R1637" s="36"/>
      <c r="S1637" s="32">
        <v>-10024.040000000001</v>
      </c>
      <c r="T1637" s="37">
        <v>45618.76</v>
      </c>
      <c r="U1637" s="43">
        <v>2084</v>
      </c>
      <c r="V1637" s="43"/>
      <c r="W1637" s="46">
        <v>2084</v>
      </c>
    </row>
    <row r="1638" spans="1:23" hidden="1" x14ac:dyDescent="0.2">
      <c r="A1638" s="28" t="s">
        <v>174</v>
      </c>
      <c r="B1638" s="29" t="s">
        <v>379</v>
      </c>
      <c r="C1638" s="29" t="s">
        <v>1703</v>
      </c>
      <c r="D1638" s="29" t="s">
        <v>1730</v>
      </c>
      <c r="E1638" s="29" t="s">
        <v>1731</v>
      </c>
      <c r="F1638" s="29" t="s">
        <v>1736</v>
      </c>
      <c r="G1638" s="29" t="s">
        <v>1737</v>
      </c>
      <c r="H1638" s="29" t="s">
        <v>1411</v>
      </c>
      <c r="I1638" s="29" t="s">
        <v>732</v>
      </c>
      <c r="J1638" s="29" t="s">
        <v>733</v>
      </c>
      <c r="K1638" s="29" t="s">
        <v>186</v>
      </c>
      <c r="L1638" s="29" t="s">
        <v>187</v>
      </c>
      <c r="M1638" s="29" t="s">
        <v>8</v>
      </c>
      <c r="N1638" s="29" t="s">
        <v>188</v>
      </c>
      <c r="O1638" s="30" t="s">
        <v>100</v>
      </c>
      <c r="P1638" s="36"/>
      <c r="Q1638" s="32">
        <v>26.7</v>
      </c>
      <c r="R1638" s="36"/>
      <c r="S1638" s="36"/>
      <c r="T1638" s="37">
        <v>26.7</v>
      </c>
      <c r="U1638" s="43">
        <v>1</v>
      </c>
      <c r="V1638" s="43"/>
      <c r="W1638" s="46">
        <v>1</v>
      </c>
    </row>
    <row r="1639" spans="1:23" hidden="1" x14ac:dyDescent="0.2">
      <c r="A1639" s="28" t="s">
        <v>174</v>
      </c>
      <c r="B1639" s="29" t="s">
        <v>379</v>
      </c>
      <c r="C1639" s="29" t="s">
        <v>1703</v>
      </c>
      <c r="D1639" s="29" t="s">
        <v>1730</v>
      </c>
      <c r="E1639" s="29" t="s">
        <v>1731</v>
      </c>
      <c r="F1639" s="29" t="s">
        <v>1736</v>
      </c>
      <c r="G1639" s="29" t="s">
        <v>1737</v>
      </c>
      <c r="H1639" s="29" t="s">
        <v>1411</v>
      </c>
      <c r="I1639" s="29" t="s">
        <v>252</v>
      </c>
      <c r="J1639" s="29" t="s">
        <v>253</v>
      </c>
      <c r="K1639" s="29" t="s">
        <v>186</v>
      </c>
      <c r="L1639" s="29" t="s">
        <v>187</v>
      </c>
      <c r="M1639" s="29" t="s">
        <v>8</v>
      </c>
      <c r="N1639" s="29" t="s">
        <v>188</v>
      </c>
      <c r="O1639" s="30" t="s">
        <v>100</v>
      </c>
      <c r="P1639" s="36"/>
      <c r="Q1639" s="32">
        <v>26.7</v>
      </c>
      <c r="R1639" s="36"/>
      <c r="S1639" s="36"/>
      <c r="T1639" s="37">
        <v>26.7</v>
      </c>
      <c r="U1639" s="43">
        <v>1</v>
      </c>
      <c r="V1639" s="43"/>
      <c r="W1639" s="46">
        <v>1</v>
      </c>
    </row>
    <row r="1640" spans="1:23" hidden="1" x14ac:dyDescent="0.2">
      <c r="A1640" s="28" t="s">
        <v>174</v>
      </c>
      <c r="B1640" s="29" t="s">
        <v>379</v>
      </c>
      <c r="C1640" s="29" t="s">
        <v>1703</v>
      </c>
      <c r="D1640" s="29" t="s">
        <v>1730</v>
      </c>
      <c r="E1640" s="29" t="s">
        <v>1731</v>
      </c>
      <c r="F1640" s="29" t="s">
        <v>1736</v>
      </c>
      <c r="G1640" s="29" t="s">
        <v>1737</v>
      </c>
      <c r="H1640" s="29" t="s">
        <v>1411</v>
      </c>
      <c r="I1640" s="29" t="s">
        <v>476</v>
      </c>
      <c r="J1640" s="29" t="s">
        <v>477</v>
      </c>
      <c r="K1640" s="29" t="s">
        <v>186</v>
      </c>
      <c r="L1640" s="29" t="s">
        <v>187</v>
      </c>
      <c r="M1640" s="29" t="s">
        <v>8</v>
      </c>
      <c r="N1640" s="29" t="s">
        <v>188</v>
      </c>
      <c r="O1640" s="30" t="s">
        <v>100</v>
      </c>
      <c r="P1640" s="36"/>
      <c r="Q1640" s="32">
        <v>26.7</v>
      </c>
      <c r="R1640" s="36"/>
      <c r="S1640" s="36"/>
      <c r="T1640" s="37">
        <v>26.7</v>
      </c>
      <c r="U1640" s="43">
        <v>1</v>
      </c>
      <c r="V1640" s="43"/>
      <c r="W1640" s="46">
        <v>1</v>
      </c>
    </row>
    <row r="1641" spans="1:23" hidden="1" x14ac:dyDescent="0.2">
      <c r="A1641" s="28" t="s">
        <v>174</v>
      </c>
      <c r="B1641" s="29" t="s">
        <v>379</v>
      </c>
      <c r="C1641" s="29" t="s">
        <v>1703</v>
      </c>
      <c r="D1641" s="29" t="s">
        <v>1730</v>
      </c>
      <c r="E1641" s="29" t="s">
        <v>1731</v>
      </c>
      <c r="F1641" s="29" t="s">
        <v>1736</v>
      </c>
      <c r="G1641" s="29" t="s">
        <v>1737</v>
      </c>
      <c r="H1641" s="29" t="s">
        <v>1411</v>
      </c>
      <c r="I1641" s="29" t="s">
        <v>222</v>
      </c>
      <c r="J1641" s="29" t="s">
        <v>223</v>
      </c>
      <c r="K1641" s="29" t="s">
        <v>186</v>
      </c>
      <c r="L1641" s="29" t="s">
        <v>187</v>
      </c>
      <c r="M1641" s="29" t="s">
        <v>8</v>
      </c>
      <c r="N1641" s="29" t="s">
        <v>188</v>
      </c>
      <c r="O1641" s="30" t="s">
        <v>100</v>
      </c>
      <c r="P1641" s="36"/>
      <c r="Q1641" s="32">
        <v>53.4</v>
      </c>
      <c r="R1641" s="36"/>
      <c r="S1641" s="36"/>
      <c r="T1641" s="37">
        <v>53.4</v>
      </c>
      <c r="U1641" s="43">
        <v>2</v>
      </c>
      <c r="V1641" s="43"/>
      <c r="W1641" s="46">
        <v>2</v>
      </c>
    </row>
    <row r="1642" spans="1:23" hidden="1" x14ac:dyDescent="0.2">
      <c r="A1642" s="28" t="s">
        <v>174</v>
      </c>
      <c r="B1642" s="29" t="s">
        <v>379</v>
      </c>
      <c r="C1642" s="29" t="s">
        <v>1703</v>
      </c>
      <c r="D1642" s="29" t="s">
        <v>1730</v>
      </c>
      <c r="E1642" s="29" t="s">
        <v>1731</v>
      </c>
      <c r="F1642" s="29" t="s">
        <v>1736</v>
      </c>
      <c r="G1642" s="29" t="s">
        <v>1737</v>
      </c>
      <c r="H1642" s="29" t="s">
        <v>1411</v>
      </c>
      <c r="I1642" s="29" t="s">
        <v>193</v>
      </c>
      <c r="J1642" s="29" t="s">
        <v>194</v>
      </c>
      <c r="K1642" s="29" t="s">
        <v>186</v>
      </c>
      <c r="L1642" s="29" t="s">
        <v>187</v>
      </c>
      <c r="M1642" s="29" t="s">
        <v>8</v>
      </c>
      <c r="N1642" s="29" t="s">
        <v>188</v>
      </c>
      <c r="O1642" s="30" t="s">
        <v>100</v>
      </c>
      <c r="P1642" s="36"/>
      <c r="Q1642" s="32">
        <v>106.8</v>
      </c>
      <c r="R1642" s="36"/>
      <c r="S1642" s="36"/>
      <c r="T1642" s="37">
        <v>106.8</v>
      </c>
      <c r="U1642" s="43">
        <v>4</v>
      </c>
      <c r="V1642" s="43"/>
      <c r="W1642" s="46">
        <v>4</v>
      </c>
    </row>
    <row r="1643" spans="1:23" hidden="1" x14ac:dyDescent="0.2">
      <c r="A1643" s="28" t="s">
        <v>174</v>
      </c>
      <c r="B1643" s="29" t="s">
        <v>379</v>
      </c>
      <c r="C1643" s="29" t="s">
        <v>1703</v>
      </c>
      <c r="D1643" s="29" t="s">
        <v>1730</v>
      </c>
      <c r="E1643" s="29" t="s">
        <v>1731</v>
      </c>
      <c r="F1643" s="29" t="s">
        <v>1736</v>
      </c>
      <c r="G1643" s="29" t="s">
        <v>1737</v>
      </c>
      <c r="H1643" s="29" t="s">
        <v>1411</v>
      </c>
      <c r="I1643" s="29" t="s">
        <v>254</v>
      </c>
      <c r="J1643" s="29" t="s">
        <v>255</v>
      </c>
      <c r="K1643" s="29" t="s">
        <v>186</v>
      </c>
      <c r="L1643" s="29" t="s">
        <v>187</v>
      </c>
      <c r="M1643" s="29" t="s">
        <v>8</v>
      </c>
      <c r="N1643" s="29" t="s">
        <v>188</v>
      </c>
      <c r="O1643" s="30" t="s">
        <v>100</v>
      </c>
      <c r="P1643" s="36"/>
      <c r="Q1643" s="32">
        <v>106.8</v>
      </c>
      <c r="R1643" s="36"/>
      <c r="S1643" s="36"/>
      <c r="T1643" s="37">
        <v>106.8</v>
      </c>
      <c r="U1643" s="43">
        <v>4</v>
      </c>
      <c r="V1643" s="43"/>
      <c r="W1643" s="46">
        <v>4</v>
      </c>
    </row>
    <row r="1644" spans="1:23" hidden="1" x14ac:dyDescent="0.2">
      <c r="A1644" s="28" t="s">
        <v>174</v>
      </c>
      <c r="B1644" s="29" t="s">
        <v>379</v>
      </c>
      <c r="C1644" s="29" t="s">
        <v>1703</v>
      </c>
      <c r="D1644" s="29" t="s">
        <v>1730</v>
      </c>
      <c r="E1644" s="29" t="s">
        <v>1731</v>
      </c>
      <c r="F1644" s="29" t="s">
        <v>1736</v>
      </c>
      <c r="G1644" s="29" t="s">
        <v>1737</v>
      </c>
      <c r="H1644" s="29" t="s">
        <v>1411</v>
      </c>
      <c r="I1644" s="29" t="s">
        <v>1432</v>
      </c>
      <c r="J1644" s="29" t="s">
        <v>1433</v>
      </c>
      <c r="K1644" s="29" t="s">
        <v>186</v>
      </c>
      <c r="L1644" s="29" t="s">
        <v>187</v>
      </c>
      <c r="M1644" s="29" t="s">
        <v>8</v>
      </c>
      <c r="N1644" s="29" t="s">
        <v>188</v>
      </c>
      <c r="O1644" s="30" t="s">
        <v>100</v>
      </c>
      <c r="P1644" s="36"/>
      <c r="Q1644" s="32">
        <v>26.7</v>
      </c>
      <c r="R1644" s="36"/>
      <c r="S1644" s="36"/>
      <c r="T1644" s="37">
        <v>26.7</v>
      </c>
      <c r="U1644" s="43">
        <v>1</v>
      </c>
      <c r="V1644" s="43"/>
      <c r="W1644" s="46">
        <v>1</v>
      </c>
    </row>
    <row r="1645" spans="1:23" hidden="1" x14ac:dyDescent="0.2">
      <c r="A1645" s="28" t="s">
        <v>174</v>
      </c>
      <c r="B1645" s="29" t="s">
        <v>379</v>
      </c>
      <c r="C1645" s="29" t="s">
        <v>1703</v>
      </c>
      <c r="D1645" s="29" t="s">
        <v>1730</v>
      </c>
      <c r="E1645" s="29" t="s">
        <v>1731</v>
      </c>
      <c r="F1645" s="29" t="s">
        <v>1736</v>
      </c>
      <c r="G1645" s="29" t="s">
        <v>1737</v>
      </c>
      <c r="H1645" s="29" t="s">
        <v>1411</v>
      </c>
      <c r="I1645" s="29" t="s">
        <v>1545</v>
      </c>
      <c r="J1645" s="29" t="s">
        <v>1546</v>
      </c>
      <c r="K1645" s="29" t="s">
        <v>186</v>
      </c>
      <c r="L1645" s="29" t="s">
        <v>187</v>
      </c>
      <c r="M1645" s="29" t="s">
        <v>8</v>
      </c>
      <c r="N1645" s="29" t="s">
        <v>188</v>
      </c>
      <c r="O1645" s="30" t="s">
        <v>100</v>
      </c>
      <c r="P1645" s="36"/>
      <c r="Q1645" s="32">
        <v>53.4</v>
      </c>
      <c r="R1645" s="36"/>
      <c r="S1645" s="36"/>
      <c r="T1645" s="37">
        <v>53.4</v>
      </c>
      <c r="U1645" s="43">
        <v>2</v>
      </c>
      <c r="V1645" s="43"/>
      <c r="W1645" s="46">
        <v>2</v>
      </c>
    </row>
    <row r="1646" spans="1:23" hidden="1" x14ac:dyDescent="0.2">
      <c r="A1646" s="28" t="s">
        <v>174</v>
      </c>
      <c r="B1646" s="29" t="s">
        <v>379</v>
      </c>
      <c r="C1646" s="29" t="s">
        <v>1703</v>
      </c>
      <c r="D1646" s="29" t="s">
        <v>1730</v>
      </c>
      <c r="E1646" s="29" t="s">
        <v>1731</v>
      </c>
      <c r="F1646" s="29" t="s">
        <v>1736</v>
      </c>
      <c r="G1646" s="29" t="s">
        <v>1737</v>
      </c>
      <c r="H1646" s="29" t="s">
        <v>1411</v>
      </c>
      <c r="I1646" s="29" t="s">
        <v>543</v>
      </c>
      <c r="J1646" s="29" t="s">
        <v>544</v>
      </c>
      <c r="K1646" s="29" t="s">
        <v>186</v>
      </c>
      <c r="L1646" s="29" t="s">
        <v>187</v>
      </c>
      <c r="M1646" s="29" t="s">
        <v>8</v>
      </c>
      <c r="N1646" s="29" t="s">
        <v>188</v>
      </c>
      <c r="O1646" s="30" t="s">
        <v>100</v>
      </c>
      <c r="P1646" s="36"/>
      <c r="Q1646" s="32">
        <v>186.9</v>
      </c>
      <c r="R1646" s="36"/>
      <c r="S1646" s="36"/>
      <c r="T1646" s="37">
        <v>186.9</v>
      </c>
      <c r="U1646" s="43">
        <v>7</v>
      </c>
      <c r="V1646" s="43"/>
      <c r="W1646" s="46">
        <v>7</v>
      </c>
    </row>
    <row r="1647" spans="1:23" hidden="1" x14ac:dyDescent="0.2">
      <c r="A1647" s="28" t="s">
        <v>174</v>
      </c>
      <c r="B1647" s="29" t="s">
        <v>379</v>
      </c>
      <c r="C1647" s="29" t="s">
        <v>1703</v>
      </c>
      <c r="D1647" s="29" t="s">
        <v>1730</v>
      </c>
      <c r="E1647" s="29" t="s">
        <v>1731</v>
      </c>
      <c r="F1647" s="29" t="s">
        <v>1736</v>
      </c>
      <c r="G1647" s="29" t="s">
        <v>1737</v>
      </c>
      <c r="H1647" s="29" t="s">
        <v>1411</v>
      </c>
      <c r="I1647" s="29" t="s">
        <v>256</v>
      </c>
      <c r="J1647" s="29" t="s">
        <v>257</v>
      </c>
      <c r="K1647" s="29" t="s">
        <v>186</v>
      </c>
      <c r="L1647" s="29" t="s">
        <v>187</v>
      </c>
      <c r="M1647" s="29" t="s">
        <v>8</v>
      </c>
      <c r="N1647" s="29" t="s">
        <v>188</v>
      </c>
      <c r="O1647" s="30" t="s">
        <v>100</v>
      </c>
      <c r="P1647" s="36"/>
      <c r="Q1647" s="32">
        <v>80.099999999999994</v>
      </c>
      <c r="R1647" s="36"/>
      <c r="S1647" s="36"/>
      <c r="T1647" s="37">
        <v>80.099999999999994</v>
      </c>
      <c r="U1647" s="43">
        <v>3</v>
      </c>
      <c r="V1647" s="43"/>
      <c r="W1647" s="46">
        <v>3</v>
      </c>
    </row>
    <row r="1648" spans="1:23" hidden="1" x14ac:dyDescent="0.2">
      <c r="A1648" s="28" t="s">
        <v>174</v>
      </c>
      <c r="B1648" s="29" t="s">
        <v>379</v>
      </c>
      <c r="C1648" s="29" t="s">
        <v>1703</v>
      </c>
      <c r="D1648" s="29" t="s">
        <v>1730</v>
      </c>
      <c r="E1648" s="29" t="s">
        <v>1731</v>
      </c>
      <c r="F1648" s="29" t="s">
        <v>1736</v>
      </c>
      <c r="G1648" s="29" t="s">
        <v>1737</v>
      </c>
      <c r="H1648" s="29" t="s">
        <v>1411</v>
      </c>
      <c r="I1648" s="29" t="s">
        <v>224</v>
      </c>
      <c r="J1648" s="29" t="s">
        <v>225</v>
      </c>
      <c r="K1648" s="29" t="s">
        <v>186</v>
      </c>
      <c r="L1648" s="29" t="s">
        <v>187</v>
      </c>
      <c r="M1648" s="29" t="s">
        <v>8</v>
      </c>
      <c r="N1648" s="29" t="s">
        <v>188</v>
      </c>
      <c r="O1648" s="30" t="s">
        <v>100</v>
      </c>
      <c r="P1648" s="36"/>
      <c r="Q1648" s="32">
        <v>133.5</v>
      </c>
      <c r="R1648" s="36"/>
      <c r="S1648" s="36"/>
      <c r="T1648" s="37">
        <v>133.5</v>
      </c>
      <c r="U1648" s="43">
        <v>5</v>
      </c>
      <c r="V1648" s="43"/>
      <c r="W1648" s="46">
        <v>5</v>
      </c>
    </row>
    <row r="1649" spans="1:23" hidden="1" x14ac:dyDescent="0.2">
      <c r="A1649" s="28" t="s">
        <v>174</v>
      </c>
      <c r="B1649" s="29" t="s">
        <v>379</v>
      </c>
      <c r="C1649" s="29" t="s">
        <v>1703</v>
      </c>
      <c r="D1649" s="29" t="s">
        <v>1730</v>
      </c>
      <c r="E1649" s="29" t="s">
        <v>1731</v>
      </c>
      <c r="F1649" s="29" t="s">
        <v>1736</v>
      </c>
      <c r="G1649" s="29" t="s">
        <v>1737</v>
      </c>
      <c r="H1649" s="29" t="s">
        <v>1411</v>
      </c>
      <c r="I1649" s="29" t="s">
        <v>200</v>
      </c>
      <c r="J1649" s="29" t="s">
        <v>201</v>
      </c>
      <c r="K1649" s="29" t="s">
        <v>186</v>
      </c>
      <c r="L1649" s="29" t="s">
        <v>187</v>
      </c>
      <c r="M1649" s="29" t="s">
        <v>8</v>
      </c>
      <c r="N1649" s="29" t="s">
        <v>188</v>
      </c>
      <c r="O1649" s="30" t="s">
        <v>100</v>
      </c>
      <c r="P1649" s="36"/>
      <c r="Q1649" s="32">
        <v>1602</v>
      </c>
      <c r="R1649" s="36"/>
      <c r="S1649" s="36"/>
      <c r="T1649" s="37">
        <v>1602</v>
      </c>
      <c r="U1649" s="43">
        <v>60</v>
      </c>
      <c r="V1649" s="43"/>
      <c r="W1649" s="46">
        <v>60</v>
      </c>
    </row>
    <row r="1650" spans="1:23" hidden="1" x14ac:dyDescent="0.2">
      <c r="A1650" s="28" t="s">
        <v>174</v>
      </c>
      <c r="B1650" s="29" t="s">
        <v>379</v>
      </c>
      <c r="C1650" s="29" t="s">
        <v>1703</v>
      </c>
      <c r="D1650" s="29" t="s">
        <v>1730</v>
      </c>
      <c r="E1650" s="29" t="s">
        <v>1731</v>
      </c>
      <c r="F1650" s="29" t="s">
        <v>1736</v>
      </c>
      <c r="G1650" s="29" t="s">
        <v>1737</v>
      </c>
      <c r="H1650" s="29" t="s">
        <v>1411</v>
      </c>
      <c r="I1650" s="29" t="s">
        <v>670</v>
      </c>
      <c r="J1650" s="29" t="s">
        <v>671</v>
      </c>
      <c r="K1650" s="29" t="s">
        <v>186</v>
      </c>
      <c r="L1650" s="29" t="s">
        <v>187</v>
      </c>
      <c r="M1650" s="29" t="s">
        <v>8</v>
      </c>
      <c r="N1650" s="29" t="s">
        <v>188</v>
      </c>
      <c r="O1650" s="30" t="s">
        <v>100</v>
      </c>
      <c r="P1650" s="36"/>
      <c r="Q1650" s="32">
        <v>53.4</v>
      </c>
      <c r="R1650" s="36"/>
      <c r="S1650" s="36"/>
      <c r="T1650" s="37">
        <v>53.4</v>
      </c>
      <c r="U1650" s="43">
        <v>2</v>
      </c>
      <c r="V1650" s="43"/>
      <c r="W1650" s="46">
        <v>2</v>
      </c>
    </row>
    <row r="1651" spans="1:23" hidden="1" x14ac:dyDescent="0.2">
      <c r="A1651" s="28" t="s">
        <v>174</v>
      </c>
      <c r="B1651" s="29" t="s">
        <v>379</v>
      </c>
      <c r="C1651" s="29" t="s">
        <v>1703</v>
      </c>
      <c r="D1651" s="29" t="s">
        <v>1730</v>
      </c>
      <c r="E1651" s="29" t="s">
        <v>1731</v>
      </c>
      <c r="F1651" s="29" t="s">
        <v>1742</v>
      </c>
      <c r="G1651" s="29" t="s">
        <v>1743</v>
      </c>
      <c r="H1651" s="29" t="s">
        <v>1411</v>
      </c>
      <c r="I1651" s="29" t="s">
        <v>226</v>
      </c>
      <c r="J1651" s="29" t="s">
        <v>227</v>
      </c>
      <c r="K1651" s="29" t="s">
        <v>186</v>
      </c>
      <c r="L1651" s="29" t="s">
        <v>187</v>
      </c>
      <c r="M1651" s="29" t="s">
        <v>198</v>
      </c>
      <c r="N1651" s="29" t="s">
        <v>199</v>
      </c>
      <c r="O1651" s="30" t="s">
        <v>100</v>
      </c>
      <c r="P1651" s="36"/>
      <c r="Q1651" s="32">
        <v>92</v>
      </c>
      <c r="R1651" s="36"/>
      <c r="S1651" s="36"/>
      <c r="T1651" s="37">
        <v>92</v>
      </c>
      <c r="U1651" s="43">
        <v>2</v>
      </c>
      <c r="V1651" s="43"/>
      <c r="W1651" s="46">
        <v>2</v>
      </c>
    </row>
    <row r="1652" spans="1:23" hidden="1" x14ac:dyDescent="0.2">
      <c r="A1652" s="28" t="s">
        <v>174</v>
      </c>
      <c r="B1652" s="29" t="s">
        <v>379</v>
      </c>
      <c r="C1652" s="29" t="s">
        <v>1703</v>
      </c>
      <c r="D1652" s="29" t="s">
        <v>1730</v>
      </c>
      <c r="E1652" s="29" t="s">
        <v>1731</v>
      </c>
      <c r="F1652" s="29" t="s">
        <v>1742</v>
      </c>
      <c r="G1652" s="29" t="s">
        <v>1743</v>
      </c>
      <c r="H1652" s="29" t="s">
        <v>1411</v>
      </c>
      <c r="I1652" s="29" t="s">
        <v>773</v>
      </c>
      <c r="J1652" s="29" t="s">
        <v>774</v>
      </c>
      <c r="K1652" s="29" t="s">
        <v>186</v>
      </c>
      <c r="L1652" s="29" t="s">
        <v>187</v>
      </c>
      <c r="M1652" s="29" t="s">
        <v>198</v>
      </c>
      <c r="N1652" s="29" t="s">
        <v>199</v>
      </c>
      <c r="O1652" s="30" t="s">
        <v>100</v>
      </c>
      <c r="P1652" s="36"/>
      <c r="Q1652" s="32">
        <v>138</v>
      </c>
      <c r="R1652" s="36"/>
      <c r="S1652" s="36"/>
      <c r="T1652" s="37">
        <v>138</v>
      </c>
      <c r="U1652" s="43">
        <v>3</v>
      </c>
      <c r="V1652" s="43"/>
      <c r="W1652" s="46">
        <v>3</v>
      </c>
    </row>
    <row r="1653" spans="1:23" hidden="1" x14ac:dyDescent="0.2">
      <c r="A1653" s="28" t="s">
        <v>174</v>
      </c>
      <c r="B1653" s="29" t="s">
        <v>379</v>
      </c>
      <c r="C1653" s="29" t="s">
        <v>1703</v>
      </c>
      <c r="D1653" s="29" t="s">
        <v>1730</v>
      </c>
      <c r="E1653" s="29" t="s">
        <v>1731</v>
      </c>
      <c r="F1653" s="29" t="s">
        <v>1742</v>
      </c>
      <c r="G1653" s="29" t="s">
        <v>1743</v>
      </c>
      <c r="H1653" s="29" t="s">
        <v>1411</v>
      </c>
      <c r="I1653" s="29" t="s">
        <v>212</v>
      </c>
      <c r="J1653" s="29" t="s">
        <v>213</v>
      </c>
      <c r="K1653" s="29" t="s">
        <v>186</v>
      </c>
      <c r="L1653" s="29" t="s">
        <v>187</v>
      </c>
      <c r="M1653" s="29" t="s">
        <v>198</v>
      </c>
      <c r="N1653" s="29" t="s">
        <v>199</v>
      </c>
      <c r="O1653" s="30" t="s">
        <v>100</v>
      </c>
      <c r="P1653" s="36"/>
      <c r="Q1653" s="32">
        <v>368</v>
      </c>
      <c r="R1653" s="36"/>
      <c r="S1653" s="36"/>
      <c r="T1653" s="37">
        <v>368</v>
      </c>
      <c r="U1653" s="43">
        <v>8</v>
      </c>
      <c r="V1653" s="43"/>
      <c r="W1653" s="46">
        <v>8</v>
      </c>
    </row>
    <row r="1654" spans="1:23" hidden="1" x14ac:dyDescent="0.2">
      <c r="A1654" s="28" t="s">
        <v>174</v>
      </c>
      <c r="B1654" s="29" t="s">
        <v>379</v>
      </c>
      <c r="C1654" s="29" t="s">
        <v>1703</v>
      </c>
      <c r="D1654" s="29" t="s">
        <v>1730</v>
      </c>
      <c r="E1654" s="29" t="s">
        <v>1731</v>
      </c>
      <c r="F1654" s="29" t="s">
        <v>1742</v>
      </c>
      <c r="G1654" s="29" t="s">
        <v>1743</v>
      </c>
      <c r="H1654" s="29" t="s">
        <v>1411</v>
      </c>
      <c r="I1654" s="29" t="s">
        <v>658</v>
      </c>
      <c r="J1654" s="29" t="s">
        <v>659</v>
      </c>
      <c r="K1654" s="29" t="s">
        <v>186</v>
      </c>
      <c r="L1654" s="29" t="s">
        <v>187</v>
      </c>
      <c r="M1654" s="29" t="s">
        <v>198</v>
      </c>
      <c r="N1654" s="29" t="s">
        <v>199</v>
      </c>
      <c r="O1654" s="30" t="s">
        <v>100</v>
      </c>
      <c r="P1654" s="36"/>
      <c r="Q1654" s="32">
        <v>391</v>
      </c>
      <c r="R1654" s="36"/>
      <c r="S1654" s="36"/>
      <c r="T1654" s="37">
        <v>391</v>
      </c>
      <c r="U1654" s="43">
        <v>10</v>
      </c>
      <c r="V1654" s="43"/>
      <c r="W1654" s="46">
        <v>10</v>
      </c>
    </row>
    <row r="1655" spans="1:23" hidden="1" x14ac:dyDescent="0.2">
      <c r="A1655" s="28" t="s">
        <v>174</v>
      </c>
      <c r="B1655" s="29" t="s">
        <v>379</v>
      </c>
      <c r="C1655" s="29" t="s">
        <v>1703</v>
      </c>
      <c r="D1655" s="29" t="s">
        <v>1730</v>
      </c>
      <c r="E1655" s="29" t="s">
        <v>1731</v>
      </c>
      <c r="F1655" s="29" t="s">
        <v>1742</v>
      </c>
      <c r="G1655" s="29" t="s">
        <v>1743</v>
      </c>
      <c r="H1655" s="29" t="s">
        <v>1411</v>
      </c>
      <c r="I1655" s="29" t="s">
        <v>1161</v>
      </c>
      <c r="J1655" s="29" t="s">
        <v>1162</v>
      </c>
      <c r="K1655" s="29" t="s">
        <v>186</v>
      </c>
      <c r="L1655" s="29" t="s">
        <v>187</v>
      </c>
      <c r="M1655" s="29" t="s">
        <v>198</v>
      </c>
      <c r="N1655" s="29" t="s">
        <v>199</v>
      </c>
      <c r="O1655" s="30" t="s">
        <v>100</v>
      </c>
      <c r="P1655" s="36"/>
      <c r="Q1655" s="32">
        <v>138</v>
      </c>
      <c r="R1655" s="36"/>
      <c r="S1655" s="36"/>
      <c r="T1655" s="37">
        <v>138</v>
      </c>
      <c r="U1655" s="43">
        <v>3</v>
      </c>
      <c r="V1655" s="43"/>
      <c r="W1655" s="46">
        <v>3</v>
      </c>
    </row>
    <row r="1656" spans="1:23" hidden="1" x14ac:dyDescent="0.2">
      <c r="A1656" s="28" t="s">
        <v>174</v>
      </c>
      <c r="B1656" s="29" t="s">
        <v>379</v>
      </c>
      <c r="C1656" s="29" t="s">
        <v>1703</v>
      </c>
      <c r="D1656" s="29" t="s">
        <v>1730</v>
      </c>
      <c r="E1656" s="29" t="s">
        <v>1731</v>
      </c>
      <c r="F1656" s="29" t="s">
        <v>1742</v>
      </c>
      <c r="G1656" s="29" t="s">
        <v>1743</v>
      </c>
      <c r="H1656" s="29" t="s">
        <v>1411</v>
      </c>
      <c r="I1656" s="29" t="s">
        <v>214</v>
      </c>
      <c r="J1656" s="29" t="s">
        <v>215</v>
      </c>
      <c r="K1656" s="29" t="s">
        <v>186</v>
      </c>
      <c r="L1656" s="29" t="s">
        <v>187</v>
      </c>
      <c r="M1656" s="29" t="s">
        <v>198</v>
      </c>
      <c r="N1656" s="29" t="s">
        <v>199</v>
      </c>
      <c r="O1656" s="30" t="s">
        <v>100</v>
      </c>
      <c r="P1656" s="36"/>
      <c r="Q1656" s="32">
        <v>690</v>
      </c>
      <c r="R1656" s="36"/>
      <c r="S1656" s="36"/>
      <c r="T1656" s="37">
        <v>690</v>
      </c>
      <c r="U1656" s="43">
        <v>15</v>
      </c>
      <c r="V1656" s="43"/>
      <c r="W1656" s="46">
        <v>15</v>
      </c>
    </row>
    <row r="1657" spans="1:23" hidden="1" x14ac:dyDescent="0.2">
      <c r="A1657" s="28" t="s">
        <v>174</v>
      </c>
      <c r="B1657" s="29" t="s">
        <v>379</v>
      </c>
      <c r="C1657" s="29" t="s">
        <v>1703</v>
      </c>
      <c r="D1657" s="29" t="s">
        <v>1730</v>
      </c>
      <c r="E1657" s="29" t="s">
        <v>1731</v>
      </c>
      <c r="F1657" s="29" t="s">
        <v>1742</v>
      </c>
      <c r="G1657" s="29" t="s">
        <v>1743</v>
      </c>
      <c r="H1657" s="29" t="s">
        <v>1411</v>
      </c>
      <c r="I1657" s="29" t="s">
        <v>1744</v>
      </c>
      <c r="J1657" s="29" t="s">
        <v>1745</v>
      </c>
      <c r="K1657" s="29" t="s">
        <v>186</v>
      </c>
      <c r="L1657" s="29" t="s">
        <v>187</v>
      </c>
      <c r="M1657" s="29" t="s">
        <v>198</v>
      </c>
      <c r="N1657" s="29" t="s">
        <v>199</v>
      </c>
      <c r="O1657" s="30" t="s">
        <v>100</v>
      </c>
      <c r="P1657" s="36"/>
      <c r="Q1657" s="32">
        <v>92</v>
      </c>
      <c r="R1657" s="36"/>
      <c r="S1657" s="36"/>
      <c r="T1657" s="37">
        <v>92</v>
      </c>
      <c r="U1657" s="43">
        <v>2</v>
      </c>
      <c r="V1657" s="43"/>
      <c r="W1657" s="46">
        <v>2</v>
      </c>
    </row>
    <row r="1658" spans="1:23" hidden="1" x14ac:dyDescent="0.2">
      <c r="A1658" s="28" t="s">
        <v>174</v>
      </c>
      <c r="B1658" s="29" t="s">
        <v>379</v>
      </c>
      <c r="C1658" s="29" t="s">
        <v>1703</v>
      </c>
      <c r="D1658" s="29" t="s">
        <v>1730</v>
      </c>
      <c r="E1658" s="29" t="s">
        <v>1731</v>
      </c>
      <c r="F1658" s="29" t="s">
        <v>1742</v>
      </c>
      <c r="G1658" s="29" t="s">
        <v>1743</v>
      </c>
      <c r="H1658" s="29" t="s">
        <v>1411</v>
      </c>
      <c r="I1658" s="29" t="s">
        <v>204</v>
      </c>
      <c r="J1658" s="29" t="s">
        <v>205</v>
      </c>
      <c r="K1658" s="29" t="s">
        <v>186</v>
      </c>
      <c r="L1658" s="29" t="s">
        <v>187</v>
      </c>
      <c r="M1658" s="29" t="s">
        <v>198</v>
      </c>
      <c r="N1658" s="29" t="s">
        <v>199</v>
      </c>
      <c r="O1658" s="30" t="s">
        <v>100</v>
      </c>
      <c r="P1658" s="36"/>
      <c r="Q1658" s="32">
        <v>1104</v>
      </c>
      <c r="R1658" s="36"/>
      <c r="S1658" s="36"/>
      <c r="T1658" s="37">
        <v>1104</v>
      </c>
      <c r="U1658" s="43">
        <v>24</v>
      </c>
      <c r="V1658" s="43"/>
      <c r="W1658" s="46">
        <v>24</v>
      </c>
    </row>
    <row r="1659" spans="1:23" hidden="1" x14ac:dyDescent="0.2">
      <c r="A1659" s="28" t="s">
        <v>174</v>
      </c>
      <c r="B1659" s="29" t="s">
        <v>379</v>
      </c>
      <c r="C1659" s="29" t="s">
        <v>1703</v>
      </c>
      <c r="D1659" s="29" t="s">
        <v>1730</v>
      </c>
      <c r="E1659" s="29" t="s">
        <v>1731</v>
      </c>
      <c r="F1659" s="29" t="s">
        <v>1742</v>
      </c>
      <c r="G1659" s="29" t="s">
        <v>1743</v>
      </c>
      <c r="H1659" s="29" t="s">
        <v>1411</v>
      </c>
      <c r="I1659" s="29" t="s">
        <v>811</v>
      </c>
      <c r="J1659" s="29" t="s">
        <v>812</v>
      </c>
      <c r="K1659" s="29" t="s">
        <v>186</v>
      </c>
      <c r="L1659" s="29" t="s">
        <v>187</v>
      </c>
      <c r="M1659" s="29" t="s">
        <v>198</v>
      </c>
      <c r="N1659" s="29" t="s">
        <v>199</v>
      </c>
      <c r="O1659" s="30" t="s">
        <v>100</v>
      </c>
      <c r="P1659" s="36"/>
      <c r="Q1659" s="32">
        <v>46</v>
      </c>
      <c r="R1659" s="36"/>
      <c r="S1659" s="36"/>
      <c r="T1659" s="37">
        <v>46</v>
      </c>
      <c r="U1659" s="43">
        <v>1</v>
      </c>
      <c r="V1659" s="43"/>
      <c r="W1659" s="46">
        <v>1</v>
      </c>
    </row>
    <row r="1660" spans="1:23" hidden="1" x14ac:dyDescent="0.2">
      <c r="A1660" s="28" t="s">
        <v>174</v>
      </c>
      <c r="B1660" s="29" t="s">
        <v>379</v>
      </c>
      <c r="C1660" s="29" t="s">
        <v>1703</v>
      </c>
      <c r="D1660" s="29" t="s">
        <v>1730</v>
      </c>
      <c r="E1660" s="29" t="s">
        <v>1731</v>
      </c>
      <c r="F1660" s="29" t="s">
        <v>1742</v>
      </c>
      <c r="G1660" s="29" t="s">
        <v>1743</v>
      </c>
      <c r="H1660" s="29" t="s">
        <v>1411</v>
      </c>
      <c r="I1660" s="29" t="s">
        <v>228</v>
      </c>
      <c r="J1660" s="29" t="s">
        <v>229</v>
      </c>
      <c r="K1660" s="29" t="s">
        <v>186</v>
      </c>
      <c r="L1660" s="29" t="s">
        <v>187</v>
      </c>
      <c r="M1660" s="29" t="s">
        <v>198</v>
      </c>
      <c r="N1660" s="29" t="s">
        <v>199</v>
      </c>
      <c r="O1660" s="30" t="s">
        <v>100</v>
      </c>
      <c r="P1660" s="36"/>
      <c r="Q1660" s="32">
        <v>92</v>
      </c>
      <c r="R1660" s="36"/>
      <c r="S1660" s="36"/>
      <c r="T1660" s="37">
        <v>92</v>
      </c>
      <c r="U1660" s="43">
        <v>2</v>
      </c>
      <c r="V1660" s="43"/>
      <c r="W1660" s="46">
        <v>2</v>
      </c>
    </row>
    <row r="1661" spans="1:23" hidden="1" x14ac:dyDescent="0.2">
      <c r="A1661" s="28" t="s">
        <v>174</v>
      </c>
      <c r="B1661" s="29" t="s">
        <v>379</v>
      </c>
      <c r="C1661" s="29" t="s">
        <v>1703</v>
      </c>
      <c r="D1661" s="29" t="s">
        <v>1730</v>
      </c>
      <c r="E1661" s="29" t="s">
        <v>1731</v>
      </c>
      <c r="F1661" s="29" t="s">
        <v>1742</v>
      </c>
      <c r="G1661" s="29" t="s">
        <v>1743</v>
      </c>
      <c r="H1661" s="29" t="s">
        <v>1411</v>
      </c>
      <c r="I1661" s="29" t="s">
        <v>230</v>
      </c>
      <c r="J1661" s="29" t="s">
        <v>231</v>
      </c>
      <c r="K1661" s="29" t="s">
        <v>186</v>
      </c>
      <c r="L1661" s="29" t="s">
        <v>187</v>
      </c>
      <c r="M1661" s="29" t="s">
        <v>198</v>
      </c>
      <c r="N1661" s="29" t="s">
        <v>199</v>
      </c>
      <c r="O1661" s="30" t="s">
        <v>100</v>
      </c>
      <c r="P1661" s="36"/>
      <c r="Q1661" s="32">
        <v>184</v>
      </c>
      <c r="R1661" s="36"/>
      <c r="S1661" s="36"/>
      <c r="T1661" s="37">
        <v>184</v>
      </c>
      <c r="U1661" s="43">
        <v>4</v>
      </c>
      <c r="V1661" s="43"/>
      <c r="W1661" s="46">
        <v>4</v>
      </c>
    </row>
    <row r="1662" spans="1:23" hidden="1" x14ac:dyDescent="0.2">
      <c r="A1662" s="28" t="s">
        <v>174</v>
      </c>
      <c r="B1662" s="29" t="s">
        <v>379</v>
      </c>
      <c r="C1662" s="29" t="s">
        <v>1703</v>
      </c>
      <c r="D1662" s="29" t="s">
        <v>1730</v>
      </c>
      <c r="E1662" s="29" t="s">
        <v>1731</v>
      </c>
      <c r="F1662" s="29" t="s">
        <v>1742</v>
      </c>
      <c r="G1662" s="29" t="s">
        <v>1743</v>
      </c>
      <c r="H1662" s="29" t="s">
        <v>1411</v>
      </c>
      <c r="I1662" s="29" t="s">
        <v>562</v>
      </c>
      <c r="J1662" s="29" t="s">
        <v>563</v>
      </c>
      <c r="K1662" s="29" t="s">
        <v>186</v>
      </c>
      <c r="L1662" s="29" t="s">
        <v>187</v>
      </c>
      <c r="M1662" s="29" t="s">
        <v>198</v>
      </c>
      <c r="N1662" s="29" t="s">
        <v>199</v>
      </c>
      <c r="O1662" s="30" t="s">
        <v>100</v>
      </c>
      <c r="P1662" s="36"/>
      <c r="Q1662" s="32">
        <v>92</v>
      </c>
      <c r="R1662" s="36"/>
      <c r="S1662" s="36"/>
      <c r="T1662" s="37">
        <v>92</v>
      </c>
      <c r="U1662" s="43">
        <v>2</v>
      </c>
      <c r="V1662" s="43"/>
      <c r="W1662" s="46">
        <v>2</v>
      </c>
    </row>
    <row r="1663" spans="1:23" hidden="1" x14ac:dyDescent="0.2">
      <c r="A1663" s="28" t="s">
        <v>174</v>
      </c>
      <c r="B1663" s="29" t="s">
        <v>379</v>
      </c>
      <c r="C1663" s="29" t="s">
        <v>1703</v>
      </c>
      <c r="D1663" s="29" t="s">
        <v>1730</v>
      </c>
      <c r="E1663" s="29" t="s">
        <v>1731</v>
      </c>
      <c r="F1663" s="29" t="s">
        <v>1742</v>
      </c>
      <c r="G1663" s="29" t="s">
        <v>1743</v>
      </c>
      <c r="H1663" s="29" t="s">
        <v>1411</v>
      </c>
      <c r="I1663" s="29" t="s">
        <v>660</v>
      </c>
      <c r="J1663" s="29" t="s">
        <v>661</v>
      </c>
      <c r="K1663" s="29" t="s">
        <v>186</v>
      </c>
      <c r="L1663" s="29" t="s">
        <v>187</v>
      </c>
      <c r="M1663" s="29" t="s">
        <v>198</v>
      </c>
      <c r="N1663" s="29" t="s">
        <v>199</v>
      </c>
      <c r="O1663" s="30" t="s">
        <v>100</v>
      </c>
      <c r="P1663" s="36"/>
      <c r="Q1663" s="32">
        <v>230</v>
      </c>
      <c r="R1663" s="36"/>
      <c r="S1663" s="36"/>
      <c r="T1663" s="37">
        <v>230</v>
      </c>
      <c r="U1663" s="43">
        <v>5</v>
      </c>
      <c r="V1663" s="43"/>
      <c r="W1663" s="46">
        <v>5</v>
      </c>
    </row>
    <row r="1664" spans="1:23" hidden="1" x14ac:dyDescent="0.2">
      <c r="A1664" s="28" t="s">
        <v>174</v>
      </c>
      <c r="B1664" s="29" t="s">
        <v>379</v>
      </c>
      <c r="C1664" s="29" t="s">
        <v>1703</v>
      </c>
      <c r="D1664" s="29" t="s">
        <v>1730</v>
      </c>
      <c r="E1664" s="29" t="s">
        <v>1731</v>
      </c>
      <c r="F1664" s="29" t="s">
        <v>1742</v>
      </c>
      <c r="G1664" s="29" t="s">
        <v>1743</v>
      </c>
      <c r="H1664" s="29" t="s">
        <v>1411</v>
      </c>
      <c r="I1664" s="29" t="s">
        <v>1416</v>
      </c>
      <c r="J1664" s="29" t="s">
        <v>1417</v>
      </c>
      <c r="K1664" s="29" t="s">
        <v>186</v>
      </c>
      <c r="L1664" s="29" t="s">
        <v>187</v>
      </c>
      <c r="M1664" s="29" t="s">
        <v>198</v>
      </c>
      <c r="N1664" s="29" t="s">
        <v>199</v>
      </c>
      <c r="O1664" s="30" t="s">
        <v>100</v>
      </c>
      <c r="P1664" s="36"/>
      <c r="Q1664" s="32">
        <v>92</v>
      </c>
      <c r="R1664" s="36"/>
      <c r="S1664" s="36"/>
      <c r="T1664" s="37">
        <v>92</v>
      </c>
      <c r="U1664" s="43">
        <v>2</v>
      </c>
      <c r="V1664" s="43"/>
      <c r="W1664" s="46">
        <v>2</v>
      </c>
    </row>
    <row r="1665" spans="1:23" hidden="1" x14ac:dyDescent="0.2">
      <c r="A1665" s="28" t="s">
        <v>174</v>
      </c>
      <c r="B1665" s="29" t="s">
        <v>379</v>
      </c>
      <c r="C1665" s="29" t="s">
        <v>1703</v>
      </c>
      <c r="D1665" s="29" t="s">
        <v>1730</v>
      </c>
      <c r="E1665" s="29" t="s">
        <v>1731</v>
      </c>
      <c r="F1665" s="29" t="s">
        <v>1742</v>
      </c>
      <c r="G1665" s="29" t="s">
        <v>1743</v>
      </c>
      <c r="H1665" s="29" t="s">
        <v>1411</v>
      </c>
      <c r="I1665" s="29" t="s">
        <v>1247</v>
      </c>
      <c r="J1665" s="29" t="s">
        <v>1248</v>
      </c>
      <c r="K1665" s="29" t="s">
        <v>186</v>
      </c>
      <c r="L1665" s="29" t="s">
        <v>187</v>
      </c>
      <c r="M1665" s="29" t="s">
        <v>198</v>
      </c>
      <c r="N1665" s="29" t="s">
        <v>199</v>
      </c>
      <c r="O1665" s="30" t="s">
        <v>100</v>
      </c>
      <c r="P1665" s="36"/>
      <c r="Q1665" s="32">
        <v>92</v>
      </c>
      <c r="R1665" s="36"/>
      <c r="S1665" s="36"/>
      <c r="T1665" s="37">
        <v>92</v>
      </c>
      <c r="U1665" s="43">
        <v>2</v>
      </c>
      <c r="V1665" s="43"/>
      <c r="W1665" s="46">
        <v>2</v>
      </c>
    </row>
    <row r="1666" spans="1:23" hidden="1" x14ac:dyDescent="0.2">
      <c r="A1666" s="28" t="s">
        <v>174</v>
      </c>
      <c r="B1666" s="29" t="s">
        <v>379</v>
      </c>
      <c r="C1666" s="29" t="s">
        <v>1703</v>
      </c>
      <c r="D1666" s="29" t="s">
        <v>1730</v>
      </c>
      <c r="E1666" s="29" t="s">
        <v>1731</v>
      </c>
      <c r="F1666" s="29" t="s">
        <v>1742</v>
      </c>
      <c r="G1666" s="29" t="s">
        <v>1743</v>
      </c>
      <c r="H1666" s="29" t="s">
        <v>1411</v>
      </c>
      <c r="I1666" s="29" t="s">
        <v>1418</v>
      </c>
      <c r="J1666" s="29" t="s">
        <v>1419</v>
      </c>
      <c r="K1666" s="29" t="s">
        <v>186</v>
      </c>
      <c r="L1666" s="29" t="s">
        <v>187</v>
      </c>
      <c r="M1666" s="29" t="s">
        <v>198</v>
      </c>
      <c r="N1666" s="29" t="s">
        <v>199</v>
      </c>
      <c r="O1666" s="30" t="s">
        <v>100</v>
      </c>
      <c r="P1666" s="36"/>
      <c r="Q1666" s="32">
        <v>92</v>
      </c>
      <c r="R1666" s="36"/>
      <c r="S1666" s="36"/>
      <c r="T1666" s="37">
        <v>92</v>
      </c>
      <c r="U1666" s="43">
        <v>2</v>
      </c>
      <c r="V1666" s="43"/>
      <c r="W1666" s="46">
        <v>2</v>
      </c>
    </row>
    <row r="1667" spans="1:23" hidden="1" x14ac:dyDescent="0.2">
      <c r="A1667" s="28" t="s">
        <v>174</v>
      </c>
      <c r="B1667" s="29" t="s">
        <v>379</v>
      </c>
      <c r="C1667" s="29" t="s">
        <v>1703</v>
      </c>
      <c r="D1667" s="29" t="s">
        <v>1730</v>
      </c>
      <c r="E1667" s="29" t="s">
        <v>1731</v>
      </c>
      <c r="F1667" s="29" t="s">
        <v>1742</v>
      </c>
      <c r="G1667" s="29" t="s">
        <v>1743</v>
      </c>
      <c r="H1667" s="29" t="s">
        <v>1411</v>
      </c>
      <c r="I1667" s="29" t="s">
        <v>1370</v>
      </c>
      <c r="J1667" s="29" t="s">
        <v>1371</v>
      </c>
      <c r="K1667" s="29" t="s">
        <v>186</v>
      </c>
      <c r="L1667" s="29" t="s">
        <v>187</v>
      </c>
      <c r="M1667" s="29" t="s">
        <v>198</v>
      </c>
      <c r="N1667" s="29" t="s">
        <v>199</v>
      </c>
      <c r="O1667" s="30" t="s">
        <v>100</v>
      </c>
      <c r="P1667" s="36"/>
      <c r="Q1667" s="32">
        <v>46</v>
      </c>
      <c r="R1667" s="36"/>
      <c r="S1667" s="36"/>
      <c r="T1667" s="37">
        <v>46</v>
      </c>
      <c r="U1667" s="43">
        <v>1</v>
      </c>
      <c r="V1667" s="43"/>
      <c r="W1667" s="46">
        <v>1</v>
      </c>
    </row>
    <row r="1668" spans="1:23" hidden="1" x14ac:dyDescent="0.2">
      <c r="A1668" s="28" t="s">
        <v>174</v>
      </c>
      <c r="B1668" s="29" t="s">
        <v>379</v>
      </c>
      <c r="C1668" s="29" t="s">
        <v>1703</v>
      </c>
      <c r="D1668" s="29" t="s">
        <v>1730</v>
      </c>
      <c r="E1668" s="29" t="s">
        <v>1731</v>
      </c>
      <c r="F1668" s="29" t="s">
        <v>1742</v>
      </c>
      <c r="G1668" s="29" t="s">
        <v>1743</v>
      </c>
      <c r="H1668" s="29" t="s">
        <v>1411</v>
      </c>
      <c r="I1668" s="29" t="s">
        <v>232</v>
      </c>
      <c r="J1668" s="29" t="s">
        <v>233</v>
      </c>
      <c r="K1668" s="29" t="s">
        <v>186</v>
      </c>
      <c r="L1668" s="29" t="s">
        <v>187</v>
      </c>
      <c r="M1668" s="29" t="s">
        <v>198</v>
      </c>
      <c r="N1668" s="29" t="s">
        <v>199</v>
      </c>
      <c r="O1668" s="30" t="s">
        <v>100</v>
      </c>
      <c r="P1668" s="36"/>
      <c r="Q1668" s="32">
        <v>46</v>
      </c>
      <c r="R1668" s="36"/>
      <c r="S1668" s="36"/>
      <c r="T1668" s="37">
        <v>46</v>
      </c>
      <c r="U1668" s="43">
        <v>1</v>
      </c>
      <c r="V1668" s="43"/>
      <c r="W1668" s="46">
        <v>1</v>
      </c>
    </row>
    <row r="1669" spans="1:23" hidden="1" x14ac:dyDescent="0.2">
      <c r="A1669" s="28" t="s">
        <v>174</v>
      </c>
      <c r="B1669" s="29" t="s">
        <v>379</v>
      </c>
      <c r="C1669" s="29" t="s">
        <v>1703</v>
      </c>
      <c r="D1669" s="29" t="s">
        <v>1730</v>
      </c>
      <c r="E1669" s="29" t="s">
        <v>1731</v>
      </c>
      <c r="F1669" s="29" t="s">
        <v>1742</v>
      </c>
      <c r="G1669" s="29" t="s">
        <v>1743</v>
      </c>
      <c r="H1669" s="29" t="s">
        <v>1411</v>
      </c>
      <c r="I1669" s="29" t="s">
        <v>775</v>
      </c>
      <c r="J1669" s="29" t="s">
        <v>776</v>
      </c>
      <c r="K1669" s="29" t="s">
        <v>186</v>
      </c>
      <c r="L1669" s="29" t="s">
        <v>187</v>
      </c>
      <c r="M1669" s="29" t="s">
        <v>198</v>
      </c>
      <c r="N1669" s="29" t="s">
        <v>199</v>
      </c>
      <c r="O1669" s="30" t="s">
        <v>100</v>
      </c>
      <c r="P1669" s="36"/>
      <c r="Q1669" s="32">
        <v>92</v>
      </c>
      <c r="R1669" s="36"/>
      <c r="S1669" s="36"/>
      <c r="T1669" s="37">
        <v>92</v>
      </c>
      <c r="U1669" s="43">
        <v>2</v>
      </c>
      <c r="V1669" s="43"/>
      <c r="W1669" s="46">
        <v>2</v>
      </c>
    </row>
    <row r="1670" spans="1:23" hidden="1" x14ac:dyDescent="0.2">
      <c r="A1670" s="28" t="s">
        <v>174</v>
      </c>
      <c r="B1670" s="29" t="s">
        <v>379</v>
      </c>
      <c r="C1670" s="29" t="s">
        <v>1703</v>
      </c>
      <c r="D1670" s="29" t="s">
        <v>1730</v>
      </c>
      <c r="E1670" s="29" t="s">
        <v>1731</v>
      </c>
      <c r="F1670" s="29" t="s">
        <v>1742</v>
      </c>
      <c r="G1670" s="29" t="s">
        <v>1743</v>
      </c>
      <c r="H1670" s="29" t="s">
        <v>1411</v>
      </c>
      <c r="I1670" s="29" t="s">
        <v>216</v>
      </c>
      <c r="J1670" s="29" t="s">
        <v>217</v>
      </c>
      <c r="K1670" s="29" t="s">
        <v>186</v>
      </c>
      <c r="L1670" s="29" t="s">
        <v>187</v>
      </c>
      <c r="M1670" s="29" t="s">
        <v>198</v>
      </c>
      <c r="N1670" s="29" t="s">
        <v>199</v>
      </c>
      <c r="O1670" s="30" t="s">
        <v>100</v>
      </c>
      <c r="P1670" s="36"/>
      <c r="Q1670" s="32">
        <v>460</v>
      </c>
      <c r="R1670" s="36"/>
      <c r="S1670" s="36"/>
      <c r="T1670" s="37">
        <v>460</v>
      </c>
      <c r="U1670" s="43">
        <v>10</v>
      </c>
      <c r="V1670" s="43"/>
      <c r="W1670" s="46">
        <v>10</v>
      </c>
    </row>
    <row r="1671" spans="1:23" hidden="1" x14ac:dyDescent="0.2">
      <c r="A1671" s="28" t="s">
        <v>174</v>
      </c>
      <c r="B1671" s="29" t="s">
        <v>379</v>
      </c>
      <c r="C1671" s="29" t="s">
        <v>1703</v>
      </c>
      <c r="D1671" s="29" t="s">
        <v>1730</v>
      </c>
      <c r="E1671" s="29" t="s">
        <v>1731</v>
      </c>
      <c r="F1671" s="29" t="s">
        <v>1742</v>
      </c>
      <c r="G1671" s="29" t="s">
        <v>1743</v>
      </c>
      <c r="H1671" s="29" t="s">
        <v>1411</v>
      </c>
      <c r="I1671" s="29" t="s">
        <v>260</v>
      </c>
      <c r="J1671" s="29" t="s">
        <v>372</v>
      </c>
      <c r="K1671" s="29" t="s">
        <v>186</v>
      </c>
      <c r="L1671" s="29" t="s">
        <v>187</v>
      </c>
      <c r="M1671" s="29" t="s">
        <v>198</v>
      </c>
      <c r="N1671" s="29" t="s">
        <v>199</v>
      </c>
      <c r="O1671" s="30" t="s">
        <v>100</v>
      </c>
      <c r="P1671" s="36"/>
      <c r="Q1671" s="32">
        <v>92</v>
      </c>
      <c r="R1671" s="36"/>
      <c r="S1671" s="36"/>
      <c r="T1671" s="37">
        <v>92</v>
      </c>
      <c r="U1671" s="43">
        <v>2</v>
      </c>
      <c r="V1671" s="43"/>
      <c r="W1671" s="46">
        <v>2</v>
      </c>
    </row>
    <row r="1672" spans="1:23" hidden="1" x14ac:dyDescent="0.2">
      <c r="A1672" s="28" t="s">
        <v>174</v>
      </c>
      <c r="B1672" s="29" t="s">
        <v>379</v>
      </c>
      <c r="C1672" s="29" t="s">
        <v>1703</v>
      </c>
      <c r="D1672" s="29" t="s">
        <v>1730</v>
      </c>
      <c r="E1672" s="29" t="s">
        <v>1731</v>
      </c>
      <c r="F1672" s="29" t="s">
        <v>1742</v>
      </c>
      <c r="G1672" s="29" t="s">
        <v>1743</v>
      </c>
      <c r="H1672" s="29" t="s">
        <v>1411</v>
      </c>
      <c r="I1672" s="29" t="s">
        <v>234</v>
      </c>
      <c r="J1672" s="29" t="s">
        <v>235</v>
      </c>
      <c r="K1672" s="29" t="s">
        <v>186</v>
      </c>
      <c r="L1672" s="29" t="s">
        <v>187</v>
      </c>
      <c r="M1672" s="29" t="s">
        <v>198</v>
      </c>
      <c r="N1672" s="29" t="s">
        <v>199</v>
      </c>
      <c r="O1672" s="30" t="s">
        <v>100</v>
      </c>
      <c r="P1672" s="36"/>
      <c r="Q1672" s="32">
        <v>46</v>
      </c>
      <c r="R1672" s="36"/>
      <c r="S1672" s="36"/>
      <c r="T1672" s="37">
        <v>46</v>
      </c>
      <c r="U1672" s="43">
        <v>1</v>
      </c>
      <c r="V1672" s="43"/>
      <c r="W1672" s="46">
        <v>1</v>
      </c>
    </row>
    <row r="1673" spans="1:23" hidden="1" x14ac:dyDescent="0.2">
      <c r="A1673" s="28" t="s">
        <v>174</v>
      </c>
      <c r="B1673" s="29" t="s">
        <v>379</v>
      </c>
      <c r="C1673" s="29" t="s">
        <v>1703</v>
      </c>
      <c r="D1673" s="29" t="s">
        <v>1730</v>
      </c>
      <c r="E1673" s="29" t="s">
        <v>1731</v>
      </c>
      <c r="F1673" s="29" t="s">
        <v>1742</v>
      </c>
      <c r="G1673" s="29" t="s">
        <v>1743</v>
      </c>
      <c r="H1673" s="29" t="s">
        <v>1411</v>
      </c>
      <c r="I1673" s="29" t="s">
        <v>184</v>
      </c>
      <c r="J1673" s="29" t="s">
        <v>185</v>
      </c>
      <c r="K1673" s="29" t="s">
        <v>186</v>
      </c>
      <c r="L1673" s="29" t="s">
        <v>187</v>
      </c>
      <c r="M1673" s="29" t="s">
        <v>198</v>
      </c>
      <c r="N1673" s="29" t="s">
        <v>199</v>
      </c>
      <c r="O1673" s="30" t="s">
        <v>100</v>
      </c>
      <c r="P1673" s="36"/>
      <c r="Q1673" s="32">
        <v>17204</v>
      </c>
      <c r="R1673" s="36"/>
      <c r="S1673" s="36"/>
      <c r="T1673" s="37">
        <v>17204</v>
      </c>
      <c r="U1673" s="43">
        <v>374</v>
      </c>
      <c r="V1673" s="43"/>
      <c r="W1673" s="46">
        <v>374</v>
      </c>
    </row>
    <row r="1674" spans="1:23" hidden="1" x14ac:dyDescent="0.2">
      <c r="A1674" s="28" t="s">
        <v>174</v>
      </c>
      <c r="B1674" s="29" t="s">
        <v>379</v>
      </c>
      <c r="C1674" s="29" t="s">
        <v>1703</v>
      </c>
      <c r="D1674" s="29" t="s">
        <v>1730</v>
      </c>
      <c r="E1674" s="29" t="s">
        <v>1731</v>
      </c>
      <c r="F1674" s="29" t="s">
        <v>1742</v>
      </c>
      <c r="G1674" s="29" t="s">
        <v>1743</v>
      </c>
      <c r="H1674" s="29" t="s">
        <v>1411</v>
      </c>
      <c r="I1674" s="29" t="s">
        <v>651</v>
      </c>
      <c r="J1674" s="29" t="s">
        <v>652</v>
      </c>
      <c r="K1674" s="29" t="s">
        <v>186</v>
      </c>
      <c r="L1674" s="29" t="s">
        <v>187</v>
      </c>
      <c r="M1674" s="29" t="s">
        <v>198</v>
      </c>
      <c r="N1674" s="29" t="s">
        <v>199</v>
      </c>
      <c r="O1674" s="30" t="s">
        <v>100</v>
      </c>
      <c r="P1674" s="36"/>
      <c r="Q1674" s="32">
        <v>46</v>
      </c>
      <c r="R1674" s="36"/>
      <c r="S1674" s="36"/>
      <c r="T1674" s="37">
        <v>46</v>
      </c>
      <c r="U1674" s="43">
        <v>1</v>
      </c>
      <c r="V1674" s="43"/>
      <c r="W1674" s="46">
        <v>1</v>
      </c>
    </row>
    <row r="1675" spans="1:23" hidden="1" x14ac:dyDescent="0.2">
      <c r="A1675" s="28" t="s">
        <v>174</v>
      </c>
      <c r="B1675" s="29" t="s">
        <v>379</v>
      </c>
      <c r="C1675" s="29" t="s">
        <v>1703</v>
      </c>
      <c r="D1675" s="29" t="s">
        <v>1730</v>
      </c>
      <c r="E1675" s="29" t="s">
        <v>1731</v>
      </c>
      <c r="F1675" s="29" t="s">
        <v>1742</v>
      </c>
      <c r="G1675" s="29" t="s">
        <v>1743</v>
      </c>
      <c r="H1675" s="29" t="s">
        <v>1411</v>
      </c>
      <c r="I1675" s="29" t="s">
        <v>710</v>
      </c>
      <c r="J1675" s="29" t="s">
        <v>711</v>
      </c>
      <c r="K1675" s="29" t="s">
        <v>186</v>
      </c>
      <c r="L1675" s="29" t="s">
        <v>187</v>
      </c>
      <c r="M1675" s="29" t="s">
        <v>198</v>
      </c>
      <c r="N1675" s="29" t="s">
        <v>199</v>
      </c>
      <c r="O1675" s="30" t="s">
        <v>100</v>
      </c>
      <c r="P1675" s="36"/>
      <c r="Q1675" s="32">
        <v>460</v>
      </c>
      <c r="R1675" s="36"/>
      <c r="S1675" s="36"/>
      <c r="T1675" s="37">
        <v>460</v>
      </c>
      <c r="U1675" s="43">
        <v>10</v>
      </c>
      <c r="V1675" s="43"/>
      <c r="W1675" s="46">
        <v>10</v>
      </c>
    </row>
    <row r="1676" spans="1:23" hidden="1" x14ac:dyDescent="0.2">
      <c r="A1676" s="28" t="s">
        <v>174</v>
      </c>
      <c r="B1676" s="29" t="s">
        <v>379</v>
      </c>
      <c r="C1676" s="29" t="s">
        <v>1703</v>
      </c>
      <c r="D1676" s="29" t="s">
        <v>1730</v>
      </c>
      <c r="E1676" s="29" t="s">
        <v>1731</v>
      </c>
      <c r="F1676" s="29" t="s">
        <v>1742</v>
      </c>
      <c r="G1676" s="29" t="s">
        <v>1743</v>
      </c>
      <c r="H1676" s="29" t="s">
        <v>1411</v>
      </c>
      <c r="I1676" s="29" t="s">
        <v>956</v>
      </c>
      <c r="J1676" s="29" t="s">
        <v>957</v>
      </c>
      <c r="K1676" s="29" t="s">
        <v>186</v>
      </c>
      <c r="L1676" s="29" t="s">
        <v>187</v>
      </c>
      <c r="M1676" s="29" t="s">
        <v>198</v>
      </c>
      <c r="N1676" s="29" t="s">
        <v>199</v>
      </c>
      <c r="O1676" s="30" t="s">
        <v>100</v>
      </c>
      <c r="P1676" s="36"/>
      <c r="Q1676" s="32">
        <v>322</v>
      </c>
      <c r="R1676" s="36"/>
      <c r="S1676" s="36"/>
      <c r="T1676" s="37">
        <v>322</v>
      </c>
      <c r="U1676" s="43">
        <v>7</v>
      </c>
      <c r="V1676" s="43"/>
      <c r="W1676" s="46">
        <v>7</v>
      </c>
    </row>
    <row r="1677" spans="1:23" hidden="1" x14ac:dyDescent="0.2">
      <c r="A1677" s="28" t="s">
        <v>174</v>
      </c>
      <c r="B1677" s="29" t="s">
        <v>379</v>
      </c>
      <c r="C1677" s="29" t="s">
        <v>1703</v>
      </c>
      <c r="D1677" s="29" t="s">
        <v>1730</v>
      </c>
      <c r="E1677" s="29" t="s">
        <v>1731</v>
      </c>
      <c r="F1677" s="29" t="s">
        <v>1742</v>
      </c>
      <c r="G1677" s="29" t="s">
        <v>1743</v>
      </c>
      <c r="H1677" s="29" t="s">
        <v>1411</v>
      </c>
      <c r="I1677" s="29" t="s">
        <v>553</v>
      </c>
      <c r="J1677" s="29" t="s">
        <v>554</v>
      </c>
      <c r="K1677" s="29" t="s">
        <v>186</v>
      </c>
      <c r="L1677" s="29" t="s">
        <v>187</v>
      </c>
      <c r="M1677" s="29" t="s">
        <v>198</v>
      </c>
      <c r="N1677" s="29" t="s">
        <v>199</v>
      </c>
      <c r="O1677" s="30" t="s">
        <v>100</v>
      </c>
      <c r="P1677" s="36"/>
      <c r="Q1677" s="32">
        <v>46</v>
      </c>
      <c r="R1677" s="36"/>
      <c r="S1677" s="36"/>
      <c r="T1677" s="37">
        <v>46</v>
      </c>
      <c r="U1677" s="43">
        <v>1</v>
      </c>
      <c r="V1677" s="43"/>
      <c r="W1677" s="46">
        <v>1</v>
      </c>
    </row>
    <row r="1678" spans="1:23" hidden="1" x14ac:dyDescent="0.2">
      <c r="A1678" s="28" t="s">
        <v>174</v>
      </c>
      <c r="B1678" s="29" t="s">
        <v>379</v>
      </c>
      <c r="C1678" s="29" t="s">
        <v>1703</v>
      </c>
      <c r="D1678" s="29" t="s">
        <v>1730</v>
      </c>
      <c r="E1678" s="29" t="s">
        <v>1731</v>
      </c>
      <c r="F1678" s="29" t="s">
        <v>1742</v>
      </c>
      <c r="G1678" s="29" t="s">
        <v>1743</v>
      </c>
      <c r="H1678" s="29" t="s">
        <v>1411</v>
      </c>
      <c r="I1678" s="29" t="s">
        <v>782</v>
      </c>
      <c r="J1678" s="29" t="s">
        <v>783</v>
      </c>
      <c r="K1678" s="29" t="s">
        <v>186</v>
      </c>
      <c r="L1678" s="29" t="s">
        <v>187</v>
      </c>
      <c r="M1678" s="29" t="s">
        <v>198</v>
      </c>
      <c r="N1678" s="29" t="s">
        <v>199</v>
      </c>
      <c r="O1678" s="30" t="s">
        <v>100</v>
      </c>
      <c r="P1678" s="36"/>
      <c r="Q1678" s="32">
        <v>92</v>
      </c>
      <c r="R1678" s="36"/>
      <c r="S1678" s="36"/>
      <c r="T1678" s="37">
        <v>92</v>
      </c>
      <c r="U1678" s="43">
        <v>2</v>
      </c>
      <c r="V1678" s="43"/>
      <c r="W1678" s="46">
        <v>2</v>
      </c>
    </row>
    <row r="1679" spans="1:23" hidden="1" x14ac:dyDescent="0.2">
      <c r="A1679" s="28" t="s">
        <v>174</v>
      </c>
      <c r="B1679" s="29" t="s">
        <v>379</v>
      </c>
      <c r="C1679" s="29" t="s">
        <v>1703</v>
      </c>
      <c r="D1679" s="29" t="s">
        <v>1730</v>
      </c>
      <c r="E1679" s="29" t="s">
        <v>1731</v>
      </c>
      <c r="F1679" s="29" t="s">
        <v>1742</v>
      </c>
      <c r="G1679" s="29" t="s">
        <v>1743</v>
      </c>
      <c r="H1679" s="29" t="s">
        <v>1411</v>
      </c>
      <c r="I1679" s="29" t="s">
        <v>1086</v>
      </c>
      <c r="J1679" s="29" t="s">
        <v>1087</v>
      </c>
      <c r="K1679" s="29" t="s">
        <v>186</v>
      </c>
      <c r="L1679" s="29" t="s">
        <v>187</v>
      </c>
      <c r="M1679" s="29" t="s">
        <v>198</v>
      </c>
      <c r="N1679" s="29" t="s">
        <v>199</v>
      </c>
      <c r="O1679" s="30" t="s">
        <v>100</v>
      </c>
      <c r="P1679" s="36"/>
      <c r="Q1679" s="32">
        <v>92</v>
      </c>
      <c r="R1679" s="36"/>
      <c r="S1679" s="36"/>
      <c r="T1679" s="37">
        <v>92</v>
      </c>
      <c r="U1679" s="43">
        <v>2</v>
      </c>
      <c r="V1679" s="43"/>
      <c r="W1679" s="46">
        <v>2</v>
      </c>
    </row>
    <row r="1680" spans="1:23" hidden="1" x14ac:dyDescent="0.2">
      <c r="A1680" s="28" t="s">
        <v>174</v>
      </c>
      <c r="B1680" s="29" t="s">
        <v>379</v>
      </c>
      <c r="C1680" s="29" t="s">
        <v>1703</v>
      </c>
      <c r="D1680" s="29" t="s">
        <v>1730</v>
      </c>
      <c r="E1680" s="29" t="s">
        <v>1731</v>
      </c>
      <c r="F1680" s="29" t="s">
        <v>1742</v>
      </c>
      <c r="G1680" s="29" t="s">
        <v>1743</v>
      </c>
      <c r="H1680" s="29" t="s">
        <v>1411</v>
      </c>
      <c r="I1680" s="29" t="s">
        <v>1220</v>
      </c>
      <c r="J1680" s="29" t="s">
        <v>1221</v>
      </c>
      <c r="K1680" s="29" t="s">
        <v>186</v>
      </c>
      <c r="L1680" s="29" t="s">
        <v>187</v>
      </c>
      <c r="M1680" s="29" t="s">
        <v>198</v>
      </c>
      <c r="N1680" s="29" t="s">
        <v>199</v>
      </c>
      <c r="O1680" s="30" t="s">
        <v>100</v>
      </c>
      <c r="P1680" s="36"/>
      <c r="Q1680" s="32">
        <v>46</v>
      </c>
      <c r="R1680" s="36"/>
      <c r="S1680" s="36"/>
      <c r="T1680" s="37">
        <v>46</v>
      </c>
      <c r="U1680" s="43">
        <v>1</v>
      </c>
      <c r="V1680" s="43"/>
      <c r="W1680" s="46">
        <v>1</v>
      </c>
    </row>
    <row r="1681" spans="1:23" hidden="1" x14ac:dyDescent="0.2">
      <c r="A1681" s="28" t="s">
        <v>174</v>
      </c>
      <c r="B1681" s="29" t="s">
        <v>379</v>
      </c>
      <c r="C1681" s="29" t="s">
        <v>1703</v>
      </c>
      <c r="D1681" s="29" t="s">
        <v>1730</v>
      </c>
      <c r="E1681" s="29" t="s">
        <v>1731</v>
      </c>
      <c r="F1681" s="29" t="s">
        <v>1742</v>
      </c>
      <c r="G1681" s="29" t="s">
        <v>1743</v>
      </c>
      <c r="H1681" s="29" t="s">
        <v>1411</v>
      </c>
      <c r="I1681" s="29" t="s">
        <v>206</v>
      </c>
      <c r="J1681" s="29" t="s">
        <v>207</v>
      </c>
      <c r="K1681" s="29" t="s">
        <v>186</v>
      </c>
      <c r="L1681" s="29" t="s">
        <v>187</v>
      </c>
      <c r="M1681" s="29" t="s">
        <v>198</v>
      </c>
      <c r="N1681" s="29" t="s">
        <v>199</v>
      </c>
      <c r="O1681" s="30" t="s">
        <v>100</v>
      </c>
      <c r="P1681" s="36"/>
      <c r="Q1681" s="32">
        <v>46</v>
      </c>
      <c r="R1681" s="36"/>
      <c r="S1681" s="36"/>
      <c r="T1681" s="37">
        <v>46</v>
      </c>
      <c r="U1681" s="43">
        <v>1</v>
      </c>
      <c r="V1681" s="43"/>
      <c r="W1681" s="46">
        <v>1</v>
      </c>
    </row>
    <row r="1682" spans="1:23" hidden="1" x14ac:dyDescent="0.2">
      <c r="A1682" s="28" t="s">
        <v>174</v>
      </c>
      <c r="B1682" s="29" t="s">
        <v>379</v>
      </c>
      <c r="C1682" s="29" t="s">
        <v>1703</v>
      </c>
      <c r="D1682" s="29" t="s">
        <v>1730</v>
      </c>
      <c r="E1682" s="29" t="s">
        <v>1731</v>
      </c>
      <c r="F1682" s="29" t="s">
        <v>1742</v>
      </c>
      <c r="G1682" s="29" t="s">
        <v>1743</v>
      </c>
      <c r="H1682" s="29" t="s">
        <v>1411</v>
      </c>
      <c r="I1682" s="29" t="s">
        <v>208</v>
      </c>
      <c r="J1682" s="29" t="s">
        <v>209</v>
      </c>
      <c r="K1682" s="29" t="s">
        <v>186</v>
      </c>
      <c r="L1682" s="29" t="s">
        <v>187</v>
      </c>
      <c r="M1682" s="29" t="s">
        <v>198</v>
      </c>
      <c r="N1682" s="29" t="s">
        <v>199</v>
      </c>
      <c r="O1682" s="30" t="s">
        <v>100</v>
      </c>
      <c r="P1682" s="36"/>
      <c r="Q1682" s="32">
        <v>1104</v>
      </c>
      <c r="R1682" s="36"/>
      <c r="S1682" s="36"/>
      <c r="T1682" s="37">
        <v>1104</v>
      </c>
      <c r="U1682" s="43">
        <v>24</v>
      </c>
      <c r="V1682" s="43"/>
      <c r="W1682" s="46">
        <v>24</v>
      </c>
    </row>
    <row r="1683" spans="1:23" hidden="1" x14ac:dyDescent="0.2">
      <c r="A1683" s="28" t="s">
        <v>174</v>
      </c>
      <c r="B1683" s="29" t="s">
        <v>379</v>
      </c>
      <c r="C1683" s="29" t="s">
        <v>1703</v>
      </c>
      <c r="D1683" s="29" t="s">
        <v>1730</v>
      </c>
      <c r="E1683" s="29" t="s">
        <v>1731</v>
      </c>
      <c r="F1683" s="29" t="s">
        <v>1742</v>
      </c>
      <c r="G1683" s="29" t="s">
        <v>1743</v>
      </c>
      <c r="H1683" s="29" t="s">
        <v>1411</v>
      </c>
      <c r="I1683" s="29" t="s">
        <v>712</v>
      </c>
      <c r="J1683" s="29" t="s">
        <v>713</v>
      </c>
      <c r="K1683" s="29" t="s">
        <v>186</v>
      </c>
      <c r="L1683" s="29" t="s">
        <v>187</v>
      </c>
      <c r="M1683" s="29" t="s">
        <v>198</v>
      </c>
      <c r="N1683" s="29" t="s">
        <v>199</v>
      </c>
      <c r="O1683" s="30" t="s">
        <v>100</v>
      </c>
      <c r="P1683" s="36"/>
      <c r="Q1683" s="32">
        <v>46</v>
      </c>
      <c r="R1683" s="36"/>
      <c r="S1683" s="36"/>
      <c r="T1683" s="37">
        <v>46</v>
      </c>
      <c r="U1683" s="43">
        <v>1</v>
      </c>
      <c r="V1683" s="43"/>
      <c r="W1683" s="46">
        <v>1</v>
      </c>
    </row>
    <row r="1684" spans="1:23" hidden="1" x14ac:dyDescent="0.2">
      <c r="A1684" s="28" t="s">
        <v>174</v>
      </c>
      <c r="B1684" s="29" t="s">
        <v>379</v>
      </c>
      <c r="C1684" s="29" t="s">
        <v>1703</v>
      </c>
      <c r="D1684" s="29" t="s">
        <v>1730</v>
      </c>
      <c r="E1684" s="29" t="s">
        <v>1731</v>
      </c>
      <c r="F1684" s="29" t="s">
        <v>1742</v>
      </c>
      <c r="G1684" s="29" t="s">
        <v>1743</v>
      </c>
      <c r="H1684" s="29" t="s">
        <v>1411</v>
      </c>
      <c r="I1684" s="29" t="s">
        <v>1420</v>
      </c>
      <c r="J1684" s="29" t="s">
        <v>1421</v>
      </c>
      <c r="K1684" s="29" t="s">
        <v>186</v>
      </c>
      <c r="L1684" s="29" t="s">
        <v>187</v>
      </c>
      <c r="M1684" s="29" t="s">
        <v>198</v>
      </c>
      <c r="N1684" s="29" t="s">
        <v>199</v>
      </c>
      <c r="O1684" s="30" t="s">
        <v>100</v>
      </c>
      <c r="P1684" s="36"/>
      <c r="Q1684" s="32">
        <v>92</v>
      </c>
      <c r="R1684" s="36"/>
      <c r="S1684" s="36"/>
      <c r="T1684" s="37">
        <v>92</v>
      </c>
      <c r="U1684" s="43">
        <v>2</v>
      </c>
      <c r="V1684" s="43"/>
      <c r="W1684" s="46">
        <v>2</v>
      </c>
    </row>
    <row r="1685" spans="1:23" hidden="1" x14ac:dyDescent="0.2">
      <c r="A1685" s="28" t="s">
        <v>174</v>
      </c>
      <c r="B1685" s="29" t="s">
        <v>379</v>
      </c>
      <c r="C1685" s="29" t="s">
        <v>1703</v>
      </c>
      <c r="D1685" s="29" t="s">
        <v>1730</v>
      </c>
      <c r="E1685" s="29" t="s">
        <v>1731</v>
      </c>
      <c r="F1685" s="29" t="s">
        <v>1742</v>
      </c>
      <c r="G1685" s="29" t="s">
        <v>1743</v>
      </c>
      <c r="H1685" s="29" t="s">
        <v>1411</v>
      </c>
      <c r="I1685" s="29" t="s">
        <v>1268</v>
      </c>
      <c r="J1685" s="29" t="s">
        <v>1269</v>
      </c>
      <c r="K1685" s="29" t="s">
        <v>186</v>
      </c>
      <c r="L1685" s="29" t="s">
        <v>187</v>
      </c>
      <c r="M1685" s="29" t="s">
        <v>198</v>
      </c>
      <c r="N1685" s="29" t="s">
        <v>199</v>
      </c>
      <c r="O1685" s="30" t="s">
        <v>100</v>
      </c>
      <c r="P1685" s="36"/>
      <c r="Q1685" s="32">
        <v>46</v>
      </c>
      <c r="R1685" s="36"/>
      <c r="S1685" s="36"/>
      <c r="T1685" s="37">
        <v>46</v>
      </c>
      <c r="U1685" s="43">
        <v>1</v>
      </c>
      <c r="V1685" s="43"/>
      <c r="W1685" s="46">
        <v>1</v>
      </c>
    </row>
    <row r="1686" spans="1:23" hidden="1" x14ac:dyDescent="0.2">
      <c r="A1686" s="28" t="s">
        <v>174</v>
      </c>
      <c r="B1686" s="29" t="s">
        <v>379</v>
      </c>
      <c r="C1686" s="29" t="s">
        <v>1703</v>
      </c>
      <c r="D1686" s="29" t="s">
        <v>1730</v>
      </c>
      <c r="E1686" s="29" t="s">
        <v>1731</v>
      </c>
      <c r="F1686" s="29" t="s">
        <v>1742</v>
      </c>
      <c r="G1686" s="29" t="s">
        <v>1743</v>
      </c>
      <c r="H1686" s="29" t="s">
        <v>1411</v>
      </c>
      <c r="I1686" s="29" t="s">
        <v>1740</v>
      </c>
      <c r="J1686" s="29" t="s">
        <v>1741</v>
      </c>
      <c r="K1686" s="29" t="s">
        <v>186</v>
      </c>
      <c r="L1686" s="29" t="s">
        <v>187</v>
      </c>
      <c r="M1686" s="29" t="s">
        <v>198</v>
      </c>
      <c r="N1686" s="29" t="s">
        <v>199</v>
      </c>
      <c r="O1686" s="30" t="s">
        <v>100</v>
      </c>
      <c r="P1686" s="36"/>
      <c r="Q1686" s="32">
        <v>46</v>
      </c>
      <c r="R1686" s="36"/>
      <c r="S1686" s="36"/>
      <c r="T1686" s="37">
        <v>46</v>
      </c>
      <c r="U1686" s="43">
        <v>1</v>
      </c>
      <c r="V1686" s="43"/>
      <c r="W1686" s="46">
        <v>1</v>
      </c>
    </row>
    <row r="1687" spans="1:23" hidden="1" x14ac:dyDescent="0.2">
      <c r="A1687" s="28" t="s">
        <v>174</v>
      </c>
      <c r="B1687" s="29" t="s">
        <v>379</v>
      </c>
      <c r="C1687" s="29" t="s">
        <v>1703</v>
      </c>
      <c r="D1687" s="29" t="s">
        <v>1730</v>
      </c>
      <c r="E1687" s="29" t="s">
        <v>1731</v>
      </c>
      <c r="F1687" s="29" t="s">
        <v>1742</v>
      </c>
      <c r="G1687" s="29" t="s">
        <v>1743</v>
      </c>
      <c r="H1687" s="29" t="s">
        <v>1411</v>
      </c>
      <c r="I1687" s="29" t="s">
        <v>218</v>
      </c>
      <c r="J1687" s="29" t="s">
        <v>219</v>
      </c>
      <c r="K1687" s="29" t="s">
        <v>186</v>
      </c>
      <c r="L1687" s="29" t="s">
        <v>187</v>
      </c>
      <c r="M1687" s="29" t="s">
        <v>198</v>
      </c>
      <c r="N1687" s="29" t="s">
        <v>199</v>
      </c>
      <c r="O1687" s="30" t="s">
        <v>100</v>
      </c>
      <c r="P1687" s="36"/>
      <c r="Q1687" s="32">
        <v>322</v>
      </c>
      <c r="R1687" s="36"/>
      <c r="S1687" s="36"/>
      <c r="T1687" s="37">
        <v>322</v>
      </c>
      <c r="U1687" s="43">
        <v>7</v>
      </c>
      <c r="V1687" s="43"/>
      <c r="W1687" s="46">
        <v>7</v>
      </c>
    </row>
    <row r="1688" spans="1:23" hidden="1" x14ac:dyDescent="0.2">
      <c r="A1688" s="28" t="s">
        <v>174</v>
      </c>
      <c r="B1688" s="29" t="s">
        <v>379</v>
      </c>
      <c r="C1688" s="29" t="s">
        <v>1703</v>
      </c>
      <c r="D1688" s="29" t="s">
        <v>1730</v>
      </c>
      <c r="E1688" s="29" t="s">
        <v>1731</v>
      </c>
      <c r="F1688" s="29" t="s">
        <v>1742</v>
      </c>
      <c r="G1688" s="29" t="s">
        <v>1743</v>
      </c>
      <c r="H1688" s="29" t="s">
        <v>1411</v>
      </c>
      <c r="I1688" s="29" t="s">
        <v>202</v>
      </c>
      <c r="J1688" s="29" t="s">
        <v>203</v>
      </c>
      <c r="K1688" s="29" t="s">
        <v>186</v>
      </c>
      <c r="L1688" s="29" t="s">
        <v>187</v>
      </c>
      <c r="M1688" s="29" t="s">
        <v>198</v>
      </c>
      <c r="N1688" s="29" t="s">
        <v>199</v>
      </c>
      <c r="O1688" s="30" t="s">
        <v>100</v>
      </c>
      <c r="P1688" s="36"/>
      <c r="Q1688" s="32">
        <v>92</v>
      </c>
      <c r="R1688" s="36"/>
      <c r="S1688" s="36"/>
      <c r="T1688" s="37">
        <v>92</v>
      </c>
      <c r="U1688" s="43">
        <v>2</v>
      </c>
      <c r="V1688" s="43"/>
      <c r="W1688" s="46">
        <v>2</v>
      </c>
    </row>
    <row r="1689" spans="1:23" hidden="1" x14ac:dyDescent="0.2">
      <c r="A1689" s="28" t="s">
        <v>174</v>
      </c>
      <c r="B1689" s="29" t="s">
        <v>379</v>
      </c>
      <c r="C1689" s="29" t="s">
        <v>1703</v>
      </c>
      <c r="D1689" s="29" t="s">
        <v>1730</v>
      </c>
      <c r="E1689" s="29" t="s">
        <v>1731</v>
      </c>
      <c r="F1689" s="29" t="s">
        <v>1742</v>
      </c>
      <c r="G1689" s="29" t="s">
        <v>1743</v>
      </c>
      <c r="H1689" s="29" t="s">
        <v>1411</v>
      </c>
      <c r="I1689" s="29" t="s">
        <v>236</v>
      </c>
      <c r="J1689" s="29" t="s">
        <v>237</v>
      </c>
      <c r="K1689" s="29" t="s">
        <v>186</v>
      </c>
      <c r="L1689" s="29" t="s">
        <v>187</v>
      </c>
      <c r="M1689" s="29" t="s">
        <v>198</v>
      </c>
      <c r="N1689" s="29" t="s">
        <v>199</v>
      </c>
      <c r="O1689" s="30" t="s">
        <v>100</v>
      </c>
      <c r="P1689" s="36"/>
      <c r="Q1689" s="32">
        <v>138</v>
      </c>
      <c r="R1689" s="36"/>
      <c r="S1689" s="36"/>
      <c r="T1689" s="37">
        <v>138</v>
      </c>
      <c r="U1689" s="43">
        <v>3</v>
      </c>
      <c r="V1689" s="43"/>
      <c r="W1689" s="46">
        <v>3</v>
      </c>
    </row>
    <row r="1690" spans="1:23" hidden="1" x14ac:dyDescent="0.2">
      <c r="A1690" s="28" t="s">
        <v>174</v>
      </c>
      <c r="B1690" s="29" t="s">
        <v>379</v>
      </c>
      <c r="C1690" s="29" t="s">
        <v>1703</v>
      </c>
      <c r="D1690" s="29" t="s">
        <v>1730</v>
      </c>
      <c r="E1690" s="29" t="s">
        <v>1731</v>
      </c>
      <c r="F1690" s="29" t="s">
        <v>1742</v>
      </c>
      <c r="G1690" s="29" t="s">
        <v>1743</v>
      </c>
      <c r="H1690" s="29" t="s">
        <v>1411</v>
      </c>
      <c r="I1690" s="29" t="s">
        <v>238</v>
      </c>
      <c r="J1690" s="29" t="s">
        <v>239</v>
      </c>
      <c r="K1690" s="29" t="s">
        <v>186</v>
      </c>
      <c r="L1690" s="29" t="s">
        <v>187</v>
      </c>
      <c r="M1690" s="29" t="s">
        <v>198</v>
      </c>
      <c r="N1690" s="29" t="s">
        <v>199</v>
      </c>
      <c r="O1690" s="30" t="s">
        <v>100</v>
      </c>
      <c r="P1690" s="36"/>
      <c r="Q1690" s="32">
        <v>184</v>
      </c>
      <c r="R1690" s="36"/>
      <c r="S1690" s="36"/>
      <c r="T1690" s="37">
        <v>184</v>
      </c>
      <c r="U1690" s="43">
        <v>4</v>
      </c>
      <c r="V1690" s="43"/>
      <c r="W1690" s="46">
        <v>4</v>
      </c>
    </row>
    <row r="1691" spans="1:23" hidden="1" x14ac:dyDescent="0.2">
      <c r="A1691" s="28" t="s">
        <v>174</v>
      </c>
      <c r="B1691" s="29" t="s">
        <v>379</v>
      </c>
      <c r="C1691" s="29" t="s">
        <v>1703</v>
      </c>
      <c r="D1691" s="29" t="s">
        <v>1730</v>
      </c>
      <c r="E1691" s="29" t="s">
        <v>1731</v>
      </c>
      <c r="F1691" s="29" t="s">
        <v>1742</v>
      </c>
      <c r="G1691" s="29" t="s">
        <v>1743</v>
      </c>
      <c r="H1691" s="29" t="s">
        <v>1411</v>
      </c>
      <c r="I1691" s="29" t="s">
        <v>240</v>
      </c>
      <c r="J1691" s="29" t="s">
        <v>241</v>
      </c>
      <c r="K1691" s="29" t="s">
        <v>186</v>
      </c>
      <c r="L1691" s="29" t="s">
        <v>187</v>
      </c>
      <c r="M1691" s="29" t="s">
        <v>198</v>
      </c>
      <c r="N1691" s="29" t="s">
        <v>199</v>
      </c>
      <c r="O1691" s="30" t="s">
        <v>100</v>
      </c>
      <c r="P1691" s="36"/>
      <c r="Q1691" s="32">
        <v>138</v>
      </c>
      <c r="R1691" s="36"/>
      <c r="S1691" s="36"/>
      <c r="T1691" s="37">
        <v>138</v>
      </c>
      <c r="U1691" s="43">
        <v>3</v>
      </c>
      <c r="V1691" s="43"/>
      <c r="W1691" s="46">
        <v>3</v>
      </c>
    </row>
    <row r="1692" spans="1:23" hidden="1" x14ac:dyDescent="0.2">
      <c r="A1692" s="28" t="s">
        <v>174</v>
      </c>
      <c r="B1692" s="29" t="s">
        <v>379</v>
      </c>
      <c r="C1692" s="29" t="s">
        <v>1703</v>
      </c>
      <c r="D1692" s="29" t="s">
        <v>1730</v>
      </c>
      <c r="E1692" s="29" t="s">
        <v>1731</v>
      </c>
      <c r="F1692" s="29" t="s">
        <v>1742</v>
      </c>
      <c r="G1692" s="29" t="s">
        <v>1743</v>
      </c>
      <c r="H1692" s="29" t="s">
        <v>1411</v>
      </c>
      <c r="I1692" s="29" t="s">
        <v>242</v>
      </c>
      <c r="J1692" s="29" t="s">
        <v>243</v>
      </c>
      <c r="K1692" s="29" t="s">
        <v>186</v>
      </c>
      <c r="L1692" s="29" t="s">
        <v>187</v>
      </c>
      <c r="M1692" s="29" t="s">
        <v>198</v>
      </c>
      <c r="N1692" s="29" t="s">
        <v>199</v>
      </c>
      <c r="O1692" s="30" t="s">
        <v>100</v>
      </c>
      <c r="P1692" s="36"/>
      <c r="Q1692" s="32">
        <v>276</v>
      </c>
      <c r="R1692" s="36"/>
      <c r="S1692" s="36"/>
      <c r="T1692" s="37">
        <v>276</v>
      </c>
      <c r="U1692" s="43">
        <v>6</v>
      </c>
      <c r="V1692" s="43"/>
      <c r="W1692" s="46">
        <v>6</v>
      </c>
    </row>
    <row r="1693" spans="1:23" hidden="1" x14ac:dyDescent="0.2">
      <c r="A1693" s="28" t="s">
        <v>174</v>
      </c>
      <c r="B1693" s="29" t="s">
        <v>379</v>
      </c>
      <c r="C1693" s="29" t="s">
        <v>1703</v>
      </c>
      <c r="D1693" s="29" t="s">
        <v>1730</v>
      </c>
      <c r="E1693" s="29" t="s">
        <v>1731</v>
      </c>
      <c r="F1693" s="29" t="s">
        <v>1742</v>
      </c>
      <c r="G1693" s="29" t="s">
        <v>1743</v>
      </c>
      <c r="H1693" s="29" t="s">
        <v>1411</v>
      </c>
      <c r="I1693" s="29" t="s">
        <v>785</v>
      </c>
      <c r="J1693" s="29" t="s">
        <v>786</v>
      </c>
      <c r="K1693" s="29" t="s">
        <v>186</v>
      </c>
      <c r="L1693" s="29" t="s">
        <v>187</v>
      </c>
      <c r="M1693" s="29" t="s">
        <v>198</v>
      </c>
      <c r="N1693" s="29" t="s">
        <v>199</v>
      </c>
      <c r="O1693" s="30" t="s">
        <v>100</v>
      </c>
      <c r="P1693" s="36"/>
      <c r="Q1693" s="32">
        <v>368</v>
      </c>
      <c r="R1693" s="36"/>
      <c r="S1693" s="36"/>
      <c r="T1693" s="37">
        <v>368</v>
      </c>
      <c r="U1693" s="43">
        <v>8</v>
      </c>
      <c r="V1693" s="43"/>
      <c r="W1693" s="46">
        <v>8</v>
      </c>
    </row>
    <row r="1694" spans="1:23" hidden="1" x14ac:dyDescent="0.2">
      <c r="A1694" s="28" t="s">
        <v>174</v>
      </c>
      <c r="B1694" s="29" t="s">
        <v>379</v>
      </c>
      <c r="C1694" s="29" t="s">
        <v>1703</v>
      </c>
      <c r="D1694" s="29" t="s">
        <v>1730</v>
      </c>
      <c r="E1694" s="29" t="s">
        <v>1731</v>
      </c>
      <c r="F1694" s="29" t="s">
        <v>1742</v>
      </c>
      <c r="G1694" s="29" t="s">
        <v>1743</v>
      </c>
      <c r="H1694" s="29" t="s">
        <v>1411</v>
      </c>
      <c r="I1694" s="29" t="s">
        <v>696</v>
      </c>
      <c r="J1694" s="29" t="s">
        <v>697</v>
      </c>
      <c r="K1694" s="29" t="s">
        <v>186</v>
      </c>
      <c r="L1694" s="29" t="s">
        <v>187</v>
      </c>
      <c r="M1694" s="29" t="s">
        <v>198</v>
      </c>
      <c r="N1694" s="29" t="s">
        <v>199</v>
      </c>
      <c r="O1694" s="30" t="s">
        <v>100</v>
      </c>
      <c r="P1694" s="36"/>
      <c r="Q1694" s="32">
        <v>460</v>
      </c>
      <c r="R1694" s="36"/>
      <c r="S1694" s="36"/>
      <c r="T1694" s="37">
        <v>460</v>
      </c>
      <c r="U1694" s="43">
        <v>10</v>
      </c>
      <c r="V1694" s="43"/>
      <c r="W1694" s="46">
        <v>10</v>
      </c>
    </row>
    <row r="1695" spans="1:23" hidden="1" x14ac:dyDescent="0.2">
      <c r="A1695" s="28" t="s">
        <v>174</v>
      </c>
      <c r="B1695" s="29" t="s">
        <v>379</v>
      </c>
      <c r="C1695" s="29" t="s">
        <v>1703</v>
      </c>
      <c r="D1695" s="29" t="s">
        <v>1730</v>
      </c>
      <c r="E1695" s="29" t="s">
        <v>1731</v>
      </c>
      <c r="F1695" s="29" t="s">
        <v>1742</v>
      </c>
      <c r="G1695" s="29" t="s">
        <v>1743</v>
      </c>
      <c r="H1695" s="29" t="s">
        <v>1411</v>
      </c>
      <c r="I1695" s="29" t="s">
        <v>1424</v>
      </c>
      <c r="J1695" s="29" t="s">
        <v>1425</v>
      </c>
      <c r="K1695" s="29" t="s">
        <v>186</v>
      </c>
      <c r="L1695" s="29" t="s">
        <v>187</v>
      </c>
      <c r="M1695" s="29" t="s">
        <v>198</v>
      </c>
      <c r="N1695" s="29" t="s">
        <v>199</v>
      </c>
      <c r="O1695" s="30" t="s">
        <v>100</v>
      </c>
      <c r="P1695" s="36"/>
      <c r="Q1695" s="32">
        <v>276</v>
      </c>
      <c r="R1695" s="36"/>
      <c r="S1695" s="36"/>
      <c r="T1695" s="37">
        <v>276</v>
      </c>
      <c r="U1695" s="43">
        <v>6</v>
      </c>
      <c r="V1695" s="43"/>
      <c r="W1695" s="46">
        <v>6</v>
      </c>
    </row>
    <row r="1696" spans="1:23" hidden="1" x14ac:dyDescent="0.2">
      <c r="A1696" s="28" t="s">
        <v>174</v>
      </c>
      <c r="B1696" s="29" t="s">
        <v>379</v>
      </c>
      <c r="C1696" s="29" t="s">
        <v>1703</v>
      </c>
      <c r="D1696" s="29" t="s">
        <v>1730</v>
      </c>
      <c r="E1696" s="29" t="s">
        <v>1731</v>
      </c>
      <c r="F1696" s="29" t="s">
        <v>1742</v>
      </c>
      <c r="G1696" s="29" t="s">
        <v>1743</v>
      </c>
      <c r="H1696" s="29" t="s">
        <v>1411</v>
      </c>
      <c r="I1696" s="29" t="s">
        <v>1746</v>
      </c>
      <c r="J1696" s="29" t="s">
        <v>1747</v>
      </c>
      <c r="K1696" s="29" t="s">
        <v>186</v>
      </c>
      <c r="L1696" s="29" t="s">
        <v>187</v>
      </c>
      <c r="M1696" s="29" t="s">
        <v>198</v>
      </c>
      <c r="N1696" s="29" t="s">
        <v>199</v>
      </c>
      <c r="O1696" s="30" t="s">
        <v>100</v>
      </c>
      <c r="P1696" s="36"/>
      <c r="Q1696" s="32">
        <v>92</v>
      </c>
      <c r="R1696" s="36"/>
      <c r="S1696" s="36"/>
      <c r="T1696" s="37">
        <v>92</v>
      </c>
      <c r="U1696" s="43">
        <v>2</v>
      </c>
      <c r="V1696" s="43"/>
      <c r="W1696" s="46">
        <v>2</v>
      </c>
    </row>
    <row r="1697" spans="1:23" hidden="1" x14ac:dyDescent="0.2">
      <c r="A1697" s="28" t="s">
        <v>174</v>
      </c>
      <c r="B1697" s="29" t="s">
        <v>379</v>
      </c>
      <c r="C1697" s="29" t="s">
        <v>1703</v>
      </c>
      <c r="D1697" s="29" t="s">
        <v>1730</v>
      </c>
      <c r="E1697" s="29" t="s">
        <v>1731</v>
      </c>
      <c r="F1697" s="29" t="s">
        <v>1742</v>
      </c>
      <c r="G1697" s="29" t="s">
        <v>1743</v>
      </c>
      <c r="H1697" s="29" t="s">
        <v>1411</v>
      </c>
      <c r="I1697" s="29" t="s">
        <v>244</v>
      </c>
      <c r="J1697" s="29" t="s">
        <v>245</v>
      </c>
      <c r="K1697" s="29" t="s">
        <v>186</v>
      </c>
      <c r="L1697" s="29" t="s">
        <v>187</v>
      </c>
      <c r="M1697" s="29" t="s">
        <v>198</v>
      </c>
      <c r="N1697" s="29" t="s">
        <v>199</v>
      </c>
      <c r="O1697" s="30" t="s">
        <v>100</v>
      </c>
      <c r="P1697" s="36"/>
      <c r="Q1697" s="32">
        <v>92</v>
      </c>
      <c r="R1697" s="36"/>
      <c r="S1697" s="36"/>
      <c r="T1697" s="37">
        <v>92</v>
      </c>
      <c r="U1697" s="43">
        <v>2</v>
      </c>
      <c r="V1697" s="43"/>
      <c r="W1697" s="46">
        <v>2</v>
      </c>
    </row>
    <row r="1698" spans="1:23" hidden="1" x14ac:dyDescent="0.2">
      <c r="A1698" s="28" t="s">
        <v>174</v>
      </c>
      <c r="B1698" s="29" t="s">
        <v>379</v>
      </c>
      <c r="C1698" s="29" t="s">
        <v>1703</v>
      </c>
      <c r="D1698" s="29" t="s">
        <v>1730</v>
      </c>
      <c r="E1698" s="29" t="s">
        <v>1731</v>
      </c>
      <c r="F1698" s="29" t="s">
        <v>1742</v>
      </c>
      <c r="G1698" s="29" t="s">
        <v>1743</v>
      </c>
      <c r="H1698" s="29" t="s">
        <v>1411</v>
      </c>
      <c r="I1698" s="29" t="s">
        <v>787</v>
      </c>
      <c r="J1698" s="29" t="s">
        <v>788</v>
      </c>
      <c r="K1698" s="29" t="s">
        <v>186</v>
      </c>
      <c r="L1698" s="29" t="s">
        <v>187</v>
      </c>
      <c r="M1698" s="29" t="s">
        <v>198</v>
      </c>
      <c r="N1698" s="29" t="s">
        <v>199</v>
      </c>
      <c r="O1698" s="30" t="s">
        <v>100</v>
      </c>
      <c r="P1698" s="36"/>
      <c r="Q1698" s="32">
        <v>46</v>
      </c>
      <c r="R1698" s="36"/>
      <c r="S1698" s="36"/>
      <c r="T1698" s="37">
        <v>46</v>
      </c>
      <c r="U1698" s="43">
        <v>1</v>
      </c>
      <c r="V1698" s="43"/>
      <c r="W1698" s="46">
        <v>1</v>
      </c>
    </row>
    <row r="1699" spans="1:23" hidden="1" x14ac:dyDescent="0.2">
      <c r="A1699" s="28" t="s">
        <v>174</v>
      </c>
      <c r="B1699" s="29" t="s">
        <v>379</v>
      </c>
      <c r="C1699" s="29" t="s">
        <v>1703</v>
      </c>
      <c r="D1699" s="29" t="s">
        <v>1730</v>
      </c>
      <c r="E1699" s="29" t="s">
        <v>1731</v>
      </c>
      <c r="F1699" s="29" t="s">
        <v>1742</v>
      </c>
      <c r="G1699" s="29" t="s">
        <v>1743</v>
      </c>
      <c r="H1699" s="29" t="s">
        <v>1411</v>
      </c>
      <c r="I1699" s="29" t="s">
        <v>210</v>
      </c>
      <c r="J1699" s="29" t="s">
        <v>211</v>
      </c>
      <c r="K1699" s="29" t="s">
        <v>186</v>
      </c>
      <c r="L1699" s="29" t="s">
        <v>187</v>
      </c>
      <c r="M1699" s="29" t="s">
        <v>198</v>
      </c>
      <c r="N1699" s="29" t="s">
        <v>199</v>
      </c>
      <c r="O1699" s="30" t="s">
        <v>100</v>
      </c>
      <c r="P1699" s="36"/>
      <c r="Q1699" s="32">
        <v>138</v>
      </c>
      <c r="R1699" s="36"/>
      <c r="S1699" s="36"/>
      <c r="T1699" s="37">
        <v>138</v>
      </c>
      <c r="U1699" s="43">
        <v>3</v>
      </c>
      <c r="V1699" s="43"/>
      <c r="W1699" s="46">
        <v>3</v>
      </c>
    </row>
    <row r="1700" spans="1:23" hidden="1" x14ac:dyDescent="0.2">
      <c r="A1700" s="28" t="s">
        <v>174</v>
      </c>
      <c r="B1700" s="29" t="s">
        <v>379</v>
      </c>
      <c r="C1700" s="29" t="s">
        <v>1703</v>
      </c>
      <c r="D1700" s="29" t="s">
        <v>1730</v>
      </c>
      <c r="E1700" s="29" t="s">
        <v>1731</v>
      </c>
      <c r="F1700" s="29" t="s">
        <v>1742</v>
      </c>
      <c r="G1700" s="29" t="s">
        <v>1743</v>
      </c>
      <c r="H1700" s="29" t="s">
        <v>1411</v>
      </c>
      <c r="I1700" s="29" t="s">
        <v>662</v>
      </c>
      <c r="J1700" s="29" t="s">
        <v>663</v>
      </c>
      <c r="K1700" s="29" t="s">
        <v>186</v>
      </c>
      <c r="L1700" s="29" t="s">
        <v>187</v>
      </c>
      <c r="M1700" s="29" t="s">
        <v>198</v>
      </c>
      <c r="N1700" s="29" t="s">
        <v>199</v>
      </c>
      <c r="O1700" s="30" t="s">
        <v>100</v>
      </c>
      <c r="P1700" s="36"/>
      <c r="Q1700" s="32">
        <v>920</v>
      </c>
      <c r="R1700" s="36"/>
      <c r="S1700" s="36"/>
      <c r="T1700" s="37">
        <v>920</v>
      </c>
      <c r="U1700" s="43">
        <v>20</v>
      </c>
      <c r="V1700" s="43"/>
      <c r="W1700" s="46">
        <v>20</v>
      </c>
    </row>
    <row r="1701" spans="1:23" hidden="1" x14ac:dyDescent="0.2">
      <c r="A1701" s="28" t="s">
        <v>174</v>
      </c>
      <c r="B1701" s="29" t="s">
        <v>379</v>
      </c>
      <c r="C1701" s="29" t="s">
        <v>1703</v>
      </c>
      <c r="D1701" s="29" t="s">
        <v>1730</v>
      </c>
      <c r="E1701" s="29" t="s">
        <v>1731</v>
      </c>
      <c r="F1701" s="29" t="s">
        <v>1742</v>
      </c>
      <c r="G1701" s="29" t="s">
        <v>1743</v>
      </c>
      <c r="H1701" s="29" t="s">
        <v>1411</v>
      </c>
      <c r="I1701" s="29" t="s">
        <v>1426</v>
      </c>
      <c r="J1701" s="29" t="s">
        <v>1427</v>
      </c>
      <c r="K1701" s="29" t="s">
        <v>186</v>
      </c>
      <c r="L1701" s="29" t="s">
        <v>187</v>
      </c>
      <c r="M1701" s="29" t="s">
        <v>198</v>
      </c>
      <c r="N1701" s="29" t="s">
        <v>199</v>
      </c>
      <c r="O1701" s="30" t="s">
        <v>100</v>
      </c>
      <c r="P1701" s="36"/>
      <c r="Q1701" s="32">
        <v>138</v>
      </c>
      <c r="R1701" s="36"/>
      <c r="S1701" s="36"/>
      <c r="T1701" s="37">
        <v>138</v>
      </c>
      <c r="U1701" s="43">
        <v>3</v>
      </c>
      <c r="V1701" s="43"/>
      <c r="W1701" s="46">
        <v>3</v>
      </c>
    </row>
    <row r="1702" spans="1:23" hidden="1" x14ac:dyDescent="0.2">
      <c r="A1702" s="28" t="s">
        <v>174</v>
      </c>
      <c r="B1702" s="29" t="s">
        <v>379</v>
      </c>
      <c r="C1702" s="29" t="s">
        <v>1703</v>
      </c>
      <c r="D1702" s="29" t="s">
        <v>1730</v>
      </c>
      <c r="E1702" s="29" t="s">
        <v>1731</v>
      </c>
      <c r="F1702" s="29" t="s">
        <v>1742</v>
      </c>
      <c r="G1702" s="29" t="s">
        <v>1743</v>
      </c>
      <c r="H1702" s="29" t="s">
        <v>1411</v>
      </c>
      <c r="I1702" s="29" t="s">
        <v>1170</v>
      </c>
      <c r="J1702" s="29" t="s">
        <v>1171</v>
      </c>
      <c r="K1702" s="29" t="s">
        <v>186</v>
      </c>
      <c r="L1702" s="29" t="s">
        <v>187</v>
      </c>
      <c r="M1702" s="29" t="s">
        <v>198</v>
      </c>
      <c r="N1702" s="29" t="s">
        <v>199</v>
      </c>
      <c r="O1702" s="30" t="s">
        <v>100</v>
      </c>
      <c r="P1702" s="36"/>
      <c r="Q1702" s="32">
        <v>184</v>
      </c>
      <c r="R1702" s="36"/>
      <c r="S1702" s="36"/>
      <c r="T1702" s="37">
        <v>184</v>
      </c>
      <c r="U1702" s="43">
        <v>4</v>
      </c>
      <c r="V1702" s="43"/>
      <c r="W1702" s="46">
        <v>4</v>
      </c>
    </row>
    <row r="1703" spans="1:23" hidden="1" x14ac:dyDescent="0.2">
      <c r="A1703" s="28" t="s">
        <v>174</v>
      </c>
      <c r="B1703" s="29" t="s">
        <v>379</v>
      </c>
      <c r="C1703" s="29" t="s">
        <v>1703</v>
      </c>
      <c r="D1703" s="29" t="s">
        <v>1730</v>
      </c>
      <c r="E1703" s="29" t="s">
        <v>1731</v>
      </c>
      <c r="F1703" s="29" t="s">
        <v>1742</v>
      </c>
      <c r="G1703" s="29" t="s">
        <v>1743</v>
      </c>
      <c r="H1703" s="29" t="s">
        <v>1411</v>
      </c>
      <c r="I1703" s="29" t="s">
        <v>664</v>
      </c>
      <c r="J1703" s="29" t="s">
        <v>665</v>
      </c>
      <c r="K1703" s="29" t="s">
        <v>186</v>
      </c>
      <c r="L1703" s="29" t="s">
        <v>187</v>
      </c>
      <c r="M1703" s="29" t="s">
        <v>198</v>
      </c>
      <c r="N1703" s="29" t="s">
        <v>199</v>
      </c>
      <c r="O1703" s="30" t="s">
        <v>100</v>
      </c>
      <c r="P1703" s="36"/>
      <c r="Q1703" s="32">
        <v>1380</v>
      </c>
      <c r="R1703" s="36"/>
      <c r="S1703" s="36"/>
      <c r="T1703" s="37">
        <v>1380</v>
      </c>
      <c r="U1703" s="43">
        <v>30</v>
      </c>
      <c r="V1703" s="43"/>
      <c r="W1703" s="46">
        <v>30</v>
      </c>
    </row>
    <row r="1704" spans="1:23" hidden="1" x14ac:dyDescent="0.2">
      <c r="A1704" s="28" t="s">
        <v>174</v>
      </c>
      <c r="B1704" s="29" t="s">
        <v>379</v>
      </c>
      <c r="C1704" s="29" t="s">
        <v>1703</v>
      </c>
      <c r="D1704" s="29" t="s">
        <v>1730</v>
      </c>
      <c r="E1704" s="29" t="s">
        <v>1731</v>
      </c>
      <c r="F1704" s="29" t="s">
        <v>1742</v>
      </c>
      <c r="G1704" s="29" t="s">
        <v>1743</v>
      </c>
      <c r="H1704" s="29" t="s">
        <v>1411</v>
      </c>
      <c r="I1704" s="29" t="s">
        <v>698</v>
      </c>
      <c r="J1704" s="29" t="s">
        <v>699</v>
      </c>
      <c r="K1704" s="29" t="s">
        <v>186</v>
      </c>
      <c r="L1704" s="29" t="s">
        <v>187</v>
      </c>
      <c r="M1704" s="29" t="s">
        <v>198</v>
      </c>
      <c r="N1704" s="29" t="s">
        <v>199</v>
      </c>
      <c r="O1704" s="30" t="s">
        <v>100</v>
      </c>
      <c r="P1704" s="36"/>
      <c r="Q1704" s="32">
        <v>46</v>
      </c>
      <c r="R1704" s="36"/>
      <c r="S1704" s="36"/>
      <c r="T1704" s="37">
        <v>46</v>
      </c>
      <c r="U1704" s="43">
        <v>1</v>
      </c>
      <c r="V1704" s="43"/>
      <c r="W1704" s="46">
        <v>1</v>
      </c>
    </row>
    <row r="1705" spans="1:23" hidden="1" x14ac:dyDescent="0.2">
      <c r="A1705" s="28" t="s">
        <v>174</v>
      </c>
      <c r="B1705" s="29" t="s">
        <v>379</v>
      </c>
      <c r="C1705" s="29" t="s">
        <v>1703</v>
      </c>
      <c r="D1705" s="29" t="s">
        <v>1730</v>
      </c>
      <c r="E1705" s="29" t="s">
        <v>1731</v>
      </c>
      <c r="F1705" s="29" t="s">
        <v>1742</v>
      </c>
      <c r="G1705" s="29" t="s">
        <v>1743</v>
      </c>
      <c r="H1705" s="29" t="s">
        <v>1411</v>
      </c>
      <c r="I1705" s="29" t="s">
        <v>777</v>
      </c>
      <c r="J1705" s="29" t="s">
        <v>778</v>
      </c>
      <c r="K1705" s="29" t="s">
        <v>186</v>
      </c>
      <c r="L1705" s="29" t="s">
        <v>187</v>
      </c>
      <c r="M1705" s="29" t="s">
        <v>198</v>
      </c>
      <c r="N1705" s="29" t="s">
        <v>199</v>
      </c>
      <c r="O1705" s="30" t="s">
        <v>100</v>
      </c>
      <c r="P1705" s="36"/>
      <c r="Q1705" s="32">
        <v>184</v>
      </c>
      <c r="R1705" s="36"/>
      <c r="S1705" s="36"/>
      <c r="T1705" s="37">
        <v>184</v>
      </c>
      <c r="U1705" s="43">
        <v>4</v>
      </c>
      <c r="V1705" s="43"/>
      <c r="W1705" s="46">
        <v>4</v>
      </c>
    </row>
    <row r="1706" spans="1:23" hidden="1" x14ac:dyDescent="0.2">
      <c r="A1706" s="28" t="s">
        <v>174</v>
      </c>
      <c r="B1706" s="29" t="s">
        <v>379</v>
      </c>
      <c r="C1706" s="29" t="s">
        <v>1703</v>
      </c>
      <c r="D1706" s="29" t="s">
        <v>1730</v>
      </c>
      <c r="E1706" s="29" t="s">
        <v>1731</v>
      </c>
      <c r="F1706" s="29" t="s">
        <v>1742</v>
      </c>
      <c r="G1706" s="29" t="s">
        <v>1743</v>
      </c>
      <c r="H1706" s="29" t="s">
        <v>1411</v>
      </c>
      <c r="I1706" s="29" t="s">
        <v>1748</v>
      </c>
      <c r="J1706" s="29" t="s">
        <v>1749</v>
      </c>
      <c r="K1706" s="29" t="s">
        <v>186</v>
      </c>
      <c r="L1706" s="29" t="s">
        <v>187</v>
      </c>
      <c r="M1706" s="29" t="s">
        <v>198</v>
      </c>
      <c r="N1706" s="29" t="s">
        <v>199</v>
      </c>
      <c r="O1706" s="30" t="s">
        <v>100</v>
      </c>
      <c r="P1706" s="36"/>
      <c r="Q1706" s="32">
        <v>138</v>
      </c>
      <c r="R1706" s="36"/>
      <c r="S1706" s="36"/>
      <c r="T1706" s="37">
        <v>138</v>
      </c>
      <c r="U1706" s="43">
        <v>3</v>
      </c>
      <c r="V1706" s="43"/>
      <c r="W1706" s="46">
        <v>3</v>
      </c>
    </row>
    <row r="1707" spans="1:23" hidden="1" x14ac:dyDescent="0.2">
      <c r="A1707" s="28" t="s">
        <v>174</v>
      </c>
      <c r="B1707" s="29" t="s">
        <v>379</v>
      </c>
      <c r="C1707" s="29" t="s">
        <v>1703</v>
      </c>
      <c r="D1707" s="29" t="s">
        <v>1730</v>
      </c>
      <c r="E1707" s="29" t="s">
        <v>1731</v>
      </c>
      <c r="F1707" s="29" t="s">
        <v>1742</v>
      </c>
      <c r="G1707" s="29" t="s">
        <v>1743</v>
      </c>
      <c r="H1707" s="29" t="s">
        <v>1411</v>
      </c>
      <c r="I1707" s="29" t="s">
        <v>246</v>
      </c>
      <c r="J1707" s="29" t="s">
        <v>247</v>
      </c>
      <c r="K1707" s="29" t="s">
        <v>186</v>
      </c>
      <c r="L1707" s="29" t="s">
        <v>187</v>
      </c>
      <c r="M1707" s="29" t="s">
        <v>198</v>
      </c>
      <c r="N1707" s="29" t="s">
        <v>199</v>
      </c>
      <c r="O1707" s="30" t="s">
        <v>100</v>
      </c>
      <c r="P1707" s="36"/>
      <c r="Q1707" s="32">
        <v>230</v>
      </c>
      <c r="R1707" s="36"/>
      <c r="S1707" s="36"/>
      <c r="T1707" s="37">
        <v>230</v>
      </c>
      <c r="U1707" s="43">
        <v>5</v>
      </c>
      <c r="V1707" s="43"/>
      <c r="W1707" s="46">
        <v>5</v>
      </c>
    </row>
    <row r="1708" spans="1:23" hidden="1" x14ac:dyDescent="0.2">
      <c r="A1708" s="28" t="s">
        <v>174</v>
      </c>
      <c r="B1708" s="29" t="s">
        <v>379</v>
      </c>
      <c r="C1708" s="29" t="s">
        <v>1703</v>
      </c>
      <c r="D1708" s="29" t="s">
        <v>1730</v>
      </c>
      <c r="E1708" s="29" t="s">
        <v>1731</v>
      </c>
      <c r="F1708" s="29" t="s">
        <v>1742</v>
      </c>
      <c r="G1708" s="29" t="s">
        <v>1743</v>
      </c>
      <c r="H1708" s="29" t="s">
        <v>1411</v>
      </c>
      <c r="I1708" s="29" t="s">
        <v>248</v>
      </c>
      <c r="J1708" s="29" t="s">
        <v>249</v>
      </c>
      <c r="K1708" s="29" t="s">
        <v>186</v>
      </c>
      <c r="L1708" s="29" t="s">
        <v>187</v>
      </c>
      <c r="M1708" s="29" t="s">
        <v>198</v>
      </c>
      <c r="N1708" s="29" t="s">
        <v>199</v>
      </c>
      <c r="O1708" s="30" t="s">
        <v>100</v>
      </c>
      <c r="P1708" s="36"/>
      <c r="Q1708" s="32">
        <v>322</v>
      </c>
      <c r="R1708" s="36"/>
      <c r="S1708" s="36"/>
      <c r="T1708" s="37">
        <v>322</v>
      </c>
      <c r="U1708" s="43">
        <v>7</v>
      </c>
      <c r="V1708" s="43"/>
      <c r="W1708" s="46">
        <v>7</v>
      </c>
    </row>
    <row r="1709" spans="1:23" hidden="1" x14ac:dyDescent="0.2">
      <c r="A1709" s="28" t="s">
        <v>174</v>
      </c>
      <c r="B1709" s="29" t="s">
        <v>379</v>
      </c>
      <c r="C1709" s="29" t="s">
        <v>1703</v>
      </c>
      <c r="D1709" s="29" t="s">
        <v>1730</v>
      </c>
      <c r="E1709" s="29" t="s">
        <v>1731</v>
      </c>
      <c r="F1709" s="29" t="s">
        <v>1742</v>
      </c>
      <c r="G1709" s="29" t="s">
        <v>1743</v>
      </c>
      <c r="H1709" s="29" t="s">
        <v>1411</v>
      </c>
      <c r="I1709" s="29" t="s">
        <v>686</v>
      </c>
      <c r="J1709" s="29" t="s">
        <v>687</v>
      </c>
      <c r="K1709" s="29" t="s">
        <v>186</v>
      </c>
      <c r="L1709" s="29" t="s">
        <v>187</v>
      </c>
      <c r="M1709" s="29" t="s">
        <v>198</v>
      </c>
      <c r="N1709" s="29" t="s">
        <v>199</v>
      </c>
      <c r="O1709" s="30" t="s">
        <v>100</v>
      </c>
      <c r="P1709" s="36"/>
      <c r="Q1709" s="32">
        <v>92</v>
      </c>
      <c r="R1709" s="36"/>
      <c r="S1709" s="36"/>
      <c r="T1709" s="37">
        <v>92</v>
      </c>
      <c r="U1709" s="43">
        <v>2</v>
      </c>
      <c r="V1709" s="43"/>
      <c r="W1709" s="46">
        <v>2</v>
      </c>
    </row>
    <row r="1710" spans="1:23" hidden="1" x14ac:dyDescent="0.2">
      <c r="A1710" s="28" t="s">
        <v>174</v>
      </c>
      <c r="B1710" s="29" t="s">
        <v>379</v>
      </c>
      <c r="C1710" s="29" t="s">
        <v>1703</v>
      </c>
      <c r="D1710" s="29" t="s">
        <v>1730</v>
      </c>
      <c r="E1710" s="29" t="s">
        <v>1731</v>
      </c>
      <c r="F1710" s="29" t="s">
        <v>1742</v>
      </c>
      <c r="G1710" s="29" t="s">
        <v>1743</v>
      </c>
      <c r="H1710" s="29" t="s">
        <v>1411</v>
      </c>
      <c r="I1710" s="29" t="s">
        <v>704</v>
      </c>
      <c r="J1710" s="29" t="s">
        <v>705</v>
      </c>
      <c r="K1710" s="29" t="s">
        <v>186</v>
      </c>
      <c r="L1710" s="29" t="s">
        <v>187</v>
      </c>
      <c r="M1710" s="29" t="s">
        <v>198</v>
      </c>
      <c r="N1710" s="29" t="s">
        <v>199</v>
      </c>
      <c r="O1710" s="30" t="s">
        <v>100</v>
      </c>
      <c r="P1710" s="36"/>
      <c r="Q1710" s="32">
        <v>46</v>
      </c>
      <c r="R1710" s="36"/>
      <c r="S1710" s="36"/>
      <c r="T1710" s="37">
        <v>46</v>
      </c>
      <c r="U1710" s="43">
        <v>1</v>
      </c>
      <c r="V1710" s="43"/>
      <c r="W1710" s="46">
        <v>1</v>
      </c>
    </row>
    <row r="1711" spans="1:23" hidden="1" x14ac:dyDescent="0.2">
      <c r="A1711" s="28" t="s">
        <v>174</v>
      </c>
      <c r="B1711" s="29" t="s">
        <v>379</v>
      </c>
      <c r="C1711" s="29" t="s">
        <v>1703</v>
      </c>
      <c r="D1711" s="29" t="s">
        <v>1730</v>
      </c>
      <c r="E1711" s="29" t="s">
        <v>1731</v>
      </c>
      <c r="F1711" s="29" t="s">
        <v>1742</v>
      </c>
      <c r="G1711" s="29" t="s">
        <v>1743</v>
      </c>
      <c r="H1711" s="29" t="s">
        <v>1411</v>
      </c>
      <c r="I1711" s="29" t="s">
        <v>250</v>
      </c>
      <c r="J1711" s="29" t="s">
        <v>251</v>
      </c>
      <c r="K1711" s="29" t="s">
        <v>186</v>
      </c>
      <c r="L1711" s="29" t="s">
        <v>187</v>
      </c>
      <c r="M1711" s="29" t="s">
        <v>198</v>
      </c>
      <c r="N1711" s="29" t="s">
        <v>199</v>
      </c>
      <c r="O1711" s="30" t="s">
        <v>100</v>
      </c>
      <c r="P1711" s="36"/>
      <c r="Q1711" s="32">
        <v>230</v>
      </c>
      <c r="R1711" s="36"/>
      <c r="S1711" s="36"/>
      <c r="T1711" s="37">
        <v>230</v>
      </c>
      <c r="U1711" s="43">
        <v>5</v>
      </c>
      <c r="V1711" s="43"/>
      <c r="W1711" s="46">
        <v>5</v>
      </c>
    </row>
    <row r="1712" spans="1:23" hidden="1" x14ac:dyDescent="0.2">
      <c r="A1712" s="28" t="s">
        <v>174</v>
      </c>
      <c r="B1712" s="29" t="s">
        <v>379</v>
      </c>
      <c r="C1712" s="29" t="s">
        <v>1703</v>
      </c>
      <c r="D1712" s="29" t="s">
        <v>1730</v>
      </c>
      <c r="E1712" s="29" t="s">
        <v>1731</v>
      </c>
      <c r="F1712" s="29" t="s">
        <v>1742</v>
      </c>
      <c r="G1712" s="29" t="s">
        <v>1743</v>
      </c>
      <c r="H1712" s="29" t="s">
        <v>1411</v>
      </c>
      <c r="I1712" s="29" t="s">
        <v>189</v>
      </c>
      <c r="J1712" s="29" t="s">
        <v>190</v>
      </c>
      <c r="K1712" s="29" t="s">
        <v>186</v>
      </c>
      <c r="L1712" s="29" t="s">
        <v>187</v>
      </c>
      <c r="M1712" s="29" t="s">
        <v>198</v>
      </c>
      <c r="N1712" s="29" t="s">
        <v>199</v>
      </c>
      <c r="O1712" s="30" t="s">
        <v>100</v>
      </c>
      <c r="P1712" s="36"/>
      <c r="Q1712" s="32">
        <v>368</v>
      </c>
      <c r="R1712" s="36"/>
      <c r="S1712" s="36"/>
      <c r="T1712" s="37">
        <v>368</v>
      </c>
      <c r="U1712" s="43">
        <v>8</v>
      </c>
      <c r="V1712" s="43"/>
      <c r="W1712" s="46">
        <v>8</v>
      </c>
    </row>
    <row r="1713" spans="1:23" hidden="1" x14ac:dyDescent="0.2">
      <c r="A1713" s="28" t="s">
        <v>174</v>
      </c>
      <c r="B1713" s="29" t="s">
        <v>379</v>
      </c>
      <c r="C1713" s="29" t="s">
        <v>1703</v>
      </c>
      <c r="D1713" s="29" t="s">
        <v>1730</v>
      </c>
      <c r="E1713" s="29" t="s">
        <v>1731</v>
      </c>
      <c r="F1713" s="29" t="s">
        <v>1742</v>
      </c>
      <c r="G1713" s="29" t="s">
        <v>1743</v>
      </c>
      <c r="H1713" s="29" t="s">
        <v>1411</v>
      </c>
      <c r="I1713" s="29" t="s">
        <v>437</v>
      </c>
      <c r="J1713" s="29" t="s">
        <v>438</v>
      </c>
      <c r="K1713" s="29" t="s">
        <v>186</v>
      </c>
      <c r="L1713" s="29" t="s">
        <v>187</v>
      </c>
      <c r="M1713" s="29" t="s">
        <v>198</v>
      </c>
      <c r="N1713" s="29" t="s">
        <v>199</v>
      </c>
      <c r="O1713" s="30" t="s">
        <v>100</v>
      </c>
      <c r="P1713" s="36"/>
      <c r="Q1713" s="32">
        <v>138</v>
      </c>
      <c r="R1713" s="36"/>
      <c r="S1713" s="36"/>
      <c r="T1713" s="37">
        <v>138</v>
      </c>
      <c r="U1713" s="43">
        <v>3</v>
      </c>
      <c r="V1713" s="43"/>
      <c r="W1713" s="46">
        <v>3</v>
      </c>
    </row>
    <row r="1714" spans="1:23" hidden="1" x14ac:dyDescent="0.2">
      <c r="A1714" s="28" t="s">
        <v>174</v>
      </c>
      <c r="B1714" s="29" t="s">
        <v>379</v>
      </c>
      <c r="C1714" s="29" t="s">
        <v>1703</v>
      </c>
      <c r="D1714" s="29" t="s">
        <v>1730</v>
      </c>
      <c r="E1714" s="29" t="s">
        <v>1731</v>
      </c>
      <c r="F1714" s="29" t="s">
        <v>1742</v>
      </c>
      <c r="G1714" s="29" t="s">
        <v>1743</v>
      </c>
      <c r="H1714" s="29" t="s">
        <v>1411</v>
      </c>
      <c r="I1714" s="29" t="s">
        <v>804</v>
      </c>
      <c r="J1714" s="29" t="s">
        <v>805</v>
      </c>
      <c r="K1714" s="29" t="s">
        <v>186</v>
      </c>
      <c r="L1714" s="29" t="s">
        <v>187</v>
      </c>
      <c r="M1714" s="29" t="s">
        <v>198</v>
      </c>
      <c r="N1714" s="29" t="s">
        <v>199</v>
      </c>
      <c r="O1714" s="30" t="s">
        <v>100</v>
      </c>
      <c r="P1714" s="36"/>
      <c r="Q1714" s="32">
        <v>46</v>
      </c>
      <c r="R1714" s="36"/>
      <c r="S1714" s="36"/>
      <c r="T1714" s="37">
        <v>46</v>
      </c>
      <c r="U1714" s="43">
        <v>1</v>
      </c>
      <c r="V1714" s="43"/>
      <c r="W1714" s="46">
        <v>1</v>
      </c>
    </row>
    <row r="1715" spans="1:23" hidden="1" x14ac:dyDescent="0.2">
      <c r="A1715" s="28" t="s">
        <v>174</v>
      </c>
      <c r="B1715" s="29" t="s">
        <v>379</v>
      </c>
      <c r="C1715" s="29" t="s">
        <v>1703</v>
      </c>
      <c r="D1715" s="29" t="s">
        <v>1730</v>
      </c>
      <c r="E1715" s="29" t="s">
        <v>1731</v>
      </c>
      <c r="F1715" s="29" t="s">
        <v>1742</v>
      </c>
      <c r="G1715" s="29" t="s">
        <v>1743</v>
      </c>
      <c r="H1715" s="29" t="s">
        <v>1411</v>
      </c>
      <c r="I1715" s="29" t="s">
        <v>700</v>
      </c>
      <c r="J1715" s="29" t="s">
        <v>701</v>
      </c>
      <c r="K1715" s="29" t="s">
        <v>186</v>
      </c>
      <c r="L1715" s="29" t="s">
        <v>187</v>
      </c>
      <c r="M1715" s="29" t="s">
        <v>198</v>
      </c>
      <c r="N1715" s="29" t="s">
        <v>199</v>
      </c>
      <c r="O1715" s="30" t="s">
        <v>100</v>
      </c>
      <c r="P1715" s="36"/>
      <c r="Q1715" s="32">
        <v>138</v>
      </c>
      <c r="R1715" s="36"/>
      <c r="S1715" s="36"/>
      <c r="T1715" s="37">
        <v>138</v>
      </c>
      <c r="U1715" s="43">
        <v>3</v>
      </c>
      <c r="V1715" s="43"/>
      <c r="W1715" s="46">
        <v>3</v>
      </c>
    </row>
    <row r="1716" spans="1:23" hidden="1" x14ac:dyDescent="0.2">
      <c r="A1716" s="28" t="s">
        <v>174</v>
      </c>
      <c r="B1716" s="29" t="s">
        <v>379</v>
      </c>
      <c r="C1716" s="29" t="s">
        <v>1703</v>
      </c>
      <c r="D1716" s="29" t="s">
        <v>1730</v>
      </c>
      <c r="E1716" s="29" t="s">
        <v>1731</v>
      </c>
      <c r="F1716" s="29" t="s">
        <v>1742</v>
      </c>
      <c r="G1716" s="29" t="s">
        <v>1743</v>
      </c>
      <c r="H1716" s="29" t="s">
        <v>1411</v>
      </c>
      <c r="I1716" s="29" t="s">
        <v>191</v>
      </c>
      <c r="J1716" s="29" t="s">
        <v>192</v>
      </c>
      <c r="K1716" s="29" t="s">
        <v>186</v>
      </c>
      <c r="L1716" s="29" t="s">
        <v>187</v>
      </c>
      <c r="M1716" s="29" t="s">
        <v>198</v>
      </c>
      <c r="N1716" s="29" t="s">
        <v>199</v>
      </c>
      <c r="O1716" s="30" t="s">
        <v>100</v>
      </c>
      <c r="P1716" s="36"/>
      <c r="Q1716" s="32">
        <v>7360</v>
      </c>
      <c r="R1716" s="36"/>
      <c r="S1716" s="32">
        <v>-588.79999999999995</v>
      </c>
      <c r="T1716" s="37">
        <v>6771.2</v>
      </c>
      <c r="U1716" s="43">
        <v>160</v>
      </c>
      <c r="V1716" s="43"/>
      <c r="W1716" s="46">
        <v>160</v>
      </c>
    </row>
    <row r="1717" spans="1:23" hidden="1" x14ac:dyDescent="0.2">
      <c r="A1717" s="28" t="s">
        <v>174</v>
      </c>
      <c r="B1717" s="29" t="s">
        <v>379</v>
      </c>
      <c r="C1717" s="29" t="s">
        <v>1703</v>
      </c>
      <c r="D1717" s="29" t="s">
        <v>1730</v>
      </c>
      <c r="E1717" s="29" t="s">
        <v>1731</v>
      </c>
      <c r="F1717" s="29" t="s">
        <v>1742</v>
      </c>
      <c r="G1717" s="29" t="s">
        <v>1743</v>
      </c>
      <c r="H1717" s="29" t="s">
        <v>1411</v>
      </c>
      <c r="I1717" s="29" t="s">
        <v>692</v>
      </c>
      <c r="J1717" s="29" t="s">
        <v>693</v>
      </c>
      <c r="K1717" s="29" t="s">
        <v>186</v>
      </c>
      <c r="L1717" s="29" t="s">
        <v>187</v>
      </c>
      <c r="M1717" s="29" t="s">
        <v>198</v>
      </c>
      <c r="N1717" s="29" t="s">
        <v>199</v>
      </c>
      <c r="O1717" s="30" t="s">
        <v>100</v>
      </c>
      <c r="P1717" s="36"/>
      <c r="Q1717" s="32">
        <v>46</v>
      </c>
      <c r="R1717" s="36"/>
      <c r="S1717" s="36"/>
      <c r="T1717" s="37">
        <v>46</v>
      </c>
      <c r="U1717" s="43">
        <v>1</v>
      </c>
      <c r="V1717" s="43"/>
      <c r="W1717" s="46">
        <v>1</v>
      </c>
    </row>
    <row r="1718" spans="1:23" hidden="1" x14ac:dyDescent="0.2">
      <c r="A1718" s="28" t="s">
        <v>174</v>
      </c>
      <c r="B1718" s="29" t="s">
        <v>379</v>
      </c>
      <c r="C1718" s="29" t="s">
        <v>1703</v>
      </c>
      <c r="D1718" s="29" t="s">
        <v>1730</v>
      </c>
      <c r="E1718" s="29" t="s">
        <v>1731</v>
      </c>
      <c r="F1718" s="29" t="s">
        <v>1742</v>
      </c>
      <c r="G1718" s="29" t="s">
        <v>1743</v>
      </c>
      <c r="H1718" s="29" t="s">
        <v>1411</v>
      </c>
      <c r="I1718" s="29" t="s">
        <v>732</v>
      </c>
      <c r="J1718" s="29" t="s">
        <v>733</v>
      </c>
      <c r="K1718" s="29" t="s">
        <v>186</v>
      </c>
      <c r="L1718" s="29" t="s">
        <v>187</v>
      </c>
      <c r="M1718" s="29" t="s">
        <v>198</v>
      </c>
      <c r="N1718" s="29" t="s">
        <v>199</v>
      </c>
      <c r="O1718" s="30" t="s">
        <v>100</v>
      </c>
      <c r="P1718" s="36"/>
      <c r="Q1718" s="32">
        <v>46</v>
      </c>
      <c r="R1718" s="36"/>
      <c r="S1718" s="36"/>
      <c r="T1718" s="37">
        <v>46</v>
      </c>
      <c r="U1718" s="43">
        <v>1</v>
      </c>
      <c r="V1718" s="43"/>
      <c r="W1718" s="46">
        <v>1</v>
      </c>
    </row>
    <row r="1719" spans="1:23" hidden="1" x14ac:dyDescent="0.2">
      <c r="A1719" s="28" t="s">
        <v>174</v>
      </c>
      <c r="B1719" s="29" t="s">
        <v>379</v>
      </c>
      <c r="C1719" s="29" t="s">
        <v>1703</v>
      </c>
      <c r="D1719" s="29" t="s">
        <v>1730</v>
      </c>
      <c r="E1719" s="29" t="s">
        <v>1731</v>
      </c>
      <c r="F1719" s="29" t="s">
        <v>1742</v>
      </c>
      <c r="G1719" s="29" t="s">
        <v>1743</v>
      </c>
      <c r="H1719" s="29" t="s">
        <v>1411</v>
      </c>
      <c r="I1719" s="29" t="s">
        <v>252</v>
      </c>
      <c r="J1719" s="29" t="s">
        <v>253</v>
      </c>
      <c r="K1719" s="29" t="s">
        <v>186</v>
      </c>
      <c r="L1719" s="29" t="s">
        <v>187</v>
      </c>
      <c r="M1719" s="29" t="s">
        <v>198</v>
      </c>
      <c r="N1719" s="29" t="s">
        <v>199</v>
      </c>
      <c r="O1719" s="30" t="s">
        <v>100</v>
      </c>
      <c r="P1719" s="36"/>
      <c r="Q1719" s="32">
        <v>46</v>
      </c>
      <c r="R1719" s="36"/>
      <c r="S1719" s="36"/>
      <c r="T1719" s="37">
        <v>46</v>
      </c>
      <c r="U1719" s="43">
        <v>1</v>
      </c>
      <c r="V1719" s="43"/>
      <c r="W1719" s="46">
        <v>1</v>
      </c>
    </row>
    <row r="1720" spans="1:23" hidden="1" x14ac:dyDescent="0.2">
      <c r="A1720" s="28" t="s">
        <v>174</v>
      </c>
      <c r="B1720" s="29" t="s">
        <v>379</v>
      </c>
      <c r="C1720" s="29" t="s">
        <v>1703</v>
      </c>
      <c r="D1720" s="29" t="s">
        <v>1730</v>
      </c>
      <c r="E1720" s="29" t="s">
        <v>1731</v>
      </c>
      <c r="F1720" s="29" t="s">
        <v>1742</v>
      </c>
      <c r="G1720" s="29" t="s">
        <v>1743</v>
      </c>
      <c r="H1720" s="29" t="s">
        <v>1411</v>
      </c>
      <c r="I1720" s="29" t="s">
        <v>476</v>
      </c>
      <c r="J1720" s="29" t="s">
        <v>477</v>
      </c>
      <c r="K1720" s="29" t="s">
        <v>186</v>
      </c>
      <c r="L1720" s="29" t="s">
        <v>187</v>
      </c>
      <c r="M1720" s="29" t="s">
        <v>198</v>
      </c>
      <c r="N1720" s="29" t="s">
        <v>199</v>
      </c>
      <c r="O1720" s="30" t="s">
        <v>100</v>
      </c>
      <c r="P1720" s="36"/>
      <c r="Q1720" s="32">
        <v>138</v>
      </c>
      <c r="R1720" s="36"/>
      <c r="S1720" s="36"/>
      <c r="T1720" s="37">
        <v>138</v>
      </c>
      <c r="U1720" s="43">
        <v>3</v>
      </c>
      <c r="V1720" s="43"/>
      <c r="W1720" s="46">
        <v>3</v>
      </c>
    </row>
    <row r="1721" spans="1:23" hidden="1" x14ac:dyDescent="0.2">
      <c r="A1721" s="28" t="s">
        <v>174</v>
      </c>
      <c r="B1721" s="29" t="s">
        <v>379</v>
      </c>
      <c r="C1721" s="29" t="s">
        <v>1703</v>
      </c>
      <c r="D1721" s="29" t="s">
        <v>1730</v>
      </c>
      <c r="E1721" s="29" t="s">
        <v>1731</v>
      </c>
      <c r="F1721" s="29" t="s">
        <v>1742</v>
      </c>
      <c r="G1721" s="29" t="s">
        <v>1743</v>
      </c>
      <c r="H1721" s="29" t="s">
        <v>1411</v>
      </c>
      <c r="I1721" s="29" t="s">
        <v>222</v>
      </c>
      <c r="J1721" s="29" t="s">
        <v>223</v>
      </c>
      <c r="K1721" s="29" t="s">
        <v>186</v>
      </c>
      <c r="L1721" s="29" t="s">
        <v>187</v>
      </c>
      <c r="M1721" s="29" t="s">
        <v>198</v>
      </c>
      <c r="N1721" s="29" t="s">
        <v>199</v>
      </c>
      <c r="O1721" s="30" t="s">
        <v>100</v>
      </c>
      <c r="P1721" s="36"/>
      <c r="Q1721" s="32">
        <v>138</v>
      </c>
      <c r="R1721" s="36"/>
      <c r="S1721" s="36"/>
      <c r="T1721" s="37">
        <v>138</v>
      </c>
      <c r="U1721" s="43">
        <v>3</v>
      </c>
      <c r="V1721" s="43"/>
      <c r="W1721" s="46">
        <v>3</v>
      </c>
    </row>
    <row r="1722" spans="1:23" hidden="1" x14ac:dyDescent="0.2">
      <c r="A1722" s="28" t="s">
        <v>174</v>
      </c>
      <c r="B1722" s="29" t="s">
        <v>379</v>
      </c>
      <c r="C1722" s="29" t="s">
        <v>1703</v>
      </c>
      <c r="D1722" s="29" t="s">
        <v>1730</v>
      </c>
      <c r="E1722" s="29" t="s">
        <v>1731</v>
      </c>
      <c r="F1722" s="29" t="s">
        <v>1742</v>
      </c>
      <c r="G1722" s="29" t="s">
        <v>1743</v>
      </c>
      <c r="H1722" s="29" t="s">
        <v>1411</v>
      </c>
      <c r="I1722" s="29" t="s">
        <v>193</v>
      </c>
      <c r="J1722" s="29" t="s">
        <v>194</v>
      </c>
      <c r="K1722" s="29" t="s">
        <v>186</v>
      </c>
      <c r="L1722" s="29" t="s">
        <v>187</v>
      </c>
      <c r="M1722" s="29" t="s">
        <v>198</v>
      </c>
      <c r="N1722" s="29" t="s">
        <v>199</v>
      </c>
      <c r="O1722" s="30" t="s">
        <v>100</v>
      </c>
      <c r="P1722" s="36"/>
      <c r="Q1722" s="32">
        <v>184</v>
      </c>
      <c r="R1722" s="36"/>
      <c r="S1722" s="36"/>
      <c r="T1722" s="37">
        <v>184</v>
      </c>
      <c r="U1722" s="43">
        <v>4</v>
      </c>
      <c r="V1722" s="43"/>
      <c r="W1722" s="46">
        <v>4</v>
      </c>
    </row>
    <row r="1723" spans="1:23" hidden="1" x14ac:dyDescent="0.2">
      <c r="A1723" s="28" t="s">
        <v>174</v>
      </c>
      <c r="B1723" s="29" t="s">
        <v>379</v>
      </c>
      <c r="C1723" s="29" t="s">
        <v>1703</v>
      </c>
      <c r="D1723" s="29" t="s">
        <v>1730</v>
      </c>
      <c r="E1723" s="29" t="s">
        <v>1731</v>
      </c>
      <c r="F1723" s="29" t="s">
        <v>1742</v>
      </c>
      <c r="G1723" s="29" t="s">
        <v>1743</v>
      </c>
      <c r="H1723" s="29" t="s">
        <v>1411</v>
      </c>
      <c r="I1723" s="29" t="s">
        <v>254</v>
      </c>
      <c r="J1723" s="29" t="s">
        <v>255</v>
      </c>
      <c r="K1723" s="29" t="s">
        <v>186</v>
      </c>
      <c r="L1723" s="29" t="s">
        <v>187</v>
      </c>
      <c r="M1723" s="29" t="s">
        <v>198</v>
      </c>
      <c r="N1723" s="29" t="s">
        <v>199</v>
      </c>
      <c r="O1723" s="30" t="s">
        <v>100</v>
      </c>
      <c r="P1723" s="36"/>
      <c r="Q1723" s="32">
        <v>230</v>
      </c>
      <c r="R1723" s="36"/>
      <c r="S1723" s="36"/>
      <c r="T1723" s="37">
        <v>230</v>
      </c>
      <c r="U1723" s="43">
        <v>5</v>
      </c>
      <c r="V1723" s="43"/>
      <c r="W1723" s="46">
        <v>5</v>
      </c>
    </row>
    <row r="1724" spans="1:23" hidden="1" x14ac:dyDescent="0.2">
      <c r="A1724" s="28" t="s">
        <v>174</v>
      </c>
      <c r="B1724" s="29" t="s">
        <v>379</v>
      </c>
      <c r="C1724" s="29" t="s">
        <v>1703</v>
      </c>
      <c r="D1724" s="29" t="s">
        <v>1730</v>
      </c>
      <c r="E1724" s="29" t="s">
        <v>1731</v>
      </c>
      <c r="F1724" s="29" t="s">
        <v>1742</v>
      </c>
      <c r="G1724" s="29" t="s">
        <v>1743</v>
      </c>
      <c r="H1724" s="29" t="s">
        <v>1411</v>
      </c>
      <c r="I1724" s="29" t="s">
        <v>1750</v>
      </c>
      <c r="J1724" s="29" t="s">
        <v>1751</v>
      </c>
      <c r="K1724" s="29" t="s">
        <v>186</v>
      </c>
      <c r="L1724" s="29" t="s">
        <v>187</v>
      </c>
      <c r="M1724" s="29" t="s">
        <v>198</v>
      </c>
      <c r="N1724" s="29" t="s">
        <v>199</v>
      </c>
      <c r="O1724" s="30" t="s">
        <v>100</v>
      </c>
      <c r="P1724" s="36"/>
      <c r="Q1724" s="32">
        <v>184</v>
      </c>
      <c r="R1724" s="36"/>
      <c r="S1724" s="36"/>
      <c r="T1724" s="37">
        <v>184</v>
      </c>
      <c r="U1724" s="43">
        <v>4</v>
      </c>
      <c r="V1724" s="43"/>
      <c r="W1724" s="46">
        <v>4</v>
      </c>
    </row>
    <row r="1725" spans="1:23" hidden="1" x14ac:dyDescent="0.2">
      <c r="A1725" s="28" t="s">
        <v>174</v>
      </c>
      <c r="B1725" s="29" t="s">
        <v>379</v>
      </c>
      <c r="C1725" s="29" t="s">
        <v>1703</v>
      </c>
      <c r="D1725" s="29" t="s">
        <v>1730</v>
      </c>
      <c r="E1725" s="29" t="s">
        <v>1731</v>
      </c>
      <c r="F1725" s="29" t="s">
        <v>1742</v>
      </c>
      <c r="G1725" s="29" t="s">
        <v>1743</v>
      </c>
      <c r="H1725" s="29" t="s">
        <v>1411</v>
      </c>
      <c r="I1725" s="29" t="s">
        <v>668</v>
      </c>
      <c r="J1725" s="29" t="s">
        <v>669</v>
      </c>
      <c r="K1725" s="29" t="s">
        <v>186</v>
      </c>
      <c r="L1725" s="29" t="s">
        <v>187</v>
      </c>
      <c r="M1725" s="29" t="s">
        <v>198</v>
      </c>
      <c r="N1725" s="29" t="s">
        <v>199</v>
      </c>
      <c r="O1725" s="30" t="s">
        <v>100</v>
      </c>
      <c r="P1725" s="36"/>
      <c r="Q1725" s="32">
        <v>46</v>
      </c>
      <c r="R1725" s="36"/>
      <c r="S1725" s="36"/>
      <c r="T1725" s="37">
        <v>46</v>
      </c>
      <c r="U1725" s="43">
        <v>1</v>
      </c>
      <c r="V1725" s="43"/>
      <c r="W1725" s="46">
        <v>1</v>
      </c>
    </row>
    <row r="1726" spans="1:23" hidden="1" x14ac:dyDescent="0.2">
      <c r="A1726" s="28" t="s">
        <v>174</v>
      </c>
      <c r="B1726" s="29" t="s">
        <v>379</v>
      </c>
      <c r="C1726" s="29" t="s">
        <v>1703</v>
      </c>
      <c r="D1726" s="29" t="s">
        <v>1730</v>
      </c>
      <c r="E1726" s="29" t="s">
        <v>1731</v>
      </c>
      <c r="F1726" s="29" t="s">
        <v>1742</v>
      </c>
      <c r="G1726" s="29" t="s">
        <v>1743</v>
      </c>
      <c r="H1726" s="29" t="s">
        <v>1411</v>
      </c>
      <c r="I1726" s="29" t="s">
        <v>1432</v>
      </c>
      <c r="J1726" s="29" t="s">
        <v>1433</v>
      </c>
      <c r="K1726" s="29" t="s">
        <v>186</v>
      </c>
      <c r="L1726" s="29" t="s">
        <v>187</v>
      </c>
      <c r="M1726" s="29" t="s">
        <v>198</v>
      </c>
      <c r="N1726" s="29" t="s">
        <v>199</v>
      </c>
      <c r="O1726" s="30" t="s">
        <v>100</v>
      </c>
      <c r="P1726" s="36"/>
      <c r="Q1726" s="32">
        <v>138</v>
      </c>
      <c r="R1726" s="36"/>
      <c r="S1726" s="36"/>
      <c r="T1726" s="37">
        <v>138</v>
      </c>
      <c r="U1726" s="43">
        <v>3</v>
      </c>
      <c r="V1726" s="43"/>
      <c r="W1726" s="46">
        <v>3</v>
      </c>
    </row>
    <row r="1727" spans="1:23" hidden="1" x14ac:dyDescent="0.2">
      <c r="A1727" s="28" t="s">
        <v>174</v>
      </c>
      <c r="B1727" s="29" t="s">
        <v>379</v>
      </c>
      <c r="C1727" s="29" t="s">
        <v>1703</v>
      </c>
      <c r="D1727" s="29" t="s">
        <v>1730</v>
      </c>
      <c r="E1727" s="29" t="s">
        <v>1731</v>
      </c>
      <c r="F1727" s="29" t="s">
        <v>1742</v>
      </c>
      <c r="G1727" s="29" t="s">
        <v>1743</v>
      </c>
      <c r="H1727" s="29" t="s">
        <v>1411</v>
      </c>
      <c r="I1727" s="29" t="s">
        <v>1545</v>
      </c>
      <c r="J1727" s="29" t="s">
        <v>1546</v>
      </c>
      <c r="K1727" s="29" t="s">
        <v>186</v>
      </c>
      <c r="L1727" s="29" t="s">
        <v>187</v>
      </c>
      <c r="M1727" s="29" t="s">
        <v>198</v>
      </c>
      <c r="N1727" s="29" t="s">
        <v>199</v>
      </c>
      <c r="O1727" s="30" t="s">
        <v>100</v>
      </c>
      <c r="P1727" s="36"/>
      <c r="Q1727" s="32">
        <v>46</v>
      </c>
      <c r="R1727" s="36"/>
      <c r="S1727" s="36"/>
      <c r="T1727" s="37">
        <v>46</v>
      </c>
      <c r="U1727" s="43">
        <v>1</v>
      </c>
      <c r="V1727" s="43"/>
      <c r="W1727" s="46">
        <v>1</v>
      </c>
    </row>
    <row r="1728" spans="1:23" hidden="1" x14ac:dyDescent="0.2">
      <c r="A1728" s="28" t="s">
        <v>174</v>
      </c>
      <c r="B1728" s="29" t="s">
        <v>379</v>
      </c>
      <c r="C1728" s="29" t="s">
        <v>1703</v>
      </c>
      <c r="D1728" s="29" t="s">
        <v>1730</v>
      </c>
      <c r="E1728" s="29" t="s">
        <v>1731</v>
      </c>
      <c r="F1728" s="29" t="s">
        <v>1742</v>
      </c>
      <c r="G1728" s="29" t="s">
        <v>1743</v>
      </c>
      <c r="H1728" s="29" t="s">
        <v>1411</v>
      </c>
      <c r="I1728" s="29" t="s">
        <v>543</v>
      </c>
      <c r="J1728" s="29" t="s">
        <v>544</v>
      </c>
      <c r="K1728" s="29" t="s">
        <v>186</v>
      </c>
      <c r="L1728" s="29" t="s">
        <v>187</v>
      </c>
      <c r="M1728" s="29" t="s">
        <v>198</v>
      </c>
      <c r="N1728" s="29" t="s">
        <v>199</v>
      </c>
      <c r="O1728" s="30" t="s">
        <v>100</v>
      </c>
      <c r="P1728" s="36"/>
      <c r="Q1728" s="32">
        <v>184</v>
      </c>
      <c r="R1728" s="36"/>
      <c r="S1728" s="36"/>
      <c r="T1728" s="37">
        <v>184</v>
      </c>
      <c r="U1728" s="43">
        <v>4</v>
      </c>
      <c r="V1728" s="43"/>
      <c r="W1728" s="46">
        <v>4</v>
      </c>
    </row>
    <row r="1729" spans="1:23" hidden="1" x14ac:dyDescent="0.2">
      <c r="A1729" s="28" t="s">
        <v>174</v>
      </c>
      <c r="B1729" s="29" t="s">
        <v>379</v>
      </c>
      <c r="C1729" s="29" t="s">
        <v>1703</v>
      </c>
      <c r="D1729" s="29" t="s">
        <v>1730</v>
      </c>
      <c r="E1729" s="29" t="s">
        <v>1731</v>
      </c>
      <c r="F1729" s="29" t="s">
        <v>1742</v>
      </c>
      <c r="G1729" s="29" t="s">
        <v>1743</v>
      </c>
      <c r="H1729" s="29" t="s">
        <v>1411</v>
      </c>
      <c r="I1729" s="29" t="s">
        <v>224</v>
      </c>
      <c r="J1729" s="29" t="s">
        <v>225</v>
      </c>
      <c r="K1729" s="29" t="s">
        <v>186</v>
      </c>
      <c r="L1729" s="29" t="s">
        <v>187</v>
      </c>
      <c r="M1729" s="29" t="s">
        <v>198</v>
      </c>
      <c r="N1729" s="29" t="s">
        <v>199</v>
      </c>
      <c r="O1729" s="30" t="s">
        <v>100</v>
      </c>
      <c r="P1729" s="36"/>
      <c r="Q1729" s="32">
        <v>92</v>
      </c>
      <c r="R1729" s="36"/>
      <c r="S1729" s="36"/>
      <c r="T1729" s="37">
        <v>92</v>
      </c>
      <c r="U1729" s="43">
        <v>2</v>
      </c>
      <c r="V1729" s="43"/>
      <c r="W1729" s="46">
        <v>2</v>
      </c>
    </row>
    <row r="1730" spans="1:23" hidden="1" x14ac:dyDescent="0.2">
      <c r="A1730" s="28" t="s">
        <v>174</v>
      </c>
      <c r="B1730" s="29" t="s">
        <v>379</v>
      </c>
      <c r="C1730" s="29" t="s">
        <v>1703</v>
      </c>
      <c r="D1730" s="29" t="s">
        <v>1730</v>
      </c>
      <c r="E1730" s="29" t="s">
        <v>1731</v>
      </c>
      <c r="F1730" s="29" t="s">
        <v>1742</v>
      </c>
      <c r="G1730" s="29" t="s">
        <v>1743</v>
      </c>
      <c r="H1730" s="29" t="s">
        <v>1411</v>
      </c>
      <c r="I1730" s="29" t="s">
        <v>200</v>
      </c>
      <c r="J1730" s="29" t="s">
        <v>201</v>
      </c>
      <c r="K1730" s="29" t="s">
        <v>186</v>
      </c>
      <c r="L1730" s="29" t="s">
        <v>187</v>
      </c>
      <c r="M1730" s="29" t="s">
        <v>198</v>
      </c>
      <c r="N1730" s="29" t="s">
        <v>199</v>
      </c>
      <c r="O1730" s="30" t="s">
        <v>100</v>
      </c>
      <c r="P1730" s="36"/>
      <c r="Q1730" s="32">
        <v>4140</v>
      </c>
      <c r="R1730" s="36"/>
      <c r="S1730" s="36"/>
      <c r="T1730" s="37">
        <v>4140</v>
      </c>
      <c r="U1730" s="43">
        <v>90</v>
      </c>
      <c r="V1730" s="43"/>
      <c r="W1730" s="46">
        <v>90</v>
      </c>
    </row>
    <row r="1731" spans="1:23" hidden="1" x14ac:dyDescent="0.2">
      <c r="A1731" s="28" t="s">
        <v>174</v>
      </c>
      <c r="B1731" s="29" t="s">
        <v>379</v>
      </c>
      <c r="C1731" s="29" t="s">
        <v>1703</v>
      </c>
      <c r="D1731" s="29" t="s">
        <v>1730</v>
      </c>
      <c r="E1731" s="29" t="s">
        <v>1731</v>
      </c>
      <c r="F1731" s="29" t="s">
        <v>1742</v>
      </c>
      <c r="G1731" s="29" t="s">
        <v>1743</v>
      </c>
      <c r="H1731" s="29" t="s">
        <v>1411</v>
      </c>
      <c r="I1731" s="29" t="s">
        <v>670</v>
      </c>
      <c r="J1731" s="29" t="s">
        <v>671</v>
      </c>
      <c r="K1731" s="29" t="s">
        <v>186</v>
      </c>
      <c r="L1731" s="29" t="s">
        <v>187</v>
      </c>
      <c r="M1731" s="29" t="s">
        <v>198</v>
      </c>
      <c r="N1731" s="29" t="s">
        <v>199</v>
      </c>
      <c r="O1731" s="30" t="s">
        <v>100</v>
      </c>
      <c r="P1731" s="36"/>
      <c r="Q1731" s="32">
        <v>92</v>
      </c>
      <c r="R1731" s="36"/>
      <c r="S1731" s="36"/>
      <c r="T1731" s="37">
        <v>92</v>
      </c>
      <c r="U1731" s="43">
        <v>2</v>
      </c>
      <c r="V1731" s="43"/>
      <c r="W1731" s="46">
        <v>2</v>
      </c>
    </row>
    <row r="1732" spans="1:23" hidden="1" x14ac:dyDescent="0.2">
      <c r="A1732" s="28" t="s">
        <v>174</v>
      </c>
      <c r="B1732" s="29" t="s">
        <v>379</v>
      </c>
      <c r="C1732" s="29" t="s">
        <v>1703</v>
      </c>
      <c r="D1732" s="29" t="s">
        <v>1673</v>
      </c>
      <c r="E1732" s="29" t="s">
        <v>1674</v>
      </c>
      <c r="F1732" s="29" t="s">
        <v>1752</v>
      </c>
      <c r="G1732" s="29" t="s">
        <v>1753</v>
      </c>
      <c r="H1732" s="29" t="s">
        <v>422</v>
      </c>
      <c r="I1732" s="29" t="s">
        <v>191</v>
      </c>
      <c r="J1732" s="29" t="s">
        <v>192</v>
      </c>
      <c r="K1732" s="29" t="s">
        <v>186</v>
      </c>
      <c r="L1732" s="29" t="s">
        <v>187</v>
      </c>
      <c r="M1732" s="29" t="s">
        <v>8</v>
      </c>
      <c r="N1732" s="29" t="s">
        <v>188</v>
      </c>
      <c r="O1732" s="30" t="s">
        <v>100</v>
      </c>
      <c r="P1732" s="36"/>
      <c r="Q1732" s="32">
        <v>296.2</v>
      </c>
      <c r="R1732" s="36"/>
      <c r="S1732" s="32">
        <v>-53.4</v>
      </c>
      <c r="T1732" s="37">
        <v>242.8</v>
      </c>
      <c r="U1732" s="43">
        <v>20</v>
      </c>
      <c r="V1732" s="43"/>
      <c r="W1732" s="46">
        <v>20</v>
      </c>
    </row>
    <row r="1733" spans="1:23" hidden="1" x14ac:dyDescent="0.2">
      <c r="A1733" s="28" t="s">
        <v>174</v>
      </c>
      <c r="B1733" s="29" t="s">
        <v>379</v>
      </c>
      <c r="C1733" s="29" t="s">
        <v>1703</v>
      </c>
      <c r="D1733" s="29" t="s">
        <v>1673</v>
      </c>
      <c r="E1733" s="29" t="s">
        <v>1674</v>
      </c>
      <c r="F1733" s="29" t="s">
        <v>1754</v>
      </c>
      <c r="G1733" s="29" t="s">
        <v>1755</v>
      </c>
      <c r="H1733" s="29" t="s">
        <v>1756</v>
      </c>
      <c r="I1733" s="29" t="s">
        <v>222</v>
      </c>
      <c r="J1733" s="29" t="s">
        <v>223</v>
      </c>
      <c r="K1733" s="29" t="s">
        <v>186</v>
      </c>
      <c r="L1733" s="29" t="s">
        <v>187</v>
      </c>
      <c r="M1733" s="29" t="s">
        <v>8</v>
      </c>
      <c r="N1733" s="29" t="s">
        <v>188</v>
      </c>
      <c r="O1733" s="30" t="s">
        <v>100</v>
      </c>
      <c r="P1733" s="36"/>
      <c r="Q1733" s="32">
        <v>10.32</v>
      </c>
      <c r="R1733" s="36"/>
      <c r="S1733" s="36"/>
      <c r="T1733" s="37">
        <v>10.32</v>
      </c>
      <c r="U1733" s="43">
        <v>1</v>
      </c>
      <c r="V1733" s="43"/>
      <c r="W1733" s="46">
        <v>1</v>
      </c>
    </row>
    <row r="1734" spans="1:23" hidden="1" x14ac:dyDescent="0.2">
      <c r="A1734" s="28" t="s">
        <v>174</v>
      </c>
      <c r="B1734" s="29" t="s">
        <v>379</v>
      </c>
      <c r="C1734" s="29" t="s">
        <v>1703</v>
      </c>
      <c r="D1734" s="29" t="s">
        <v>1673</v>
      </c>
      <c r="E1734" s="29" t="s">
        <v>1674</v>
      </c>
      <c r="F1734" s="29" t="s">
        <v>1757</v>
      </c>
      <c r="G1734" s="29" t="s">
        <v>1758</v>
      </c>
      <c r="H1734" s="29" t="s">
        <v>570</v>
      </c>
      <c r="I1734" s="29" t="s">
        <v>184</v>
      </c>
      <c r="J1734" s="29" t="s">
        <v>185</v>
      </c>
      <c r="K1734" s="29" t="s">
        <v>186</v>
      </c>
      <c r="L1734" s="29" t="s">
        <v>187</v>
      </c>
      <c r="M1734" s="29" t="s">
        <v>8</v>
      </c>
      <c r="N1734" s="29" t="s">
        <v>188</v>
      </c>
      <c r="O1734" s="30" t="s">
        <v>100</v>
      </c>
      <c r="P1734" s="36"/>
      <c r="Q1734" s="32">
        <v>29.62</v>
      </c>
      <c r="R1734" s="32">
        <v>-28.48</v>
      </c>
      <c r="S1734" s="36"/>
      <c r="T1734" s="37">
        <v>1.1399999999999999</v>
      </c>
      <c r="U1734" s="43">
        <v>2</v>
      </c>
      <c r="V1734" s="43">
        <v>-2</v>
      </c>
      <c r="W1734" s="115">
        <v>1</v>
      </c>
    </row>
    <row r="1735" spans="1:23" hidden="1" x14ac:dyDescent="0.2">
      <c r="A1735" s="28" t="s">
        <v>174</v>
      </c>
      <c r="B1735" s="29" t="s">
        <v>379</v>
      </c>
      <c r="C1735" s="29" t="s">
        <v>1703</v>
      </c>
      <c r="D1735" s="29" t="s">
        <v>1673</v>
      </c>
      <c r="E1735" s="29" t="s">
        <v>1674</v>
      </c>
      <c r="F1735" s="29" t="s">
        <v>1759</v>
      </c>
      <c r="G1735" s="29" t="s">
        <v>1760</v>
      </c>
      <c r="H1735" s="29" t="s">
        <v>593</v>
      </c>
      <c r="I1735" s="29" t="s">
        <v>204</v>
      </c>
      <c r="J1735" s="29" t="s">
        <v>205</v>
      </c>
      <c r="K1735" s="29" t="s">
        <v>186</v>
      </c>
      <c r="L1735" s="29" t="s">
        <v>187</v>
      </c>
      <c r="M1735" s="29" t="s">
        <v>8</v>
      </c>
      <c r="N1735" s="29" t="s">
        <v>188</v>
      </c>
      <c r="O1735" s="30" t="s">
        <v>100</v>
      </c>
      <c r="P1735" s="36"/>
      <c r="Q1735" s="32">
        <v>32.340000000000003</v>
      </c>
      <c r="R1735" s="36"/>
      <c r="S1735" s="36"/>
      <c r="T1735" s="37">
        <v>32.340000000000003</v>
      </c>
      <c r="U1735" s="43">
        <v>3</v>
      </c>
      <c r="V1735" s="43"/>
      <c r="W1735" s="46">
        <v>3</v>
      </c>
    </row>
    <row r="1736" spans="1:23" hidden="1" x14ac:dyDescent="0.2">
      <c r="A1736" s="28" t="s">
        <v>174</v>
      </c>
      <c r="B1736" s="29" t="s">
        <v>379</v>
      </c>
      <c r="C1736" s="29" t="s">
        <v>1703</v>
      </c>
      <c r="D1736" s="29" t="s">
        <v>1673</v>
      </c>
      <c r="E1736" s="29" t="s">
        <v>1674</v>
      </c>
      <c r="F1736" s="29" t="s">
        <v>1759</v>
      </c>
      <c r="G1736" s="29" t="s">
        <v>1760</v>
      </c>
      <c r="H1736" s="29" t="s">
        <v>593</v>
      </c>
      <c r="I1736" s="29" t="s">
        <v>184</v>
      </c>
      <c r="J1736" s="29" t="s">
        <v>185</v>
      </c>
      <c r="K1736" s="29" t="s">
        <v>186</v>
      </c>
      <c r="L1736" s="29" t="s">
        <v>187</v>
      </c>
      <c r="M1736" s="29" t="s">
        <v>8</v>
      </c>
      <c r="N1736" s="29" t="s">
        <v>188</v>
      </c>
      <c r="O1736" s="30" t="s">
        <v>100</v>
      </c>
      <c r="P1736" s="36"/>
      <c r="Q1736" s="32">
        <v>107.8</v>
      </c>
      <c r="R1736" s="36"/>
      <c r="S1736" s="36"/>
      <c r="T1736" s="37">
        <v>107.8</v>
      </c>
      <c r="U1736" s="43">
        <v>10</v>
      </c>
      <c r="V1736" s="43"/>
      <c r="W1736" s="46">
        <v>10</v>
      </c>
    </row>
    <row r="1737" spans="1:23" hidden="1" x14ac:dyDescent="0.2">
      <c r="A1737" s="28" t="s">
        <v>174</v>
      </c>
      <c r="B1737" s="29" t="s">
        <v>379</v>
      </c>
      <c r="C1737" s="29" t="s">
        <v>1703</v>
      </c>
      <c r="D1737" s="29" t="s">
        <v>1673</v>
      </c>
      <c r="E1737" s="29" t="s">
        <v>1674</v>
      </c>
      <c r="F1737" s="29" t="s">
        <v>1759</v>
      </c>
      <c r="G1737" s="29" t="s">
        <v>1760</v>
      </c>
      <c r="H1737" s="29" t="s">
        <v>593</v>
      </c>
      <c r="I1737" s="29" t="s">
        <v>191</v>
      </c>
      <c r="J1737" s="29" t="s">
        <v>192</v>
      </c>
      <c r="K1737" s="29" t="s">
        <v>186</v>
      </c>
      <c r="L1737" s="29" t="s">
        <v>187</v>
      </c>
      <c r="M1737" s="29" t="s">
        <v>8</v>
      </c>
      <c r="N1737" s="29" t="s">
        <v>188</v>
      </c>
      <c r="O1737" s="30" t="s">
        <v>100</v>
      </c>
      <c r="P1737" s="36"/>
      <c r="Q1737" s="32">
        <v>86.24</v>
      </c>
      <c r="R1737" s="36"/>
      <c r="S1737" s="32">
        <v>-15.52</v>
      </c>
      <c r="T1737" s="37">
        <v>70.72</v>
      </c>
      <c r="U1737" s="43">
        <v>8</v>
      </c>
      <c r="V1737" s="43"/>
      <c r="W1737" s="46">
        <v>8</v>
      </c>
    </row>
    <row r="1738" spans="1:23" hidden="1" x14ac:dyDescent="0.2">
      <c r="A1738" s="28" t="s">
        <v>174</v>
      </c>
      <c r="B1738" s="29" t="s">
        <v>379</v>
      </c>
      <c r="C1738" s="29" t="s">
        <v>1703</v>
      </c>
      <c r="D1738" s="29" t="s">
        <v>1673</v>
      </c>
      <c r="E1738" s="29" t="s">
        <v>1674</v>
      </c>
      <c r="F1738" s="29" t="s">
        <v>1759</v>
      </c>
      <c r="G1738" s="29" t="s">
        <v>1760</v>
      </c>
      <c r="H1738" s="29" t="s">
        <v>593</v>
      </c>
      <c r="I1738" s="29" t="s">
        <v>261</v>
      </c>
      <c r="J1738" s="29" t="s">
        <v>262</v>
      </c>
      <c r="K1738" s="29" t="s">
        <v>186</v>
      </c>
      <c r="L1738" s="29" t="s">
        <v>187</v>
      </c>
      <c r="M1738" s="29" t="s">
        <v>8</v>
      </c>
      <c r="N1738" s="29" t="s">
        <v>188</v>
      </c>
      <c r="O1738" s="30" t="s">
        <v>100</v>
      </c>
      <c r="P1738" s="36"/>
      <c r="Q1738" s="32">
        <v>10.78</v>
      </c>
      <c r="R1738" s="36"/>
      <c r="S1738" s="36"/>
      <c r="T1738" s="37">
        <v>10.78</v>
      </c>
      <c r="U1738" s="43">
        <v>1</v>
      </c>
      <c r="V1738" s="43"/>
      <c r="W1738" s="46">
        <v>1</v>
      </c>
    </row>
    <row r="1739" spans="1:23" hidden="1" x14ac:dyDescent="0.2">
      <c r="A1739" s="28" t="s">
        <v>174</v>
      </c>
      <c r="B1739" s="29" t="s">
        <v>379</v>
      </c>
      <c r="C1739" s="29" t="s">
        <v>1703</v>
      </c>
      <c r="D1739" s="29" t="s">
        <v>1673</v>
      </c>
      <c r="E1739" s="29" t="s">
        <v>1674</v>
      </c>
      <c r="F1739" s="29" t="s">
        <v>1761</v>
      </c>
      <c r="G1739" s="29" t="s">
        <v>1762</v>
      </c>
      <c r="H1739" s="29" t="s">
        <v>571</v>
      </c>
      <c r="I1739" s="29" t="s">
        <v>184</v>
      </c>
      <c r="J1739" s="29" t="s">
        <v>185</v>
      </c>
      <c r="K1739" s="29" t="s">
        <v>186</v>
      </c>
      <c r="L1739" s="29" t="s">
        <v>187</v>
      </c>
      <c r="M1739" s="29" t="s">
        <v>198</v>
      </c>
      <c r="N1739" s="29" t="s">
        <v>199</v>
      </c>
      <c r="O1739" s="30" t="s">
        <v>100</v>
      </c>
      <c r="P1739" s="36"/>
      <c r="Q1739" s="32">
        <v>30.98</v>
      </c>
      <c r="R1739" s="36"/>
      <c r="S1739" s="36"/>
      <c r="T1739" s="37">
        <v>30.98</v>
      </c>
      <c r="U1739" s="43">
        <v>2</v>
      </c>
      <c r="V1739" s="43"/>
      <c r="W1739" s="46">
        <v>2</v>
      </c>
    </row>
    <row r="1740" spans="1:23" hidden="1" x14ac:dyDescent="0.2">
      <c r="A1740" s="28" t="s">
        <v>174</v>
      </c>
      <c r="B1740" s="29" t="s">
        <v>379</v>
      </c>
      <c r="C1740" s="29" t="s">
        <v>1703</v>
      </c>
      <c r="D1740" s="29" t="s">
        <v>1673</v>
      </c>
      <c r="E1740" s="29" t="s">
        <v>1674</v>
      </c>
      <c r="F1740" s="29" t="s">
        <v>1761</v>
      </c>
      <c r="G1740" s="29" t="s">
        <v>1762</v>
      </c>
      <c r="H1740" s="29" t="s">
        <v>571</v>
      </c>
      <c r="I1740" s="29" t="s">
        <v>218</v>
      </c>
      <c r="J1740" s="29" t="s">
        <v>219</v>
      </c>
      <c r="K1740" s="29" t="s">
        <v>186</v>
      </c>
      <c r="L1740" s="29" t="s">
        <v>187</v>
      </c>
      <c r="M1740" s="29" t="s">
        <v>198</v>
      </c>
      <c r="N1740" s="29" t="s">
        <v>199</v>
      </c>
      <c r="O1740" s="30" t="s">
        <v>100</v>
      </c>
      <c r="P1740" s="36"/>
      <c r="Q1740" s="32">
        <v>15.49</v>
      </c>
      <c r="R1740" s="36"/>
      <c r="S1740" s="36"/>
      <c r="T1740" s="37">
        <v>15.49</v>
      </c>
      <c r="U1740" s="43">
        <v>1</v>
      </c>
      <c r="V1740" s="43"/>
      <c r="W1740" s="46">
        <v>1</v>
      </c>
    </row>
    <row r="1741" spans="1:23" hidden="1" x14ac:dyDescent="0.2">
      <c r="A1741" s="28" t="s">
        <v>174</v>
      </c>
      <c r="B1741" s="29" t="s">
        <v>379</v>
      </c>
      <c r="C1741" s="29" t="s">
        <v>1703</v>
      </c>
      <c r="D1741" s="29" t="s">
        <v>1673</v>
      </c>
      <c r="E1741" s="29" t="s">
        <v>1674</v>
      </c>
      <c r="F1741" s="29" t="s">
        <v>1761</v>
      </c>
      <c r="G1741" s="29" t="s">
        <v>1762</v>
      </c>
      <c r="H1741" s="29" t="s">
        <v>571</v>
      </c>
      <c r="I1741" s="29" t="s">
        <v>238</v>
      </c>
      <c r="J1741" s="29" t="s">
        <v>239</v>
      </c>
      <c r="K1741" s="29" t="s">
        <v>186</v>
      </c>
      <c r="L1741" s="29" t="s">
        <v>187</v>
      </c>
      <c r="M1741" s="29" t="s">
        <v>198</v>
      </c>
      <c r="N1741" s="29" t="s">
        <v>199</v>
      </c>
      <c r="O1741" s="30" t="s">
        <v>100</v>
      </c>
      <c r="P1741" s="36"/>
      <c r="Q1741" s="32">
        <v>15.49</v>
      </c>
      <c r="R1741" s="36"/>
      <c r="S1741" s="36"/>
      <c r="T1741" s="37">
        <v>15.49</v>
      </c>
      <c r="U1741" s="43">
        <v>1</v>
      </c>
      <c r="V1741" s="43"/>
      <c r="W1741" s="46">
        <v>1</v>
      </c>
    </row>
    <row r="1742" spans="1:23" hidden="1" x14ac:dyDescent="0.2">
      <c r="A1742" s="28" t="s">
        <v>174</v>
      </c>
      <c r="B1742" s="29" t="s">
        <v>379</v>
      </c>
      <c r="C1742" s="29" t="s">
        <v>1703</v>
      </c>
      <c r="D1742" s="29" t="s">
        <v>1673</v>
      </c>
      <c r="E1742" s="29" t="s">
        <v>1674</v>
      </c>
      <c r="F1742" s="29" t="s">
        <v>1761</v>
      </c>
      <c r="G1742" s="29" t="s">
        <v>1762</v>
      </c>
      <c r="H1742" s="29" t="s">
        <v>571</v>
      </c>
      <c r="I1742" s="29" t="s">
        <v>664</v>
      </c>
      <c r="J1742" s="29" t="s">
        <v>665</v>
      </c>
      <c r="K1742" s="29" t="s">
        <v>186</v>
      </c>
      <c r="L1742" s="29" t="s">
        <v>187</v>
      </c>
      <c r="M1742" s="29" t="s">
        <v>198</v>
      </c>
      <c r="N1742" s="29" t="s">
        <v>199</v>
      </c>
      <c r="O1742" s="30" t="s">
        <v>100</v>
      </c>
      <c r="P1742" s="36"/>
      <c r="Q1742" s="32">
        <v>15.49</v>
      </c>
      <c r="R1742" s="36"/>
      <c r="S1742" s="36"/>
      <c r="T1742" s="37">
        <v>15.49</v>
      </c>
      <c r="U1742" s="43">
        <v>1</v>
      </c>
      <c r="V1742" s="43"/>
      <c r="W1742" s="46">
        <v>1</v>
      </c>
    </row>
    <row r="1743" spans="1:23" hidden="1" x14ac:dyDescent="0.2">
      <c r="A1743" s="28" t="s">
        <v>174</v>
      </c>
      <c r="B1743" s="29" t="s">
        <v>379</v>
      </c>
      <c r="C1743" s="29" t="s">
        <v>1703</v>
      </c>
      <c r="D1743" s="29" t="s">
        <v>1673</v>
      </c>
      <c r="E1743" s="29" t="s">
        <v>1674</v>
      </c>
      <c r="F1743" s="29" t="s">
        <v>1761</v>
      </c>
      <c r="G1743" s="29" t="s">
        <v>1762</v>
      </c>
      <c r="H1743" s="29" t="s">
        <v>571</v>
      </c>
      <c r="I1743" s="29" t="s">
        <v>191</v>
      </c>
      <c r="J1743" s="29" t="s">
        <v>192</v>
      </c>
      <c r="K1743" s="29" t="s">
        <v>186</v>
      </c>
      <c r="L1743" s="29" t="s">
        <v>187</v>
      </c>
      <c r="M1743" s="29" t="s">
        <v>198</v>
      </c>
      <c r="N1743" s="29" t="s">
        <v>199</v>
      </c>
      <c r="O1743" s="30" t="s">
        <v>100</v>
      </c>
      <c r="P1743" s="36"/>
      <c r="Q1743" s="32">
        <v>123.92</v>
      </c>
      <c r="R1743" s="36"/>
      <c r="S1743" s="32">
        <v>-7.44</v>
      </c>
      <c r="T1743" s="37">
        <v>116.48</v>
      </c>
      <c r="U1743" s="43">
        <v>8</v>
      </c>
      <c r="V1743" s="43"/>
      <c r="W1743" s="46">
        <v>8</v>
      </c>
    </row>
    <row r="1744" spans="1:23" hidden="1" x14ac:dyDescent="0.2">
      <c r="A1744" s="28" t="s">
        <v>174</v>
      </c>
      <c r="B1744" s="29" t="s">
        <v>379</v>
      </c>
      <c r="C1744" s="29" t="s">
        <v>1703</v>
      </c>
      <c r="D1744" s="29" t="s">
        <v>1673</v>
      </c>
      <c r="E1744" s="29" t="s">
        <v>1674</v>
      </c>
      <c r="F1744" s="29" t="s">
        <v>1761</v>
      </c>
      <c r="G1744" s="29" t="s">
        <v>1762</v>
      </c>
      <c r="H1744" s="29" t="s">
        <v>571</v>
      </c>
      <c r="I1744" s="29" t="s">
        <v>543</v>
      </c>
      <c r="J1744" s="29" t="s">
        <v>544</v>
      </c>
      <c r="K1744" s="29" t="s">
        <v>186</v>
      </c>
      <c r="L1744" s="29" t="s">
        <v>187</v>
      </c>
      <c r="M1744" s="29" t="s">
        <v>198</v>
      </c>
      <c r="N1744" s="29" t="s">
        <v>199</v>
      </c>
      <c r="O1744" s="30" t="s">
        <v>100</v>
      </c>
      <c r="P1744" s="36"/>
      <c r="Q1744" s="32">
        <v>30.98</v>
      </c>
      <c r="R1744" s="36"/>
      <c r="S1744" s="36"/>
      <c r="T1744" s="37">
        <v>30.98</v>
      </c>
      <c r="U1744" s="43">
        <v>2</v>
      </c>
      <c r="V1744" s="43"/>
      <c r="W1744" s="46">
        <v>2</v>
      </c>
    </row>
    <row r="1745" spans="1:23" hidden="1" x14ac:dyDescent="0.2">
      <c r="A1745" s="28" t="s">
        <v>174</v>
      </c>
      <c r="B1745" s="29" t="s">
        <v>379</v>
      </c>
      <c r="C1745" s="29" t="s">
        <v>1703</v>
      </c>
      <c r="D1745" s="29" t="s">
        <v>1673</v>
      </c>
      <c r="E1745" s="29" t="s">
        <v>1674</v>
      </c>
      <c r="F1745" s="29" t="s">
        <v>1763</v>
      </c>
      <c r="G1745" s="29" t="s">
        <v>1764</v>
      </c>
      <c r="H1745" s="29" t="s">
        <v>547</v>
      </c>
      <c r="I1745" s="29" t="s">
        <v>204</v>
      </c>
      <c r="J1745" s="29" t="s">
        <v>205</v>
      </c>
      <c r="K1745" s="29" t="s">
        <v>186</v>
      </c>
      <c r="L1745" s="29" t="s">
        <v>187</v>
      </c>
      <c r="M1745" s="29" t="s">
        <v>8</v>
      </c>
      <c r="N1745" s="29" t="s">
        <v>188</v>
      </c>
      <c r="O1745" s="30" t="s">
        <v>100</v>
      </c>
      <c r="P1745" s="36"/>
      <c r="Q1745" s="32">
        <v>21.56</v>
      </c>
      <c r="R1745" s="36"/>
      <c r="S1745" s="36"/>
      <c r="T1745" s="37">
        <v>21.56</v>
      </c>
      <c r="U1745" s="43">
        <v>2</v>
      </c>
      <c r="V1745" s="43"/>
      <c r="W1745" s="46">
        <v>2</v>
      </c>
    </row>
    <row r="1746" spans="1:23" hidden="1" x14ac:dyDescent="0.2">
      <c r="A1746" s="28" t="s">
        <v>174</v>
      </c>
      <c r="B1746" s="29" t="s">
        <v>379</v>
      </c>
      <c r="C1746" s="29" t="s">
        <v>1703</v>
      </c>
      <c r="D1746" s="29" t="s">
        <v>1673</v>
      </c>
      <c r="E1746" s="29" t="s">
        <v>1674</v>
      </c>
      <c r="F1746" s="29" t="s">
        <v>1763</v>
      </c>
      <c r="G1746" s="29" t="s">
        <v>1764</v>
      </c>
      <c r="H1746" s="29" t="s">
        <v>547</v>
      </c>
      <c r="I1746" s="29" t="s">
        <v>184</v>
      </c>
      <c r="J1746" s="29" t="s">
        <v>185</v>
      </c>
      <c r="K1746" s="29" t="s">
        <v>186</v>
      </c>
      <c r="L1746" s="29" t="s">
        <v>187</v>
      </c>
      <c r="M1746" s="29" t="s">
        <v>8</v>
      </c>
      <c r="N1746" s="29" t="s">
        <v>188</v>
      </c>
      <c r="O1746" s="30" t="s">
        <v>100</v>
      </c>
      <c r="P1746" s="36"/>
      <c r="Q1746" s="32">
        <v>269.5</v>
      </c>
      <c r="R1746" s="32">
        <v>-20.48</v>
      </c>
      <c r="S1746" s="36"/>
      <c r="T1746" s="37">
        <v>249.02</v>
      </c>
      <c r="U1746" s="43">
        <v>25</v>
      </c>
      <c r="V1746" s="43">
        <v>-2</v>
      </c>
      <c r="W1746" s="46">
        <v>23</v>
      </c>
    </row>
    <row r="1747" spans="1:23" hidden="1" x14ac:dyDescent="0.2">
      <c r="A1747" s="28" t="s">
        <v>174</v>
      </c>
      <c r="B1747" s="29" t="s">
        <v>379</v>
      </c>
      <c r="C1747" s="29" t="s">
        <v>1703</v>
      </c>
      <c r="D1747" s="29" t="s">
        <v>1673</v>
      </c>
      <c r="E1747" s="29" t="s">
        <v>1674</v>
      </c>
      <c r="F1747" s="29" t="s">
        <v>1763</v>
      </c>
      <c r="G1747" s="29" t="s">
        <v>1764</v>
      </c>
      <c r="H1747" s="29" t="s">
        <v>547</v>
      </c>
      <c r="I1747" s="29" t="s">
        <v>1005</v>
      </c>
      <c r="J1747" s="29" t="s">
        <v>1006</v>
      </c>
      <c r="K1747" s="29" t="s">
        <v>186</v>
      </c>
      <c r="L1747" s="29" t="s">
        <v>187</v>
      </c>
      <c r="M1747" s="29" t="s">
        <v>8</v>
      </c>
      <c r="N1747" s="29" t="s">
        <v>188</v>
      </c>
      <c r="O1747" s="30" t="s">
        <v>100</v>
      </c>
      <c r="P1747" s="36"/>
      <c r="Q1747" s="36"/>
      <c r="R1747" s="32">
        <v>-5.43</v>
      </c>
      <c r="S1747" s="36"/>
      <c r="T1747" s="37">
        <v>-5.43</v>
      </c>
      <c r="U1747" s="43"/>
      <c r="V1747" s="43">
        <v>-1</v>
      </c>
      <c r="W1747" s="46">
        <v>-1</v>
      </c>
    </row>
    <row r="1748" spans="1:23" hidden="1" x14ac:dyDescent="0.2">
      <c r="A1748" s="28" t="s">
        <v>174</v>
      </c>
      <c r="B1748" s="29" t="s">
        <v>379</v>
      </c>
      <c r="C1748" s="29" t="s">
        <v>1703</v>
      </c>
      <c r="D1748" s="29" t="s">
        <v>1673</v>
      </c>
      <c r="E1748" s="29" t="s">
        <v>1674</v>
      </c>
      <c r="F1748" s="29" t="s">
        <v>1763</v>
      </c>
      <c r="G1748" s="29" t="s">
        <v>1764</v>
      </c>
      <c r="H1748" s="29" t="s">
        <v>547</v>
      </c>
      <c r="I1748" s="29" t="s">
        <v>246</v>
      </c>
      <c r="J1748" s="29" t="s">
        <v>247</v>
      </c>
      <c r="K1748" s="29" t="s">
        <v>186</v>
      </c>
      <c r="L1748" s="29" t="s">
        <v>187</v>
      </c>
      <c r="M1748" s="29" t="s">
        <v>8</v>
      </c>
      <c r="N1748" s="29" t="s">
        <v>188</v>
      </c>
      <c r="O1748" s="30" t="s">
        <v>100</v>
      </c>
      <c r="P1748" s="36"/>
      <c r="Q1748" s="32">
        <v>10.78</v>
      </c>
      <c r="R1748" s="36"/>
      <c r="S1748" s="36"/>
      <c r="T1748" s="37">
        <v>10.78</v>
      </c>
      <c r="U1748" s="43">
        <v>1</v>
      </c>
      <c r="V1748" s="43"/>
      <c r="W1748" s="46">
        <v>1</v>
      </c>
    </row>
    <row r="1749" spans="1:23" hidden="1" x14ac:dyDescent="0.2">
      <c r="A1749" s="28" t="s">
        <v>174</v>
      </c>
      <c r="B1749" s="29" t="s">
        <v>379</v>
      </c>
      <c r="C1749" s="29" t="s">
        <v>1703</v>
      </c>
      <c r="D1749" s="29" t="s">
        <v>1673</v>
      </c>
      <c r="E1749" s="29" t="s">
        <v>1674</v>
      </c>
      <c r="F1749" s="29" t="s">
        <v>1763</v>
      </c>
      <c r="G1749" s="29" t="s">
        <v>1764</v>
      </c>
      <c r="H1749" s="29" t="s">
        <v>547</v>
      </c>
      <c r="I1749" s="29" t="s">
        <v>191</v>
      </c>
      <c r="J1749" s="29" t="s">
        <v>192</v>
      </c>
      <c r="K1749" s="29" t="s">
        <v>186</v>
      </c>
      <c r="L1749" s="29" t="s">
        <v>187</v>
      </c>
      <c r="M1749" s="29" t="s">
        <v>8</v>
      </c>
      <c r="N1749" s="29" t="s">
        <v>188</v>
      </c>
      <c r="O1749" s="30" t="s">
        <v>100</v>
      </c>
      <c r="P1749" s="36"/>
      <c r="Q1749" s="36"/>
      <c r="R1749" s="32">
        <v>-371.28</v>
      </c>
      <c r="S1749" s="36"/>
      <c r="T1749" s="37">
        <v>-371.28</v>
      </c>
      <c r="U1749" s="43"/>
      <c r="V1749" s="43">
        <v>-42</v>
      </c>
      <c r="W1749" s="46">
        <v>-42</v>
      </c>
    </row>
    <row r="1750" spans="1:23" hidden="1" x14ac:dyDescent="0.2">
      <c r="A1750" s="28" t="s">
        <v>174</v>
      </c>
      <c r="B1750" s="29" t="s">
        <v>379</v>
      </c>
      <c r="C1750" s="29" t="s">
        <v>1703</v>
      </c>
      <c r="D1750" s="29" t="s">
        <v>1673</v>
      </c>
      <c r="E1750" s="29" t="s">
        <v>1674</v>
      </c>
      <c r="F1750" s="29" t="s">
        <v>1763</v>
      </c>
      <c r="G1750" s="29" t="s">
        <v>1764</v>
      </c>
      <c r="H1750" s="29" t="s">
        <v>547</v>
      </c>
      <c r="I1750" s="29" t="s">
        <v>261</v>
      </c>
      <c r="J1750" s="29" t="s">
        <v>262</v>
      </c>
      <c r="K1750" s="29" t="s">
        <v>186</v>
      </c>
      <c r="L1750" s="29" t="s">
        <v>187</v>
      </c>
      <c r="M1750" s="29" t="s">
        <v>8</v>
      </c>
      <c r="N1750" s="29" t="s">
        <v>188</v>
      </c>
      <c r="O1750" s="30" t="s">
        <v>100</v>
      </c>
      <c r="P1750" s="36"/>
      <c r="Q1750" s="32">
        <v>10.78</v>
      </c>
      <c r="R1750" s="36"/>
      <c r="S1750" s="36"/>
      <c r="T1750" s="37">
        <v>10.78</v>
      </c>
      <c r="U1750" s="43">
        <v>1</v>
      </c>
      <c r="V1750" s="43"/>
      <c r="W1750" s="46">
        <v>1</v>
      </c>
    </row>
    <row r="1751" spans="1:23" hidden="1" x14ac:dyDescent="0.2">
      <c r="A1751" s="58" t="s">
        <v>176</v>
      </c>
      <c r="B1751" s="44"/>
      <c r="C1751" s="44"/>
      <c r="D1751" s="44"/>
      <c r="E1751" s="44"/>
      <c r="F1751" s="44"/>
      <c r="G1751" s="44"/>
      <c r="H1751" s="44"/>
      <c r="I1751" s="44"/>
      <c r="J1751" s="44"/>
      <c r="K1751" s="44"/>
      <c r="L1751" s="44"/>
      <c r="M1751" s="44"/>
      <c r="N1751" s="44"/>
      <c r="O1751" s="41"/>
      <c r="P1751" s="38">
        <v>498.86</v>
      </c>
      <c r="Q1751" s="38">
        <v>241251.68</v>
      </c>
      <c r="R1751" s="38">
        <v>-6124.31</v>
      </c>
      <c r="S1751" s="38">
        <v>-14484.24</v>
      </c>
      <c r="T1751" s="38">
        <v>221141.99</v>
      </c>
      <c r="U1751" s="45">
        <v>11953</v>
      </c>
      <c r="V1751" s="45">
        <v>-718</v>
      </c>
      <c r="W1751" s="47">
        <v>11235</v>
      </c>
    </row>
  </sheetData>
  <autoFilter ref="A5:AM1751" xr:uid="{F7ED4DC0-0C20-4103-8CCC-47611EC61CBE}">
    <filterColumn colId="13">
      <filters>
        <filter val="vinyl single 7&quot; 33 rpm"/>
      </filters>
    </filterColumn>
  </autoFilter>
  <pageMargins left="0.2" right="0.2" top="0.5" bottom="0.5" header="0.3" footer="0.3"/>
  <pageSetup paperSize="5" scale="37" orientation="landscape" horizontalDpi="1200" verticalDpi="1200" r:id="rId1"/>
  <customProperties>
    <customPr name="_pios_id" r:id="rId2"/>
    <customPr name="CofWorksheetType" r:id="rId3"/>
    <customPr name="EpmWorksheetKeyString_GUID" r:id="rId4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70657-8994-4DE6-9F29-FC5FF3628FB8}">
  <sheetPr codeName="Sheet68"/>
  <dimension ref="A1:D18"/>
  <sheetViews>
    <sheetView topLeftCell="A2" workbookViewId="0">
      <selection sqref="A1:D18"/>
    </sheetView>
  </sheetViews>
  <sheetFormatPr baseColWidth="10" defaultColWidth="8.83203125" defaultRowHeight="15" x14ac:dyDescent="0.2"/>
  <cols>
    <col min="1" max="1" width="18.5" bestFit="1" customWidth="1"/>
    <col min="2" max="2" width="19.1640625" bestFit="1" customWidth="1"/>
    <col min="3" max="3" width="15.5" bestFit="1" customWidth="1"/>
    <col min="4" max="4" width="10.83203125" bestFit="1" customWidth="1"/>
  </cols>
  <sheetData>
    <row r="1" spans="1:4" ht="26" x14ac:dyDescent="0.3">
      <c r="A1" s="2" t="s">
        <v>107</v>
      </c>
    </row>
    <row r="3" spans="1:4" x14ac:dyDescent="0.2">
      <c r="A3" s="73" t="s">
        <v>2969</v>
      </c>
      <c r="B3" s="74" t="s">
        <v>5735</v>
      </c>
      <c r="C3" s="75" t="s">
        <v>5736</v>
      </c>
      <c r="D3" s="73"/>
    </row>
    <row r="4" spans="1:4" x14ac:dyDescent="0.2">
      <c r="A4" s="73" t="s">
        <v>2972</v>
      </c>
      <c r="B4" s="76" t="s">
        <v>5737</v>
      </c>
      <c r="C4" s="76">
        <v>45839</v>
      </c>
      <c r="D4" s="73"/>
    </row>
    <row r="5" spans="1:4" x14ac:dyDescent="0.2">
      <c r="A5" s="73" t="s">
        <v>5738</v>
      </c>
      <c r="B5" s="10"/>
      <c r="C5" s="10"/>
      <c r="D5" s="10"/>
    </row>
    <row r="6" spans="1:4" x14ac:dyDescent="0.2">
      <c r="A6" s="10"/>
      <c r="B6" s="10"/>
      <c r="C6" s="10"/>
      <c r="D6" s="10"/>
    </row>
    <row r="7" spans="1:4" x14ac:dyDescent="0.2">
      <c r="A7" s="10"/>
      <c r="B7" s="10"/>
      <c r="C7" s="10"/>
      <c r="D7" s="10"/>
    </row>
    <row r="8" spans="1:4" x14ac:dyDescent="0.2">
      <c r="A8" s="77" t="s">
        <v>124</v>
      </c>
      <c r="B8" s="74" t="s">
        <v>124</v>
      </c>
      <c r="C8" s="75" t="s">
        <v>5739</v>
      </c>
      <c r="D8" s="78" t="s">
        <v>5740</v>
      </c>
    </row>
    <row r="9" spans="1:4" x14ac:dyDescent="0.2">
      <c r="A9" s="79" t="s">
        <v>5741</v>
      </c>
      <c r="B9" s="80">
        <v>3762.13</v>
      </c>
      <c r="C9" s="80">
        <v>0</v>
      </c>
      <c r="D9" s="80">
        <v>3762.13</v>
      </c>
    </row>
    <row r="10" spans="1:4" x14ac:dyDescent="0.2">
      <c r="A10" s="79" t="s">
        <v>5742</v>
      </c>
      <c r="B10" s="80">
        <v>2645.75</v>
      </c>
      <c r="C10" s="80">
        <v>2645.75</v>
      </c>
      <c r="D10" s="80"/>
    </row>
    <row r="11" spans="1:4" x14ac:dyDescent="0.2">
      <c r="A11" s="79" t="s">
        <v>5737</v>
      </c>
      <c r="B11" s="80">
        <v>3547.12</v>
      </c>
      <c r="C11" s="80">
        <v>3547.12</v>
      </c>
      <c r="D11" s="80"/>
    </row>
    <row r="12" spans="1:4" x14ac:dyDescent="0.2">
      <c r="A12" s="79" t="s">
        <v>5743</v>
      </c>
      <c r="B12" s="80">
        <v>3401.56</v>
      </c>
      <c r="C12" s="80">
        <v>3401.56</v>
      </c>
      <c r="D12" s="80"/>
    </row>
    <row r="13" spans="1:4" x14ac:dyDescent="0.2">
      <c r="A13" s="79" t="s">
        <v>393</v>
      </c>
      <c r="B13" s="80">
        <v>14920.71</v>
      </c>
      <c r="C13" s="80">
        <v>14920.71</v>
      </c>
      <c r="D13" s="80"/>
    </row>
    <row r="14" spans="1:4" x14ac:dyDescent="0.2">
      <c r="A14" s="81"/>
      <c r="B14" s="82">
        <v>28277.269999999997</v>
      </c>
      <c r="C14" s="82">
        <v>24515.14</v>
      </c>
      <c r="D14" s="82">
        <v>3762.13</v>
      </c>
    </row>
    <row r="15" spans="1:4" x14ac:dyDescent="0.2">
      <c r="A15" s="10"/>
      <c r="B15" s="65"/>
      <c r="C15" s="65"/>
      <c r="D15" s="65"/>
    </row>
    <row r="16" spans="1:4" x14ac:dyDescent="0.2">
      <c r="A16" s="10"/>
      <c r="B16" s="83" t="s">
        <v>5744</v>
      </c>
      <c r="C16" s="65">
        <v>3762.13</v>
      </c>
      <c r="D16" s="65"/>
    </row>
    <row r="17" spans="1:4" x14ac:dyDescent="0.2">
      <c r="A17" s="10"/>
      <c r="B17" s="83" t="s">
        <v>5745</v>
      </c>
      <c r="C17" s="66">
        <v>-14920.71</v>
      </c>
      <c r="D17" s="65"/>
    </row>
    <row r="18" spans="1:4" x14ac:dyDescent="0.2">
      <c r="A18" s="10"/>
      <c r="B18" s="65"/>
      <c r="C18" s="84">
        <v>-11158.579999999998</v>
      </c>
      <c r="D18" s="65"/>
    </row>
  </sheetData>
  <pageMargins left="0.7" right="0.7" top="0.75" bottom="0.75" header="0.3" footer="0.3"/>
  <customProperties>
    <customPr name="_pios_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982F4-4EA3-42D7-A4A9-B105B635E826}">
  <sheetPr codeName="Sheet22">
    <outlinePr summaryBelow="0"/>
  </sheetPr>
  <dimension ref="A1:W161"/>
  <sheetViews>
    <sheetView topLeftCell="I1" workbookViewId="0">
      <selection activeCell="S6" sqref="S6"/>
    </sheetView>
  </sheetViews>
  <sheetFormatPr baseColWidth="10" defaultColWidth="18.5" defaultRowHeight="15" outlineLevelRow="1" x14ac:dyDescent="0.2"/>
  <cols>
    <col min="1" max="1" width="17.5" bestFit="1" customWidth="1"/>
    <col min="2" max="2" width="7.5" bestFit="1" customWidth="1"/>
    <col min="3" max="3" width="35" bestFit="1" customWidth="1"/>
    <col min="4" max="4" width="10.5" bestFit="1" customWidth="1"/>
    <col min="5" max="5" width="38" bestFit="1" customWidth="1"/>
    <col min="6" max="6" width="13.1640625" bestFit="1" customWidth="1"/>
    <col min="7" max="7" width="56.5" bestFit="1" customWidth="1"/>
    <col min="8" max="8" width="12.1640625" bestFit="1" customWidth="1"/>
    <col min="9" max="9" width="35.83203125" bestFit="1" customWidth="1"/>
    <col min="10" max="10" width="11" bestFit="1" customWidth="1"/>
    <col min="11" max="11" width="37.83203125" bestFit="1" customWidth="1"/>
    <col min="12" max="12" width="13.5" bestFit="1" customWidth="1"/>
    <col min="13" max="13" width="20.5" bestFit="1" customWidth="1"/>
    <col min="14" max="14" width="16.83203125" bestFit="1" customWidth="1"/>
    <col min="15" max="15" width="33" bestFit="1" customWidth="1"/>
    <col min="16" max="16" width="24.1640625" bestFit="1" customWidth="1"/>
    <col min="17" max="18" width="17.83203125" bestFit="1" customWidth="1"/>
    <col min="19" max="19" width="28.1640625" bestFit="1" customWidth="1"/>
    <col min="20" max="20" width="11.83203125" bestFit="1" customWidth="1"/>
    <col min="21" max="21" width="12.5" bestFit="1" customWidth="1"/>
    <col min="22" max="22" width="18.83203125" bestFit="1" customWidth="1"/>
  </cols>
  <sheetData>
    <row r="1" spans="1:22" ht="26" x14ac:dyDescent="0.3">
      <c r="A1" s="2" t="s">
        <v>9</v>
      </c>
    </row>
    <row r="2" spans="1:22" s="1" customFormat="1" x14ac:dyDescent="0.2">
      <c r="P2" s="1">
        <v>1</v>
      </c>
      <c r="Q2" s="1">
        <v>2</v>
      </c>
      <c r="R2" s="1">
        <v>3</v>
      </c>
      <c r="S2" s="1">
        <v>4</v>
      </c>
    </row>
    <row r="3" spans="1:22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10</v>
      </c>
      <c r="F3" s="1" t="s">
        <v>4</v>
      </c>
      <c r="G3" s="1" t="s">
        <v>11</v>
      </c>
      <c r="H3" s="1" t="s">
        <v>6</v>
      </c>
      <c r="I3" s="1" t="s">
        <v>13</v>
      </c>
      <c r="J3" s="1" t="s">
        <v>56</v>
      </c>
      <c r="K3" s="1" t="s">
        <v>58</v>
      </c>
      <c r="L3" s="1" t="s">
        <v>7</v>
      </c>
      <c r="M3" s="1" t="s">
        <v>14</v>
      </c>
      <c r="N3" s="1" t="s">
        <v>15</v>
      </c>
      <c r="O3" s="1" t="s">
        <v>57</v>
      </c>
      <c r="P3" s="1" t="s">
        <v>340</v>
      </c>
      <c r="Q3" s="1" t="s">
        <v>176</v>
      </c>
      <c r="R3" s="1" t="s">
        <v>5827</v>
      </c>
      <c r="S3" s="1" t="s">
        <v>5828</v>
      </c>
    </row>
    <row r="4" spans="1:22" outlineLevel="1" x14ac:dyDescent="0.2">
      <c r="A4" s="49" t="s">
        <v>173</v>
      </c>
      <c r="B4" s="50" t="s">
        <v>173</v>
      </c>
      <c r="C4" s="50" t="s">
        <v>173</v>
      </c>
      <c r="D4" s="50" t="s">
        <v>173</v>
      </c>
      <c r="E4" s="50" t="s">
        <v>173</v>
      </c>
      <c r="F4" s="50" t="s">
        <v>173</v>
      </c>
      <c r="G4" s="50" t="s">
        <v>173</v>
      </c>
      <c r="H4" s="50" t="s">
        <v>173</v>
      </c>
      <c r="I4" s="50" t="s">
        <v>173</v>
      </c>
      <c r="J4" s="50" t="s">
        <v>173</v>
      </c>
      <c r="K4" s="50" t="s">
        <v>173</v>
      </c>
      <c r="L4" s="50" t="s">
        <v>173</v>
      </c>
      <c r="M4" s="50" t="s">
        <v>173</v>
      </c>
      <c r="N4" s="50" t="s">
        <v>173</v>
      </c>
      <c r="O4" s="51" t="s">
        <v>173</v>
      </c>
      <c r="P4" s="42" t="s">
        <v>9</v>
      </c>
      <c r="Q4" s="52" t="s">
        <v>9</v>
      </c>
    </row>
    <row r="5" spans="1:22" outlineLevel="1" x14ac:dyDescent="0.2">
      <c r="A5" s="53" t="s">
        <v>0</v>
      </c>
      <c r="B5" s="54" t="s">
        <v>1</v>
      </c>
      <c r="C5" s="54" t="s">
        <v>2</v>
      </c>
      <c r="D5" s="54" t="s">
        <v>3</v>
      </c>
      <c r="E5" s="48"/>
      <c r="F5" s="54" t="s">
        <v>4</v>
      </c>
      <c r="G5" s="48"/>
      <c r="H5" s="54" t="s">
        <v>6</v>
      </c>
      <c r="I5" s="48"/>
      <c r="J5" s="54" t="s">
        <v>56</v>
      </c>
      <c r="K5" s="48"/>
      <c r="L5" s="54" t="s">
        <v>7</v>
      </c>
      <c r="M5" s="48"/>
      <c r="N5" s="54" t="s">
        <v>15</v>
      </c>
      <c r="O5" s="55" t="s">
        <v>342</v>
      </c>
      <c r="P5" s="31" t="s">
        <v>340</v>
      </c>
      <c r="Q5" s="57" t="s">
        <v>176</v>
      </c>
    </row>
    <row r="6" spans="1:22" x14ac:dyDescent="0.2">
      <c r="A6" s="28" t="s">
        <v>174</v>
      </c>
      <c r="B6" s="29" t="s">
        <v>375</v>
      </c>
      <c r="C6" s="29" t="s">
        <v>637</v>
      </c>
      <c r="D6" s="29" t="s">
        <v>638</v>
      </c>
      <c r="E6" s="29" t="s">
        <v>639</v>
      </c>
      <c r="F6" s="29" t="s">
        <v>640</v>
      </c>
      <c r="G6" s="29" t="s">
        <v>641</v>
      </c>
      <c r="H6" s="29" t="s">
        <v>186</v>
      </c>
      <c r="I6" s="29" t="s">
        <v>187</v>
      </c>
      <c r="J6" s="29" t="s">
        <v>472</v>
      </c>
      <c r="K6" s="29" t="s">
        <v>473</v>
      </c>
      <c r="L6" s="29" t="s">
        <v>8</v>
      </c>
      <c r="M6" s="29" t="s">
        <v>188</v>
      </c>
      <c r="N6" s="29" t="s">
        <v>100</v>
      </c>
      <c r="O6" s="30" t="s">
        <v>80</v>
      </c>
      <c r="P6" s="32">
        <v>-1.1000000000000001</v>
      </c>
      <c r="Q6" s="39">
        <v>-1.1000000000000001</v>
      </c>
      <c r="U6" t="s">
        <v>16</v>
      </c>
      <c r="V6" t="s">
        <v>85</v>
      </c>
    </row>
    <row r="7" spans="1:22" x14ac:dyDescent="0.2">
      <c r="A7" s="28" t="s">
        <v>174</v>
      </c>
      <c r="B7" s="29" t="s">
        <v>375</v>
      </c>
      <c r="C7" s="29" t="s">
        <v>642</v>
      </c>
      <c r="D7" s="29" t="s">
        <v>643</v>
      </c>
      <c r="E7" s="29" t="s">
        <v>644</v>
      </c>
      <c r="F7" s="29" t="s">
        <v>645</v>
      </c>
      <c r="G7" s="29" t="s">
        <v>646</v>
      </c>
      <c r="H7" s="29" t="s">
        <v>186</v>
      </c>
      <c r="I7" s="29" t="s">
        <v>187</v>
      </c>
      <c r="J7" s="29" t="s">
        <v>472</v>
      </c>
      <c r="K7" s="29" t="s">
        <v>473</v>
      </c>
      <c r="L7" s="29" t="s">
        <v>8</v>
      </c>
      <c r="M7" s="29" t="s">
        <v>188</v>
      </c>
      <c r="N7" s="29" t="s">
        <v>100</v>
      </c>
      <c r="O7" s="30" t="s">
        <v>80</v>
      </c>
      <c r="P7" s="32">
        <v>-1.1000000000000001</v>
      </c>
      <c r="Q7" s="39">
        <v>-1.1000000000000001</v>
      </c>
      <c r="U7" t="s">
        <v>2949</v>
      </c>
      <c r="V7">
        <v>-122.46</v>
      </c>
    </row>
    <row r="8" spans="1:22" x14ac:dyDescent="0.2">
      <c r="A8" s="28" t="s">
        <v>174</v>
      </c>
      <c r="B8" s="29" t="s">
        <v>375</v>
      </c>
      <c r="C8" s="29" t="s">
        <v>675</v>
      </c>
      <c r="D8" s="29" t="s">
        <v>643</v>
      </c>
      <c r="E8" s="29" t="s">
        <v>644</v>
      </c>
      <c r="F8" s="29" t="s">
        <v>702</v>
      </c>
      <c r="G8" s="29" t="s">
        <v>677</v>
      </c>
      <c r="H8" s="29" t="s">
        <v>195</v>
      </c>
      <c r="I8" s="29" t="s">
        <v>196</v>
      </c>
      <c r="J8" s="29" t="s">
        <v>345</v>
      </c>
      <c r="K8" s="29" t="s">
        <v>346</v>
      </c>
      <c r="L8" s="29" t="s">
        <v>198</v>
      </c>
      <c r="M8" s="29" t="s">
        <v>199</v>
      </c>
      <c r="N8" s="29" t="s">
        <v>347</v>
      </c>
      <c r="O8" s="30" t="s">
        <v>2927</v>
      </c>
      <c r="P8" s="32">
        <v>-3.68</v>
      </c>
      <c r="Q8" s="39">
        <v>-3.68</v>
      </c>
      <c r="U8" t="s">
        <v>2947</v>
      </c>
      <c r="V8">
        <v>-122.46</v>
      </c>
    </row>
    <row r="9" spans="1:22" x14ac:dyDescent="0.2">
      <c r="A9" s="28" t="s">
        <v>174</v>
      </c>
      <c r="B9" s="29" t="s">
        <v>375</v>
      </c>
      <c r="C9" s="29" t="s">
        <v>675</v>
      </c>
      <c r="D9" s="29" t="s">
        <v>643</v>
      </c>
      <c r="E9" s="29" t="s">
        <v>644</v>
      </c>
      <c r="F9" s="29" t="s">
        <v>706</v>
      </c>
      <c r="G9" s="29" t="s">
        <v>677</v>
      </c>
      <c r="H9" s="29" t="s">
        <v>186</v>
      </c>
      <c r="I9" s="29" t="s">
        <v>187</v>
      </c>
      <c r="J9" s="29" t="s">
        <v>472</v>
      </c>
      <c r="K9" s="29" t="s">
        <v>473</v>
      </c>
      <c r="L9" s="29" t="s">
        <v>8</v>
      </c>
      <c r="M9" s="29" t="s">
        <v>188</v>
      </c>
      <c r="N9" s="29" t="s">
        <v>100</v>
      </c>
      <c r="O9" s="30" t="s">
        <v>80</v>
      </c>
      <c r="P9" s="32">
        <v>-2.2000000000000002</v>
      </c>
      <c r="Q9" s="39">
        <v>-2.2000000000000002</v>
      </c>
      <c r="U9" t="s">
        <v>100</v>
      </c>
      <c r="V9">
        <v>-1954.4000000000003</v>
      </c>
    </row>
    <row r="10" spans="1:22" x14ac:dyDescent="0.2">
      <c r="A10" s="28" t="s">
        <v>174</v>
      </c>
      <c r="B10" s="29" t="s">
        <v>375</v>
      </c>
      <c r="C10" s="29" t="s">
        <v>755</v>
      </c>
      <c r="D10" s="29" t="s">
        <v>643</v>
      </c>
      <c r="E10" s="29" t="s">
        <v>644</v>
      </c>
      <c r="F10" s="29" t="s">
        <v>756</v>
      </c>
      <c r="G10" s="29" t="s">
        <v>757</v>
      </c>
      <c r="H10" s="29" t="s">
        <v>186</v>
      </c>
      <c r="I10" s="29" t="s">
        <v>187</v>
      </c>
      <c r="J10" s="29" t="s">
        <v>343</v>
      </c>
      <c r="K10" s="29" t="s">
        <v>344</v>
      </c>
      <c r="L10" s="29" t="s">
        <v>8</v>
      </c>
      <c r="M10" s="29" t="s">
        <v>188</v>
      </c>
      <c r="N10" s="29" t="s">
        <v>100</v>
      </c>
      <c r="O10" s="30" t="s">
        <v>80</v>
      </c>
      <c r="P10" s="32">
        <v>-0.55000000000000004</v>
      </c>
      <c r="Q10" s="39">
        <v>-0.55000000000000004</v>
      </c>
      <c r="U10" t="s">
        <v>350</v>
      </c>
      <c r="V10">
        <v>-1.5</v>
      </c>
    </row>
    <row r="11" spans="1:22" x14ac:dyDescent="0.2">
      <c r="A11" s="28" t="s">
        <v>174</v>
      </c>
      <c r="B11" s="29" t="s">
        <v>375</v>
      </c>
      <c r="C11" s="29" t="s">
        <v>755</v>
      </c>
      <c r="D11" s="29" t="s">
        <v>643</v>
      </c>
      <c r="E11" s="29" t="s">
        <v>644</v>
      </c>
      <c r="F11" s="29" t="s">
        <v>756</v>
      </c>
      <c r="G11" s="29" t="s">
        <v>757</v>
      </c>
      <c r="H11" s="29" t="s">
        <v>186</v>
      </c>
      <c r="I11" s="29" t="s">
        <v>187</v>
      </c>
      <c r="J11" s="29" t="s">
        <v>472</v>
      </c>
      <c r="K11" s="29" t="s">
        <v>473</v>
      </c>
      <c r="L11" s="29" t="s">
        <v>8</v>
      </c>
      <c r="M11" s="29" t="s">
        <v>188</v>
      </c>
      <c r="N11" s="29" t="s">
        <v>100</v>
      </c>
      <c r="O11" s="30" t="s">
        <v>80</v>
      </c>
      <c r="P11" s="32">
        <v>-1.1000000000000001</v>
      </c>
      <c r="Q11" s="39">
        <v>-1.1000000000000001</v>
      </c>
      <c r="U11" t="s">
        <v>343</v>
      </c>
      <c r="V11">
        <v>-12.100000000000003</v>
      </c>
    </row>
    <row r="12" spans="1:22" x14ac:dyDescent="0.2">
      <c r="A12" s="28" t="s">
        <v>174</v>
      </c>
      <c r="B12" s="29" t="s">
        <v>375</v>
      </c>
      <c r="C12" s="29" t="s">
        <v>755</v>
      </c>
      <c r="D12" s="29" t="s">
        <v>749</v>
      </c>
      <c r="E12" s="29" t="s">
        <v>750</v>
      </c>
      <c r="F12" s="29" t="s">
        <v>759</v>
      </c>
      <c r="G12" s="29" t="s">
        <v>760</v>
      </c>
      <c r="H12" s="29" t="s">
        <v>186</v>
      </c>
      <c r="I12" s="29" t="s">
        <v>187</v>
      </c>
      <c r="J12" s="29" t="s">
        <v>343</v>
      </c>
      <c r="K12" s="29" t="s">
        <v>344</v>
      </c>
      <c r="L12" s="29" t="s">
        <v>8</v>
      </c>
      <c r="M12" s="29" t="s">
        <v>188</v>
      </c>
      <c r="N12" s="29" t="s">
        <v>100</v>
      </c>
      <c r="O12" s="30" t="s">
        <v>80</v>
      </c>
      <c r="P12" s="32">
        <v>-0.55000000000000004</v>
      </c>
      <c r="Q12" s="39">
        <v>-0.55000000000000004</v>
      </c>
      <c r="U12" t="s">
        <v>472</v>
      </c>
      <c r="V12">
        <v>-763.4000000000002</v>
      </c>
    </row>
    <row r="13" spans="1:22" x14ac:dyDescent="0.2">
      <c r="A13" s="28" t="s">
        <v>174</v>
      </c>
      <c r="B13" s="29" t="s">
        <v>375</v>
      </c>
      <c r="C13" s="29" t="s">
        <v>755</v>
      </c>
      <c r="D13" s="29" t="s">
        <v>749</v>
      </c>
      <c r="E13" s="29" t="s">
        <v>750</v>
      </c>
      <c r="F13" s="29" t="s">
        <v>759</v>
      </c>
      <c r="G13" s="29" t="s">
        <v>760</v>
      </c>
      <c r="H13" s="29" t="s">
        <v>186</v>
      </c>
      <c r="I13" s="29" t="s">
        <v>187</v>
      </c>
      <c r="J13" s="29" t="s">
        <v>472</v>
      </c>
      <c r="K13" s="29" t="s">
        <v>473</v>
      </c>
      <c r="L13" s="29" t="s">
        <v>8</v>
      </c>
      <c r="M13" s="29" t="s">
        <v>188</v>
      </c>
      <c r="N13" s="29" t="s">
        <v>100</v>
      </c>
      <c r="O13" s="30" t="s">
        <v>80</v>
      </c>
      <c r="P13" s="32">
        <v>-1.1000000000000001</v>
      </c>
      <c r="Q13" s="39">
        <v>-1.1000000000000001</v>
      </c>
      <c r="U13" t="s">
        <v>2933</v>
      </c>
      <c r="V13">
        <v>-1177.4000000000001</v>
      </c>
    </row>
    <row r="14" spans="1:22" x14ac:dyDescent="0.2">
      <c r="A14" s="28" t="s">
        <v>174</v>
      </c>
      <c r="B14" s="29" t="s">
        <v>375</v>
      </c>
      <c r="C14" s="29" t="s">
        <v>767</v>
      </c>
      <c r="D14" s="29" t="s">
        <v>768</v>
      </c>
      <c r="E14" s="29" t="s">
        <v>767</v>
      </c>
      <c r="F14" s="29" t="s">
        <v>769</v>
      </c>
      <c r="G14" s="29" t="s">
        <v>767</v>
      </c>
      <c r="H14" s="29" t="s">
        <v>186</v>
      </c>
      <c r="I14" s="29" t="s">
        <v>187</v>
      </c>
      <c r="J14" s="29" t="s">
        <v>472</v>
      </c>
      <c r="K14" s="29" t="s">
        <v>473</v>
      </c>
      <c r="L14" s="29" t="s">
        <v>8</v>
      </c>
      <c r="M14" s="29" t="s">
        <v>188</v>
      </c>
      <c r="N14" s="29" t="s">
        <v>100</v>
      </c>
      <c r="O14" s="30" t="s">
        <v>80</v>
      </c>
      <c r="P14" s="32">
        <v>-2.2000000000000002</v>
      </c>
      <c r="Q14" s="39">
        <v>-2.2000000000000002</v>
      </c>
      <c r="U14" t="s">
        <v>347</v>
      </c>
      <c r="V14">
        <v>-99.990000000000009</v>
      </c>
    </row>
    <row r="15" spans="1:22" x14ac:dyDescent="0.2">
      <c r="A15" s="28" t="s">
        <v>174</v>
      </c>
      <c r="B15" s="29" t="s">
        <v>375</v>
      </c>
      <c r="C15" s="29" t="s">
        <v>767</v>
      </c>
      <c r="D15" s="29" t="s">
        <v>768</v>
      </c>
      <c r="E15" s="29" t="s">
        <v>767</v>
      </c>
      <c r="F15" s="29" t="s">
        <v>769</v>
      </c>
      <c r="G15" s="29" t="s">
        <v>767</v>
      </c>
      <c r="H15" s="29" t="s">
        <v>195</v>
      </c>
      <c r="I15" s="29" t="s">
        <v>196</v>
      </c>
      <c r="J15" s="29" t="s">
        <v>345</v>
      </c>
      <c r="K15" s="29" t="s">
        <v>346</v>
      </c>
      <c r="L15" s="29" t="s">
        <v>8</v>
      </c>
      <c r="M15" s="29" t="s">
        <v>188</v>
      </c>
      <c r="N15" s="29" t="s">
        <v>347</v>
      </c>
      <c r="O15" s="30" t="s">
        <v>2927</v>
      </c>
      <c r="P15" s="32">
        <v>-7.31</v>
      </c>
      <c r="Q15" s="39">
        <v>-7.31</v>
      </c>
      <c r="U15" t="s">
        <v>345</v>
      </c>
      <c r="V15">
        <v>-99.990000000000009</v>
      </c>
    </row>
    <row r="16" spans="1:22" x14ac:dyDescent="0.2">
      <c r="A16" s="28" t="s">
        <v>174</v>
      </c>
      <c r="B16" s="29" t="s">
        <v>375</v>
      </c>
      <c r="C16" s="29" t="s">
        <v>767</v>
      </c>
      <c r="D16" s="29" t="s">
        <v>771</v>
      </c>
      <c r="E16" s="29" t="s">
        <v>767</v>
      </c>
      <c r="F16" s="29" t="s">
        <v>772</v>
      </c>
      <c r="G16" s="29" t="s">
        <v>767</v>
      </c>
      <c r="H16" s="29" t="s">
        <v>195</v>
      </c>
      <c r="I16" s="29" t="s">
        <v>196</v>
      </c>
      <c r="J16" s="29" t="s">
        <v>345</v>
      </c>
      <c r="K16" s="29" t="s">
        <v>346</v>
      </c>
      <c r="L16" s="29" t="s">
        <v>198</v>
      </c>
      <c r="M16" s="29" t="s">
        <v>199</v>
      </c>
      <c r="N16" s="29" t="s">
        <v>347</v>
      </c>
      <c r="O16" s="30" t="s">
        <v>2928</v>
      </c>
      <c r="P16" s="32">
        <v>-4.75</v>
      </c>
      <c r="Q16" s="39">
        <v>-4.75</v>
      </c>
      <c r="U16" t="s">
        <v>169</v>
      </c>
      <c r="V16">
        <v>-74.949999999999989</v>
      </c>
    </row>
    <row r="17" spans="1:22" x14ac:dyDescent="0.2">
      <c r="A17" s="28" t="s">
        <v>174</v>
      </c>
      <c r="B17" s="29" t="s">
        <v>375</v>
      </c>
      <c r="C17" s="29" t="s">
        <v>793</v>
      </c>
      <c r="D17" s="29" t="s">
        <v>794</v>
      </c>
      <c r="E17" s="29" t="s">
        <v>795</v>
      </c>
      <c r="F17" s="29" t="s">
        <v>798</v>
      </c>
      <c r="G17" s="29" t="s">
        <v>797</v>
      </c>
      <c r="H17" s="29" t="s">
        <v>186</v>
      </c>
      <c r="I17" s="29" t="s">
        <v>187</v>
      </c>
      <c r="J17" s="29" t="s">
        <v>343</v>
      </c>
      <c r="K17" s="29" t="s">
        <v>344</v>
      </c>
      <c r="L17" s="29" t="s">
        <v>8</v>
      </c>
      <c r="M17" s="29" t="s">
        <v>188</v>
      </c>
      <c r="N17" s="29" t="s">
        <v>100</v>
      </c>
      <c r="O17" s="30" t="s">
        <v>80</v>
      </c>
      <c r="P17" s="32">
        <v>-1.1000000000000001</v>
      </c>
      <c r="Q17" s="39">
        <v>-1.1000000000000001</v>
      </c>
      <c r="U17" t="s">
        <v>345</v>
      </c>
      <c r="V17">
        <v>-74.949999999999989</v>
      </c>
    </row>
    <row r="18" spans="1:22" x14ac:dyDescent="0.2">
      <c r="A18" s="28" t="s">
        <v>174</v>
      </c>
      <c r="B18" s="29" t="s">
        <v>375</v>
      </c>
      <c r="C18" s="29" t="s">
        <v>793</v>
      </c>
      <c r="D18" s="29" t="s">
        <v>794</v>
      </c>
      <c r="E18" s="29" t="s">
        <v>795</v>
      </c>
      <c r="F18" s="29" t="s">
        <v>798</v>
      </c>
      <c r="G18" s="29" t="s">
        <v>797</v>
      </c>
      <c r="H18" s="29" t="s">
        <v>186</v>
      </c>
      <c r="I18" s="29" t="s">
        <v>187</v>
      </c>
      <c r="J18" s="29" t="s">
        <v>472</v>
      </c>
      <c r="K18" s="29" t="s">
        <v>473</v>
      </c>
      <c r="L18" s="29" t="s">
        <v>8</v>
      </c>
      <c r="M18" s="29" t="s">
        <v>188</v>
      </c>
      <c r="N18" s="29" t="s">
        <v>100</v>
      </c>
      <c r="O18" s="30" t="s">
        <v>80</v>
      </c>
      <c r="P18" s="32">
        <v>-9.9</v>
      </c>
      <c r="Q18" s="39">
        <v>-9.9</v>
      </c>
      <c r="U18" t="s">
        <v>197</v>
      </c>
      <c r="V18">
        <v>-8.9799999999999986</v>
      </c>
    </row>
    <row r="19" spans="1:22" x14ac:dyDescent="0.2">
      <c r="A19" s="28" t="s">
        <v>174</v>
      </c>
      <c r="B19" s="29" t="s">
        <v>375</v>
      </c>
      <c r="C19" s="29" t="s">
        <v>793</v>
      </c>
      <c r="D19" s="29" t="s">
        <v>802</v>
      </c>
      <c r="E19" s="29" t="s">
        <v>793</v>
      </c>
      <c r="F19" s="29" t="s">
        <v>803</v>
      </c>
      <c r="G19" s="29" t="s">
        <v>793</v>
      </c>
      <c r="H19" s="29" t="s">
        <v>195</v>
      </c>
      <c r="I19" s="29" t="s">
        <v>196</v>
      </c>
      <c r="J19" s="29" t="s">
        <v>345</v>
      </c>
      <c r="K19" s="29" t="s">
        <v>346</v>
      </c>
      <c r="L19" s="29" t="s">
        <v>198</v>
      </c>
      <c r="M19" s="29" t="s">
        <v>199</v>
      </c>
      <c r="N19" s="29" t="s">
        <v>347</v>
      </c>
      <c r="O19" s="30" t="s">
        <v>2929</v>
      </c>
      <c r="P19" s="32">
        <v>-0.74</v>
      </c>
      <c r="Q19" s="39">
        <v>-0.74</v>
      </c>
      <c r="U19" t="s">
        <v>610</v>
      </c>
      <c r="V19">
        <v>-8.9799999999999986</v>
      </c>
    </row>
    <row r="20" spans="1:22" x14ac:dyDescent="0.2">
      <c r="A20" s="28" t="s">
        <v>174</v>
      </c>
      <c r="B20" s="29" t="s">
        <v>375</v>
      </c>
      <c r="C20" s="29" t="s">
        <v>793</v>
      </c>
      <c r="D20" s="29" t="s">
        <v>802</v>
      </c>
      <c r="E20" s="29" t="s">
        <v>793</v>
      </c>
      <c r="F20" s="29" t="s">
        <v>803</v>
      </c>
      <c r="G20" s="29" t="s">
        <v>793</v>
      </c>
      <c r="H20" s="29" t="s">
        <v>195</v>
      </c>
      <c r="I20" s="29" t="s">
        <v>196</v>
      </c>
      <c r="J20" s="29" t="s">
        <v>610</v>
      </c>
      <c r="K20" s="29" t="s">
        <v>611</v>
      </c>
      <c r="L20" s="29" t="s">
        <v>198</v>
      </c>
      <c r="M20" s="29" t="s">
        <v>199</v>
      </c>
      <c r="N20" s="29" t="s">
        <v>197</v>
      </c>
      <c r="O20" s="30" t="s">
        <v>612</v>
      </c>
      <c r="P20" s="32">
        <v>-3.76</v>
      </c>
      <c r="Q20" s="39">
        <v>-3.76</v>
      </c>
      <c r="U20" t="s">
        <v>17</v>
      </c>
      <c r="V20">
        <v>-2260.7800000000002</v>
      </c>
    </row>
    <row r="21" spans="1:22" x14ac:dyDescent="0.2">
      <c r="A21" s="28" t="s">
        <v>174</v>
      </c>
      <c r="B21" s="29" t="s">
        <v>375</v>
      </c>
      <c r="C21" s="29" t="s">
        <v>793</v>
      </c>
      <c r="D21" s="29" t="s">
        <v>749</v>
      </c>
      <c r="E21" s="29" t="s">
        <v>750</v>
      </c>
      <c r="F21" s="29" t="s">
        <v>823</v>
      </c>
      <c r="G21" s="29" t="s">
        <v>820</v>
      </c>
      <c r="H21" s="29" t="s">
        <v>186</v>
      </c>
      <c r="I21" s="29" t="s">
        <v>187</v>
      </c>
      <c r="J21" s="29" t="s">
        <v>343</v>
      </c>
      <c r="K21" s="29" t="s">
        <v>344</v>
      </c>
      <c r="L21" s="29" t="s">
        <v>8</v>
      </c>
      <c r="M21" s="29" t="s">
        <v>188</v>
      </c>
      <c r="N21" s="29" t="s">
        <v>100</v>
      </c>
      <c r="O21" s="30" t="s">
        <v>80</v>
      </c>
      <c r="P21" s="32">
        <v>-0.55000000000000004</v>
      </c>
      <c r="Q21" s="39">
        <v>-0.55000000000000004</v>
      </c>
    </row>
    <row r="22" spans="1:22" x14ac:dyDescent="0.2">
      <c r="A22" s="28" t="s">
        <v>174</v>
      </c>
      <c r="B22" s="29" t="s">
        <v>375</v>
      </c>
      <c r="C22" s="29" t="s">
        <v>793</v>
      </c>
      <c r="D22" s="29" t="s">
        <v>749</v>
      </c>
      <c r="E22" s="29" t="s">
        <v>750</v>
      </c>
      <c r="F22" s="29" t="s">
        <v>823</v>
      </c>
      <c r="G22" s="29" t="s">
        <v>820</v>
      </c>
      <c r="H22" s="29" t="s">
        <v>186</v>
      </c>
      <c r="I22" s="29" t="s">
        <v>187</v>
      </c>
      <c r="J22" s="29" t="s">
        <v>472</v>
      </c>
      <c r="K22" s="29" t="s">
        <v>473</v>
      </c>
      <c r="L22" s="29" t="s">
        <v>8</v>
      </c>
      <c r="M22" s="29" t="s">
        <v>188</v>
      </c>
      <c r="N22" s="29" t="s">
        <v>100</v>
      </c>
      <c r="O22" s="30" t="s">
        <v>80</v>
      </c>
      <c r="P22" s="32">
        <v>-7.7</v>
      </c>
      <c r="Q22" s="39">
        <v>-7.7</v>
      </c>
    </row>
    <row r="23" spans="1:22" x14ac:dyDescent="0.2">
      <c r="A23" s="28" t="s">
        <v>174</v>
      </c>
      <c r="B23" s="29" t="s">
        <v>375</v>
      </c>
      <c r="C23" s="29" t="s">
        <v>824</v>
      </c>
      <c r="D23" s="29" t="s">
        <v>825</v>
      </c>
      <c r="E23" s="29" t="s">
        <v>826</v>
      </c>
      <c r="F23" s="29" t="s">
        <v>830</v>
      </c>
      <c r="G23" s="29" t="s">
        <v>828</v>
      </c>
      <c r="H23" s="29" t="s">
        <v>195</v>
      </c>
      <c r="I23" s="29" t="s">
        <v>196</v>
      </c>
      <c r="J23" s="29" t="s">
        <v>345</v>
      </c>
      <c r="K23" s="29" t="s">
        <v>346</v>
      </c>
      <c r="L23" s="29" t="s">
        <v>8</v>
      </c>
      <c r="M23" s="29" t="s">
        <v>188</v>
      </c>
      <c r="N23" s="29" t="s">
        <v>347</v>
      </c>
      <c r="O23" s="30" t="s">
        <v>2927</v>
      </c>
      <c r="P23" s="32">
        <v>-2.6</v>
      </c>
      <c r="Q23" s="39">
        <v>-2.6</v>
      </c>
    </row>
    <row r="24" spans="1:22" x14ac:dyDescent="0.2">
      <c r="A24" s="28" t="s">
        <v>174</v>
      </c>
      <c r="B24" s="29" t="s">
        <v>375</v>
      </c>
      <c r="C24" s="29" t="s">
        <v>824</v>
      </c>
      <c r="D24" s="29" t="s">
        <v>707</v>
      </c>
      <c r="E24" s="29" t="s">
        <v>708</v>
      </c>
      <c r="F24" s="29" t="s">
        <v>831</v>
      </c>
      <c r="G24" s="29" t="s">
        <v>832</v>
      </c>
      <c r="H24" s="29" t="s">
        <v>186</v>
      </c>
      <c r="I24" s="29" t="s">
        <v>187</v>
      </c>
      <c r="J24" s="29" t="s">
        <v>472</v>
      </c>
      <c r="K24" s="29" t="s">
        <v>473</v>
      </c>
      <c r="L24" s="29" t="s">
        <v>8</v>
      </c>
      <c r="M24" s="29" t="s">
        <v>188</v>
      </c>
      <c r="N24" s="29" t="s">
        <v>100</v>
      </c>
      <c r="O24" s="30" t="s">
        <v>80</v>
      </c>
      <c r="P24" s="32">
        <v>-5.5</v>
      </c>
      <c r="Q24" s="39">
        <v>-5.5</v>
      </c>
    </row>
    <row r="25" spans="1:22" x14ac:dyDescent="0.2">
      <c r="A25" s="28" t="s">
        <v>174</v>
      </c>
      <c r="B25" s="29" t="s">
        <v>375</v>
      </c>
      <c r="C25" s="29" t="s">
        <v>839</v>
      </c>
      <c r="D25" s="29" t="s">
        <v>707</v>
      </c>
      <c r="E25" s="29" t="s">
        <v>708</v>
      </c>
      <c r="F25" s="29" t="s">
        <v>845</v>
      </c>
      <c r="G25" s="29" t="s">
        <v>844</v>
      </c>
      <c r="H25" s="29" t="s">
        <v>186</v>
      </c>
      <c r="I25" s="29" t="s">
        <v>187</v>
      </c>
      <c r="J25" s="29" t="s">
        <v>472</v>
      </c>
      <c r="K25" s="29" t="s">
        <v>473</v>
      </c>
      <c r="L25" s="29" t="s">
        <v>8</v>
      </c>
      <c r="M25" s="29" t="s">
        <v>188</v>
      </c>
      <c r="N25" s="29" t="s">
        <v>100</v>
      </c>
      <c r="O25" s="30" t="s">
        <v>80</v>
      </c>
      <c r="P25" s="32">
        <v>-7.7</v>
      </c>
      <c r="Q25" s="39">
        <v>-7.7</v>
      </c>
    </row>
    <row r="26" spans="1:22" x14ac:dyDescent="0.2">
      <c r="A26" s="28" t="s">
        <v>174</v>
      </c>
      <c r="B26" s="29" t="s">
        <v>375</v>
      </c>
      <c r="C26" s="29" t="s">
        <v>846</v>
      </c>
      <c r="D26" s="29" t="s">
        <v>749</v>
      </c>
      <c r="E26" s="29" t="s">
        <v>750</v>
      </c>
      <c r="F26" s="29" t="s">
        <v>849</v>
      </c>
      <c r="G26" s="29" t="s">
        <v>848</v>
      </c>
      <c r="H26" s="29" t="s">
        <v>186</v>
      </c>
      <c r="I26" s="29" t="s">
        <v>187</v>
      </c>
      <c r="J26" s="29" t="s">
        <v>472</v>
      </c>
      <c r="K26" s="29" t="s">
        <v>473</v>
      </c>
      <c r="L26" s="29" t="s">
        <v>8</v>
      </c>
      <c r="M26" s="29" t="s">
        <v>188</v>
      </c>
      <c r="N26" s="29" t="s">
        <v>100</v>
      </c>
      <c r="O26" s="30" t="s">
        <v>80</v>
      </c>
      <c r="P26" s="32">
        <v>-6.6</v>
      </c>
      <c r="Q26" s="39">
        <v>-6.6</v>
      </c>
    </row>
    <row r="27" spans="1:22" x14ac:dyDescent="0.2">
      <c r="A27" s="28" t="s">
        <v>174</v>
      </c>
      <c r="B27" s="29" t="s">
        <v>375</v>
      </c>
      <c r="C27" s="29" t="s">
        <v>850</v>
      </c>
      <c r="D27" s="29" t="s">
        <v>851</v>
      </c>
      <c r="E27" s="29" t="s">
        <v>852</v>
      </c>
      <c r="F27" s="29" t="s">
        <v>855</v>
      </c>
      <c r="G27" s="29" t="s">
        <v>854</v>
      </c>
      <c r="H27" s="29" t="s">
        <v>186</v>
      </c>
      <c r="I27" s="29" t="s">
        <v>187</v>
      </c>
      <c r="J27" s="29" t="s">
        <v>472</v>
      </c>
      <c r="K27" s="29" t="s">
        <v>473</v>
      </c>
      <c r="L27" s="29" t="s">
        <v>8</v>
      </c>
      <c r="M27" s="29" t="s">
        <v>188</v>
      </c>
      <c r="N27" s="29" t="s">
        <v>100</v>
      </c>
      <c r="O27" s="30" t="s">
        <v>80</v>
      </c>
      <c r="P27" s="32">
        <v>-5.5</v>
      </c>
      <c r="Q27" s="39">
        <v>-5.5</v>
      </c>
    </row>
    <row r="28" spans="1:22" x14ac:dyDescent="0.2">
      <c r="A28" s="28" t="s">
        <v>174</v>
      </c>
      <c r="B28" s="29" t="s">
        <v>375</v>
      </c>
      <c r="C28" s="29" t="s">
        <v>858</v>
      </c>
      <c r="D28" s="29" t="s">
        <v>863</v>
      </c>
      <c r="E28" s="29" t="s">
        <v>864</v>
      </c>
      <c r="F28" s="29" t="s">
        <v>868</v>
      </c>
      <c r="G28" s="29" t="s">
        <v>866</v>
      </c>
      <c r="H28" s="29" t="s">
        <v>186</v>
      </c>
      <c r="I28" s="29" t="s">
        <v>187</v>
      </c>
      <c r="J28" s="29" t="s">
        <v>472</v>
      </c>
      <c r="K28" s="29" t="s">
        <v>473</v>
      </c>
      <c r="L28" s="29" t="s">
        <v>8</v>
      </c>
      <c r="M28" s="29" t="s">
        <v>188</v>
      </c>
      <c r="N28" s="29" t="s">
        <v>100</v>
      </c>
      <c r="O28" s="30" t="s">
        <v>80</v>
      </c>
      <c r="P28" s="32">
        <v>-3.3</v>
      </c>
      <c r="Q28" s="39">
        <v>-3.3</v>
      </c>
    </row>
    <row r="29" spans="1:22" x14ac:dyDescent="0.2">
      <c r="A29" s="28" t="s">
        <v>174</v>
      </c>
      <c r="B29" s="29" t="s">
        <v>375</v>
      </c>
      <c r="C29" s="29" t="s">
        <v>873</v>
      </c>
      <c r="D29" s="29" t="s">
        <v>898</v>
      </c>
      <c r="E29" s="29" t="s">
        <v>899</v>
      </c>
      <c r="F29" s="29" t="s">
        <v>902</v>
      </c>
      <c r="G29" s="29" t="s">
        <v>901</v>
      </c>
      <c r="H29" s="29" t="s">
        <v>186</v>
      </c>
      <c r="I29" s="29" t="s">
        <v>187</v>
      </c>
      <c r="J29" s="29" t="s">
        <v>472</v>
      </c>
      <c r="K29" s="29" t="s">
        <v>473</v>
      </c>
      <c r="L29" s="29" t="s">
        <v>8</v>
      </c>
      <c r="M29" s="29" t="s">
        <v>188</v>
      </c>
      <c r="N29" s="29" t="s">
        <v>100</v>
      </c>
      <c r="O29" s="30" t="s">
        <v>80</v>
      </c>
      <c r="P29" s="32">
        <v>-2.2000000000000002</v>
      </c>
      <c r="Q29" s="39">
        <v>-2.2000000000000002</v>
      </c>
    </row>
    <row r="30" spans="1:22" x14ac:dyDescent="0.2">
      <c r="A30" s="28" t="s">
        <v>174</v>
      </c>
      <c r="B30" s="29" t="s">
        <v>375</v>
      </c>
      <c r="C30" s="29" t="s">
        <v>903</v>
      </c>
      <c r="D30" s="29" t="s">
        <v>874</v>
      </c>
      <c r="E30" s="29" t="s">
        <v>396</v>
      </c>
      <c r="F30" s="29" t="s">
        <v>904</v>
      </c>
      <c r="G30" s="29" t="s">
        <v>905</v>
      </c>
      <c r="H30" s="29" t="s">
        <v>186</v>
      </c>
      <c r="I30" s="29" t="s">
        <v>187</v>
      </c>
      <c r="J30" s="29" t="s">
        <v>472</v>
      </c>
      <c r="K30" s="29" t="s">
        <v>473</v>
      </c>
      <c r="L30" s="29" t="s">
        <v>8</v>
      </c>
      <c r="M30" s="29" t="s">
        <v>188</v>
      </c>
      <c r="N30" s="29" t="s">
        <v>100</v>
      </c>
      <c r="O30" s="30" t="s">
        <v>80</v>
      </c>
      <c r="P30" s="32">
        <v>-2.2000000000000002</v>
      </c>
      <c r="Q30" s="39">
        <v>-2.2000000000000002</v>
      </c>
    </row>
    <row r="31" spans="1:22" x14ac:dyDescent="0.2">
      <c r="A31" s="28" t="s">
        <v>174</v>
      </c>
      <c r="B31" s="29" t="s">
        <v>375</v>
      </c>
      <c r="C31" s="29" t="s">
        <v>913</v>
      </c>
      <c r="D31" s="29" t="s">
        <v>874</v>
      </c>
      <c r="E31" s="29" t="s">
        <v>396</v>
      </c>
      <c r="F31" s="29" t="s">
        <v>914</v>
      </c>
      <c r="G31" s="29" t="s">
        <v>468</v>
      </c>
      <c r="H31" s="29" t="s">
        <v>186</v>
      </c>
      <c r="I31" s="29" t="s">
        <v>187</v>
      </c>
      <c r="J31" s="29" t="s">
        <v>472</v>
      </c>
      <c r="K31" s="29" t="s">
        <v>473</v>
      </c>
      <c r="L31" s="29" t="s">
        <v>8</v>
      </c>
      <c r="M31" s="29" t="s">
        <v>188</v>
      </c>
      <c r="N31" s="29" t="s">
        <v>100</v>
      </c>
      <c r="O31" s="30" t="s">
        <v>80</v>
      </c>
      <c r="P31" s="32">
        <v>-2.2000000000000002</v>
      </c>
      <c r="Q31" s="39">
        <v>-2.2000000000000002</v>
      </c>
    </row>
    <row r="32" spans="1:22" x14ac:dyDescent="0.2">
      <c r="A32" s="28" t="s">
        <v>174</v>
      </c>
      <c r="B32" s="29" t="s">
        <v>375</v>
      </c>
      <c r="C32" s="29" t="s">
        <v>934</v>
      </c>
      <c r="D32" s="29" t="s">
        <v>749</v>
      </c>
      <c r="E32" s="29" t="s">
        <v>750</v>
      </c>
      <c r="F32" s="29" t="s">
        <v>937</v>
      </c>
      <c r="G32" s="29" t="s">
        <v>936</v>
      </c>
      <c r="H32" s="29" t="s">
        <v>186</v>
      </c>
      <c r="I32" s="29" t="s">
        <v>187</v>
      </c>
      <c r="J32" s="29" t="s">
        <v>472</v>
      </c>
      <c r="K32" s="29" t="s">
        <v>473</v>
      </c>
      <c r="L32" s="29" t="s">
        <v>8</v>
      </c>
      <c r="M32" s="29" t="s">
        <v>188</v>
      </c>
      <c r="N32" s="29" t="s">
        <v>100</v>
      </c>
      <c r="O32" s="30" t="s">
        <v>80</v>
      </c>
      <c r="P32" s="32">
        <v>-2.2000000000000002</v>
      </c>
      <c r="Q32" s="39">
        <v>-2.2000000000000002</v>
      </c>
    </row>
    <row r="33" spans="1:17" x14ac:dyDescent="0.2">
      <c r="A33" s="28" t="s">
        <v>174</v>
      </c>
      <c r="B33" s="29" t="s">
        <v>375</v>
      </c>
      <c r="C33" s="29" t="s">
        <v>941</v>
      </c>
      <c r="D33" s="29" t="s">
        <v>967</v>
      </c>
      <c r="E33" s="29" t="s">
        <v>968</v>
      </c>
      <c r="F33" s="29" t="s">
        <v>971</v>
      </c>
      <c r="G33" s="29" t="s">
        <v>972</v>
      </c>
      <c r="H33" s="29" t="s">
        <v>195</v>
      </c>
      <c r="I33" s="29" t="s">
        <v>196</v>
      </c>
      <c r="J33" s="29" t="s">
        <v>345</v>
      </c>
      <c r="K33" s="29" t="s">
        <v>346</v>
      </c>
      <c r="L33" s="29" t="s">
        <v>8</v>
      </c>
      <c r="M33" s="29" t="s">
        <v>188</v>
      </c>
      <c r="N33" s="29" t="s">
        <v>347</v>
      </c>
      <c r="O33" s="30" t="s">
        <v>2930</v>
      </c>
      <c r="P33" s="32">
        <v>-0.63</v>
      </c>
      <c r="Q33" s="39">
        <v>-0.63</v>
      </c>
    </row>
    <row r="34" spans="1:17" x14ac:dyDescent="0.2">
      <c r="A34" s="28" t="s">
        <v>174</v>
      </c>
      <c r="B34" s="29" t="s">
        <v>375</v>
      </c>
      <c r="C34" s="29" t="s">
        <v>941</v>
      </c>
      <c r="D34" s="29" t="s">
        <v>967</v>
      </c>
      <c r="E34" s="29" t="s">
        <v>968</v>
      </c>
      <c r="F34" s="29" t="s">
        <v>971</v>
      </c>
      <c r="G34" s="29" t="s">
        <v>972</v>
      </c>
      <c r="H34" s="29" t="s">
        <v>621</v>
      </c>
      <c r="I34" s="29" t="s">
        <v>622</v>
      </c>
      <c r="J34" s="29" t="s">
        <v>345</v>
      </c>
      <c r="K34" s="29" t="s">
        <v>346</v>
      </c>
      <c r="L34" s="29" t="s">
        <v>198</v>
      </c>
      <c r="M34" s="29" t="s">
        <v>199</v>
      </c>
      <c r="N34" s="29" t="s">
        <v>169</v>
      </c>
      <c r="O34" s="30" t="s">
        <v>2931</v>
      </c>
      <c r="P34" s="32">
        <v>-2.42</v>
      </c>
      <c r="Q34" s="39">
        <v>-2.42</v>
      </c>
    </row>
    <row r="35" spans="1:17" x14ac:dyDescent="0.2">
      <c r="A35" s="28" t="s">
        <v>174</v>
      </c>
      <c r="B35" s="29" t="s">
        <v>375</v>
      </c>
      <c r="C35" s="29" t="s">
        <v>941</v>
      </c>
      <c r="D35" s="29" t="s">
        <v>643</v>
      </c>
      <c r="E35" s="29" t="s">
        <v>644</v>
      </c>
      <c r="F35" s="29" t="s">
        <v>978</v>
      </c>
      <c r="G35" s="29" t="s">
        <v>979</v>
      </c>
      <c r="H35" s="29" t="s">
        <v>186</v>
      </c>
      <c r="I35" s="29" t="s">
        <v>187</v>
      </c>
      <c r="J35" s="29" t="s">
        <v>472</v>
      </c>
      <c r="K35" s="29" t="s">
        <v>473</v>
      </c>
      <c r="L35" s="29" t="s">
        <v>8</v>
      </c>
      <c r="M35" s="29" t="s">
        <v>188</v>
      </c>
      <c r="N35" s="29" t="s">
        <v>100</v>
      </c>
      <c r="O35" s="30" t="s">
        <v>80</v>
      </c>
      <c r="P35" s="32">
        <v>-1.1000000000000001</v>
      </c>
      <c r="Q35" s="39">
        <v>-1.1000000000000001</v>
      </c>
    </row>
    <row r="36" spans="1:17" x14ac:dyDescent="0.2">
      <c r="A36" s="28" t="s">
        <v>174</v>
      </c>
      <c r="B36" s="29" t="s">
        <v>375</v>
      </c>
      <c r="C36" s="29" t="s">
        <v>1000</v>
      </c>
      <c r="D36" s="29" t="s">
        <v>749</v>
      </c>
      <c r="E36" s="29" t="s">
        <v>750</v>
      </c>
      <c r="F36" s="29" t="s">
        <v>1004</v>
      </c>
      <c r="G36" s="29" t="s">
        <v>1002</v>
      </c>
      <c r="H36" s="29" t="s">
        <v>186</v>
      </c>
      <c r="I36" s="29" t="s">
        <v>187</v>
      </c>
      <c r="J36" s="29" t="s">
        <v>472</v>
      </c>
      <c r="K36" s="29" t="s">
        <v>473</v>
      </c>
      <c r="L36" s="29" t="s">
        <v>8</v>
      </c>
      <c r="M36" s="29" t="s">
        <v>188</v>
      </c>
      <c r="N36" s="29" t="s">
        <v>100</v>
      </c>
      <c r="O36" s="30" t="s">
        <v>80</v>
      </c>
      <c r="P36" s="32">
        <v>-1.1000000000000001</v>
      </c>
      <c r="Q36" s="39">
        <v>-1.1000000000000001</v>
      </c>
    </row>
    <row r="37" spans="1:17" x14ac:dyDescent="0.2">
      <c r="A37" s="28" t="s">
        <v>174</v>
      </c>
      <c r="B37" s="29" t="s">
        <v>375</v>
      </c>
      <c r="C37" s="29" t="s">
        <v>1007</v>
      </c>
      <c r="D37" s="29" t="s">
        <v>632</v>
      </c>
      <c r="E37" s="29" t="s">
        <v>480</v>
      </c>
      <c r="F37" s="29" t="s">
        <v>1008</v>
      </c>
      <c r="G37" s="29" t="s">
        <v>1009</v>
      </c>
      <c r="H37" s="29" t="s">
        <v>186</v>
      </c>
      <c r="I37" s="29" t="s">
        <v>187</v>
      </c>
      <c r="J37" s="29" t="s">
        <v>472</v>
      </c>
      <c r="K37" s="29" t="s">
        <v>473</v>
      </c>
      <c r="L37" s="29" t="s">
        <v>8</v>
      </c>
      <c r="M37" s="29" t="s">
        <v>188</v>
      </c>
      <c r="N37" s="29" t="s">
        <v>100</v>
      </c>
      <c r="O37" s="30" t="s">
        <v>80</v>
      </c>
      <c r="P37" s="32">
        <v>-1.1000000000000001</v>
      </c>
      <c r="Q37" s="39">
        <v>-1.1000000000000001</v>
      </c>
    </row>
    <row r="38" spans="1:17" x14ac:dyDescent="0.2">
      <c r="A38" s="28" t="s">
        <v>174</v>
      </c>
      <c r="B38" s="29" t="s">
        <v>375</v>
      </c>
      <c r="C38" s="29" t="s">
        <v>1027</v>
      </c>
      <c r="D38" s="29" t="s">
        <v>707</v>
      </c>
      <c r="E38" s="29" t="s">
        <v>708</v>
      </c>
      <c r="F38" s="29" t="s">
        <v>1028</v>
      </c>
      <c r="G38" s="29" t="s">
        <v>1029</v>
      </c>
      <c r="H38" s="29" t="s">
        <v>186</v>
      </c>
      <c r="I38" s="29" t="s">
        <v>187</v>
      </c>
      <c r="J38" s="29" t="s">
        <v>472</v>
      </c>
      <c r="K38" s="29" t="s">
        <v>473</v>
      </c>
      <c r="L38" s="29" t="s">
        <v>8</v>
      </c>
      <c r="M38" s="29" t="s">
        <v>188</v>
      </c>
      <c r="N38" s="29" t="s">
        <v>100</v>
      </c>
      <c r="O38" s="30" t="s">
        <v>80</v>
      </c>
      <c r="P38" s="32">
        <v>-1.1000000000000001</v>
      </c>
      <c r="Q38" s="39">
        <v>-1.1000000000000001</v>
      </c>
    </row>
    <row r="39" spans="1:17" x14ac:dyDescent="0.2">
      <c r="A39" s="28" t="s">
        <v>174</v>
      </c>
      <c r="B39" s="29" t="s">
        <v>375</v>
      </c>
      <c r="C39" s="29" t="s">
        <v>1042</v>
      </c>
      <c r="D39" s="29" t="s">
        <v>749</v>
      </c>
      <c r="E39" s="29" t="s">
        <v>750</v>
      </c>
      <c r="F39" s="29" t="s">
        <v>1057</v>
      </c>
      <c r="G39" s="29" t="s">
        <v>1058</v>
      </c>
      <c r="H39" s="29" t="s">
        <v>186</v>
      </c>
      <c r="I39" s="29" t="s">
        <v>187</v>
      </c>
      <c r="J39" s="29" t="s">
        <v>472</v>
      </c>
      <c r="K39" s="29" t="s">
        <v>473</v>
      </c>
      <c r="L39" s="29" t="s">
        <v>8</v>
      </c>
      <c r="M39" s="29" t="s">
        <v>188</v>
      </c>
      <c r="N39" s="29" t="s">
        <v>100</v>
      </c>
      <c r="O39" s="30" t="s">
        <v>80</v>
      </c>
      <c r="P39" s="32">
        <v>-3.3</v>
      </c>
      <c r="Q39" s="39">
        <v>-3.3</v>
      </c>
    </row>
    <row r="40" spans="1:17" x14ac:dyDescent="0.2">
      <c r="A40" s="28" t="s">
        <v>174</v>
      </c>
      <c r="B40" s="29" t="s">
        <v>375</v>
      </c>
      <c r="C40" s="29" t="s">
        <v>1060</v>
      </c>
      <c r="D40" s="29" t="s">
        <v>1071</v>
      </c>
      <c r="E40" s="29" t="s">
        <v>1072</v>
      </c>
      <c r="F40" s="29" t="s">
        <v>1073</v>
      </c>
      <c r="G40" s="29" t="s">
        <v>1074</v>
      </c>
      <c r="H40" s="29" t="s">
        <v>186</v>
      </c>
      <c r="I40" s="29" t="s">
        <v>187</v>
      </c>
      <c r="J40" s="29" t="s">
        <v>472</v>
      </c>
      <c r="K40" s="29" t="s">
        <v>473</v>
      </c>
      <c r="L40" s="29" t="s">
        <v>8</v>
      </c>
      <c r="M40" s="29" t="s">
        <v>188</v>
      </c>
      <c r="N40" s="29" t="s">
        <v>100</v>
      </c>
      <c r="O40" s="30" t="s">
        <v>80</v>
      </c>
      <c r="P40" s="32">
        <v>-1.1000000000000001</v>
      </c>
      <c r="Q40" s="39">
        <v>-1.1000000000000001</v>
      </c>
    </row>
    <row r="41" spans="1:17" x14ac:dyDescent="0.2">
      <c r="A41" s="28" t="s">
        <v>174</v>
      </c>
      <c r="B41" s="29" t="s">
        <v>375</v>
      </c>
      <c r="C41" s="29" t="s">
        <v>1081</v>
      </c>
      <c r="D41" s="29" t="s">
        <v>874</v>
      </c>
      <c r="E41" s="29" t="s">
        <v>396</v>
      </c>
      <c r="F41" s="29" t="s">
        <v>1082</v>
      </c>
      <c r="G41" s="29" t="s">
        <v>1083</v>
      </c>
      <c r="H41" s="29" t="s">
        <v>195</v>
      </c>
      <c r="I41" s="29" t="s">
        <v>196</v>
      </c>
      <c r="J41" s="29" t="s">
        <v>345</v>
      </c>
      <c r="K41" s="29" t="s">
        <v>346</v>
      </c>
      <c r="L41" s="29" t="s">
        <v>8</v>
      </c>
      <c r="M41" s="29" t="s">
        <v>188</v>
      </c>
      <c r="N41" s="29" t="s">
        <v>347</v>
      </c>
      <c r="O41" s="30" t="s">
        <v>2932</v>
      </c>
      <c r="P41" s="32">
        <v>-0.71</v>
      </c>
      <c r="Q41" s="39">
        <v>-0.71</v>
      </c>
    </row>
    <row r="42" spans="1:17" x14ac:dyDescent="0.2">
      <c r="A42" s="28" t="s">
        <v>174</v>
      </c>
      <c r="B42" s="29" t="s">
        <v>375</v>
      </c>
      <c r="C42" s="29" t="s">
        <v>1081</v>
      </c>
      <c r="D42" s="29" t="s">
        <v>1088</v>
      </c>
      <c r="E42" s="29" t="s">
        <v>1089</v>
      </c>
      <c r="F42" s="29" t="s">
        <v>1090</v>
      </c>
      <c r="G42" s="29" t="s">
        <v>1091</v>
      </c>
      <c r="H42" s="29" t="s">
        <v>186</v>
      </c>
      <c r="I42" s="29" t="s">
        <v>187</v>
      </c>
      <c r="J42" s="29" t="s">
        <v>472</v>
      </c>
      <c r="K42" s="29" t="s">
        <v>473</v>
      </c>
      <c r="L42" s="29" t="s">
        <v>8</v>
      </c>
      <c r="M42" s="29" t="s">
        <v>188</v>
      </c>
      <c r="N42" s="29" t="s">
        <v>100</v>
      </c>
      <c r="O42" s="30" t="s">
        <v>80</v>
      </c>
      <c r="P42" s="32">
        <v>-2.2000000000000002</v>
      </c>
      <c r="Q42" s="39">
        <v>-2.2000000000000002</v>
      </c>
    </row>
    <row r="43" spans="1:17" x14ac:dyDescent="0.2">
      <c r="A43" s="28" t="s">
        <v>174</v>
      </c>
      <c r="B43" s="29" t="s">
        <v>375</v>
      </c>
      <c r="C43" s="29" t="s">
        <v>1081</v>
      </c>
      <c r="D43" s="29" t="s">
        <v>1088</v>
      </c>
      <c r="E43" s="29" t="s">
        <v>1089</v>
      </c>
      <c r="F43" s="29" t="s">
        <v>1090</v>
      </c>
      <c r="G43" s="29" t="s">
        <v>1091</v>
      </c>
      <c r="H43" s="29" t="s">
        <v>195</v>
      </c>
      <c r="I43" s="29" t="s">
        <v>196</v>
      </c>
      <c r="J43" s="29" t="s">
        <v>2933</v>
      </c>
      <c r="K43" s="29" t="s">
        <v>2934</v>
      </c>
      <c r="L43" s="29" t="s">
        <v>8</v>
      </c>
      <c r="M43" s="29" t="s">
        <v>188</v>
      </c>
      <c r="N43" s="29" t="s">
        <v>100</v>
      </c>
      <c r="O43" s="30" t="s">
        <v>80</v>
      </c>
      <c r="P43" s="32">
        <v>-21</v>
      </c>
      <c r="Q43" s="39">
        <v>-21</v>
      </c>
    </row>
    <row r="44" spans="1:17" x14ac:dyDescent="0.2">
      <c r="A44" s="28" t="s">
        <v>174</v>
      </c>
      <c r="B44" s="29" t="s">
        <v>375</v>
      </c>
      <c r="C44" s="29" t="s">
        <v>1081</v>
      </c>
      <c r="D44" s="29" t="s">
        <v>1088</v>
      </c>
      <c r="E44" s="29" t="s">
        <v>1089</v>
      </c>
      <c r="F44" s="29" t="s">
        <v>1102</v>
      </c>
      <c r="G44" s="29" t="s">
        <v>1101</v>
      </c>
      <c r="H44" s="29" t="s">
        <v>195</v>
      </c>
      <c r="I44" s="29" t="s">
        <v>196</v>
      </c>
      <c r="J44" s="29" t="s">
        <v>2933</v>
      </c>
      <c r="K44" s="29" t="s">
        <v>2934</v>
      </c>
      <c r="L44" s="29" t="s">
        <v>8</v>
      </c>
      <c r="M44" s="29" t="s">
        <v>188</v>
      </c>
      <c r="N44" s="29" t="s">
        <v>100</v>
      </c>
      <c r="O44" s="30" t="s">
        <v>80</v>
      </c>
      <c r="P44" s="32">
        <v>-21</v>
      </c>
      <c r="Q44" s="39">
        <v>-21</v>
      </c>
    </row>
    <row r="45" spans="1:17" x14ac:dyDescent="0.2">
      <c r="A45" s="28" t="s">
        <v>174</v>
      </c>
      <c r="B45" s="29" t="s">
        <v>375</v>
      </c>
      <c r="C45" s="29" t="s">
        <v>1081</v>
      </c>
      <c r="D45" s="29" t="s">
        <v>1088</v>
      </c>
      <c r="E45" s="29" t="s">
        <v>1089</v>
      </c>
      <c r="F45" s="29" t="s">
        <v>1103</v>
      </c>
      <c r="G45" s="29" t="s">
        <v>1104</v>
      </c>
      <c r="H45" s="29" t="s">
        <v>195</v>
      </c>
      <c r="I45" s="29" t="s">
        <v>196</v>
      </c>
      <c r="J45" s="29" t="s">
        <v>2933</v>
      </c>
      <c r="K45" s="29" t="s">
        <v>2934</v>
      </c>
      <c r="L45" s="29" t="s">
        <v>198</v>
      </c>
      <c r="M45" s="29" t="s">
        <v>199</v>
      </c>
      <c r="N45" s="29" t="s">
        <v>100</v>
      </c>
      <c r="O45" s="30" t="s">
        <v>80</v>
      </c>
      <c r="P45" s="32">
        <v>-35</v>
      </c>
      <c r="Q45" s="39">
        <v>-35</v>
      </c>
    </row>
    <row r="46" spans="1:17" x14ac:dyDescent="0.2">
      <c r="A46" s="28" t="s">
        <v>174</v>
      </c>
      <c r="B46" s="29" t="s">
        <v>375</v>
      </c>
      <c r="C46" s="29" t="s">
        <v>1081</v>
      </c>
      <c r="D46" s="29" t="s">
        <v>1088</v>
      </c>
      <c r="E46" s="29" t="s">
        <v>1089</v>
      </c>
      <c r="F46" s="29" t="s">
        <v>1105</v>
      </c>
      <c r="G46" s="29" t="s">
        <v>1104</v>
      </c>
      <c r="H46" s="29" t="s">
        <v>195</v>
      </c>
      <c r="I46" s="29" t="s">
        <v>196</v>
      </c>
      <c r="J46" s="29" t="s">
        <v>2933</v>
      </c>
      <c r="K46" s="29" t="s">
        <v>2934</v>
      </c>
      <c r="L46" s="29" t="s">
        <v>8</v>
      </c>
      <c r="M46" s="29" t="s">
        <v>188</v>
      </c>
      <c r="N46" s="29" t="s">
        <v>100</v>
      </c>
      <c r="O46" s="30" t="s">
        <v>80</v>
      </c>
      <c r="P46" s="32">
        <v>-21</v>
      </c>
      <c r="Q46" s="39">
        <v>-21</v>
      </c>
    </row>
    <row r="47" spans="1:17" x14ac:dyDescent="0.2">
      <c r="A47" s="28" t="s">
        <v>174</v>
      </c>
      <c r="B47" s="29" t="s">
        <v>375</v>
      </c>
      <c r="C47" s="29" t="s">
        <v>1081</v>
      </c>
      <c r="D47" s="29" t="s">
        <v>1088</v>
      </c>
      <c r="E47" s="29" t="s">
        <v>1089</v>
      </c>
      <c r="F47" s="29" t="s">
        <v>1106</v>
      </c>
      <c r="G47" s="29" t="s">
        <v>1107</v>
      </c>
      <c r="H47" s="29" t="s">
        <v>195</v>
      </c>
      <c r="I47" s="29" t="s">
        <v>196</v>
      </c>
      <c r="J47" s="29" t="s">
        <v>2933</v>
      </c>
      <c r="K47" s="29" t="s">
        <v>2934</v>
      </c>
      <c r="L47" s="29" t="s">
        <v>8</v>
      </c>
      <c r="M47" s="29" t="s">
        <v>188</v>
      </c>
      <c r="N47" s="29" t="s">
        <v>100</v>
      </c>
      <c r="O47" s="30" t="s">
        <v>80</v>
      </c>
      <c r="P47" s="32">
        <v>-21</v>
      </c>
      <c r="Q47" s="39">
        <v>-21</v>
      </c>
    </row>
    <row r="48" spans="1:17" x14ac:dyDescent="0.2">
      <c r="A48" s="28" t="s">
        <v>174</v>
      </c>
      <c r="B48" s="29" t="s">
        <v>375</v>
      </c>
      <c r="C48" s="29" t="s">
        <v>1081</v>
      </c>
      <c r="D48" s="29" t="s">
        <v>1088</v>
      </c>
      <c r="E48" s="29" t="s">
        <v>1089</v>
      </c>
      <c r="F48" s="29" t="s">
        <v>1108</v>
      </c>
      <c r="G48" s="29" t="s">
        <v>1109</v>
      </c>
      <c r="H48" s="29" t="s">
        <v>195</v>
      </c>
      <c r="I48" s="29" t="s">
        <v>196</v>
      </c>
      <c r="J48" s="29" t="s">
        <v>2933</v>
      </c>
      <c r="K48" s="29" t="s">
        <v>2934</v>
      </c>
      <c r="L48" s="29" t="s">
        <v>198</v>
      </c>
      <c r="M48" s="29" t="s">
        <v>199</v>
      </c>
      <c r="N48" s="29" t="s">
        <v>100</v>
      </c>
      <c r="O48" s="30" t="s">
        <v>80</v>
      </c>
      <c r="P48" s="32">
        <v>-63</v>
      </c>
      <c r="Q48" s="39">
        <v>-63</v>
      </c>
    </row>
    <row r="49" spans="1:17" x14ac:dyDescent="0.2">
      <c r="A49" s="28" t="s">
        <v>174</v>
      </c>
      <c r="B49" s="29" t="s">
        <v>375</v>
      </c>
      <c r="C49" s="29" t="s">
        <v>1081</v>
      </c>
      <c r="D49" s="29" t="s">
        <v>1088</v>
      </c>
      <c r="E49" s="29" t="s">
        <v>1089</v>
      </c>
      <c r="F49" s="29" t="s">
        <v>2935</v>
      </c>
      <c r="G49" s="29" t="s">
        <v>1112</v>
      </c>
      <c r="H49" s="29" t="s">
        <v>195</v>
      </c>
      <c r="I49" s="29" t="s">
        <v>196</v>
      </c>
      <c r="J49" s="29" t="s">
        <v>345</v>
      </c>
      <c r="K49" s="29" t="s">
        <v>346</v>
      </c>
      <c r="L49" s="29" t="s">
        <v>198</v>
      </c>
      <c r="M49" s="29" t="s">
        <v>199</v>
      </c>
      <c r="N49" s="29" t="s">
        <v>347</v>
      </c>
      <c r="O49" s="30" t="s">
        <v>2932</v>
      </c>
      <c r="P49" s="32">
        <v>-1.25</v>
      </c>
      <c r="Q49" s="39">
        <v>-1.25</v>
      </c>
    </row>
    <row r="50" spans="1:17" x14ac:dyDescent="0.2">
      <c r="A50" s="28" t="s">
        <v>174</v>
      </c>
      <c r="B50" s="29" t="s">
        <v>375</v>
      </c>
      <c r="C50" s="29" t="s">
        <v>1081</v>
      </c>
      <c r="D50" s="29" t="s">
        <v>1088</v>
      </c>
      <c r="E50" s="29" t="s">
        <v>1089</v>
      </c>
      <c r="F50" s="29" t="s">
        <v>1111</v>
      </c>
      <c r="G50" s="29" t="s">
        <v>1112</v>
      </c>
      <c r="H50" s="29" t="s">
        <v>186</v>
      </c>
      <c r="I50" s="29" t="s">
        <v>187</v>
      </c>
      <c r="J50" s="29" t="s">
        <v>472</v>
      </c>
      <c r="K50" s="29" t="s">
        <v>473</v>
      </c>
      <c r="L50" s="29" t="s">
        <v>8</v>
      </c>
      <c r="M50" s="29" t="s">
        <v>188</v>
      </c>
      <c r="N50" s="29" t="s">
        <v>100</v>
      </c>
      <c r="O50" s="30" t="s">
        <v>80</v>
      </c>
      <c r="P50" s="32">
        <v>-1.1000000000000001</v>
      </c>
      <c r="Q50" s="39">
        <v>-1.1000000000000001</v>
      </c>
    </row>
    <row r="51" spans="1:17" x14ac:dyDescent="0.2">
      <c r="A51" s="28" t="s">
        <v>174</v>
      </c>
      <c r="B51" s="29" t="s">
        <v>375</v>
      </c>
      <c r="C51" s="29" t="s">
        <v>1081</v>
      </c>
      <c r="D51" s="29" t="s">
        <v>1088</v>
      </c>
      <c r="E51" s="29" t="s">
        <v>1089</v>
      </c>
      <c r="F51" s="29" t="s">
        <v>1111</v>
      </c>
      <c r="G51" s="29" t="s">
        <v>1112</v>
      </c>
      <c r="H51" s="29" t="s">
        <v>195</v>
      </c>
      <c r="I51" s="29" t="s">
        <v>196</v>
      </c>
      <c r="J51" s="29" t="s">
        <v>2933</v>
      </c>
      <c r="K51" s="29" t="s">
        <v>2934</v>
      </c>
      <c r="L51" s="29" t="s">
        <v>8</v>
      </c>
      <c r="M51" s="29" t="s">
        <v>188</v>
      </c>
      <c r="N51" s="29" t="s">
        <v>100</v>
      </c>
      <c r="O51" s="30" t="s">
        <v>80</v>
      </c>
      <c r="P51" s="32">
        <v>-21</v>
      </c>
      <c r="Q51" s="39">
        <v>-21</v>
      </c>
    </row>
    <row r="52" spans="1:17" x14ac:dyDescent="0.2">
      <c r="A52" s="28" t="s">
        <v>174</v>
      </c>
      <c r="B52" s="29" t="s">
        <v>375</v>
      </c>
      <c r="C52" s="29" t="s">
        <v>1081</v>
      </c>
      <c r="D52" s="29" t="s">
        <v>1088</v>
      </c>
      <c r="E52" s="29" t="s">
        <v>1089</v>
      </c>
      <c r="F52" s="29" t="s">
        <v>1114</v>
      </c>
      <c r="G52" s="29" t="s">
        <v>1115</v>
      </c>
      <c r="H52" s="29" t="s">
        <v>195</v>
      </c>
      <c r="I52" s="29" t="s">
        <v>196</v>
      </c>
      <c r="J52" s="29" t="s">
        <v>2933</v>
      </c>
      <c r="K52" s="29" t="s">
        <v>2934</v>
      </c>
      <c r="L52" s="29" t="s">
        <v>198</v>
      </c>
      <c r="M52" s="29" t="s">
        <v>199</v>
      </c>
      <c r="N52" s="29" t="s">
        <v>100</v>
      </c>
      <c r="O52" s="30" t="s">
        <v>80</v>
      </c>
      <c r="P52" s="32">
        <v>-98</v>
      </c>
      <c r="Q52" s="39">
        <v>-98</v>
      </c>
    </row>
    <row r="53" spans="1:17" x14ac:dyDescent="0.2">
      <c r="A53" s="28" t="s">
        <v>174</v>
      </c>
      <c r="B53" s="29" t="s">
        <v>375</v>
      </c>
      <c r="C53" s="29" t="s">
        <v>1081</v>
      </c>
      <c r="D53" s="29" t="s">
        <v>1088</v>
      </c>
      <c r="E53" s="29" t="s">
        <v>1089</v>
      </c>
      <c r="F53" s="29" t="s">
        <v>1119</v>
      </c>
      <c r="G53" s="29" t="s">
        <v>1115</v>
      </c>
      <c r="H53" s="29" t="s">
        <v>186</v>
      </c>
      <c r="I53" s="29" t="s">
        <v>187</v>
      </c>
      <c r="J53" s="29" t="s">
        <v>472</v>
      </c>
      <c r="K53" s="29" t="s">
        <v>473</v>
      </c>
      <c r="L53" s="29" t="s">
        <v>8</v>
      </c>
      <c r="M53" s="29" t="s">
        <v>188</v>
      </c>
      <c r="N53" s="29" t="s">
        <v>100</v>
      </c>
      <c r="O53" s="30" t="s">
        <v>80</v>
      </c>
      <c r="P53" s="32">
        <v>-1.1000000000000001</v>
      </c>
      <c r="Q53" s="39">
        <v>-1.1000000000000001</v>
      </c>
    </row>
    <row r="54" spans="1:17" x14ac:dyDescent="0.2">
      <c r="A54" s="28" t="s">
        <v>174</v>
      </c>
      <c r="B54" s="29" t="s">
        <v>375</v>
      </c>
      <c r="C54" s="29" t="s">
        <v>1081</v>
      </c>
      <c r="D54" s="29" t="s">
        <v>1088</v>
      </c>
      <c r="E54" s="29" t="s">
        <v>1089</v>
      </c>
      <c r="F54" s="29" t="s">
        <v>1119</v>
      </c>
      <c r="G54" s="29" t="s">
        <v>1115</v>
      </c>
      <c r="H54" s="29" t="s">
        <v>195</v>
      </c>
      <c r="I54" s="29" t="s">
        <v>196</v>
      </c>
      <c r="J54" s="29" t="s">
        <v>2933</v>
      </c>
      <c r="K54" s="29" t="s">
        <v>2934</v>
      </c>
      <c r="L54" s="29" t="s">
        <v>8</v>
      </c>
      <c r="M54" s="29" t="s">
        <v>188</v>
      </c>
      <c r="N54" s="29" t="s">
        <v>100</v>
      </c>
      <c r="O54" s="30" t="s">
        <v>80</v>
      </c>
      <c r="P54" s="32">
        <v>-21</v>
      </c>
      <c r="Q54" s="39">
        <v>-21</v>
      </c>
    </row>
    <row r="55" spans="1:17" x14ac:dyDescent="0.2">
      <c r="A55" s="28" t="s">
        <v>174</v>
      </c>
      <c r="B55" s="29" t="s">
        <v>375</v>
      </c>
      <c r="C55" s="29" t="s">
        <v>1081</v>
      </c>
      <c r="D55" s="29" t="s">
        <v>1088</v>
      </c>
      <c r="E55" s="29" t="s">
        <v>1089</v>
      </c>
      <c r="F55" s="29" t="s">
        <v>2936</v>
      </c>
      <c r="G55" s="29" t="s">
        <v>1129</v>
      </c>
      <c r="H55" s="29" t="s">
        <v>195</v>
      </c>
      <c r="I55" s="29" t="s">
        <v>196</v>
      </c>
      <c r="J55" s="29" t="s">
        <v>345</v>
      </c>
      <c r="K55" s="29" t="s">
        <v>346</v>
      </c>
      <c r="L55" s="29" t="s">
        <v>198</v>
      </c>
      <c r="M55" s="29" t="s">
        <v>199</v>
      </c>
      <c r="N55" s="29" t="s">
        <v>347</v>
      </c>
      <c r="O55" s="30" t="s">
        <v>2932</v>
      </c>
      <c r="P55" s="32">
        <v>-3.72</v>
      </c>
      <c r="Q55" s="39">
        <v>-3.72</v>
      </c>
    </row>
    <row r="56" spans="1:17" x14ac:dyDescent="0.2">
      <c r="A56" s="28" t="s">
        <v>174</v>
      </c>
      <c r="B56" s="29" t="s">
        <v>375</v>
      </c>
      <c r="C56" s="29" t="s">
        <v>1081</v>
      </c>
      <c r="D56" s="29" t="s">
        <v>2937</v>
      </c>
      <c r="E56" s="29" t="s">
        <v>1121</v>
      </c>
      <c r="F56" s="29" t="s">
        <v>2938</v>
      </c>
      <c r="G56" s="29" t="s">
        <v>1121</v>
      </c>
      <c r="H56" s="29" t="s">
        <v>195</v>
      </c>
      <c r="I56" s="29" t="s">
        <v>196</v>
      </c>
      <c r="J56" s="29" t="s">
        <v>345</v>
      </c>
      <c r="K56" s="29" t="s">
        <v>346</v>
      </c>
      <c r="L56" s="29" t="s">
        <v>198</v>
      </c>
      <c r="M56" s="29" t="s">
        <v>199</v>
      </c>
      <c r="N56" s="29" t="s">
        <v>347</v>
      </c>
      <c r="O56" s="30" t="s">
        <v>2932</v>
      </c>
      <c r="P56" s="32">
        <v>-0.71</v>
      </c>
      <c r="Q56" s="39">
        <v>-0.71</v>
      </c>
    </row>
    <row r="57" spans="1:17" x14ac:dyDescent="0.2">
      <c r="A57" s="28" t="s">
        <v>174</v>
      </c>
      <c r="B57" s="29" t="s">
        <v>375</v>
      </c>
      <c r="C57" s="29" t="s">
        <v>1081</v>
      </c>
      <c r="D57" s="29" t="s">
        <v>1123</v>
      </c>
      <c r="E57" s="29" t="s">
        <v>1124</v>
      </c>
      <c r="F57" s="29" t="s">
        <v>1125</v>
      </c>
      <c r="G57" s="29" t="s">
        <v>1124</v>
      </c>
      <c r="H57" s="29" t="s">
        <v>195</v>
      </c>
      <c r="I57" s="29" t="s">
        <v>196</v>
      </c>
      <c r="J57" s="29" t="s">
        <v>2933</v>
      </c>
      <c r="K57" s="29" t="s">
        <v>2934</v>
      </c>
      <c r="L57" s="29" t="s">
        <v>8</v>
      </c>
      <c r="M57" s="29" t="s">
        <v>188</v>
      </c>
      <c r="N57" s="29" t="s">
        <v>100</v>
      </c>
      <c r="O57" s="30" t="s">
        <v>80</v>
      </c>
      <c r="P57" s="32">
        <v>-21</v>
      </c>
      <c r="Q57" s="39">
        <v>-21</v>
      </c>
    </row>
    <row r="58" spans="1:17" x14ac:dyDescent="0.2">
      <c r="A58" s="28" t="s">
        <v>174</v>
      </c>
      <c r="B58" s="29" t="s">
        <v>375</v>
      </c>
      <c r="C58" s="29" t="s">
        <v>1081</v>
      </c>
      <c r="D58" s="29" t="s">
        <v>1126</v>
      </c>
      <c r="E58" s="29" t="s">
        <v>1124</v>
      </c>
      <c r="F58" s="29" t="s">
        <v>1127</v>
      </c>
      <c r="G58" s="29" t="s">
        <v>1124</v>
      </c>
      <c r="H58" s="29" t="s">
        <v>195</v>
      </c>
      <c r="I58" s="29" t="s">
        <v>196</v>
      </c>
      <c r="J58" s="29" t="s">
        <v>345</v>
      </c>
      <c r="K58" s="29" t="s">
        <v>346</v>
      </c>
      <c r="L58" s="29" t="s">
        <v>198</v>
      </c>
      <c r="M58" s="29" t="s">
        <v>199</v>
      </c>
      <c r="N58" s="29" t="s">
        <v>347</v>
      </c>
      <c r="O58" s="30" t="s">
        <v>2929</v>
      </c>
      <c r="P58" s="32">
        <v>-0.99</v>
      </c>
      <c r="Q58" s="39">
        <v>-0.99</v>
      </c>
    </row>
    <row r="59" spans="1:17" x14ac:dyDescent="0.2">
      <c r="A59" s="28" t="s">
        <v>174</v>
      </c>
      <c r="B59" s="29" t="s">
        <v>375</v>
      </c>
      <c r="C59" s="29" t="s">
        <v>1081</v>
      </c>
      <c r="D59" s="29" t="s">
        <v>1126</v>
      </c>
      <c r="E59" s="29" t="s">
        <v>1124</v>
      </c>
      <c r="F59" s="29" t="s">
        <v>1127</v>
      </c>
      <c r="G59" s="29" t="s">
        <v>1124</v>
      </c>
      <c r="H59" s="29" t="s">
        <v>195</v>
      </c>
      <c r="I59" s="29" t="s">
        <v>196</v>
      </c>
      <c r="J59" s="29" t="s">
        <v>2933</v>
      </c>
      <c r="K59" s="29" t="s">
        <v>2934</v>
      </c>
      <c r="L59" s="29" t="s">
        <v>198</v>
      </c>
      <c r="M59" s="29" t="s">
        <v>199</v>
      </c>
      <c r="N59" s="29" t="s">
        <v>100</v>
      </c>
      <c r="O59" s="30" t="s">
        <v>80</v>
      </c>
      <c r="P59" s="32">
        <v>-42</v>
      </c>
      <c r="Q59" s="39">
        <v>-42</v>
      </c>
    </row>
    <row r="60" spans="1:17" x14ac:dyDescent="0.2">
      <c r="A60" s="28" t="s">
        <v>174</v>
      </c>
      <c r="B60" s="29" t="s">
        <v>375</v>
      </c>
      <c r="C60" s="29" t="s">
        <v>1081</v>
      </c>
      <c r="D60" s="29" t="s">
        <v>1131</v>
      </c>
      <c r="E60" s="29" t="s">
        <v>1132</v>
      </c>
      <c r="F60" s="29" t="s">
        <v>1133</v>
      </c>
      <c r="G60" s="29" t="s">
        <v>1132</v>
      </c>
      <c r="H60" s="29" t="s">
        <v>195</v>
      </c>
      <c r="I60" s="29" t="s">
        <v>196</v>
      </c>
      <c r="J60" s="29" t="s">
        <v>2933</v>
      </c>
      <c r="K60" s="29" t="s">
        <v>2934</v>
      </c>
      <c r="L60" s="29" t="s">
        <v>8</v>
      </c>
      <c r="M60" s="29" t="s">
        <v>188</v>
      </c>
      <c r="N60" s="29" t="s">
        <v>100</v>
      </c>
      <c r="O60" s="30" t="s">
        <v>80</v>
      </c>
      <c r="P60" s="32">
        <v>-21</v>
      </c>
      <c r="Q60" s="39">
        <v>-21</v>
      </c>
    </row>
    <row r="61" spans="1:17" x14ac:dyDescent="0.2">
      <c r="A61" s="28" t="s">
        <v>174</v>
      </c>
      <c r="B61" s="29" t="s">
        <v>375</v>
      </c>
      <c r="C61" s="29" t="s">
        <v>1081</v>
      </c>
      <c r="D61" s="29" t="s">
        <v>1135</v>
      </c>
      <c r="E61" s="29" t="s">
        <v>1132</v>
      </c>
      <c r="F61" s="29" t="s">
        <v>1136</v>
      </c>
      <c r="G61" s="29" t="s">
        <v>1132</v>
      </c>
      <c r="H61" s="29" t="s">
        <v>195</v>
      </c>
      <c r="I61" s="29" t="s">
        <v>196</v>
      </c>
      <c r="J61" s="29" t="s">
        <v>345</v>
      </c>
      <c r="K61" s="29" t="s">
        <v>346</v>
      </c>
      <c r="L61" s="29" t="s">
        <v>8</v>
      </c>
      <c r="M61" s="29" t="s">
        <v>188</v>
      </c>
      <c r="N61" s="29" t="s">
        <v>347</v>
      </c>
      <c r="O61" s="30" t="s">
        <v>2939</v>
      </c>
      <c r="P61" s="32">
        <v>-2.74</v>
      </c>
      <c r="Q61" s="39">
        <v>-2.74</v>
      </c>
    </row>
    <row r="62" spans="1:17" x14ac:dyDescent="0.2">
      <c r="A62" s="28" t="s">
        <v>174</v>
      </c>
      <c r="B62" s="29" t="s">
        <v>375</v>
      </c>
      <c r="C62" s="29" t="s">
        <v>1081</v>
      </c>
      <c r="D62" s="29" t="s">
        <v>1135</v>
      </c>
      <c r="E62" s="29" t="s">
        <v>1132</v>
      </c>
      <c r="F62" s="29" t="s">
        <v>1136</v>
      </c>
      <c r="G62" s="29" t="s">
        <v>1132</v>
      </c>
      <c r="H62" s="29" t="s">
        <v>195</v>
      </c>
      <c r="I62" s="29" t="s">
        <v>196</v>
      </c>
      <c r="J62" s="29" t="s">
        <v>2933</v>
      </c>
      <c r="K62" s="29" t="s">
        <v>2934</v>
      </c>
      <c r="L62" s="29" t="s">
        <v>198</v>
      </c>
      <c r="M62" s="29" t="s">
        <v>199</v>
      </c>
      <c r="N62" s="29" t="s">
        <v>100</v>
      </c>
      <c r="O62" s="30" t="s">
        <v>80</v>
      </c>
      <c r="P62" s="32">
        <v>-84</v>
      </c>
      <c r="Q62" s="39">
        <v>-84</v>
      </c>
    </row>
    <row r="63" spans="1:17" x14ac:dyDescent="0.2">
      <c r="A63" s="28" t="s">
        <v>174</v>
      </c>
      <c r="B63" s="29" t="s">
        <v>375</v>
      </c>
      <c r="C63" s="29" t="s">
        <v>1081</v>
      </c>
      <c r="D63" s="29" t="s">
        <v>1135</v>
      </c>
      <c r="E63" s="29" t="s">
        <v>1132</v>
      </c>
      <c r="F63" s="29" t="s">
        <v>1136</v>
      </c>
      <c r="G63" s="29" t="s">
        <v>1132</v>
      </c>
      <c r="H63" s="29" t="s">
        <v>621</v>
      </c>
      <c r="I63" s="29" t="s">
        <v>622</v>
      </c>
      <c r="J63" s="29" t="s">
        <v>345</v>
      </c>
      <c r="K63" s="29" t="s">
        <v>346</v>
      </c>
      <c r="L63" s="29" t="s">
        <v>198</v>
      </c>
      <c r="M63" s="29" t="s">
        <v>199</v>
      </c>
      <c r="N63" s="29" t="s">
        <v>169</v>
      </c>
      <c r="O63" s="30" t="s">
        <v>626</v>
      </c>
      <c r="P63" s="32">
        <v>-13.81</v>
      </c>
      <c r="Q63" s="39">
        <v>-13.81</v>
      </c>
    </row>
    <row r="64" spans="1:17" x14ac:dyDescent="0.2">
      <c r="A64" s="28" t="s">
        <v>174</v>
      </c>
      <c r="B64" s="29" t="s">
        <v>375</v>
      </c>
      <c r="C64" s="29" t="s">
        <v>1081</v>
      </c>
      <c r="D64" s="29" t="s">
        <v>1135</v>
      </c>
      <c r="E64" s="29" t="s">
        <v>1132</v>
      </c>
      <c r="F64" s="29" t="s">
        <v>1136</v>
      </c>
      <c r="G64" s="29" t="s">
        <v>1132</v>
      </c>
      <c r="H64" s="29" t="s">
        <v>621</v>
      </c>
      <c r="I64" s="29" t="s">
        <v>622</v>
      </c>
      <c r="J64" s="29" t="s">
        <v>345</v>
      </c>
      <c r="K64" s="29" t="s">
        <v>346</v>
      </c>
      <c r="L64" s="29" t="s">
        <v>198</v>
      </c>
      <c r="M64" s="29" t="s">
        <v>199</v>
      </c>
      <c r="N64" s="29" t="s">
        <v>169</v>
      </c>
      <c r="O64" s="30" t="s">
        <v>2931</v>
      </c>
      <c r="P64" s="32">
        <v>-4.84</v>
      </c>
      <c r="Q64" s="39">
        <v>-4.84</v>
      </c>
    </row>
    <row r="65" spans="1:17" x14ac:dyDescent="0.2">
      <c r="A65" s="28" t="s">
        <v>174</v>
      </c>
      <c r="B65" s="29" t="s">
        <v>375</v>
      </c>
      <c r="C65" s="29" t="s">
        <v>1081</v>
      </c>
      <c r="D65" s="29" t="s">
        <v>1140</v>
      </c>
      <c r="E65" s="29" t="s">
        <v>1138</v>
      </c>
      <c r="F65" s="29" t="s">
        <v>1141</v>
      </c>
      <c r="G65" s="29" t="s">
        <v>1138</v>
      </c>
      <c r="H65" s="29" t="s">
        <v>195</v>
      </c>
      <c r="I65" s="29" t="s">
        <v>196</v>
      </c>
      <c r="J65" s="29" t="s">
        <v>345</v>
      </c>
      <c r="K65" s="29" t="s">
        <v>346</v>
      </c>
      <c r="L65" s="29" t="s">
        <v>198</v>
      </c>
      <c r="M65" s="29" t="s">
        <v>199</v>
      </c>
      <c r="N65" s="29" t="s">
        <v>347</v>
      </c>
      <c r="O65" s="30" t="s">
        <v>2929</v>
      </c>
      <c r="P65" s="32">
        <v>-0.35</v>
      </c>
      <c r="Q65" s="39">
        <v>-0.35</v>
      </c>
    </row>
    <row r="66" spans="1:17" x14ac:dyDescent="0.2">
      <c r="A66" s="28" t="s">
        <v>174</v>
      </c>
      <c r="B66" s="29" t="s">
        <v>375</v>
      </c>
      <c r="C66" s="29" t="s">
        <v>1081</v>
      </c>
      <c r="D66" s="29" t="s">
        <v>1140</v>
      </c>
      <c r="E66" s="29" t="s">
        <v>1138</v>
      </c>
      <c r="F66" s="29" t="s">
        <v>1141</v>
      </c>
      <c r="G66" s="29" t="s">
        <v>1138</v>
      </c>
      <c r="H66" s="29" t="s">
        <v>195</v>
      </c>
      <c r="I66" s="29" t="s">
        <v>196</v>
      </c>
      <c r="J66" s="29" t="s">
        <v>2933</v>
      </c>
      <c r="K66" s="29" t="s">
        <v>2934</v>
      </c>
      <c r="L66" s="29" t="s">
        <v>198</v>
      </c>
      <c r="M66" s="29" t="s">
        <v>199</v>
      </c>
      <c r="N66" s="29" t="s">
        <v>100</v>
      </c>
      <c r="O66" s="30" t="s">
        <v>80</v>
      </c>
      <c r="P66" s="32">
        <v>-84</v>
      </c>
      <c r="Q66" s="39">
        <v>-84</v>
      </c>
    </row>
    <row r="67" spans="1:17" x14ac:dyDescent="0.2">
      <c r="A67" s="28" t="s">
        <v>174</v>
      </c>
      <c r="B67" s="29" t="s">
        <v>375</v>
      </c>
      <c r="C67" s="29" t="s">
        <v>1081</v>
      </c>
      <c r="D67" s="29" t="s">
        <v>1142</v>
      </c>
      <c r="E67" s="29" t="s">
        <v>1143</v>
      </c>
      <c r="F67" s="29" t="s">
        <v>1144</v>
      </c>
      <c r="G67" s="29" t="s">
        <v>1145</v>
      </c>
      <c r="H67" s="29" t="s">
        <v>195</v>
      </c>
      <c r="I67" s="29" t="s">
        <v>196</v>
      </c>
      <c r="J67" s="29" t="s">
        <v>345</v>
      </c>
      <c r="K67" s="29" t="s">
        <v>346</v>
      </c>
      <c r="L67" s="29" t="s">
        <v>198</v>
      </c>
      <c r="M67" s="29" t="s">
        <v>199</v>
      </c>
      <c r="N67" s="29" t="s">
        <v>347</v>
      </c>
      <c r="O67" s="30" t="s">
        <v>2929</v>
      </c>
      <c r="P67" s="32">
        <v>-1.86</v>
      </c>
      <c r="Q67" s="39">
        <v>-1.86</v>
      </c>
    </row>
    <row r="68" spans="1:17" x14ac:dyDescent="0.2">
      <c r="A68" s="28" t="s">
        <v>174</v>
      </c>
      <c r="B68" s="29" t="s">
        <v>375</v>
      </c>
      <c r="C68" s="29" t="s">
        <v>1081</v>
      </c>
      <c r="D68" s="29" t="s">
        <v>1142</v>
      </c>
      <c r="E68" s="29" t="s">
        <v>1143</v>
      </c>
      <c r="F68" s="29" t="s">
        <v>1144</v>
      </c>
      <c r="G68" s="29" t="s">
        <v>1145</v>
      </c>
      <c r="H68" s="29" t="s">
        <v>195</v>
      </c>
      <c r="I68" s="29" t="s">
        <v>196</v>
      </c>
      <c r="J68" s="29" t="s">
        <v>2933</v>
      </c>
      <c r="K68" s="29" t="s">
        <v>2934</v>
      </c>
      <c r="L68" s="29" t="s">
        <v>198</v>
      </c>
      <c r="M68" s="29" t="s">
        <v>199</v>
      </c>
      <c r="N68" s="29" t="s">
        <v>100</v>
      </c>
      <c r="O68" s="30" t="s">
        <v>80</v>
      </c>
      <c r="P68" s="32">
        <v>-56</v>
      </c>
      <c r="Q68" s="39">
        <v>-56</v>
      </c>
    </row>
    <row r="69" spans="1:17" x14ac:dyDescent="0.2">
      <c r="A69" s="28" t="s">
        <v>174</v>
      </c>
      <c r="B69" s="29" t="s">
        <v>375</v>
      </c>
      <c r="C69" s="29" t="s">
        <v>1081</v>
      </c>
      <c r="D69" s="29" t="s">
        <v>1142</v>
      </c>
      <c r="E69" s="29" t="s">
        <v>1143</v>
      </c>
      <c r="F69" s="29" t="s">
        <v>1146</v>
      </c>
      <c r="G69" s="29" t="s">
        <v>1145</v>
      </c>
      <c r="H69" s="29" t="s">
        <v>195</v>
      </c>
      <c r="I69" s="29" t="s">
        <v>196</v>
      </c>
      <c r="J69" s="29" t="s">
        <v>2933</v>
      </c>
      <c r="K69" s="29" t="s">
        <v>2934</v>
      </c>
      <c r="L69" s="29" t="s">
        <v>8</v>
      </c>
      <c r="M69" s="29" t="s">
        <v>188</v>
      </c>
      <c r="N69" s="29" t="s">
        <v>100</v>
      </c>
      <c r="O69" s="30" t="s">
        <v>80</v>
      </c>
      <c r="P69" s="32">
        <v>-21</v>
      </c>
      <c r="Q69" s="39">
        <v>-21</v>
      </c>
    </row>
    <row r="70" spans="1:17" x14ac:dyDescent="0.2">
      <c r="A70" s="28" t="s">
        <v>174</v>
      </c>
      <c r="B70" s="29" t="s">
        <v>375</v>
      </c>
      <c r="C70" s="29" t="s">
        <v>1081</v>
      </c>
      <c r="D70" s="29" t="s">
        <v>1142</v>
      </c>
      <c r="E70" s="29" t="s">
        <v>1143</v>
      </c>
      <c r="F70" s="29" t="s">
        <v>1149</v>
      </c>
      <c r="G70" s="29" t="s">
        <v>1150</v>
      </c>
      <c r="H70" s="29" t="s">
        <v>195</v>
      </c>
      <c r="I70" s="29" t="s">
        <v>196</v>
      </c>
      <c r="J70" s="29" t="s">
        <v>345</v>
      </c>
      <c r="K70" s="29" t="s">
        <v>346</v>
      </c>
      <c r="L70" s="29" t="s">
        <v>198</v>
      </c>
      <c r="M70" s="29" t="s">
        <v>199</v>
      </c>
      <c r="N70" s="29" t="s">
        <v>347</v>
      </c>
      <c r="O70" s="30" t="s">
        <v>2929</v>
      </c>
      <c r="P70" s="32">
        <v>-0.72</v>
      </c>
      <c r="Q70" s="39">
        <v>-0.72</v>
      </c>
    </row>
    <row r="71" spans="1:17" x14ac:dyDescent="0.2">
      <c r="A71" s="28" t="s">
        <v>174</v>
      </c>
      <c r="B71" s="29" t="s">
        <v>375</v>
      </c>
      <c r="C71" s="29" t="s">
        <v>1081</v>
      </c>
      <c r="D71" s="29" t="s">
        <v>1142</v>
      </c>
      <c r="E71" s="29" t="s">
        <v>1143</v>
      </c>
      <c r="F71" s="29" t="s">
        <v>1153</v>
      </c>
      <c r="G71" s="29" t="s">
        <v>1150</v>
      </c>
      <c r="H71" s="29" t="s">
        <v>195</v>
      </c>
      <c r="I71" s="29" t="s">
        <v>196</v>
      </c>
      <c r="J71" s="29" t="s">
        <v>2933</v>
      </c>
      <c r="K71" s="29" t="s">
        <v>2934</v>
      </c>
      <c r="L71" s="29" t="s">
        <v>198</v>
      </c>
      <c r="M71" s="29" t="s">
        <v>199</v>
      </c>
      <c r="N71" s="29" t="s">
        <v>100</v>
      </c>
      <c r="O71" s="30" t="s">
        <v>80</v>
      </c>
      <c r="P71" s="32">
        <v>-50.4</v>
      </c>
      <c r="Q71" s="39">
        <v>-50.4</v>
      </c>
    </row>
    <row r="72" spans="1:17" x14ac:dyDescent="0.2">
      <c r="A72" s="28" t="s">
        <v>174</v>
      </c>
      <c r="B72" s="29" t="s">
        <v>375</v>
      </c>
      <c r="C72" s="29" t="s">
        <v>1081</v>
      </c>
      <c r="D72" s="29" t="s">
        <v>1154</v>
      </c>
      <c r="E72" s="29" t="s">
        <v>1155</v>
      </c>
      <c r="F72" s="29" t="s">
        <v>1156</v>
      </c>
      <c r="G72" s="29" t="s">
        <v>1155</v>
      </c>
      <c r="H72" s="29" t="s">
        <v>195</v>
      </c>
      <c r="I72" s="29" t="s">
        <v>196</v>
      </c>
      <c r="J72" s="29" t="s">
        <v>345</v>
      </c>
      <c r="K72" s="29" t="s">
        <v>346</v>
      </c>
      <c r="L72" s="29" t="s">
        <v>198</v>
      </c>
      <c r="M72" s="29" t="s">
        <v>199</v>
      </c>
      <c r="N72" s="29" t="s">
        <v>347</v>
      </c>
      <c r="O72" s="30" t="s">
        <v>2927</v>
      </c>
      <c r="P72" s="32">
        <v>-2.19</v>
      </c>
      <c r="Q72" s="39">
        <v>-2.19</v>
      </c>
    </row>
    <row r="73" spans="1:17" x14ac:dyDescent="0.2">
      <c r="A73" s="28" t="s">
        <v>174</v>
      </c>
      <c r="B73" s="29" t="s">
        <v>375</v>
      </c>
      <c r="C73" s="29" t="s">
        <v>1081</v>
      </c>
      <c r="D73" s="29" t="s">
        <v>1154</v>
      </c>
      <c r="E73" s="29" t="s">
        <v>1155</v>
      </c>
      <c r="F73" s="29" t="s">
        <v>1156</v>
      </c>
      <c r="G73" s="29" t="s">
        <v>1155</v>
      </c>
      <c r="H73" s="29" t="s">
        <v>195</v>
      </c>
      <c r="I73" s="29" t="s">
        <v>196</v>
      </c>
      <c r="J73" s="29" t="s">
        <v>345</v>
      </c>
      <c r="K73" s="29" t="s">
        <v>346</v>
      </c>
      <c r="L73" s="29" t="s">
        <v>8</v>
      </c>
      <c r="M73" s="29" t="s">
        <v>188</v>
      </c>
      <c r="N73" s="29" t="s">
        <v>347</v>
      </c>
      <c r="O73" s="30" t="s">
        <v>2939</v>
      </c>
      <c r="P73" s="32">
        <v>-2.2000000000000002</v>
      </c>
      <c r="Q73" s="39">
        <v>-2.2000000000000002</v>
      </c>
    </row>
    <row r="74" spans="1:17" x14ac:dyDescent="0.2">
      <c r="A74" s="28" t="s">
        <v>174</v>
      </c>
      <c r="B74" s="29" t="s">
        <v>375</v>
      </c>
      <c r="C74" s="29" t="s">
        <v>1081</v>
      </c>
      <c r="D74" s="29" t="s">
        <v>1154</v>
      </c>
      <c r="E74" s="29" t="s">
        <v>1155</v>
      </c>
      <c r="F74" s="29" t="s">
        <v>1156</v>
      </c>
      <c r="G74" s="29" t="s">
        <v>1155</v>
      </c>
      <c r="H74" s="29" t="s">
        <v>195</v>
      </c>
      <c r="I74" s="29" t="s">
        <v>196</v>
      </c>
      <c r="J74" s="29" t="s">
        <v>610</v>
      </c>
      <c r="K74" s="29" t="s">
        <v>611</v>
      </c>
      <c r="L74" s="29" t="s">
        <v>198</v>
      </c>
      <c r="M74" s="29" t="s">
        <v>199</v>
      </c>
      <c r="N74" s="29" t="s">
        <v>197</v>
      </c>
      <c r="O74" s="30" t="s">
        <v>2940</v>
      </c>
      <c r="P74" s="32">
        <v>-2.61</v>
      </c>
      <c r="Q74" s="39">
        <v>-2.61</v>
      </c>
    </row>
    <row r="75" spans="1:17" x14ac:dyDescent="0.2">
      <c r="A75" s="28" t="s">
        <v>174</v>
      </c>
      <c r="B75" s="29" t="s">
        <v>375</v>
      </c>
      <c r="C75" s="29" t="s">
        <v>1081</v>
      </c>
      <c r="D75" s="29" t="s">
        <v>1154</v>
      </c>
      <c r="E75" s="29" t="s">
        <v>1155</v>
      </c>
      <c r="F75" s="29" t="s">
        <v>1156</v>
      </c>
      <c r="G75" s="29" t="s">
        <v>1155</v>
      </c>
      <c r="H75" s="29" t="s">
        <v>621</v>
      </c>
      <c r="I75" s="29" t="s">
        <v>622</v>
      </c>
      <c r="J75" s="29" t="s">
        <v>345</v>
      </c>
      <c r="K75" s="29" t="s">
        <v>346</v>
      </c>
      <c r="L75" s="29" t="s">
        <v>198</v>
      </c>
      <c r="M75" s="29" t="s">
        <v>199</v>
      </c>
      <c r="N75" s="29" t="s">
        <v>169</v>
      </c>
      <c r="O75" s="30" t="s">
        <v>626</v>
      </c>
      <c r="P75" s="32">
        <v>-29.92</v>
      </c>
      <c r="Q75" s="39">
        <v>-29.92</v>
      </c>
    </row>
    <row r="76" spans="1:17" x14ac:dyDescent="0.2">
      <c r="A76" s="28" t="s">
        <v>174</v>
      </c>
      <c r="B76" s="29" t="s">
        <v>375</v>
      </c>
      <c r="C76" s="29" t="s">
        <v>1081</v>
      </c>
      <c r="D76" s="29" t="s">
        <v>1154</v>
      </c>
      <c r="E76" s="29" t="s">
        <v>1155</v>
      </c>
      <c r="F76" s="29" t="s">
        <v>1156</v>
      </c>
      <c r="G76" s="29" t="s">
        <v>1155</v>
      </c>
      <c r="H76" s="29" t="s">
        <v>621</v>
      </c>
      <c r="I76" s="29" t="s">
        <v>622</v>
      </c>
      <c r="J76" s="29" t="s">
        <v>345</v>
      </c>
      <c r="K76" s="29" t="s">
        <v>346</v>
      </c>
      <c r="L76" s="29" t="s">
        <v>198</v>
      </c>
      <c r="M76" s="29" t="s">
        <v>199</v>
      </c>
      <c r="N76" s="29" t="s">
        <v>169</v>
      </c>
      <c r="O76" s="30" t="s">
        <v>2931</v>
      </c>
      <c r="P76" s="32">
        <v>-4.84</v>
      </c>
      <c r="Q76" s="39">
        <v>-4.84</v>
      </c>
    </row>
    <row r="77" spans="1:17" x14ac:dyDescent="0.2">
      <c r="A77" s="28" t="s">
        <v>174</v>
      </c>
      <c r="B77" s="29" t="s">
        <v>375</v>
      </c>
      <c r="C77" s="29" t="s">
        <v>1081</v>
      </c>
      <c r="D77" s="29" t="s">
        <v>643</v>
      </c>
      <c r="E77" s="29" t="s">
        <v>644</v>
      </c>
      <c r="F77" s="29" t="s">
        <v>1158</v>
      </c>
      <c r="G77" s="29" t="s">
        <v>1107</v>
      </c>
      <c r="H77" s="29" t="s">
        <v>195</v>
      </c>
      <c r="I77" s="29" t="s">
        <v>196</v>
      </c>
      <c r="J77" s="29" t="s">
        <v>2933</v>
      </c>
      <c r="K77" s="29" t="s">
        <v>2934</v>
      </c>
      <c r="L77" s="29" t="s">
        <v>198</v>
      </c>
      <c r="M77" s="29" t="s">
        <v>199</v>
      </c>
      <c r="N77" s="29" t="s">
        <v>100</v>
      </c>
      <c r="O77" s="30" t="s">
        <v>80</v>
      </c>
      <c r="P77" s="32">
        <v>-63</v>
      </c>
      <c r="Q77" s="39">
        <v>-63</v>
      </c>
    </row>
    <row r="78" spans="1:17" x14ac:dyDescent="0.2">
      <c r="A78" s="28" t="s">
        <v>174</v>
      </c>
      <c r="B78" s="29" t="s">
        <v>375</v>
      </c>
      <c r="C78" s="29" t="s">
        <v>1081</v>
      </c>
      <c r="D78" s="29" t="s">
        <v>643</v>
      </c>
      <c r="E78" s="29" t="s">
        <v>644</v>
      </c>
      <c r="F78" s="29" t="s">
        <v>1159</v>
      </c>
      <c r="G78" s="29" t="s">
        <v>1121</v>
      </c>
      <c r="H78" s="29" t="s">
        <v>195</v>
      </c>
      <c r="I78" s="29" t="s">
        <v>196</v>
      </c>
      <c r="J78" s="29" t="s">
        <v>2933</v>
      </c>
      <c r="K78" s="29" t="s">
        <v>2934</v>
      </c>
      <c r="L78" s="29" t="s">
        <v>198</v>
      </c>
      <c r="M78" s="29" t="s">
        <v>199</v>
      </c>
      <c r="N78" s="29" t="s">
        <v>100</v>
      </c>
      <c r="O78" s="30" t="s">
        <v>80</v>
      </c>
      <c r="P78" s="32">
        <v>-84</v>
      </c>
      <c r="Q78" s="39">
        <v>-84</v>
      </c>
    </row>
    <row r="79" spans="1:17" x14ac:dyDescent="0.2">
      <c r="A79" s="28" t="s">
        <v>174</v>
      </c>
      <c r="B79" s="29" t="s">
        <v>375</v>
      </c>
      <c r="C79" s="29" t="s">
        <v>1081</v>
      </c>
      <c r="D79" s="29" t="s">
        <v>749</v>
      </c>
      <c r="E79" s="29" t="s">
        <v>750</v>
      </c>
      <c r="F79" s="29" t="s">
        <v>1163</v>
      </c>
      <c r="G79" s="29" t="s">
        <v>1124</v>
      </c>
      <c r="H79" s="29" t="s">
        <v>195</v>
      </c>
      <c r="I79" s="29" t="s">
        <v>196</v>
      </c>
      <c r="J79" s="29" t="s">
        <v>345</v>
      </c>
      <c r="K79" s="29" t="s">
        <v>346</v>
      </c>
      <c r="L79" s="29" t="s">
        <v>2941</v>
      </c>
      <c r="M79" s="29" t="s">
        <v>2942</v>
      </c>
      <c r="N79" s="29" t="s">
        <v>347</v>
      </c>
      <c r="O79" s="30" t="s">
        <v>2932</v>
      </c>
      <c r="P79" s="32">
        <v>-42</v>
      </c>
      <c r="Q79" s="39">
        <v>-42</v>
      </c>
    </row>
    <row r="80" spans="1:17" x14ac:dyDescent="0.2">
      <c r="A80" s="28" t="s">
        <v>174</v>
      </c>
      <c r="B80" s="29" t="s">
        <v>375</v>
      </c>
      <c r="C80" s="29" t="s">
        <v>1081</v>
      </c>
      <c r="D80" s="29" t="s">
        <v>749</v>
      </c>
      <c r="E80" s="29" t="s">
        <v>750</v>
      </c>
      <c r="F80" s="29" t="s">
        <v>1163</v>
      </c>
      <c r="G80" s="29" t="s">
        <v>1124</v>
      </c>
      <c r="H80" s="29" t="s">
        <v>195</v>
      </c>
      <c r="I80" s="29" t="s">
        <v>196</v>
      </c>
      <c r="J80" s="29" t="s">
        <v>2933</v>
      </c>
      <c r="K80" s="29" t="s">
        <v>2934</v>
      </c>
      <c r="L80" s="29" t="s">
        <v>198</v>
      </c>
      <c r="M80" s="29" t="s">
        <v>199</v>
      </c>
      <c r="N80" s="29" t="s">
        <v>100</v>
      </c>
      <c r="O80" s="30" t="s">
        <v>80</v>
      </c>
      <c r="P80" s="32">
        <v>-84</v>
      </c>
      <c r="Q80" s="39">
        <v>-84</v>
      </c>
    </row>
    <row r="81" spans="1:17" x14ac:dyDescent="0.2">
      <c r="A81" s="28" t="s">
        <v>174</v>
      </c>
      <c r="B81" s="29" t="s">
        <v>375</v>
      </c>
      <c r="C81" s="29" t="s">
        <v>1081</v>
      </c>
      <c r="D81" s="29" t="s">
        <v>749</v>
      </c>
      <c r="E81" s="29" t="s">
        <v>750</v>
      </c>
      <c r="F81" s="29" t="s">
        <v>1164</v>
      </c>
      <c r="G81" s="29" t="s">
        <v>1155</v>
      </c>
      <c r="H81" s="29" t="s">
        <v>195</v>
      </c>
      <c r="I81" s="29" t="s">
        <v>196</v>
      </c>
      <c r="J81" s="29" t="s">
        <v>2933</v>
      </c>
      <c r="K81" s="29" t="s">
        <v>2934</v>
      </c>
      <c r="L81" s="29" t="s">
        <v>198</v>
      </c>
      <c r="M81" s="29" t="s">
        <v>199</v>
      </c>
      <c r="N81" s="29" t="s">
        <v>100</v>
      </c>
      <c r="O81" s="30" t="s">
        <v>80</v>
      </c>
      <c r="P81" s="32">
        <v>-105</v>
      </c>
      <c r="Q81" s="39">
        <v>-105</v>
      </c>
    </row>
    <row r="82" spans="1:17" x14ac:dyDescent="0.2">
      <c r="A82" s="28" t="s">
        <v>174</v>
      </c>
      <c r="B82" s="29" t="s">
        <v>375</v>
      </c>
      <c r="C82" s="29" t="s">
        <v>1081</v>
      </c>
      <c r="D82" s="29" t="s">
        <v>749</v>
      </c>
      <c r="E82" s="29" t="s">
        <v>750</v>
      </c>
      <c r="F82" s="29" t="s">
        <v>1164</v>
      </c>
      <c r="G82" s="29" t="s">
        <v>1155</v>
      </c>
      <c r="H82" s="29" t="s">
        <v>348</v>
      </c>
      <c r="I82" s="29" t="s">
        <v>349</v>
      </c>
      <c r="J82" s="29" t="s">
        <v>350</v>
      </c>
      <c r="K82" s="29" t="s">
        <v>351</v>
      </c>
      <c r="L82" s="29" t="s">
        <v>198</v>
      </c>
      <c r="M82" s="29" t="s">
        <v>199</v>
      </c>
      <c r="N82" s="29" t="s">
        <v>100</v>
      </c>
      <c r="O82" s="30" t="s">
        <v>80</v>
      </c>
      <c r="P82" s="32">
        <v>-1.5</v>
      </c>
      <c r="Q82" s="39">
        <v>-1.5</v>
      </c>
    </row>
    <row r="83" spans="1:17" x14ac:dyDescent="0.2">
      <c r="A83" s="28" t="s">
        <v>174</v>
      </c>
      <c r="B83" s="29" t="s">
        <v>375</v>
      </c>
      <c r="C83" s="29" t="s">
        <v>1081</v>
      </c>
      <c r="D83" s="29" t="s">
        <v>707</v>
      </c>
      <c r="E83" s="29" t="s">
        <v>708</v>
      </c>
      <c r="F83" s="29" t="s">
        <v>1166</v>
      </c>
      <c r="G83" s="29" t="s">
        <v>1091</v>
      </c>
      <c r="H83" s="29" t="s">
        <v>195</v>
      </c>
      <c r="I83" s="29" t="s">
        <v>196</v>
      </c>
      <c r="J83" s="29" t="s">
        <v>2933</v>
      </c>
      <c r="K83" s="29" t="s">
        <v>2934</v>
      </c>
      <c r="L83" s="29" t="s">
        <v>198</v>
      </c>
      <c r="M83" s="29" t="s">
        <v>199</v>
      </c>
      <c r="N83" s="29" t="s">
        <v>100</v>
      </c>
      <c r="O83" s="30" t="s">
        <v>80</v>
      </c>
      <c r="P83" s="32">
        <v>-98</v>
      </c>
      <c r="Q83" s="39">
        <v>-98</v>
      </c>
    </row>
    <row r="84" spans="1:17" x14ac:dyDescent="0.2">
      <c r="A84" s="28" t="s">
        <v>174</v>
      </c>
      <c r="B84" s="29" t="s">
        <v>375</v>
      </c>
      <c r="C84" s="29" t="s">
        <v>1081</v>
      </c>
      <c r="D84" s="29" t="s">
        <v>707</v>
      </c>
      <c r="E84" s="29" t="s">
        <v>708</v>
      </c>
      <c r="F84" s="29" t="s">
        <v>1169</v>
      </c>
      <c r="G84" s="29" t="s">
        <v>1112</v>
      </c>
      <c r="H84" s="29" t="s">
        <v>195</v>
      </c>
      <c r="I84" s="29" t="s">
        <v>196</v>
      </c>
      <c r="J84" s="29" t="s">
        <v>2933</v>
      </c>
      <c r="K84" s="29" t="s">
        <v>2934</v>
      </c>
      <c r="L84" s="29" t="s">
        <v>198</v>
      </c>
      <c r="M84" s="29" t="s">
        <v>199</v>
      </c>
      <c r="N84" s="29" t="s">
        <v>100</v>
      </c>
      <c r="O84" s="30" t="s">
        <v>80</v>
      </c>
      <c r="P84" s="32">
        <v>-42</v>
      </c>
      <c r="Q84" s="39">
        <v>-42</v>
      </c>
    </row>
    <row r="85" spans="1:17" x14ac:dyDescent="0.2">
      <c r="A85" s="28" t="s">
        <v>174</v>
      </c>
      <c r="B85" s="29" t="s">
        <v>375</v>
      </c>
      <c r="C85" s="29" t="s">
        <v>1081</v>
      </c>
      <c r="D85" s="29" t="s">
        <v>707</v>
      </c>
      <c r="E85" s="29" t="s">
        <v>708</v>
      </c>
      <c r="F85" s="29" t="s">
        <v>1172</v>
      </c>
      <c r="G85" s="29" t="s">
        <v>1129</v>
      </c>
      <c r="H85" s="29" t="s">
        <v>195</v>
      </c>
      <c r="I85" s="29" t="s">
        <v>196</v>
      </c>
      <c r="J85" s="29" t="s">
        <v>610</v>
      </c>
      <c r="K85" s="29" t="s">
        <v>611</v>
      </c>
      <c r="L85" s="29" t="s">
        <v>198</v>
      </c>
      <c r="M85" s="29" t="s">
        <v>199</v>
      </c>
      <c r="N85" s="29" t="s">
        <v>197</v>
      </c>
      <c r="O85" s="30" t="s">
        <v>2940</v>
      </c>
      <c r="P85" s="32">
        <v>-2.61</v>
      </c>
      <c r="Q85" s="39">
        <v>-2.61</v>
      </c>
    </row>
    <row r="86" spans="1:17" x14ac:dyDescent="0.2">
      <c r="A86" s="28" t="s">
        <v>174</v>
      </c>
      <c r="B86" s="29" t="s">
        <v>375</v>
      </c>
      <c r="C86" s="29" t="s">
        <v>1176</v>
      </c>
      <c r="D86" s="29" t="s">
        <v>1180</v>
      </c>
      <c r="E86" s="29" t="s">
        <v>1178</v>
      </c>
      <c r="F86" s="29" t="s">
        <v>1181</v>
      </c>
      <c r="G86" s="29" t="s">
        <v>1178</v>
      </c>
      <c r="H86" s="29" t="s">
        <v>186</v>
      </c>
      <c r="I86" s="29" t="s">
        <v>187</v>
      </c>
      <c r="J86" s="29" t="s">
        <v>472</v>
      </c>
      <c r="K86" s="29" t="s">
        <v>473</v>
      </c>
      <c r="L86" s="29" t="s">
        <v>8</v>
      </c>
      <c r="M86" s="29" t="s">
        <v>188</v>
      </c>
      <c r="N86" s="29" t="s">
        <v>100</v>
      </c>
      <c r="O86" s="30" t="s">
        <v>80</v>
      </c>
      <c r="P86" s="32">
        <v>-1.1000000000000001</v>
      </c>
      <c r="Q86" s="39">
        <v>-1.1000000000000001</v>
      </c>
    </row>
    <row r="87" spans="1:17" x14ac:dyDescent="0.2">
      <c r="A87" s="28" t="s">
        <v>174</v>
      </c>
      <c r="B87" s="29" t="s">
        <v>375</v>
      </c>
      <c r="C87" s="29" t="s">
        <v>2943</v>
      </c>
      <c r="D87" s="29" t="s">
        <v>725</v>
      </c>
      <c r="E87" s="29" t="s">
        <v>726</v>
      </c>
      <c r="F87" s="29" t="s">
        <v>2944</v>
      </c>
      <c r="G87" s="29" t="s">
        <v>2945</v>
      </c>
      <c r="H87" s="29" t="s">
        <v>195</v>
      </c>
      <c r="I87" s="29" t="s">
        <v>196</v>
      </c>
      <c r="J87" s="29" t="s">
        <v>345</v>
      </c>
      <c r="K87" s="29" t="s">
        <v>346</v>
      </c>
      <c r="L87" s="29" t="s">
        <v>198</v>
      </c>
      <c r="M87" s="29" t="s">
        <v>199</v>
      </c>
      <c r="N87" s="29" t="s">
        <v>347</v>
      </c>
      <c r="O87" s="30" t="s">
        <v>2928</v>
      </c>
      <c r="P87" s="32">
        <v>-1.99</v>
      </c>
      <c r="Q87" s="39">
        <v>-1.99</v>
      </c>
    </row>
    <row r="88" spans="1:17" x14ac:dyDescent="0.2">
      <c r="A88" s="28" t="s">
        <v>174</v>
      </c>
      <c r="B88" s="29" t="s">
        <v>375</v>
      </c>
      <c r="C88" s="29" t="s">
        <v>1192</v>
      </c>
      <c r="D88" s="29" t="s">
        <v>749</v>
      </c>
      <c r="E88" s="29" t="s">
        <v>750</v>
      </c>
      <c r="F88" s="29" t="s">
        <v>1196</v>
      </c>
      <c r="G88" s="29" t="s">
        <v>1197</v>
      </c>
      <c r="H88" s="29" t="s">
        <v>186</v>
      </c>
      <c r="I88" s="29" t="s">
        <v>187</v>
      </c>
      <c r="J88" s="29" t="s">
        <v>472</v>
      </c>
      <c r="K88" s="29" t="s">
        <v>473</v>
      </c>
      <c r="L88" s="29" t="s">
        <v>8</v>
      </c>
      <c r="M88" s="29" t="s">
        <v>188</v>
      </c>
      <c r="N88" s="29" t="s">
        <v>100</v>
      </c>
      <c r="O88" s="30" t="s">
        <v>80</v>
      </c>
      <c r="P88" s="32">
        <v>-2.2000000000000002</v>
      </c>
      <c r="Q88" s="39">
        <v>-2.2000000000000002</v>
      </c>
    </row>
    <row r="89" spans="1:17" x14ac:dyDescent="0.2">
      <c r="A89" s="28" t="s">
        <v>174</v>
      </c>
      <c r="B89" s="29" t="s">
        <v>375</v>
      </c>
      <c r="C89" s="29" t="s">
        <v>1201</v>
      </c>
      <c r="D89" s="29" t="s">
        <v>874</v>
      </c>
      <c r="E89" s="29" t="s">
        <v>396</v>
      </c>
      <c r="F89" s="29" t="s">
        <v>1203</v>
      </c>
      <c r="G89" s="29" t="s">
        <v>1204</v>
      </c>
      <c r="H89" s="29" t="s">
        <v>186</v>
      </c>
      <c r="I89" s="29" t="s">
        <v>187</v>
      </c>
      <c r="J89" s="29" t="s">
        <v>472</v>
      </c>
      <c r="K89" s="29" t="s">
        <v>473</v>
      </c>
      <c r="L89" s="29" t="s">
        <v>8</v>
      </c>
      <c r="M89" s="29" t="s">
        <v>188</v>
      </c>
      <c r="N89" s="29" t="s">
        <v>100</v>
      </c>
      <c r="O89" s="30" t="s">
        <v>80</v>
      </c>
      <c r="P89" s="32">
        <v>-1.1000000000000001</v>
      </c>
      <c r="Q89" s="39">
        <v>-1.1000000000000001</v>
      </c>
    </row>
    <row r="90" spans="1:17" x14ac:dyDescent="0.2">
      <c r="A90" s="28" t="s">
        <v>174</v>
      </c>
      <c r="B90" s="29" t="s">
        <v>375</v>
      </c>
      <c r="C90" s="29" t="s">
        <v>1206</v>
      </c>
      <c r="D90" s="29" t="s">
        <v>749</v>
      </c>
      <c r="E90" s="29" t="s">
        <v>750</v>
      </c>
      <c r="F90" s="29" t="s">
        <v>1210</v>
      </c>
      <c r="G90" s="29" t="s">
        <v>1211</v>
      </c>
      <c r="H90" s="29" t="s">
        <v>186</v>
      </c>
      <c r="I90" s="29" t="s">
        <v>187</v>
      </c>
      <c r="J90" s="29" t="s">
        <v>472</v>
      </c>
      <c r="K90" s="29" t="s">
        <v>473</v>
      </c>
      <c r="L90" s="29" t="s">
        <v>8</v>
      </c>
      <c r="M90" s="29" t="s">
        <v>188</v>
      </c>
      <c r="N90" s="29" t="s">
        <v>100</v>
      </c>
      <c r="O90" s="30" t="s">
        <v>80</v>
      </c>
      <c r="P90" s="32">
        <v>-1.1000000000000001</v>
      </c>
      <c r="Q90" s="39">
        <v>-1.1000000000000001</v>
      </c>
    </row>
    <row r="91" spans="1:17" x14ac:dyDescent="0.2">
      <c r="A91" s="28" t="s">
        <v>174</v>
      </c>
      <c r="B91" s="29" t="s">
        <v>375</v>
      </c>
      <c r="C91" s="29" t="s">
        <v>1213</v>
      </c>
      <c r="D91" s="29" t="s">
        <v>707</v>
      </c>
      <c r="E91" s="29" t="s">
        <v>708</v>
      </c>
      <c r="F91" s="29" t="s">
        <v>1216</v>
      </c>
      <c r="G91" s="29" t="s">
        <v>1215</v>
      </c>
      <c r="H91" s="29" t="s">
        <v>186</v>
      </c>
      <c r="I91" s="29" t="s">
        <v>187</v>
      </c>
      <c r="J91" s="29" t="s">
        <v>472</v>
      </c>
      <c r="K91" s="29" t="s">
        <v>473</v>
      </c>
      <c r="L91" s="29" t="s">
        <v>8</v>
      </c>
      <c r="M91" s="29" t="s">
        <v>188</v>
      </c>
      <c r="N91" s="29" t="s">
        <v>100</v>
      </c>
      <c r="O91" s="30" t="s">
        <v>80</v>
      </c>
      <c r="P91" s="32">
        <v>-6.6</v>
      </c>
      <c r="Q91" s="39">
        <v>-6.6</v>
      </c>
    </row>
    <row r="92" spans="1:17" x14ac:dyDescent="0.2">
      <c r="A92" s="28" t="s">
        <v>174</v>
      </c>
      <c r="B92" s="29" t="s">
        <v>375</v>
      </c>
      <c r="C92" s="29" t="s">
        <v>1217</v>
      </c>
      <c r="D92" s="29" t="s">
        <v>632</v>
      </c>
      <c r="E92" s="29" t="s">
        <v>480</v>
      </c>
      <c r="F92" s="29" t="s">
        <v>1227</v>
      </c>
      <c r="G92" s="29" t="s">
        <v>1228</v>
      </c>
      <c r="H92" s="29" t="s">
        <v>186</v>
      </c>
      <c r="I92" s="29" t="s">
        <v>187</v>
      </c>
      <c r="J92" s="29" t="s">
        <v>343</v>
      </c>
      <c r="K92" s="29" t="s">
        <v>344</v>
      </c>
      <c r="L92" s="29" t="s">
        <v>8</v>
      </c>
      <c r="M92" s="29" t="s">
        <v>188</v>
      </c>
      <c r="N92" s="29" t="s">
        <v>100</v>
      </c>
      <c r="O92" s="30" t="s">
        <v>80</v>
      </c>
      <c r="P92" s="32">
        <v>-0.55000000000000004</v>
      </c>
      <c r="Q92" s="39">
        <v>-0.55000000000000004</v>
      </c>
    </row>
    <row r="93" spans="1:17" x14ac:dyDescent="0.2">
      <c r="A93" s="28" t="s">
        <v>174</v>
      </c>
      <c r="B93" s="29" t="s">
        <v>375</v>
      </c>
      <c r="C93" s="29" t="s">
        <v>1217</v>
      </c>
      <c r="D93" s="29" t="s">
        <v>1240</v>
      </c>
      <c r="E93" s="29" t="s">
        <v>1241</v>
      </c>
      <c r="F93" s="29" t="s">
        <v>1242</v>
      </c>
      <c r="G93" s="29" t="s">
        <v>1243</v>
      </c>
      <c r="H93" s="29" t="s">
        <v>621</v>
      </c>
      <c r="I93" s="29" t="s">
        <v>622</v>
      </c>
      <c r="J93" s="29" t="s">
        <v>345</v>
      </c>
      <c r="K93" s="29" t="s">
        <v>346</v>
      </c>
      <c r="L93" s="29" t="s">
        <v>198</v>
      </c>
      <c r="M93" s="29" t="s">
        <v>199</v>
      </c>
      <c r="N93" s="29" t="s">
        <v>169</v>
      </c>
      <c r="O93" s="30" t="s">
        <v>626</v>
      </c>
      <c r="P93" s="32">
        <v>-2.2999999999999998</v>
      </c>
      <c r="Q93" s="39">
        <v>-2.2999999999999998</v>
      </c>
    </row>
    <row r="94" spans="1:17" x14ac:dyDescent="0.2">
      <c r="A94" s="28" t="s">
        <v>174</v>
      </c>
      <c r="B94" s="29" t="s">
        <v>375</v>
      </c>
      <c r="C94" s="29" t="s">
        <v>1217</v>
      </c>
      <c r="D94" s="29" t="s">
        <v>725</v>
      </c>
      <c r="E94" s="29" t="s">
        <v>726</v>
      </c>
      <c r="F94" s="29" t="s">
        <v>1249</v>
      </c>
      <c r="G94" s="29" t="s">
        <v>1217</v>
      </c>
      <c r="H94" s="29" t="s">
        <v>186</v>
      </c>
      <c r="I94" s="29" t="s">
        <v>187</v>
      </c>
      <c r="J94" s="29" t="s">
        <v>472</v>
      </c>
      <c r="K94" s="29" t="s">
        <v>473</v>
      </c>
      <c r="L94" s="29" t="s">
        <v>8</v>
      </c>
      <c r="M94" s="29" t="s">
        <v>188</v>
      </c>
      <c r="N94" s="29" t="s">
        <v>100</v>
      </c>
      <c r="O94" s="30" t="s">
        <v>80</v>
      </c>
      <c r="P94" s="32">
        <v>-1.1000000000000001</v>
      </c>
      <c r="Q94" s="39">
        <v>-1.1000000000000001</v>
      </c>
    </row>
    <row r="95" spans="1:17" x14ac:dyDescent="0.2">
      <c r="A95" s="28" t="s">
        <v>174</v>
      </c>
      <c r="B95" s="29" t="s">
        <v>375</v>
      </c>
      <c r="C95" s="29" t="s">
        <v>1217</v>
      </c>
      <c r="D95" s="29" t="s">
        <v>643</v>
      </c>
      <c r="E95" s="29" t="s">
        <v>644</v>
      </c>
      <c r="F95" s="29" t="s">
        <v>1256</v>
      </c>
      <c r="G95" s="29" t="s">
        <v>1252</v>
      </c>
      <c r="H95" s="29" t="s">
        <v>186</v>
      </c>
      <c r="I95" s="29" t="s">
        <v>187</v>
      </c>
      <c r="J95" s="29" t="s">
        <v>472</v>
      </c>
      <c r="K95" s="29" t="s">
        <v>473</v>
      </c>
      <c r="L95" s="29" t="s">
        <v>350</v>
      </c>
      <c r="M95" s="29" t="s">
        <v>1257</v>
      </c>
      <c r="N95" s="29" t="s">
        <v>100</v>
      </c>
      <c r="O95" s="30" t="s">
        <v>80</v>
      </c>
      <c r="P95" s="32">
        <v>-2.2000000000000002</v>
      </c>
      <c r="Q95" s="39">
        <v>-2.2000000000000002</v>
      </c>
    </row>
    <row r="96" spans="1:17" x14ac:dyDescent="0.2">
      <c r="A96" s="28" t="s">
        <v>174</v>
      </c>
      <c r="B96" s="29" t="s">
        <v>375</v>
      </c>
      <c r="C96" s="29" t="s">
        <v>1217</v>
      </c>
      <c r="D96" s="29" t="s">
        <v>707</v>
      </c>
      <c r="E96" s="29" t="s">
        <v>708</v>
      </c>
      <c r="F96" s="29" t="s">
        <v>1266</v>
      </c>
      <c r="G96" s="29" t="s">
        <v>1267</v>
      </c>
      <c r="H96" s="29" t="s">
        <v>186</v>
      </c>
      <c r="I96" s="29" t="s">
        <v>187</v>
      </c>
      <c r="J96" s="29" t="s">
        <v>343</v>
      </c>
      <c r="K96" s="29" t="s">
        <v>344</v>
      </c>
      <c r="L96" s="29" t="s">
        <v>8</v>
      </c>
      <c r="M96" s="29" t="s">
        <v>188</v>
      </c>
      <c r="N96" s="29" t="s">
        <v>100</v>
      </c>
      <c r="O96" s="30" t="s">
        <v>80</v>
      </c>
      <c r="P96" s="32">
        <v>-2.75</v>
      </c>
      <c r="Q96" s="39">
        <v>-2.75</v>
      </c>
    </row>
    <row r="97" spans="1:17" x14ac:dyDescent="0.2">
      <c r="A97" s="28" t="s">
        <v>174</v>
      </c>
      <c r="B97" s="29" t="s">
        <v>375</v>
      </c>
      <c r="C97" s="29" t="s">
        <v>1217</v>
      </c>
      <c r="D97" s="29" t="s">
        <v>707</v>
      </c>
      <c r="E97" s="29" t="s">
        <v>708</v>
      </c>
      <c r="F97" s="29" t="s">
        <v>1266</v>
      </c>
      <c r="G97" s="29" t="s">
        <v>1267</v>
      </c>
      <c r="H97" s="29" t="s">
        <v>186</v>
      </c>
      <c r="I97" s="29" t="s">
        <v>187</v>
      </c>
      <c r="J97" s="29" t="s">
        <v>472</v>
      </c>
      <c r="K97" s="29" t="s">
        <v>473</v>
      </c>
      <c r="L97" s="29" t="s">
        <v>8</v>
      </c>
      <c r="M97" s="29" t="s">
        <v>188</v>
      </c>
      <c r="N97" s="29" t="s">
        <v>100</v>
      </c>
      <c r="O97" s="30" t="s">
        <v>80</v>
      </c>
      <c r="P97" s="32">
        <v>-185.9</v>
      </c>
      <c r="Q97" s="39">
        <v>-185.9</v>
      </c>
    </row>
    <row r="98" spans="1:17" x14ac:dyDescent="0.2">
      <c r="A98" s="28" t="s">
        <v>174</v>
      </c>
      <c r="B98" s="29" t="s">
        <v>375</v>
      </c>
      <c r="C98" s="29" t="s">
        <v>1217</v>
      </c>
      <c r="D98" s="29" t="s">
        <v>707</v>
      </c>
      <c r="E98" s="29" t="s">
        <v>708</v>
      </c>
      <c r="F98" s="29" t="s">
        <v>1270</v>
      </c>
      <c r="G98" s="29" t="s">
        <v>1267</v>
      </c>
      <c r="H98" s="29" t="s">
        <v>195</v>
      </c>
      <c r="I98" s="29" t="s">
        <v>196</v>
      </c>
      <c r="J98" s="29" t="s">
        <v>345</v>
      </c>
      <c r="K98" s="29" t="s">
        <v>346</v>
      </c>
      <c r="L98" s="29" t="s">
        <v>198</v>
      </c>
      <c r="M98" s="29" t="s">
        <v>199</v>
      </c>
      <c r="N98" s="29" t="s">
        <v>347</v>
      </c>
      <c r="O98" s="30" t="s">
        <v>2946</v>
      </c>
      <c r="P98" s="32">
        <v>-1</v>
      </c>
      <c r="Q98" s="39">
        <v>-1</v>
      </c>
    </row>
    <row r="99" spans="1:17" x14ac:dyDescent="0.2">
      <c r="A99" s="28" t="s">
        <v>174</v>
      </c>
      <c r="B99" s="29" t="s">
        <v>375</v>
      </c>
      <c r="C99" s="29" t="s">
        <v>1217</v>
      </c>
      <c r="D99" s="29" t="s">
        <v>707</v>
      </c>
      <c r="E99" s="29" t="s">
        <v>708</v>
      </c>
      <c r="F99" s="29" t="s">
        <v>1270</v>
      </c>
      <c r="G99" s="29" t="s">
        <v>1267</v>
      </c>
      <c r="H99" s="29" t="s">
        <v>621</v>
      </c>
      <c r="I99" s="29" t="s">
        <v>622</v>
      </c>
      <c r="J99" s="29" t="s">
        <v>345</v>
      </c>
      <c r="K99" s="29" t="s">
        <v>346</v>
      </c>
      <c r="L99" s="29" t="s">
        <v>198</v>
      </c>
      <c r="M99" s="29" t="s">
        <v>199</v>
      </c>
      <c r="N99" s="29" t="s">
        <v>169</v>
      </c>
      <c r="O99" s="30" t="s">
        <v>626</v>
      </c>
      <c r="P99" s="32">
        <v>-2.2999999999999998</v>
      </c>
      <c r="Q99" s="39">
        <v>-2.2999999999999998</v>
      </c>
    </row>
    <row r="100" spans="1:17" x14ac:dyDescent="0.2">
      <c r="A100" s="28" t="s">
        <v>174</v>
      </c>
      <c r="B100" s="29" t="s">
        <v>375</v>
      </c>
      <c r="C100" s="29" t="s">
        <v>1217</v>
      </c>
      <c r="D100" s="29" t="s">
        <v>707</v>
      </c>
      <c r="E100" s="29" t="s">
        <v>708</v>
      </c>
      <c r="F100" s="29" t="s">
        <v>1270</v>
      </c>
      <c r="G100" s="29" t="s">
        <v>1267</v>
      </c>
      <c r="H100" s="29" t="s">
        <v>621</v>
      </c>
      <c r="I100" s="29" t="s">
        <v>622</v>
      </c>
      <c r="J100" s="29" t="s">
        <v>345</v>
      </c>
      <c r="K100" s="29" t="s">
        <v>346</v>
      </c>
      <c r="L100" s="29" t="s">
        <v>198</v>
      </c>
      <c r="M100" s="29" t="s">
        <v>199</v>
      </c>
      <c r="N100" s="29" t="s">
        <v>169</v>
      </c>
      <c r="O100" s="30" t="s">
        <v>2931</v>
      </c>
      <c r="P100" s="32">
        <v>-4.84</v>
      </c>
      <c r="Q100" s="39">
        <v>-4.84</v>
      </c>
    </row>
    <row r="101" spans="1:17" x14ac:dyDescent="0.2">
      <c r="A101" s="28" t="s">
        <v>174</v>
      </c>
      <c r="B101" s="29" t="s">
        <v>375</v>
      </c>
      <c r="C101" s="29" t="s">
        <v>1271</v>
      </c>
      <c r="D101" s="29" t="s">
        <v>707</v>
      </c>
      <c r="E101" s="29" t="s">
        <v>708</v>
      </c>
      <c r="F101" s="29" t="s">
        <v>1274</v>
      </c>
      <c r="G101" s="29" t="s">
        <v>1273</v>
      </c>
      <c r="H101" s="29" t="s">
        <v>186</v>
      </c>
      <c r="I101" s="29" t="s">
        <v>187</v>
      </c>
      <c r="J101" s="29" t="s">
        <v>343</v>
      </c>
      <c r="K101" s="29" t="s">
        <v>344</v>
      </c>
      <c r="L101" s="29" t="s">
        <v>8</v>
      </c>
      <c r="M101" s="29" t="s">
        <v>188</v>
      </c>
      <c r="N101" s="29" t="s">
        <v>100</v>
      </c>
      <c r="O101" s="30" t="s">
        <v>80</v>
      </c>
      <c r="P101" s="32">
        <v>-2.2000000000000002</v>
      </c>
      <c r="Q101" s="39">
        <v>-2.2000000000000002</v>
      </c>
    </row>
    <row r="102" spans="1:17" x14ac:dyDescent="0.2">
      <c r="A102" s="28" t="s">
        <v>174</v>
      </c>
      <c r="B102" s="29" t="s">
        <v>375</v>
      </c>
      <c r="C102" s="29" t="s">
        <v>1271</v>
      </c>
      <c r="D102" s="29" t="s">
        <v>707</v>
      </c>
      <c r="E102" s="29" t="s">
        <v>708</v>
      </c>
      <c r="F102" s="29" t="s">
        <v>1274</v>
      </c>
      <c r="G102" s="29" t="s">
        <v>1273</v>
      </c>
      <c r="H102" s="29" t="s">
        <v>186</v>
      </c>
      <c r="I102" s="29" t="s">
        <v>187</v>
      </c>
      <c r="J102" s="29" t="s">
        <v>472</v>
      </c>
      <c r="K102" s="29" t="s">
        <v>473</v>
      </c>
      <c r="L102" s="29" t="s">
        <v>8</v>
      </c>
      <c r="M102" s="29" t="s">
        <v>188</v>
      </c>
      <c r="N102" s="29" t="s">
        <v>100</v>
      </c>
      <c r="O102" s="30" t="s">
        <v>80</v>
      </c>
      <c r="P102" s="32">
        <v>-173.8</v>
      </c>
      <c r="Q102" s="39">
        <v>-173.8</v>
      </c>
    </row>
    <row r="103" spans="1:17" x14ac:dyDescent="0.2">
      <c r="A103" s="28" t="s">
        <v>174</v>
      </c>
      <c r="B103" s="29" t="s">
        <v>375</v>
      </c>
      <c r="C103" s="29" t="s">
        <v>1285</v>
      </c>
      <c r="D103" s="29" t="s">
        <v>643</v>
      </c>
      <c r="E103" s="29" t="s">
        <v>644</v>
      </c>
      <c r="F103" s="29" t="s">
        <v>1291</v>
      </c>
      <c r="G103" s="29" t="s">
        <v>1292</v>
      </c>
      <c r="H103" s="29" t="s">
        <v>186</v>
      </c>
      <c r="I103" s="29" t="s">
        <v>187</v>
      </c>
      <c r="J103" s="29" t="s">
        <v>472</v>
      </c>
      <c r="K103" s="29" t="s">
        <v>473</v>
      </c>
      <c r="L103" s="29" t="s">
        <v>8</v>
      </c>
      <c r="M103" s="29" t="s">
        <v>188</v>
      </c>
      <c r="N103" s="29" t="s">
        <v>100</v>
      </c>
      <c r="O103" s="30" t="s">
        <v>80</v>
      </c>
      <c r="P103" s="32">
        <v>-1.1000000000000001</v>
      </c>
      <c r="Q103" s="39">
        <v>-1.1000000000000001</v>
      </c>
    </row>
    <row r="104" spans="1:17" x14ac:dyDescent="0.2">
      <c r="A104" s="28" t="s">
        <v>174</v>
      </c>
      <c r="B104" s="29" t="s">
        <v>375</v>
      </c>
      <c r="C104" s="29" t="s">
        <v>1320</v>
      </c>
      <c r="D104" s="29" t="s">
        <v>707</v>
      </c>
      <c r="E104" s="29" t="s">
        <v>708</v>
      </c>
      <c r="F104" s="29" t="s">
        <v>1333</v>
      </c>
      <c r="G104" s="29" t="s">
        <v>1334</v>
      </c>
      <c r="H104" s="29" t="s">
        <v>186</v>
      </c>
      <c r="I104" s="29" t="s">
        <v>187</v>
      </c>
      <c r="J104" s="29" t="s">
        <v>472</v>
      </c>
      <c r="K104" s="29" t="s">
        <v>473</v>
      </c>
      <c r="L104" s="29" t="s">
        <v>8</v>
      </c>
      <c r="M104" s="29" t="s">
        <v>188</v>
      </c>
      <c r="N104" s="29" t="s">
        <v>100</v>
      </c>
      <c r="O104" s="30" t="s">
        <v>80</v>
      </c>
      <c r="P104" s="32">
        <v>-9.9</v>
      </c>
      <c r="Q104" s="39">
        <v>-9.9</v>
      </c>
    </row>
    <row r="105" spans="1:17" x14ac:dyDescent="0.2">
      <c r="A105" s="28" t="s">
        <v>174</v>
      </c>
      <c r="B105" s="29" t="s">
        <v>375</v>
      </c>
      <c r="C105" s="29" t="s">
        <v>1335</v>
      </c>
      <c r="D105" s="29" t="s">
        <v>643</v>
      </c>
      <c r="E105" s="29" t="s">
        <v>644</v>
      </c>
      <c r="F105" s="29" t="s">
        <v>1352</v>
      </c>
      <c r="G105" s="29" t="s">
        <v>1353</v>
      </c>
      <c r="H105" s="29" t="s">
        <v>186</v>
      </c>
      <c r="I105" s="29" t="s">
        <v>187</v>
      </c>
      <c r="J105" s="29" t="s">
        <v>343</v>
      </c>
      <c r="K105" s="29" t="s">
        <v>344</v>
      </c>
      <c r="L105" s="29" t="s">
        <v>8</v>
      </c>
      <c r="M105" s="29" t="s">
        <v>188</v>
      </c>
      <c r="N105" s="29" t="s">
        <v>100</v>
      </c>
      <c r="O105" s="30" t="s">
        <v>80</v>
      </c>
      <c r="P105" s="32">
        <v>-0.55000000000000004</v>
      </c>
      <c r="Q105" s="39">
        <v>-0.55000000000000004</v>
      </c>
    </row>
    <row r="106" spans="1:17" x14ac:dyDescent="0.2">
      <c r="A106" s="28" t="s">
        <v>174</v>
      </c>
      <c r="B106" s="29" t="s">
        <v>375</v>
      </c>
      <c r="C106" s="29" t="s">
        <v>1335</v>
      </c>
      <c r="D106" s="29" t="s">
        <v>643</v>
      </c>
      <c r="E106" s="29" t="s">
        <v>644</v>
      </c>
      <c r="F106" s="29" t="s">
        <v>1352</v>
      </c>
      <c r="G106" s="29" t="s">
        <v>1353</v>
      </c>
      <c r="H106" s="29" t="s">
        <v>186</v>
      </c>
      <c r="I106" s="29" t="s">
        <v>187</v>
      </c>
      <c r="J106" s="29" t="s">
        <v>472</v>
      </c>
      <c r="K106" s="29" t="s">
        <v>473</v>
      </c>
      <c r="L106" s="29" t="s">
        <v>8</v>
      </c>
      <c r="M106" s="29" t="s">
        <v>188</v>
      </c>
      <c r="N106" s="29" t="s">
        <v>100</v>
      </c>
      <c r="O106" s="30" t="s">
        <v>80</v>
      </c>
      <c r="P106" s="32">
        <v>-1.1000000000000001</v>
      </c>
      <c r="Q106" s="39">
        <v>-1.1000000000000001</v>
      </c>
    </row>
    <row r="107" spans="1:17" x14ac:dyDescent="0.2">
      <c r="A107" s="28" t="s">
        <v>174</v>
      </c>
      <c r="B107" s="29" t="s">
        <v>375</v>
      </c>
      <c r="C107" s="29" t="s">
        <v>1335</v>
      </c>
      <c r="D107" s="29" t="s">
        <v>749</v>
      </c>
      <c r="E107" s="29" t="s">
        <v>750</v>
      </c>
      <c r="F107" s="29" t="s">
        <v>1354</v>
      </c>
      <c r="G107" s="29" t="s">
        <v>1355</v>
      </c>
      <c r="H107" s="29" t="s">
        <v>186</v>
      </c>
      <c r="I107" s="29" t="s">
        <v>187</v>
      </c>
      <c r="J107" s="29" t="s">
        <v>343</v>
      </c>
      <c r="K107" s="29" t="s">
        <v>344</v>
      </c>
      <c r="L107" s="29" t="s">
        <v>8</v>
      </c>
      <c r="M107" s="29" t="s">
        <v>188</v>
      </c>
      <c r="N107" s="29" t="s">
        <v>100</v>
      </c>
      <c r="O107" s="30" t="s">
        <v>80</v>
      </c>
      <c r="P107" s="32">
        <v>-0.55000000000000004</v>
      </c>
      <c r="Q107" s="39">
        <v>-0.55000000000000004</v>
      </c>
    </row>
    <row r="108" spans="1:17" x14ac:dyDescent="0.2">
      <c r="A108" s="28" t="s">
        <v>174</v>
      </c>
      <c r="B108" s="29" t="s">
        <v>375</v>
      </c>
      <c r="C108" s="29" t="s">
        <v>1335</v>
      </c>
      <c r="D108" s="29" t="s">
        <v>749</v>
      </c>
      <c r="E108" s="29" t="s">
        <v>750</v>
      </c>
      <c r="F108" s="29" t="s">
        <v>1354</v>
      </c>
      <c r="G108" s="29" t="s">
        <v>1355</v>
      </c>
      <c r="H108" s="29" t="s">
        <v>186</v>
      </c>
      <c r="I108" s="29" t="s">
        <v>187</v>
      </c>
      <c r="J108" s="29" t="s">
        <v>472</v>
      </c>
      <c r="K108" s="29" t="s">
        <v>473</v>
      </c>
      <c r="L108" s="29" t="s">
        <v>8</v>
      </c>
      <c r="M108" s="29" t="s">
        <v>188</v>
      </c>
      <c r="N108" s="29" t="s">
        <v>100</v>
      </c>
      <c r="O108" s="30" t="s">
        <v>80</v>
      </c>
      <c r="P108" s="32">
        <v>-1.1000000000000001</v>
      </c>
      <c r="Q108" s="39">
        <v>-1.1000000000000001</v>
      </c>
    </row>
    <row r="109" spans="1:17" x14ac:dyDescent="0.2">
      <c r="A109" s="28" t="s">
        <v>174</v>
      </c>
      <c r="B109" s="29" t="s">
        <v>375</v>
      </c>
      <c r="C109" s="29" t="s">
        <v>1372</v>
      </c>
      <c r="D109" s="29" t="s">
        <v>707</v>
      </c>
      <c r="E109" s="29" t="s">
        <v>708</v>
      </c>
      <c r="F109" s="29" t="s">
        <v>1378</v>
      </c>
      <c r="G109" s="29" t="s">
        <v>1377</v>
      </c>
      <c r="H109" s="29" t="s">
        <v>186</v>
      </c>
      <c r="I109" s="29" t="s">
        <v>187</v>
      </c>
      <c r="J109" s="29" t="s">
        <v>343</v>
      </c>
      <c r="K109" s="29" t="s">
        <v>344</v>
      </c>
      <c r="L109" s="29" t="s">
        <v>8</v>
      </c>
      <c r="M109" s="29" t="s">
        <v>188</v>
      </c>
      <c r="N109" s="29" t="s">
        <v>100</v>
      </c>
      <c r="O109" s="30" t="s">
        <v>80</v>
      </c>
      <c r="P109" s="32">
        <v>-0.55000000000000004</v>
      </c>
      <c r="Q109" s="39">
        <v>-0.55000000000000004</v>
      </c>
    </row>
    <row r="110" spans="1:17" x14ac:dyDescent="0.2">
      <c r="A110" s="28" t="s">
        <v>174</v>
      </c>
      <c r="B110" s="29" t="s">
        <v>375</v>
      </c>
      <c r="C110" s="29" t="s">
        <v>1372</v>
      </c>
      <c r="D110" s="29" t="s">
        <v>707</v>
      </c>
      <c r="E110" s="29" t="s">
        <v>708</v>
      </c>
      <c r="F110" s="29" t="s">
        <v>1378</v>
      </c>
      <c r="G110" s="29" t="s">
        <v>1377</v>
      </c>
      <c r="H110" s="29" t="s">
        <v>186</v>
      </c>
      <c r="I110" s="29" t="s">
        <v>187</v>
      </c>
      <c r="J110" s="29" t="s">
        <v>472</v>
      </c>
      <c r="K110" s="29" t="s">
        <v>473</v>
      </c>
      <c r="L110" s="29" t="s">
        <v>8</v>
      </c>
      <c r="M110" s="29" t="s">
        <v>188</v>
      </c>
      <c r="N110" s="29" t="s">
        <v>100</v>
      </c>
      <c r="O110" s="30" t="s">
        <v>80</v>
      </c>
      <c r="P110" s="32">
        <v>-89.1</v>
      </c>
      <c r="Q110" s="39">
        <v>-89.1</v>
      </c>
    </row>
    <row r="111" spans="1:17" x14ac:dyDescent="0.2">
      <c r="A111" s="28" t="s">
        <v>174</v>
      </c>
      <c r="B111" s="29" t="s">
        <v>375</v>
      </c>
      <c r="C111" s="29" t="s">
        <v>1379</v>
      </c>
      <c r="D111" s="29" t="s">
        <v>632</v>
      </c>
      <c r="E111" s="29" t="s">
        <v>480</v>
      </c>
      <c r="F111" s="29" t="s">
        <v>1386</v>
      </c>
      <c r="G111" s="29" t="s">
        <v>1387</v>
      </c>
      <c r="H111" s="29" t="s">
        <v>186</v>
      </c>
      <c r="I111" s="29" t="s">
        <v>187</v>
      </c>
      <c r="J111" s="29" t="s">
        <v>472</v>
      </c>
      <c r="K111" s="29" t="s">
        <v>473</v>
      </c>
      <c r="L111" s="29" t="s">
        <v>8</v>
      </c>
      <c r="M111" s="29" t="s">
        <v>188</v>
      </c>
      <c r="N111" s="29" t="s">
        <v>100</v>
      </c>
      <c r="O111" s="30" t="s">
        <v>80</v>
      </c>
      <c r="P111" s="32">
        <v>-1.1000000000000001</v>
      </c>
      <c r="Q111" s="39">
        <v>-1.1000000000000001</v>
      </c>
    </row>
    <row r="112" spans="1:17" x14ac:dyDescent="0.2">
      <c r="A112" s="28" t="s">
        <v>174</v>
      </c>
      <c r="B112" s="29" t="s">
        <v>375</v>
      </c>
      <c r="C112" s="29" t="s">
        <v>1389</v>
      </c>
      <c r="D112" s="29" t="s">
        <v>707</v>
      </c>
      <c r="E112" s="29" t="s">
        <v>708</v>
      </c>
      <c r="F112" s="29" t="s">
        <v>1390</v>
      </c>
      <c r="G112" s="29" t="s">
        <v>575</v>
      </c>
      <c r="H112" s="29" t="s">
        <v>186</v>
      </c>
      <c r="I112" s="29" t="s">
        <v>187</v>
      </c>
      <c r="J112" s="29" t="s">
        <v>472</v>
      </c>
      <c r="K112" s="29" t="s">
        <v>473</v>
      </c>
      <c r="L112" s="29" t="s">
        <v>8</v>
      </c>
      <c r="M112" s="29" t="s">
        <v>188</v>
      </c>
      <c r="N112" s="29" t="s">
        <v>100</v>
      </c>
      <c r="O112" s="30" t="s">
        <v>80</v>
      </c>
      <c r="P112" s="32">
        <v>-9.9</v>
      </c>
      <c r="Q112" s="39">
        <v>-9.9</v>
      </c>
    </row>
    <row r="113" spans="1:17" x14ac:dyDescent="0.2">
      <c r="A113" s="28" t="s">
        <v>174</v>
      </c>
      <c r="B113" s="29" t="s">
        <v>375</v>
      </c>
      <c r="C113" s="29" t="s">
        <v>1392</v>
      </c>
      <c r="D113" s="29" t="s">
        <v>725</v>
      </c>
      <c r="E113" s="29" t="s">
        <v>726</v>
      </c>
      <c r="F113" s="29" t="s">
        <v>1404</v>
      </c>
      <c r="G113" s="29" t="s">
        <v>1397</v>
      </c>
      <c r="H113" s="29" t="s">
        <v>186</v>
      </c>
      <c r="I113" s="29" t="s">
        <v>187</v>
      </c>
      <c r="J113" s="29" t="s">
        <v>2947</v>
      </c>
      <c r="K113" s="29" t="s">
        <v>2948</v>
      </c>
      <c r="L113" s="29" t="s">
        <v>433</v>
      </c>
      <c r="M113" s="29" t="s">
        <v>434</v>
      </c>
      <c r="N113" s="29" t="s">
        <v>2949</v>
      </c>
      <c r="O113" s="30" t="s">
        <v>2950</v>
      </c>
      <c r="P113" s="32">
        <v>-122.46</v>
      </c>
      <c r="Q113" s="39">
        <v>-122.46</v>
      </c>
    </row>
    <row r="114" spans="1:17" x14ac:dyDescent="0.2">
      <c r="A114" s="28" t="s">
        <v>174</v>
      </c>
      <c r="B114" s="29" t="s">
        <v>375</v>
      </c>
      <c r="C114" s="29" t="s">
        <v>1392</v>
      </c>
      <c r="D114" s="29" t="s">
        <v>725</v>
      </c>
      <c r="E114" s="29" t="s">
        <v>726</v>
      </c>
      <c r="F114" s="29" t="s">
        <v>1404</v>
      </c>
      <c r="G114" s="29" t="s">
        <v>1397</v>
      </c>
      <c r="H114" s="29" t="s">
        <v>195</v>
      </c>
      <c r="I114" s="29" t="s">
        <v>196</v>
      </c>
      <c r="J114" s="29" t="s">
        <v>345</v>
      </c>
      <c r="K114" s="29" t="s">
        <v>346</v>
      </c>
      <c r="L114" s="29" t="s">
        <v>433</v>
      </c>
      <c r="M114" s="29" t="s">
        <v>434</v>
      </c>
      <c r="N114" s="29" t="s">
        <v>347</v>
      </c>
      <c r="O114" s="30" t="s">
        <v>2946</v>
      </c>
      <c r="P114" s="32">
        <v>-6.59</v>
      </c>
      <c r="Q114" s="39">
        <v>-6.59</v>
      </c>
    </row>
    <row r="115" spans="1:17" x14ac:dyDescent="0.2">
      <c r="A115" s="28" t="s">
        <v>174</v>
      </c>
      <c r="B115" s="29" t="s">
        <v>375</v>
      </c>
      <c r="C115" s="29" t="s">
        <v>1452</v>
      </c>
      <c r="D115" s="29" t="s">
        <v>707</v>
      </c>
      <c r="E115" s="29" t="s">
        <v>708</v>
      </c>
      <c r="F115" s="29" t="s">
        <v>1453</v>
      </c>
      <c r="G115" s="29" t="s">
        <v>1454</v>
      </c>
      <c r="H115" s="29" t="s">
        <v>186</v>
      </c>
      <c r="I115" s="29" t="s">
        <v>187</v>
      </c>
      <c r="J115" s="29" t="s">
        <v>472</v>
      </c>
      <c r="K115" s="29" t="s">
        <v>473</v>
      </c>
      <c r="L115" s="29" t="s">
        <v>8</v>
      </c>
      <c r="M115" s="29" t="s">
        <v>188</v>
      </c>
      <c r="N115" s="29" t="s">
        <v>100</v>
      </c>
      <c r="O115" s="30" t="s">
        <v>80</v>
      </c>
      <c r="P115" s="32">
        <v>-2.2000000000000002</v>
      </c>
      <c r="Q115" s="39">
        <v>-2.2000000000000002</v>
      </c>
    </row>
    <row r="116" spans="1:17" x14ac:dyDescent="0.2">
      <c r="A116" s="28" t="s">
        <v>174</v>
      </c>
      <c r="B116" s="29" t="s">
        <v>375</v>
      </c>
      <c r="C116" s="29" t="s">
        <v>1457</v>
      </c>
      <c r="D116" s="29" t="s">
        <v>749</v>
      </c>
      <c r="E116" s="29" t="s">
        <v>750</v>
      </c>
      <c r="F116" s="29" t="s">
        <v>1467</v>
      </c>
      <c r="G116" s="29" t="s">
        <v>1468</v>
      </c>
      <c r="H116" s="29" t="s">
        <v>186</v>
      </c>
      <c r="I116" s="29" t="s">
        <v>187</v>
      </c>
      <c r="J116" s="29" t="s">
        <v>343</v>
      </c>
      <c r="K116" s="29" t="s">
        <v>344</v>
      </c>
      <c r="L116" s="29" t="s">
        <v>8</v>
      </c>
      <c r="M116" s="29" t="s">
        <v>188</v>
      </c>
      <c r="N116" s="29" t="s">
        <v>100</v>
      </c>
      <c r="O116" s="30" t="s">
        <v>80</v>
      </c>
      <c r="P116" s="32">
        <v>-0.55000000000000004</v>
      </c>
      <c r="Q116" s="39">
        <v>-0.55000000000000004</v>
      </c>
    </row>
    <row r="117" spans="1:17" x14ac:dyDescent="0.2">
      <c r="A117" s="28" t="s">
        <v>174</v>
      </c>
      <c r="B117" s="29" t="s">
        <v>375</v>
      </c>
      <c r="C117" s="29" t="s">
        <v>1457</v>
      </c>
      <c r="D117" s="29" t="s">
        <v>749</v>
      </c>
      <c r="E117" s="29" t="s">
        <v>750</v>
      </c>
      <c r="F117" s="29" t="s">
        <v>1467</v>
      </c>
      <c r="G117" s="29" t="s">
        <v>1468</v>
      </c>
      <c r="H117" s="29" t="s">
        <v>186</v>
      </c>
      <c r="I117" s="29" t="s">
        <v>187</v>
      </c>
      <c r="J117" s="29" t="s">
        <v>472</v>
      </c>
      <c r="K117" s="29" t="s">
        <v>473</v>
      </c>
      <c r="L117" s="29" t="s">
        <v>8</v>
      </c>
      <c r="M117" s="29" t="s">
        <v>188</v>
      </c>
      <c r="N117" s="29" t="s">
        <v>100</v>
      </c>
      <c r="O117" s="30" t="s">
        <v>80</v>
      </c>
      <c r="P117" s="32">
        <v>-1.1000000000000001</v>
      </c>
      <c r="Q117" s="39">
        <v>-1.1000000000000001</v>
      </c>
    </row>
    <row r="118" spans="1:17" x14ac:dyDescent="0.2">
      <c r="A118" s="28" t="s">
        <v>174</v>
      </c>
      <c r="B118" s="29" t="s">
        <v>375</v>
      </c>
      <c r="C118" s="29" t="s">
        <v>1473</v>
      </c>
      <c r="D118" s="29" t="s">
        <v>632</v>
      </c>
      <c r="E118" s="29" t="s">
        <v>480</v>
      </c>
      <c r="F118" s="29" t="s">
        <v>1476</v>
      </c>
      <c r="G118" s="29" t="s">
        <v>1477</v>
      </c>
      <c r="H118" s="29" t="s">
        <v>186</v>
      </c>
      <c r="I118" s="29" t="s">
        <v>187</v>
      </c>
      <c r="J118" s="29" t="s">
        <v>472</v>
      </c>
      <c r="K118" s="29" t="s">
        <v>473</v>
      </c>
      <c r="L118" s="29" t="s">
        <v>8</v>
      </c>
      <c r="M118" s="29" t="s">
        <v>188</v>
      </c>
      <c r="N118" s="29" t="s">
        <v>100</v>
      </c>
      <c r="O118" s="30" t="s">
        <v>80</v>
      </c>
      <c r="P118" s="32">
        <v>-11</v>
      </c>
      <c r="Q118" s="39">
        <v>-11</v>
      </c>
    </row>
    <row r="119" spans="1:17" x14ac:dyDescent="0.2">
      <c r="A119" s="28" t="s">
        <v>174</v>
      </c>
      <c r="B119" s="29" t="s">
        <v>375</v>
      </c>
      <c r="C119" s="29" t="s">
        <v>1479</v>
      </c>
      <c r="D119" s="29" t="s">
        <v>1480</v>
      </c>
      <c r="E119" s="29" t="s">
        <v>1481</v>
      </c>
      <c r="F119" s="29" t="s">
        <v>1482</v>
      </c>
      <c r="G119" s="29" t="s">
        <v>1481</v>
      </c>
      <c r="H119" s="29" t="s">
        <v>186</v>
      </c>
      <c r="I119" s="29" t="s">
        <v>187</v>
      </c>
      <c r="J119" s="29" t="s">
        <v>472</v>
      </c>
      <c r="K119" s="29" t="s">
        <v>473</v>
      </c>
      <c r="L119" s="29" t="s">
        <v>8</v>
      </c>
      <c r="M119" s="29" t="s">
        <v>188</v>
      </c>
      <c r="N119" s="29" t="s">
        <v>100</v>
      </c>
      <c r="O119" s="30" t="s">
        <v>80</v>
      </c>
      <c r="P119" s="32">
        <v>-1.1000000000000001</v>
      </c>
      <c r="Q119" s="39">
        <v>-1.1000000000000001</v>
      </c>
    </row>
    <row r="120" spans="1:17" x14ac:dyDescent="0.2">
      <c r="A120" s="28" t="s">
        <v>174</v>
      </c>
      <c r="B120" s="29" t="s">
        <v>375</v>
      </c>
      <c r="C120" s="29" t="s">
        <v>1483</v>
      </c>
      <c r="D120" s="29" t="s">
        <v>725</v>
      </c>
      <c r="E120" s="29" t="s">
        <v>726</v>
      </c>
      <c r="F120" s="29" t="s">
        <v>1484</v>
      </c>
      <c r="G120" s="29" t="s">
        <v>1485</v>
      </c>
      <c r="H120" s="29" t="s">
        <v>186</v>
      </c>
      <c r="I120" s="29" t="s">
        <v>187</v>
      </c>
      <c r="J120" s="29" t="s">
        <v>472</v>
      </c>
      <c r="K120" s="29" t="s">
        <v>473</v>
      </c>
      <c r="L120" s="29" t="s">
        <v>8</v>
      </c>
      <c r="M120" s="29" t="s">
        <v>188</v>
      </c>
      <c r="N120" s="29" t="s">
        <v>100</v>
      </c>
      <c r="O120" s="30" t="s">
        <v>80</v>
      </c>
      <c r="P120" s="32">
        <v>-1.1000000000000001</v>
      </c>
      <c r="Q120" s="39">
        <v>-1.1000000000000001</v>
      </c>
    </row>
    <row r="121" spans="1:17" x14ac:dyDescent="0.2">
      <c r="A121" s="28" t="s">
        <v>174</v>
      </c>
      <c r="B121" s="29" t="s">
        <v>375</v>
      </c>
      <c r="C121" s="29" t="s">
        <v>1483</v>
      </c>
      <c r="D121" s="29" t="s">
        <v>749</v>
      </c>
      <c r="E121" s="29" t="s">
        <v>750</v>
      </c>
      <c r="F121" s="29" t="s">
        <v>1488</v>
      </c>
      <c r="G121" s="29" t="s">
        <v>1489</v>
      </c>
      <c r="H121" s="29" t="s">
        <v>186</v>
      </c>
      <c r="I121" s="29" t="s">
        <v>187</v>
      </c>
      <c r="J121" s="29" t="s">
        <v>472</v>
      </c>
      <c r="K121" s="29" t="s">
        <v>473</v>
      </c>
      <c r="L121" s="29" t="s">
        <v>8</v>
      </c>
      <c r="M121" s="29" t="s">
        <v>188</v>
      </c>
      <c r="N121" s="29" t="s">
        <v>100</v>
      </c>
      <c r="O121" s="30" t="s">
        <v>80</v>
      </c>
      <c r="P121" s="32">
        <v>-6.6</v>
      </c>
      <c r="Q121" s="39">
        <v>-6.6</v>
      </c>
    </row>
    <row r="122" spans="1:17" x14ac:dyDescent="0.2">
      <c r="A122" s="28" t="s">
        <v>174</v>
      </c>
      <c r="B122" s="29" t="s">
        <v>375</v>
      </c>
      <c r="C122" s="29" t="s">
        <v>1540</v>
      </c>
      <c r="D122" s="29" t="s">
        <v>643</v>
      </c>
      <c r="E122" s="29" t="s">
        <v>644</v>
      </c>
      <c r="F122" s="29" t="s">
        <v>1541</v>
      </c>
      <c r="G122" s="29" t="s">
        <v>1542</v>
      </c>
      <c r="H122" s="29" t="s">
        <v>186</v>
      </c>
      <c r="I122" s="29" t="s">
        <v>187</v>
      </c>
      <c r="J122" s="29" t="s">
        <v>472</v>
      </c>
      <c r="K122" s="29" t="s">
        <v>473</v>
      </c>
      <c r="L122" s="29" t="s">
        <v>1338</v>
      </c>
      <c r="M122" s="29" t="s">
        <v>1339</v>
      </c>
      <c r="N122" s="29" t="s">
        <v>100</v>
      </c>
      <c r="O122" s="30" t="s">
        <v>80</v>
      </c>
      <c r="P122" s="32">
        <v>-2.2000000000000002</v>
      </c>
      <c r="Q122" s="39">
        <v>-2.2000000000000002</v>
      </c>
    </row>
    <row r="123" spans="1:17" x14ac:dyDescent="0.2">
      <c r="A123" s="28" t="s">
        <v>174</v>
      </c>
      <c r="B123" s="29" t="s">
        <v>375</v>
      </c>
      <c r="C123" s="29" t="s">
        <v>1540</v>
      </c>
      <c r="D123" s="29" t="s">
        <v>707</v>
      </c>
      <c r="E123" s="29" t="s">
        <v>708</v>
      </c>
      <c r="F123" s="29" t="s">
        <v>1548</v>
      </c>
      <c r="G123" s="29" t="s">
        <v>1549</v>
      </c>
      <c r="H123" s="29" t="s">
        <v>186</v>
      </c>
      <c r="I123" s="29" t="s">
        <v>187</v>
      </c>
      <c r="J123" s="29" t="s">
        <v>472</v>
      </c>
      <c r="K123" s="29" t="s">
        <v>473</v>
      </c>
      <c r="L123" s="29" t="s">
        <v>8</v>
      </c>
      <c r="M123" s="29" t="s">
        <v>188</v>
      </c>
      <c r="N123" s="29" t="s">
        <v>100</v>
      </c>
      <c r="O123" s="30" t="s">
        <v>80</v>
      </c>
      <c r="P123" s="32">
        <v>-6.6</v>
      </c>
      <c r="Q123" s="39">
        <v>-6.6</v>
      </c>
    </row>
    <row r="124" spans="1:17" x14ac:dyDescent="0.2">
      <c r="A124" s="28" t="s">
        <v>174</v>
      </c>
      <c r="B124" s="29" t="s">
        <v>375</v>
      </c>
      <c r="C124" s="29" t="s">
        <v>1551</v>
      </c>
      <c r="D124" s="29" t="s">
        <v>874</v>
      </c>
      <c r="E124" s="29" t="s">
        <v>396</v>
      </c>
      <c r="F124" s="29" t="s">
        <v>1552</v>
      </c>
      <c r="G124" s="29" t="s">
        <v>1553</v>
      </c>
      <c r="H124" s="29" t="s">
        <v>186</v>
      </c>
      <c r="I124" s="29" t="s">
        <v>187</v>
      </c>
      <c r="J124" s="29" t="s">
        <v>472</v>
      </c>
      <c r="K124" s="29" t="s">
        <v>473</v>
      </c>
      <c r="L124" s="29" t="s">
        <v>8</v>
      </c>
      <c r="M124" s="29" t="s">
        <v>188</v>
      </c>
      <c r="N124" s="29" t="s">
        <v>100</v>
      </c>
      <c r="O124" s="30" t="s">
        <v>80</v>
      </c>
      <c r="P124" s="32">
        <v>-1.1000000000000001</v>
      </c>
      <c r="Q124" s="39">
        <v>-1.1000000000000001</v>
      </c>
    </row>
    <row r="125" spans="1:17" x14ac:dyDescent="0.2">
      <c r="A125" s="28" t="s">
        <v>174</v>
      </c>
      <c r="B125" s="29" t="s">
        <v>375</v>
      </c>
      <c r="C125" s="29" t="s">
        <v>1551</v>
      </c>
      <c r="D125" s="29" t="s">
        <v>874</v>
      </c>
      <c r="E125" s="29" t="s">
        <v>396</v>
      </c>
      <c r="F125" s="29" t="s">
        <v>1554</v>
      </c>
      <c r="G125" s="29" t="s">
        <v>1553</v>
      </c>
      <c r="H125" s="29" t="s">
        <v>195</v>
      </c>
      <c r="I125" s="29" t="s">
        <v>196</v>
      </c>
      <c r="J125" s="29" t="s">
        <v>345</v>
      </c>
      <c r="K125" s="29" t="s">
        <v>346</v>
      </c>
      <c r="L125" s="29" t="s">
        <v>198</v>
      </c>
      <c r="M125" s="29" t="s">
        <v>199</v>
      </c>
      <c r="N125" s="29" t="s">
        <v>347</v>
      </c>
      <c r="O125" s="30" t="s">
        <v>2932</v>
      </c>
      <c r="P125" s="32">
        <v>-3.09</v>
      </c>
      <c r="Q125" s="39">
        <v>-3.09</v>
      </c>
    </row>
    <row r="126" spans="1:17" x14ac:dyDescent="0.2">
      <c r="A126" s="28" t="s">
        <v>174</v>
      </c>
      <c r="B126" s="29" t="s">
        <v>375</v>
      </c>
      <c r="C126" s="29" t="s">
        <v>1615</v>
      </c>
      <c r="D126" s="29" t="s">
        <v>707</v>
      </c>
      <c r="E126" s="29" t="s">
        <v>708</v>
      </c>
      <c r="F126" s="29" t="s">
        <v>1623</v>
      </c>
      <c r="G126" s="29" t="s">
        <v>1624</v>
      </c>
      <c r="H126" s="29" t="s">
        <v>186</v>
      </c>
      <c r="I126" s="29" t="s">
        <v>187</v>
      </c>
      <c r="J126" s="29" t="s">
        <v>343</v>
      </c>
      <c r="K126" s="29" t="s">
        <v>344</v>
      </c>
      <c r="L126" s="29" t="s">
        <v>8</v>
      </c>
      <c r="M126" s="29" t="s">
        <v>188</v>
      </c>
      <c r="N126" s="29" t="s">
        <v>100</v>
      </c>
      <c r="O126" s="30" t="s">
        <v>80</v>
      </c>
      <c r="P126" s="32">
        <v>-0.55000000000000004</v>
      </c>
      <c r="Q126" s="39">
        <v>-0.55000000000000004</v>
      </c>
    </row>
    <row r="127" spans="1:17" x14ac:dyDescent="0.2">
      <c r="A127" s="28" t="s">
        <v>174</v>
      </c>
      <c r="B127" s="29" t="s">
        <v>375</v>
      </c>
      <c r="C127" s="29" t="s">
        <v>1615</v>
      </c>
      <c r="D127" s="29" t="s">
        <v>707</v>
      </c>
      <c r="E127" s="29" t="s">
        <v>708</v>
      </c>
      <c r="F127" s="29" t="s">
        <v>1623</v>
      </c>
      <c r="G127" s="29" t="s">
        <v>1624</v>
      </c>
      <c r="H127" s="29" t="s">
        <v>186</v>
      </c>
      <c r="I127" s="29" t="s">
        <v>187</v>
      </c>
      <c r="J127" s="29" t="s">
        <v>472</v>
      </c>
      <c r="K127" s="29" t="s">
        <v>473</v>
      </c>
      <c r="L127" s="29" t="s">
        <v>8</v>
      </c>
      <c r="M127" s="29" t="s">
        <v>188</v>
      </c>
      <c r="N127" s="29" t="s">
        <v>100</v>
      </c>
      <c r="O127" s="30" t="s">
        <v>80</v>
      </c>
      <c r="P127" s="32">
        <v>-26.4</v>
      </c>
      <c r="Q127" s="39">
        <v>-26.4</v>
      </c>
    </row>
    <row r="128" spans="1:17" x14ac:dyDescent="0.2">
      <c r="A128" s="28" t="s">
        <v>174</v>
      </c>
      <c r="B128" s="29" t="s">
        <v>379</v>
      </c>
      <c r="C128" s="29" t="s">
        <v>1647</v>
      </c>
      <c r="D128" s="29" t="s">
        <v>1648</v>
      </c>
      <c r="E128" s="29" t="s">
        <v>394</v>
      </c>
      <c r="F128" s="29" t="s">
        <v>1653</v>
      </c>
      <c r="G128" s="29" t="s">
        <v>1654</v>
      </c>
      <c r="H128" s="29" t="s">
        <v>186</v>
      </c>
      <c r="I128" s="29" t="s">
        <v>187</v>
      </c>
      <c r="J128" s="29" t="s">
        <v>343</v>
      </c>
      <c r="K128" s="29" t="s">
        <v>344</v>
      </c>
      <c r="L128" s="29" t="s">
        <v>8</v>
      </c>
      <c r="M128" s="29" t="s">
        <v>188</v>
      </c>
      <c r="N128" s="29" t="s">
        <v>100</v>
      </c>
      <c r="O128" s="30" t="s">
        <v>80</v>
      </c>
      <c r="P128" s="32">
        <v>-1.1000000000000001</v>
      </c>
      <c r="Q128" s="39">
        <v>-1.1000000000000001</v>
      </c>
    </row>
    <row r="129" spans="1:17" x14ac:dyDescent="0.2">
      <c r="A129" s="28" t="s">
        <v>174</v>
      </c>
      <c r="B129" s="29" t="s">
        <v>379</v>
      </c>
      <c r="C129" s="29" t="s">
        <v>1647</v>
      </c>
      <c r="D129" s="29" t="s">
        <v>1648</v>
      </c>
      <c r="E129" s="29" t="s">
        <v>394</v>
      </c>
      <c r="F129" s="29" t="s">
        <v>1653</v>
      </c>
      <c r="G129" s="29" t="s">
        <v>1654</v>
      </c>
      <c r="H129" s="29" t="s">
        <v>186</v>
      </c>
      <c r="I129" s="29" t="s">
        <v>187</v>
      </c>
      <c r="J129" s="29" t="s">
        <v>472</v>
      </c>
      <c r="K129" s="29" t="s">
        <v>473</v>
      </c>
      <c r="L129" s="29" t="s">
        <v>8</v>
      </c>
      <c r="M129" s="29" t="s">
        <v>188</v>
      </c>
      <c r="N129" s="29" t="s">
        <v>100</v>
      </c>
      <c r="O129" s="30" t="s">
        <v>80</v>
      </c>
      <c r="P129" s="32">
        <v>-85.8</v>
      </c>
      <c r="Q129" s="39">
        <v>-85.8</v>
      </c>
    </row>
    <row r="130" spans="1:17" x14ac:dyDescent="0.2">
      <c r="A130" s="28" t="s">
        <v>174</v>
      </c>
      <c r="B130" s="29" t="s">
        <v>379</v>
      </c>
      <c r="C130" s="29" t="s">
        <v>1647</v>
      </c>
      <c r="D130" s="29" t="s">
        <v>1658</v>
      </c>
      <c r="E130" s="29" t="s">
        <v>1659</v>
      </c>
      <c r="F130" s="29" t="s">
        <v>1660</v>
      </c>
      <c r="G130" s="29" t="s">
        <v>1661</v>
      </c>
      <c r="H130" s="29" t="s">
        <v>195</v>
      </c>
      <c r="I130" s="29" t="s">
        <v>196</v>
      </c>
      <c r="J130" s="29" t="s">
        <v>345</v>
      </c>
      <c r="K130" s="29" t="s">
        <v>346</v>
      </c>
      <c r="L130" s="29" t="s">
        <v>8</v>
      </c>
      <c r="M130" s="29" t="s">
        <v>188</v>
      </c>
      <c r="N130" s="29" t="s">
        <v>347</v>
      </c>
      <c r="O130" s="30" t="s">
        <v>2939</v>
      </c>
      <c r="P130" s="32">
        <v>-3.2</v>
      </c>
      <c r="Q130" s="39">
        <v>-3.2</v>
      </c>
    </row>
    <row r="131" spans="1:17" x14ac:dyDescent="0.2">
      <c r="A131" s="28" t="s">
        <v>174</v>
      </c>
      <c r="B131" s="29" t="s">
        <v>379</v>
      </c>
      <c r="C131" s="29" t="s">
        <v>1647</v>
      </c>
      <c r="D131" s="29" t="s">
        <v>1658</v>
      </c>
      <c r="E131" s="29" t="s">
        <v>1659</v>
      </c>
      <c r="F131" s="29" t="s">
        <v>1660</v>
      </c>
      <c r="G131" s="29" t="s">
        <v>1661</v>
      </c>
      <c r="H131" s="29" t="s">
        <v>621</v>
      </c>
      <c r="I131" s="29" t="s">
        <v>622</v>
      </c>
      <c r="J131" s="29" t="s">
        <v>345</v>
      </c>
      <c r="K131" s="29" t="s">
        <v>346</v>
      </c>
      <c r="L131" s="29" t="s">
        <v>198</v>
      </c>
      <c r="M131" s="29" t="s">
        <v>199</v>
      </c>
      <c r="N131" s="29" t="s">
        <v>169</v>
      </c>
      <c r="O131" s="30" t="s">
        <v>2931</v>
      </c>
      <c r="P131" s="32">
        <v>-9.68</v>
      </c>
      <c r="Q131" s="39">
        <v>-9.68</v>
      </c>
    </row>
    <row r="132" spans="1:17" x14ac:dyDescent="0.2">
      <c r="A132" s="28" t="s">
        <v>174</v>
      </c>
      <c r="B132" s="29" t="s">
        <v>379</v>
      </c>
      <c r="C132" s="29" t="s">
        <v>1647</v>
      </c>
      <c r="D132" s="29" t="s">
        <v>1673</v>
      </c>
      <c r="E132" s="29" t="s">
        <v>1674</v>
      </c>
      <c r="F132" s="29" t="s">
        <v>1678</v>
      </c>
      <c r="G132" s="29" t="s">
        <v>1679</v>
      </c>
      <c r="H132" s="29" t="s">
        <v>186</v>
      </c>
      <c r="I132" s="29" t="s">
        <v>187</v>
      </c>
      <c r="J132" s="29" t="s">
        <v>472</v>
      </c>
      <c r="K132" s="29" t="s">
        <v>473</v>
      </c>
      <c r="L132" s="29" t="s">
        <v>8</v>
      </c>
      <c r="M132" s="29" t="s">
        <v>188</v>
      </c>
      <c r="N132" s="29" t="s">
        <v>100</v>
      </c>
      <c r="O132" s="30" t="s">
        <v>80</v>
      </c>
      <c r="P132" s="32">
        <v>-1.1000000000000001</v>
      </c>
      <c r="Q132" s="39">
        <v>-1.1000000000000001</v>
      </c>
    </row>
    <row r="133" spans="1:17" x14ac:dyDescent="0.2">
      <c r="A133" s="28" t="s">
        <v>174</v>
      </c>
      <c r="B133" s="29" t="s">
        <v>379</v>
      </c>
      <c r="C133" s="29" t="s">
        <v>1703</v>
      </c>
      <c r="D133" s="29" t="s">
        <v>1727</v>
      </c>
      <c r="E133" s="29" t="s">
        <v>1728</v>
      </c>
      <c r="F133" s="29" t="s">
        <v>1729</v>
      </c>
      <c r="G133" s="29" t="s">
        <v>1728</v>
      </c>
      <c r="H133" s="29" t="s">
        <v>195</v>
      </c>
      <c r="I133" s="29" t="s">
        <v>196</v>
      </c>
      <c r="J133" s="29" t="s">
        <v>345</v>
      </c>
      <c r="K133" s="29" t="s">
        <v>346</v>
      </c>
      <c r="L133" s="29" t="s">
        <v>8</v>
      </c>
      <c r="M133" s="29" t="s">
        <v>188</v>
      </c>
      <c r="N133" s="29" t="s">
        <v>347</v>
      </c>
      <c r="O133" s="30" t="s">
        <v>2927</v>
      </c>
      <c r="P133" s="32">
        <v>-4.97</v>
      </c>
      <c r="Q133" s="39">
        <v>-4.97</v>
      </c>
    </row>
    <row r="134" spans="1:17" x14ac:dyDescent="0.2">
      <c r="A134" s="28" t="s">
        <v>174</v>
      </c>
      <c r="B134" s="29" t="s">
        <v>379</v>
      </c>
      <c r="C134" s="29" t="s">
        <v>1703</v>
      </c>
      <c r="D134" s="29" t="s">
        <v>1673</v>
      </c>
      <c r="E134" s="29" t="s">
        <v>1674</v>
      </c>
      <c r="F134" s="29" t="s">
        <v>1757</v>
      </c>
      <c r="G134" s="29" t="s">
        <v>1758</v>
      </c>
      <c r="H134" s="29" t="s">
        <v>186</v>
      </c>
      <c r="I134" s="29" t="s">
        <v>187</v>
      </c>
      <c r="J134" s="29" t="s">
        <v>472</v>
      </c>
      <c r="K134" s="29" t="s">
        <v>473</v>
      </c>
      <c r="L134" s="29" t="s">
        <v>8</v>
      </c>
      <c r="M134" s="29" t="s">
        <v>188</v>
      </c>
      <c r="N134" s="29" t="s">
        <v>100</v>
      </c>
      <c r="O134" s="30" t="s">
        <v>80</v>
      </c>
      <c r="P134" s="32">
        <v>-2.2000000000000002</v>
      </c>
      <c r="Q134" s="39">
        <v>-2.2000000000000002</v>
      </c>
    </row>
    <row r="135" spans="1:17" x14ac:dyDescent="0.2">
      <c r="A135" s="28" t="s">
        <v>174</v>
      </c>
      <c r="B135" s="29" t="s">
        <v>379</v>
      </c>
      <c r="C135" s="29" t="s">
        <v>1703</v>
      </c>
      <c r="D135" s="29" t="s">
        <v>1673</v>
      </c>
      <c r="E135" s="29" t="s">
        <v>1674</v>
      </c>
      <c r="F135" s="29" t="s">
        <v>1763</v>
      </c>
      <c r="G135" s="29" t="s">
        <v>1764</v>
      </c>
      <c r="H135" s="29" t="s">
        <v>186</v>
      </c>
      <c r="I135" s="29" t="s">
        <v>187</v>
      </c>
      <c r="J135" s="29" t="s">
        <v>472</v>
      </c>
      <c r="K135" s="29" t="s">
        <v>473</v>
      </c>
      <c r="L135" s="29" t="s">
        <v>8</v>
      </c>
      <c r="M135" s="29" t="s">
        <v>188</v>
      </c>
      <c r="N135" s="29" t="s">
        <v>100</v>
      </c>
      <c r="O135" s="30" t="s">
        <v>80</v>
      </c>
      <c r="P135" s="32">
        <v>-49.5</v>
      </c>
      <c r="Q135" s="39">
        <v>-49.5</v>
      </c>
    </row>
    <row r="136" spans="1:17" x14ac:dyDescent="0.2">
      <c r="A136" s="58" t="s">
        <v>176</v>
      </c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1"/>
      <c r="P136" s="38">
        <v>2260.7800000000002</v>
      </c>
      <c r="Q136" s="40">
        <v>2260.7800000000002</v>
      </c>
    </row>
    <row r="151" spans="23:23" x14ac:dyDescent="0.2">
      <c r="W151" t="s">
        <v>5803</v>
      </c>
    </row>
    <row r="154" spans="23:23" x14ac:dyDescent="0.2">
      <c r="W154" t="s">
        <v>5727</v>
      </c>
    </row>
    <row r="155" spans="23:23" x14ac:dyDescent="0.2">
      <c r="W155" t="s">
        <v>5727</v>
      </c>
    </row>
    <row r="156" spans="23:23" x14ac:dyDescent="0.2">
      <c r="W156" t="s">
        <v>5727</v>
      </c>
    </row>
    <row r="158" spans="23:23" x14ac:dyDescent="0.2">
      <c r="W158" t="s">
        <v>5727</v>
      </c>
    </row>
    <row r="161" spans="23:23" x14ac:dyDescent="0.2">
      <c r="W161" t="s">
        <v>5804</v>
      </c>
    </row>
  </sheetData>
  <pageMargins left="0.7" right="0.7" top="0.75" bottom="0.75" header="0.3" footer="0.3"/>
  <customProperties>
    <customPr name="_pios_id" r:id="rId1"/>
    <customPr name="CofWorksheetType" r:id="rId2"/>
    <customPr name="EpmWorksheetKeyString_GUID" r:id="rId3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CECAA-E870-4AA5-8F4B-5DA905A63A6F}">
  <dimension ref="A1:T6"/>
  <sheetViews>
    <sheetView workbookViewId="0">
      <selection activeCell="E4" sqref="E4"/>
    </sheetView>
  </sheetViews>
  <sheetFormatPr baseColWidth="10" defaultColWidth="8.83203125" defaultRowHeight="15" x14ac:dyDescent="0.2"/>
  <cols>
    <col min="5" max="5" width="19.5" bestFit="1" customWidth="1"/>
    <col min="11" max="11" width="14.83203125" bestFit="1" customWidth="1"/>
    <col min="19" max="19" width="16.5" bestFit="1" customWidth="1"/>
  </cols>
  <sheetData>
    <row r="1" spans="1:20" x14ac:dyDescent="0.2">
      <c r="A1" s="1" t="s">
        <v>2949</v>
      </c>
    </row>
    <row r="3" spans="1:20" x14ac:dyDescent="0.2">
      <c r="A3" s="90" t="s">
        <v>5773</v>
      </c>
      <c r="B3" s="90" t="s">
        <v>5774</v>
      </c>
      <c r="C3" s="90" t="s">
        <v>5775</v>
      </c>
      <c r="D3" s="90" t="s">
        <v>5776</v>
      </c>
      <c r="E3" s="90" t="s">
        <v>5777</v>
      </c>
      <c r="F3" s="90" t="s">
        <v>5778</v>
      </c>
      <c r="G3" s="90" t="s">
        <v>5779</v>
      </c>
      <c r="H3" s="90" t="s">
        <v>5780</v>
      </c>
      <c r="I3" s="90" t="s">
        <v>5781</v>
      </c>
      <c r="J3" s="91" t="s">
        <v>5782</v>
      </c>
      <c r="K3" s="90" t="s">
        <v>4</v>
      </c>
      <c r="L3" s="90" t="s">
        <v>5783</v>
      </c>
      <c r="M3" s="90" t="s">
        <v>5784</v>
      </c>
      <c r="N3" s="90" t="s">
        <v>123</v>
      </c>
      <c r="O3" s="90" t="s">
        <v>5785</v>
      </c>
      <c r="P3" s="90" t="s">
        <v>5786</v>
      </c>
      <c r="Q3" s="90" t="s">
        <v>5787</v>
      </c>
      <c r="R3" s="90" t="s">
        <v>5788</v>
      </c>
      <c r="S3" s="90" t="s">
        <v>5789</v>
      </c>
    </row>
    <row r="4" spans="1:20" x14ac:dyDescent="0.2">
      <c r="A4" s="70" t="s">
        <v>5790</v>
      </c>
      <c r="B4" s="70" t="s">
        <v>5791</v>
      </c>
      <c r="C4" s="70" t="s">
        <v>373</v>
      </c>
      <c r="D4" s="70" t="s">
        <v>5792</v>
      </c>
      <c r="E4" s="70" t="s">
        <v>5793</v>
      </c>
      <c r="F4" s="70" t="s">
        <v>5794</v>
      </c>
      <c r="G4" s="70" t="s">
        <v>5795</v>
      </c>
      <c r="H4" s="70" t="s">
        <v>5796</v>
      </c>
      <c r="I4" s="70" t="s">
        <v>5797</v>
      </c>
      <c r="J4" s="92">
        <v>58.4</v>
      </c>
      <c r="K4" s="70" t="s">
        <v>4015</v>
      </c>
      <c r="L4" s="70" t="s">
        <v>5798</v>
      </c>
      <c r="M4" s="70">
        <v>24</v>
      </c>
      <c r="N4" s="70" t="s">
        <v>2972</v>
      </c>
      <c r="O4" s="70" t="s">
        <v>5799</v>
      </c>
      <c r="P4" s="70" t="s">
        <v>5800</v>
      </c>
      <c r="Q4" s="70" t="s">
        <v>5795</v>
      </c>
      <c r="R4" s="70" t="s">
        <v>5796</v>
      </c>
      <c r="S4" s="70" t="s">
        <v>5797</v>
      </c>
      <c r="T4" s="114" t="s">
        <v>5841</v>
      </c>
    </row>
    <row r="5" spans="1:20" x14ac:dyDescent="0.2">
      <c r="A5" s="70" t="s">
        <v>5790</v>
      </c>
      <c r="B5" s="70" t="s">
        <v>5791</v>
      </c>
      <c r="C5" s="70" t="s">
        <v>373</v>
      </c>
      <c r="D5" s="70" t="s">
        <v>5792</v>
      </c>
      <c r="E5" s="70" t="s">
        <v>5801</v>
      </c>
      <c r="F5" s="70" t="s">
        <v>5794</v>
      </c>
      <c r="G5" s="70" t="s">
        <v>5795</v>
      </c>
      <c r="H5" s="70" t="s">
        <v>5796</v>
      </c>
      <c r="I5" s="70" t="s">
        <v>5797</v>
      </c>
      <c r="J5" s="92">
        <v>64.06</v>
      </c>
      <c r="K5" s="70" t="s">
        <v>4015</v>
      </c>
      <c r="L5" s="70" t="s">
        <v>5798</v>
      </c>
      <c r="M5" s="70">
        <v>24</v>
      </c>
      <c r="N5" s="70" t="s">
        <v>2972</v>
      </c>
      <c r="O5" s="70" t="s">
        <v>5799</v>
      </c>
      <c r="P5" s="70" t="s">
        <v>5800</v>
      </c>
      <c r="Q5" s="70" t="s">
        <v>5795</v>
      </c>
      <c r="R5" s="70" t="s">
        <v>5796</v>
      </c>
      <c r="S5" s="70" t="s">
        <v>5797</v>
      </c>
      <c r="T5" s="114" t="s">
        <v>5841</v>
      </c>
    </row>
    <row r="6" spans="1:20" x14ac:dyDescent="0.2">
      <c r="J6" s="67">
        <v>122.46000000000001</v>
      </c>
    </row>
  </sheetData>
  <pageMargins left="0.7" right="0.7" top="0.75" bottom="0.75" header="0.3" footer="0.3"/>
  <customProperties>
    <customPr name="_pios_id" r:id="rId1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8190D-7024-4162-8C7D-651AC2BDFA31}">
  <dimension ref="A1:K13"/>
  <sheetViews>
    <sheetView workbookViewId="0">
      <selection sqref="A1:K13"/>
    </sheetView>
  </sheetViews>
  <sheetFormatPr baseColWidth="10" defaultColWidth="8.83203125" defaultRowHeight="15" x14ac:dyDescent="0.2"/>
  <cols>
    <col min="2" max="2" width="11.83203125" bestFit="1" customWidth="1"/>
    <col min="3" max="3" width="28.5" bestFit="1" customWidth="1"/>
    <col min="4" max="4" width="12.83203125" bestFit="1" customWidth="1"/>
    <col min="9" max="9" width="9.1640625" bestFit="1" customWidth="1"/>
    <col min="10" max="10" width="14.1640625" bestFit="1" customWidth="1"/>
  </cols>
  <sheetData>
    <row r="1" spans="1:11" x14ac:dyDescent="0.2">
      <c r="A1" s="1" t="s">
        <v>5772</v>
      </c>
    </row>
    <row r="3" spans="1:11" x14ac:dyDescent="0.2">
      <c r="A3" s="69" t="s">
        <v>0</v>
      </c>
      <c r="B3" s="69" t="s">
        <v>5728</v>
      </c>
      <c r="C3" s="69" t="s">
        <v>5729</v>
      </c>
      <c r="D3" s="69" t="s">
        <v>5730</v>
      </c>
      <c r="E3" s="69" t="s">
        <v>5731</v>
      </c>
      <c r="F3" s="69" t="s">
        <v>5732</v>
      </c>
      <c r="G3" s="69" t="s">
        <v>113</v>
      </c>
      <c r="H3" s="69" t="s">
        <v>5733</v>
      </c>
      <c r="I3" s="69" t="s">
        <v>3</v>
      </c>
      <c r="J3" s="69" t="s">
        <v>5734</v>
      </c>
      <c r="K3" s="69" t="s">
        <v>122</v>
      </c>
    </row>
    <row r="4" spans="1:11" x14ac:dyDescent="0.2">
      <c r="A4" s="70" t="s">
        <v>98</v>
      </c>
      <c r="B4" s="70" t="s">
        <v>3450</v>
      </c>
      <c r="C4" s="70" t="s">
        <v>1081</v>
      </c>
      <c r="D4" s="71">
        <v>880882321215</v>
      </c>
      <c r="E4" s="70" t="s">
        <v>375</v>
      </c>
      <c r="F4" s="70" t="s">
        <v>373</v>
      </c>
      <c r="G4" s="70" t="s">
        <v>2970</v>
      </c>
      <c r="H4" s="70">
        <v>19</v>
      </c>
      <c r="I4" s="70" t="s">
        <v>1135</v>
      </c>
      <c r="J4" s="70">
        <v>6</v>
      </c>
      <c r="K4" s="72">
        <v>13.81</v>
      </c>
    </row>
    <row r="5" spans="1:11" x14ac:dyDescent="0.2">
      <c r="A5" s="70" t="s">
        <v>98</v>
      </c>
      <c r="B5" s="70" t="s">
        <v>3450</v>
      </c>
      <c r="C5" s="70" t="s">
        <v>1081</v>
      </c>
      <c r="D5" s="71">
        <v>880882413613</v>
      </c>
      <c r="E5" s="70" t="s">
        <v>375</v>
      </c>
      <c r="F5" s="70" t="s">
        <v>373</v>
      </c>
      <c r="G5" s="70" t="s">
        <v>2970</v>
      </c>
      <c r="H5" s="70">
        <v>19</v>
      </c>
      <c r="I5" s="70" t="s">
        <v>1154</v>
      </c>
      <c r="J5" s="70">
        <v>13</v>
      </c>
      <c r="K5" s="72">
        <v>29.92</v>
      </c>
    </row>
    <row r="6" spans="1:11" x14ac:dyDescent="0.2">
      <c r="A6" s="70" t="s">
        <v>98</v>
      </c>
      <c r="B6" s="70" t="s">
        <v>3188</v>
      </c>
      <c r="C6" s="70" t="s">
        <v>1217</v>
      </c>
      <c r="D6" s="71">
        <v>880882415112</v>
      </c>
      <c r="E6" s="70" t="s">
        <v>375</v>
      </c>
      <c r="F6" s="70" t="s">
        <v>373</v>
      </c>
      <c r="G6" s="70" t="s">
        <v>2970</v>
      </c>
      <c r="H6" s="70">
        <v>19</v>
      </c>
      <c r="I6" s="70" t="s">
        <v>1240</v>
      </c>
      <c r="J6" s="70">
        <v>1</v>
      </c>
      <c r="K6" s="72">
        <v>2.2999999999999998</v>
      </c>
    </row>
    <row r="7" spans="1:11" x14ac:dyDescent="0.2">
      <c r="A7" s="70" t="s">
        <v>98</v>
      </c>
      <c r="B7" s="70" t="s">
        <v>3188</v>
      </c>
      <c r="C7" s="70" t="s">
        <v>1217</v>
      </c>
      <c r="D7" s="71">
        <v>880882652319</v>
      </c>
      <c r="E7" s="70" t="s">
        <v>375</v>
      </c>
      <c r="F7" s="70" t="s">
        <v>373</v>
      </c>
      <c r="G7" s="70" t="s">
        <v>2970</v>
      </c>
      <c r="H7" s="70">
        <v>19</v>
      </c>
      <c r="I7" s="70" t="s">
        <v>707</v>
      </c>
      <c r="J7" s="70">
        <v>1</v>
      </c>
      <c r="K7" s="72">
        <v>2.2999999999999998</v>
      </c>
    </row>
    <row r="8" spans="1:11" x14ac:dyDescent="0.2">
      <c r="A8" s="70" t="s">
        <v>98</v>
      </c>
      <c r="B8" s="70" t="s">
        <v>3032</v>
      </c>
      <c r="C8" s="70" t="s">
        <v>1647</v>
      </c>
      <c r="D8" s="71">
        <v>880882531416</v>
      </c>
      <c r="E8" s="70" t="s">
        <v>379</v>
      </c>
      <c r="F8" s="70" t="s">
        <v>373</v>
      </c>
      <c r="G8" s="70" t="s">
        <v>2970</v>
      </c>
      <c r="H8" s="70">
        <v>19</v>
      </c>
      <c r="I8" s="70" t="s">
        <v>1658</v>
      </c>
      <c r="J8" s="70">
        <v>4</v>
      </c>
      <c r="K8" s="72">
        <v>9.68</v>
      </c>
    </row>
    <row r="9" spans="1:11" x14ac:dyDescent="0.2">
      <c r="A9" s="70" t="s">
        <v>98</v>
      </c>
      <c r="B9" s="70" t="s">
        <v>3221</v>
      </c>
      <c r="C9" s="70" t="s">
        <v>941</v>
      </c>
      <c r="D9" s="71">
        <v>880882388515</v>
      </c>
      <c r="E9" s="70" t="s">
        <v>375</v>
      </c>
      <c r="F9" s="70" t="s">
        <v>373</v>
      </c>
      <c r="G9" s="70" t="s">
        <v>2970</v>
      </c>
      <c r="H9" s="70">
        <v>19</v>
      </c>
      <c r="I9" s="70" t="s">
        <v>967</v>
      </c>
      <c r="J9" s="70">
        <v>1</v>
      </c>
      <c r="K9" s="72">
        <v>2.42</v>
      </c>
    </row>
    <row r="10" spans="1:11" x14ac:dyDescent="0.2">
      <c r="A10" s="70" t="s">
        <v>98</v>
      </c>
      <c r="B10" s="70" t="s">
        <v>3450</v>
      </c>
      <c r="C10" s="70" t="s">
        <v>1081</v>
      </c>
      <c r="D10" s="71">
        <v>880882321215</v>
      </c>
      <c r="E10" s="70" t="s">
        <v>375</v>
      </c>
      <c r="F10" s="70" t="s">
        <v>373</v>
      </c>
      <c r="G10" s="70" t="s">
        <v>2970</v>
      </c>
      <c r="H10" s="70">
        <v>19</v>
      </c>
      <c r="I10" s="70" t="s">
        <v>1135</v>
      </c>
      <c r="J10" s="70">
        <v>2</v>
      </c>
      <c r="K10" s="72">
        <v>4.84</v>
      </c>
    </row>
    <row r="11" spans="1:11" x14ac:dyDescent="0.2">
      <c r="A11" s="70" t="s">
        <v>98</v>
      </c>
      <c r="B11" s="70" t="s">
        <v>3450</v>
      </c>
      <c r="C11" s="70" t="s">
        <v>1081</v>
      </c>
      <c r="D11" s="71">
        <v>880882413613</v>
      </c>
      <c r="E11" s="70" t="s">
        <v>375</v>
      </c>
      <c r="F11" s="70" t="s">
        <v>373</v>
      </c>
      <c r="G11" s="70" t="s">
        <v>2970</v>
      </c>
      <c r="H11" s="70">
        <v>19</v>
      </c>
      <c r="I11" s="70" t="s">
        <v>1154</v>
      </c>
      <c r="J11" s="70">
        <v>2</v>
      </c>
      <c r="K11" s="72">
        <v>4.84</v>
      </c>
    </row>
    <row r="12" spans="1:11" x14ac:dyDescent="0.2">
      <c r="A12" s="70" t="s">
        <v>98</v>
      </c>
      <c r="B12" s="70" t="s">
        <v>3188</v>
      </c>
      <c r="C12" s="70" t="s">
        <v>1217</v>
      </c>
      <c r="D12" s="71">
        <v>880882652319</v>
      </c>
      <c r="E12" s="70" t="s">
        <v>375</v>
      </c>
      <c r="F12" s="70" t="s">
        <v>373</v>
      </c>
      <c r="G12" s="70" t="s">
        <v>2970</v>
      </c>
      <c r="H12" s="70">
        <v>19</v>
      </c>
      <c r="I12" s="70" t="s">
        <v>707</v>
      </c>
      <c r="J12" s="70">
        <v>2</v>
      </c>
      <c r="K12" s="72">
        <v>4.84</v>
      </c>
    </row>
    <row r="13" spans="1:11" x14ac:dyDescent="0.2">
      <c r="K13" s="68">
        <v>74.95</v>
      </c>
    </row>
  </sheetData>
  <pageMargins left="0.7" right="0.7" top="0.75" bottom="0.75" header="0.3" footer="0.3"/>
  <customProperties>
    <customPr name="_pios_id" r:id="rId1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02E2E-A1F5-4B61-92DF-1D8B4391AB22}">
  <sheetPr codeName="Sheet18">
    <outlinePr summaryBelow="0"/>
  </sheetPr>
  <dimension ref="A1:Z1445"/>
  <sheetViews>
    <sheetView topLeftCell="H1414" workbookViewId="0">
      <selection activeCell="I1444" sqref="I1444"/>
    </sheetView>
  </sheetViews>
  <sheetFormatPr baseColWidth="10" defaultColWidth="8.83203125" defaultRowHeight="15" outlineLevelRow="1" x14ac:dyDescent="0.2"/>
  <cols>
    <col min="1" max="1" width="17.5" bestFit="1" customWidth="1"/>
    <col min="2" max="2" width="7.5" bestFit="1" customWidth="1"/>
    <col min="3" max="3" width="28.83203125" bestFit="1" customWidth="1"/>
    <col min="4" max="4" width="10.5" bestFit="1" customWidth="1"/>
    <col min="5" max="5" width="38" bestFit="1" customWidth="1"/>
    <col min="6" max="6" width="14.1640625" bestFit="1" customWidth="1"/>
    <col min="7" max="7" width="54.1640625" bestFit="1" customWidth="1"/>
    <col min="8" max="8" width="16.1640625" bestFit="1" customWidth="1"/>
    <col min="9" max="9" width="14.1640625" bestFit="1" customWidth="1"/>
    <col min="10" max="10" width="36.1640625" bestFit="1" customWidth="1"/>
    <col min="11" max="11" width="15.1640625" bestFit="1" customWidth="1"/>
    <col min="12" max="12" width="22.5" bestFit="1" customWidth="1"/>
    <col min="13" max="13" width="12.1640625" bestFit="1" customWidth="1"/>
    <col min="14" max="14" width="31.1640625" bestFit="1" customWidth="1"/>
    <col min="15" max="15" width="13.5" bestFit="1" customWidth="1"/>
    <col min="16" max="16" width="37.5" bestFit="1" customWidth="1"/>
    <col min="17" max="17" width="29.5" bestFit="1" customWidth="1"/>
    <col min="18" max="18" width="20.5" bestFit="1" customWidth="1"/>
    <col min="19" max="19" width="16.5" bestFit="1" customWidth="1"/>
    <col min="20" max="21" width="24.1640625" bestFit="1" customWidth="1"/>
    <col min="22" max="23" width="11" customWidth="1"/>
    <col min="24" max="24" width="6.5" customWidth="1"/>
    <col min="25" max="25" width="12.5" bestFit="1" customWidth="1"/>
    <col min="26" max="26" width="18.83203125" bestFit="1" customWidth="1"/>
  </cols>
  <sheetData>
    <row r="1" spans="1:26" ht="26" x14ac:dyDescent="0.3">
      <c r="A1" s="2" t="s">
        <v>53</v>
      </c>
    </row>
    <row r="2" spans="1:26" x14ac:dyDescent="0.2">
      <c r="R2">
        <v>1</v>
      </c>
      <c r="S2">
        <v>2</v>
      </c>
      <c r="T2">
        <v>3</v>
      </c>
      <c r="U2">
        <v>4</v>
      </c>
      <c r="V2">
        <v>5</v>
      </c>
      <c r="W2">
        <v>6</v>
      </c>
    </row>
    <row r="3" spans="1:26" s="1" customForma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10</v>
      </c>
      <c r="F3" s="1" t="s">
        <v>4</v>
      </c>
      <c r="G3" s="1" t="s">
        <v>11</v>
      </c>
      <c r="H3" s="1" t="s">
        <v>168</v>
      </c>
      <c r="I3" s="1" t="s">
        <v>54</v>
      </c>
      <c r="J3" s="1" t="s">
        <v>55</v>
      </c>
      <c r="K3" s="1" t="s">
        <v>5</v>
      </c>
      <c r="L3" s="1" t="s">
        <v>12</v>
      </c>
      <c r="M3" s="1" t="s">
        <v>6</v>
      </c>
      <c r="N3" s="1" t="s">
        <v>13</v>
      </c>
      <c r="O3" s="1" t="s">
        <v>7</v>
      </c>
      <c r="P3" s="1" t="s">
        <v>14</v>
      </c>
      <c r="Q3" s="1" t="s">
        <v>15</v>
      </c>
      <c r="R3" s="1" t="s">
        <v>180</v>
      </c>
      <c r="S3" s="1" t="s">
        <v>176</v>
      </c>
      <c r="T3" s="1" t="s">
        <v>83</v>
      </c>
      <c r="U3" s="1" t="s">
        <v>176</v>
      </c>
      <c r="V3" s="1" t="s">
        <v>5829</v>
      </c>
      <c r="W3" s="1" t="s">
        <v>5830</v>
      </c>
    </row>
    <row r="4" spans="1:26" outlineLevel="1" x14ac:dyDescent="0.2">
      <c r="A4" s="49" t="s">
        <v>173</v>
      </c>
      <c r="B4" s="50" t="s">
        <v>173</v>
      </c>
      <c r="C4" s="50" t="s">
        <v>173</v>
      </c>
      <c r="D4" s="50" t="s">
        <v>173</v>
      </c>
      <c r="E4" s="50" t="s">
        <v>173</v>
      </c>
      <c r="F4" s="50" t="s">
        <v>173</v>
      </c>
      <c r="G4" s="50" t="s">
        <v>173</v>
      </c>
      <c r="H4" s="50" t="s">
        <v>173</v>
      </c>
      <c r="I4" s="50" t="s">
        <v>173</v>
      </c>
      <c r="J4" s="50" t="s">
        <v>173</v>
      </c>
      <c r="K4" s="50" t="s">
        <v>173</v>
      </c>
      <c r="L4" s="50" t="s">
        <v>173</v>
      </c>
      <c r="M4" s="50" t="s">
        <v>173</v>
      </c>
      <c r="N4" s="50" t="s">
        <v>173</v>
      </c>
      <c r="O4" s="50" t="s">
        <v>173</v>
      </c>
      <c r="P4" s="50" t="s">
        <v>173</v>
      </c>
      <c r="Q4" s="51" t="s">
        <v>173</v>
      </c>
      <c r="R4" s="42" t="s">
        <v>82</v>
      </c>
      <c r="S4" s="42" t="s">
        <v>82</v>
      </c>
      <c r="T4" s="42" t="s">
        <v>263</v>
      </c>
      <c r="U4" s="52" t="s">
        <v>263</v>
      </c>
    </row>
    <row r="5" spans="1:26" outlineLevel="1" x14ac:dyDescent="0.2">
      <c r="A5" s="53" t="s">
        <v>0</v>
      </c>
      <c r="B5" s="54" t="s">
        <v>1</v>
      </c>
      <c r="C5" s="54" t="s">
        <v>2</v>
      </c>
      <c r="D5" s="54" t="s">
        <v>3</v>
      </c>
      <c r="E5" s="48"/>
      <c r="F5" s="54" t="s">
        <v>4</v>
      </c>
      <c r="G5" s="48"/>
      <c r="H5" s="54" t="s">
        <v>168</v>
      </c>
      <c r="I5" s="54" t="s">
        <v>54</v>
      </c>
      <c r="J5" s="48"/>
      <c r="K5" s="54" t="s">
        <v>5</v>
      </c>
      <c r="L5" s="48"/>
      <c r="M5" s="54" t="s">
        <v>6</v>
      </c>
      <c r="N5" s="48"/>
      <c r="O5" s="54" t="s">
        <v>7</v>
      </c>
      <c r="P5" s="48"/>
      <c r="Q5" s="55" t="s">
        <v>178</v>
      </c>
      <c r="R5" s="31" t="s">
        <v>180</v>
      </c>
      <c r="S5" s="56" t="s">
        <v>176</v>
      </c>
      <c r="T5" s="31" t="s">
        <v>83</v>
      </c>
      <c r="U5" s="57" t="s">
        <v>176</v>
      </c>
    </row>
    <row r="6" spans="1:26" x14ac:dyDescent="0.2">
      <c r="A6" s="28" t="s">
        <v>174</v>
      </c>
      <c r="B6" s="29" t="s">
        <v>375</v>
      </c>
      <c r="C6" s="29" t="s">
        <v>642</v>
      </c>
      <c r="D6" s="29" t="s">
        <v>643</v>
      </c>
      <c r="E6" s="29" t="s">
        <v>644</v>
      </c>
      <c r="F6" s="29" t="s">
        <v>645</v>
      </c>
      <c r="G6" s="29" t="s">
        <v>646</v>
      </c>
      <c r="H6" s="29" t="s">
        <v>647</v>
      </c>
      <c r="I6" s="29" t="s">
        <v>1765</v>
      </c>
      <c r="J6" s="29" t="s">
        <v>1766</v>
      </c>
      <c r="K6" s="29" t="s">
        <v>279</v>
      </c>
      <c r="L6" s="29" t="s">
        <v>280</v>
      </c>
      <c r="M6" s="29" t="s">
        <v>265</v>
      </c>
      <c r="N6" s="29" t="s">
        <v>266</v>
      </c>
      <c r="O6" s="29" t="s">
        <v>310</v>
      </c>
      <c r="P6" s="29" t="s">
        <v>384</v>
      </c>
      <c r="Q6" s="30" t="s">
        <v>269</v>
      </c>
      <c r="R6" s="36"/>
      <c r="S6" s="59"/>
      <c r="T6" s="43">
        <v>1</v>
      </c>
      <c r="U6" s="46">
        <v>1</v>
      </c>
      <c r="Y6" t="s">
        <v>16</v>
      </c>
      <c r="Z6" t="s">
        <v>85</v>
      </c>
    </row>
    <row r="7" spans="1:26" x14ac:dyDescent="0.2">
      <c r="A7" s="28" t="s">
        <v>174</v>
      </c>
      <c r="B7" s="29" t="s">
        <v>375</v>
      </c>
      <c r="C7" s="29" t="s">
        <v>642</v>
      </c>
      <c r="D7" s="29" t="s">
        <v>643</v>
      </c>
      <c r="E7" s="29" t="s">
        <v>644</v>
      </c>
      <c r="F7" s="29" t="s">
        <v>645</v>
      </c>
      <c r="G7" s="29" t="s">
        <v>646</v>
      </c>
      <c r="H7" s="29" t="s">
        <v>647</v>
      </c>
      <c r="I7" s="29" t="s">
        <v>1765</v>
      </c>
      <c r="J7" s="29" t="s">
        <v>1766</v>
      </c>
      <c r="K7" s="29" t="s">
        <v>279</v>
      </c>
      <c r="L7" s="29" t="s">
        <v>280</v>
      </c>
      <c r="M7" s="29" t="s">
        <v>265</v>
      </c>
      <c r="N7" s="29" t="s">
        <v>266</v>
      </c>
      <c r="O7" s="29" t="s">
        <v>267</v>
      </c>
      <c r="P7" s="29" t="s">
        <v>268</v>
      </c>
      <c r="Q7" s="30" t="s">
        <v>269</v>
      </c>
      <c r="R7" s="32">
        <v>0.05</v>
      </c>
      <c r="S7" s="37">
        <v>0.05</v>
      </c>
      <c r="T7" s="43">
        <v>1</v>
      </c>
      <c r="U7" s="46">
        <v>1</v>
      </c>
      <c r="Y7" t="s">
        <v>269</v>
      </c>
      <c r="Z7">
        <v>1540.3799999999972</v>
      </c>
    </row>
    <row r="8" spans="1:26" x14ac:dyDescent="0.2">
      <c r="A8" s="28" t="s">
        <v>174</v>
      </c>
      <c r="B8" s="29" t="s">
        <v>375</v>
      </c>
      <c r="C8" s="29" t="s">
        <v>642</v>
      </c>
      <c r="D8" s="29" t="s">
        <v>643</v>
      </c>
      <c r="E8" s="29" t="s">
        <v>644</v>
      </c>
      <c r="F8" s="29" t="s">
        <v>645</v>
      </c>
      <c r="G8" s="29" t="s">
        <v>646</v>
      </c>
      <c r="H8" s="29" t="s">
        <v>647</v>
      </c>
      <c r="I8" s="29" t="s">
        <v>1767</v>
      </c>
      <c r="J8" s="29" t="s">
        <v>1768</v>
      </c>
      <c r="K8" s="29" t="s">
        <v>279</v>
      </c>
      <c r="L8" s="29" t="s">
        <v>280</v>
      </c>
      <c r="M8" s="29" t="s">
        <v>265</v>
      </c>
      <c r="N8" s="29" t="s">
        <v>266</v>
      </c>
      <c r="O8" s="29" t="s">
        <v>310</v>
      </c>
      <c r="P8" s="29" t="s">
        <v>384</v>
      </c>
      <c r="Q8" s="30" t="s">
        <v>269</v>
      </c>
      <c r="R8" s="32">
        <v>0.02</v>
      </c>
      <c r="S8" s="37">
        <v>0.02</v>
      </c>
      <c r="T8" s="43">
        <v>1</v>
      </c>
      <c r="U8" s="46">
        <v>1</v>
      </c>
      <c r="Y8" t="s">
        <v>101</v>
      </c>
      <c r="Z8">
        <v>6.2599999999999989</v>
      </c>
    </row>
    <row r="9" spans="1:26" x14ac:dyDescent="0.2">
      <c r="A9" s="28" t="s">
        <v>174</v>
      </c>
      <c r="B9" s="29" t="s">
        <v>375</v>
      </c>
      <c r="C9" s="29" t="s">
        <v>642</v>
      </c>
      <c r="D9" s="29" t="s">
        <v>643</v>
      </c>
      <c r="E9" s="29" t="s">
        <v>644</v>
      </c>
      <c r="F9" s="29" t="s">
        <v>645</v>
      </c>
      <c r="G9" s="29" t="s">
        <v>646</v>
      </c>
      <c r="H9" s="29" t="s">
        <v>647</v>
      </c>
      <c r="I9" s="29" t="s">
        <v>1767</v>
      </c>
      <c r="J9" s="29" t="s">
        <v>1768</v>
      </c>
      <c r="K9" s="29" t="s">
        <v>279</v>
      </c>
      <c r="L9" s="29" t="s">
        <v>280</v>
      </c>
      <c r="M9" s="29" t="s">
        <v>265</v>
      </c>
      <c r="N9" s="29" t="s">
        <v>266</v>
      </c>
      <c r="O9" s="29" t="s">
        <v>267</v>
      </c>
      <c r="P9" s="29" t="s">
        <v>268</v>
      </c>
      <c r="Q9" s="30" t="s">
        <v>269</v>
      </c>
      <c r="R9" s="32">
        <v>0.77</v>
      </c>
      <c r="S9" s="37">
        <v>0.77</v>
      </c>
      <c r="T9" s="43">
        <v>1</v>
      </c>
      <c r="U9" s="46">
        <v>1</v>
      </c>
      <c r="Y9" t="s">
        <v>17</v>
      </c>
      <c r="Z9">
        <v>1546.6399999999971</v>
      </c>
    </row>
    <row r="10" spans="1:26" x14ac:dyDescent="0.2">
      <c r="A10" s="28" t="s">
        <v>174</v>
      </c>
      <c r="B10" s="29" t="s">
        <v>375</v>
      </c>
      <c r="C10" s="29" t="s">
        <v>642</v>
      </c>
      <c r="D10" s="29" t="s">
        <v>643</v>
      </c>
      <c r="E10" s="29" t="s">
        <v>644</v>
      </c>
      <c r="F10" s="29" t="s">
        <v>645</v>
      </c>
      <c r="G10" s="29" t="s">
        <v>646</v>
      </c>
      <c r="H10" s="29" t="s">
        <v>647</v>
      </c>
      <c r="I10" s="29" t="s">
        <v>1769</v>
      </c>
      <c r="J10" s="29" t="s">
        <v>1770</v>
      </c>
      <c r="K10" s="29" t="s">
        <v>279</v>
      </c>
      <c r="L10" s="29" t="s">
        <v>280</v>
      </c>
      <c r="M10" s="29" t="s">
        <v>265</v>
      </c>
      <c r="N10" s="29" t="s">
        <v>266</v>
      </c>
      <c r="O10" s="29" t="s">
        <v>310</v>
      </c>
      <c r="P10" s="29" t="s">
        <v>384</v>
      </c>
      <c r="Q10" s="30" t="s">
        <v>269</v>
      </c>
      <c r="R10" s="32">
        <v>0.02</v>
      </c>
      <c r="S10" s="37">
        <v>0.02</v>
      </c>
      <c r="T10" s="43">
        <v>1</v>
      </c>
      <c r="U10" s="46">
        <v>1</v>
      </c>
    </row>
    <row r="11" spans="1:26" x14ac:dyDescent="0.2">
      <c r="A11" s="28" t="s">
        <v>174</v>
      </c>
      <c r="B11" s="29" t="s">
        <v>375</v>
      </c>
      <c r="C11" s="29" t="s">
        <v>642</v>
      </c>
      <c r="D11" s="29" t="s">
        <v>643</v>
      </c>
      <c r="E11" s="29" t="s">
        <v>644</v>
      </c>
      <c r="F11" s="29" t="s">
        <v>645</v>
      </c>
      <c r="G11" s="29" t="s">
        <v>646</v>
      </c>
      <c r="H11" s="29" t="s">
        <v>647</v>
      </c>
      <c r="I11" s="29" t="s">
        <v>1769</v>
      </c>
      <c r="J11" s="29" t="s">
        <v>1770</v>
      </c>
      <c r="K11" s="29" t="s">
        <v>279</v>
      </c>
      <c r="L11" s="29" t="s">
        <v>280</v>
      </c>
      <c r="M11" s="29" t="s">
        <v>265</v>
      </c>
      <c r="N11" s="29" t="s">
        <v>266</v>
      </c>
      <c r="O11" s="29" t="s">
        <v>267</v>
      </c>
      <c r="P11" s="29" t="s">
        <v>268</v>
      </c>
      <c r="Q11" s="30" t="s">
        <v>269</v>
      </c>
      <c r="R11" s="32">
        <v>0.87</v>
      </c>
      <c r="S11" s="37">
        <v>0.87</v>
      </c>
      <c r="T11" s="43">
        <v>1</v>
      </c>
      <c r="U11" s="46">
        <v>1</v>
      </c>
    </row>
    <row r="12" spans="1:26" x14ac:dyDescent="0.2">
      <c r="A12" s="28" t="s">
        <v>174</v>
      </c>
      <c r="B12" s="29" t="s">
        <v>375</v>
      </c>
      <c r="C12" s="29" t="s">
        <v>642</v>
      </c>
      <c r="D12" s="29" t="s">
        <v>643</v>
      </c>
      <c r="E12" s="29" t="s">
        <v>644</v>
      </c>
      <c r="F12" s="29" t="s">
        <v>645</v>
      </c>
      <c r="G12" s="29" t="s">
        <v>646</v>
      </c>
      <c r="H12" s="29" t="s">
        <v>647</v>
      </c>
      <c r="I12" s="29" t="s">
        <v>1771</v>
      </c>
      <c r="J12" s="29" t="s">
        <v>1772</v>
      </c>
      <c r="K12" s="29" t="s">
        <v>279</v>
      </c>
      <c r="L12" s="29" t="s">
        <v>280</v>
      </c>
      <c r="M12" s="29" t="s">
        <v>265</v>
      </c>
      <c r="N12" s="29" t="s">
        <v>266</v>
      </c>
      <c r="O12" s="29" t="s">
        <v>310</v>
      </c>
      <c r="P12" s="29" t="s">
        <v>384</v>
      </c>
      <c r="Q12" s="30" t="s">
        <v>269</v>
      </c>
      <c r="R12" s="32">
        <v>0.01</v>
      </c>
      <c r="S12" s="37">
        <v>0.01</v>
      </c>
      <c r="T12" s="43">
        <v>1</v>
      </c>
      <c r="U12" s="46">
        <v>1</v>
      </c>
    </row>
    <row r="13" spans="1:26" x14ac:dyDescent="0.2">
      <c r="A13" s="28" t="s">
        <v>174</v>
      </c>
      <c r="B13" s="29" t="s">
        <v>375</v>
      </c>
      <c r="C13" s="29" t="s">
        <v>642</v>
      </c>
      <c r="D13" s="29" t="s">
        <v>643</v>
      </c>
      <c r="E13" s="29" t="s">
        <v>644</v>
      </c>
      <c r="F13" s="29" t="s">
        <v>645</v>
      </c>
      <c r="G13" s="29" t="s">
        <v>646</v>
      </c>
      <c r="H13" s="29" t="s">
        <v>647</v>
      </c>
      <c r="I13" s="29" t="s">
        <v>1771</v>
      </c>
      <c r="J13" s="29" t="s">
        <v>1772</v>
      </c>
      <c r="K13" s="29" t="s">
        <v>279</v>
      </c>
      <c r="L13" s="29" t="s">
        <v>280</v>
      </c>
      <c r="M13" s="29" t="s">
        <v>265</v>
      </c>
      <c r="N13" s="29" t="s">
        <v>266</v>
      </c>
      <c r="O13" s="29" t="s">
        <v>267</v>
      </c>
      <c r="P13" s="29" t="s">
        <v>268</v>
      </c>
      <c r="Q13" s="30" t="s">
        <v>269</v>
      </c>
      <c r="R13" s="32">
        <v>0.3</v>
      </c>
      <c r="S13" s="37">
        <v>0.3</v>
      </c>
      <c r="T13" s="43">
        <v>1</v>
      </c>
      <c r="U13" s="46">
        <v>1</v>
      </c>
    </row>
    <row r="14" spans="1:26" x14ac:dyDescent="0.2">
      <c r="A14" s="28" t="s">
        <v>174</v>
      </c>
      <c r="B14" s="29" t="s">
        <v>375</v>
      </c>
      <c r="C14" s="29" t="s">
        <v>642</v>
      </c>
      <c r="D14" s="29" t="s">
        <v>643</v>
      </c>
      <c r="E14" s="29" t="s">
        <v>644</v>
      </c>
      <c r="F14" s="29" t="s">
        <v>645</v>
      </c>
      <c r="G14" s="29" t="s">
        <v>646</v>
      </c>
      <c r="H14" s="29" t="s">
        <v>647</v>
      </c>
      <c r="I14" s="29" t="s">
        <v>1773</v>
      </c>
      <c r="J14" s="29" t="s">
        <v>1774</v>
      </c>
      <c r="K14" s="29" t="s">
        <v>279</v>
      </c>
      <c r="L14" s="29" t="s">
        <v>280</v>
      </c>
      <c r="M14" s="29" t="s">
        <v>265</v>
      </c>
      <c r="N14" s="29" t="s">
        <v>266</v>
      </c>
      <c r="O14" s="29" t="s">
        <v>310</v>
      </c>
      <c r="P14" s="29" t="s">
        <v>384</v>
      </c>
      <c r="Q14" s="30" t="s">
        <v>269</v>
      </c>
      <c r="R14" s="32">
        <v>0.01</v>
      </c>
      <c r="S14" s="37">
        <v>0.01</v>
      </c>
      <c r="T14" s="43">
        <v>1</v>
      </c>
      <c r="U14" s="46">
        <v>1</v>
      </c>
    </row>
    <row r="15" spans="1:26" x14ac:dyDescent="0.2">
      <c r="A15" s="28" t="s">
        <v>174</v>
      </c>
      <c r="B15" s="29" t="s">
        <v>375</v>
      </c>
      <c r="C15" s="29" t="s">
        <v>642</v>
      </c>
      <c r="D15" s="29" t="s">
        <v>643</v>
      </c>
      <c r="E15" s="29" t="s">
        <v>644</v>
      </c>
      <c r="F15" s="29" t="s">
        <v>645</v>
      </c>
      <c r="G15" s="29" t="s">
        <v>646</v>
      </c>
      <c r="H15" s="29" t="s">
        <v>647</v>
      </c>
      <c r="I15" s="29" t="s">
        <v>1773</v>
      </c>
      <c r="J15" s="29" t="s">
        <v>1774</v>
      </c>
      <c r="K15" s="29" t="s">
        <v>279</v>
      </c>
      <c r="L15" s="29" t="s">
        <v>280</v>
      </c>
      <c r="M15" s="29" t="s">
        <v>265</v>
      </c>
      <c r="N15" s="29" t="s">
        <v>266</v>
      </c>
      <c r="O15" s="29" t="s">
        <v>267</v>
      </c>
      <c r="P15" s="29" t="s">
        <v>268</v>
      </c>
      <c r="Q15" s="30" t="s">
        <v>269</v>
      </c>
      <c r="R15" s="32">
        <v>0.23</v>
      </c>
      <c r="S15" s="37">
        <v>0.23</v>
      </c>
      <c r="T15" s="43">
        <v>1</v>
      </c>
      <c r="U15" s="46">
        <v>1</v>
      </c>
    </row>
    <row r="16" spans="1:26" x14ac:dyDescent="0.2">
      <c r="A16" s="28" t="s">
        <v>174</v>
      </c>
      <c r="B16" s="29" t="s">
        <v>375</v>
      </c>
      <c r="C16" s="29" t="s">
        <v>642</v>
      </c>
      <c r="D16" s="29" t="s">
        <v>643</v>
      </c>
      <c r="E16" s="29" t="s">
        <v>644</v>
      </c>
      <c r="F16" s="29" t="s">
        <v>645</v>
      </c>
      <c r="G16" s="29" t="s">
        <v>646</v>
      </c>
      <c r="H16" s="29" t="s">
        <v>647</v>
      </c>
      <c r="I16" s="29" t="s">
        <v>1775</v>
      </c>
      <c r="J16" s="29" t="s">
        <v>1776</v>
      </c>
      <c r="K16" s="29" t="s">
        <v>279</v>
      </c>
      <c r="L16" s="29" t="s">
        <v>280</v>
      </c>
      <c r="M16" s="29" t="s">
        <v>265</v>
      </c>
      <c r="N16" s="29" t="s">
        <v>266</v>
      </c>
      <c r="O16" s="29" t="s">
        <v>310</v>
      </c>
      <c r="P16" s="29" t="s">
        <v>384</v>
      </c>
      <c r="Q16" s="30" t="s">
        <v>269</v>
      </c>
      <c r="R16" s="32">
        <v>0.01</v>
      </c>
      <c r="S16" s="37">
        <v>0.01</v>
      </c>
      <c r="T16" s="43">
        <v>1</v>
      </c>
      <c r="U16" s="46">
        <v>1</v>
      </c>
    </row>
    <row r="17" spans="1:21" x14ac:dyDescent="0.2">
      <c r="A17" s="28" t="s">
        <v>174</v>
      </c>
      <c r="B17" s="29" t="s">
        <v>375</v>
      </c>
      <c r="C17" s="29" t="s">
        <v>642</v>
      </c>
      <c r="D17" s="29" t="s">
        <v>643</v>
      </c>
      <c r="E17" s="29" t="s">
        <v>644</v>
      </c>
      <c r="F17" s="29" t="s">
        <v>645</v>
      </c>
      <c r="G17" s="29" t="s">
        <v>646</v>
      </c>
      <c r="H17" s="29" t="s">
        <v>647</v>
      </c>
      <c r="I17" s="29" t="s">
        <v>1775</v>
      </c>
      <c r="J17" s="29" t="s">
        <v>1776</v>
      </c>
      <c r="K17" s="29" t="s">
        <v>279</v>
      </c>
      <c r="L17" s="29" t="s">
        <v>280</v>
      </c>
      <c r="M17" s="29" t="s">
        <v>265</v>
      </c>
      <c r="N17" s="29" t="s">
        <v>266</v>
      </c>
      <c r="O17" s="29" t="s">
        <v>267</v>
      </c>
      <c r="P17" s="29" t="s">
        <v>268</v>
      </c>
      <c r="Q17" s="30" t="s">
        <v>269</v>
      </c>
      <c r="R17" s="32">
        <v>0.25</v>
      </c>
      <c r="S17" s="37">
        <v>0.25</v>
      </c>
      <c r="T17" s="43">
        <v>1</v>
      </c>
      <c r="U17" s="46">
        <v>1</v>
      </c>
    </row>
    <row r="18" spans="1:21" x14ac:dyDescent="0.2">
      <c r="A18" s="28" t="s">
        <v>174</v>
      </c>
      <c r="B18" s="29" t="s">
        <v>375</v>
      </c>
      <c r="C18" s="29" t="s">
        <v>642</v>
      </c>
      <c r="D18" s="29" t="s">
        <v>643</v>
      </c>
      <c r="E18" s="29" t="s">
        <v>644</v>
      </c>
      <c r="F18" s="29" t="s">
        <v>645</v>
      </c>
      <c r="G18" s="29" t="s">
        <v>646</v>
      </c>
      <c r="H18" s="29" t="s">
        <v>647</v>
      </c>
      <c r="I18" s="29" t="s">
        <v>1777</v>
      </c>
      <c r="J18" s="29" t="s">
        <v>1778</v>
      </c>
      <c r="K18" s="29" t="s">
        <v>279</v>
      </c>
      <c r="L18" s="29" t="s">
        <v>280</v>
      </c>
      <c r="M18" s="29" t="s">
        <v>265</v>
      </c>
      <c r="N18" s="29" t="s">
        <v>266</v>
      </c>
      <c r="O18" s="29" t="s">
        <v>310</v>
      </c>
      <c r="P18" s="29" t="s">
        <v>384</v>
      </c>
      <c r="Q18" s="30" t="s">
        <v>269</v>
      </c>
      <c r="R18" s="32">
        <v>0.01</v>
      </c>
      <c r="S18" s="37">
        <v>0.01</v>
      </c>
      <c r="T18" s="43">
        <v>1</v>
      </c>
      <c r="U18" s="46">
        <v>1</v>
      </c>
    </row>
    <row r="19" spans="1:21" x14ac:dyDescent="0.2">
      <c r="A19" s="28" t="s">
        <v>174</v>
      </c>
      <c r="B19" s="29" t="s">
        <v>375</v>
      </c>
      <c r="C19" s="29" t="s">
        <v>642</v>
      </c>
      <c r="D19" s="29" t="s">
        <v>643</v>
      </c>
      <c r="E19" s="29" t="s">
        <v>644</v>
      </c>
      <c r="F19" s="29" t="s">
        <v>645</v>
      </c>
      <c r="G19" s="29" t="s">
        <v>646</v>
      </c>
      <c r="H19" s="29" t="s">
        <v>647</v>
      </c>
      <c r="I19" s="29" t="s">
        <v>1777</v>
      </c>
      <c r="J19" s="29" t="s">
        <v>1778</v>
      </c>
      <c r="K19" s="29" t="s">
        <v>279</v>
      </c>
      <c r="L19" s="29" t="s">
        <v>280</v>
      </c>
      <c r="M19" s="29" t="s">
        <v>265</v>
      </c>
      <c r="N19" s="29" t="s">
        <v>266</v>
      </c>
      <c r="O19" s="29" t="s">
        <v>267</v>
      </c>
      <c r="P19" s="29" t="s">
        <v>268</v>
      </c>
      <c r="Q19" s="30" t="s">
        <v>269</v>
      </c>
      <c r="R19" s="32">
        <v>0.42</v>
      </c>
      <c r="S19" s="37">
        <v>0.42</v>
      </c>
      <c r="T19" s="43">
        <v>1</v>
      </c>
      <c r="U19" s="46">
        <v>1</v>
      </c>
    </row>
    <row r="20" spans="1:21" x14ac:dyDescent="0.2">
      <c r="A20" s="28" t="s">
        <v>174</v>
      </c>
      <c r="B20" s="29" t="s">
        <v>375</v>
      </c>
      <c r="C20" s="29" t="s">
        <v>642</v>
      </c>
      <c r="D20" s="29" t="s">
        <v>643</v>
      </c>
      <c r="E20" s="29" t="s">
        <v>644</v>
      </c>
      <c r="F20" s="29" t="s">
        <v>645</v>
      </c>
      <c r="G20" s="29" t="s">
        <v>646</v>
      </c>
      <c r="H20" s="29" t="s">
        <v>647</v>
      </c>
      <c r="I20" s="29" t="s">
        <v>1779</v>
      </c>
      <c r="J20" s="29" t="s">
        <v>1780</v>
      </c>
      <c r="K20" s="29" t="s">
        <v>279</v>
      </c>
      <c r="L20" s="29" t="s">
        <v>280</v>
      </c>
      <c r="M20" s="29" t="s">
        <v>265</v>
      </c>
      <c r="N20" s="29" t="s">
        <v>266</v>
      </c>
      <c r="O20" s="29" t="s">
        <v>310</v>
      </c>
      <c r="P20" s="29" t="s">
        <v>384</v>
      </c>
      <c r="Q20" s="30" t="s">
        <v>269</v>
      </c>
      <c r="R20" s="32">
        <v>0.01</v>
      </c>
      <c r="S20" s="37">
        <v>0.01</v>
      </c>
      <c r="T20" s="43">
        <v>1</v>
      </c>
      <c r="U20" s="46">
        <v>1</v>
      </c>
    </row>
    <row r="21" spans="1:21" x14ac:dyDescent="0.2">
      <c r="A21" s="28" t="s">
        <v>174</v>
      </c>
      <c r="B21" s="29" t="s">
        <v>375</v>
      </c>
      <c r="C21" s="29" t="s">
        <v>642</v>
      </c>
      <c r="D21" s="29" t="s">
        <v>643</v>
      </c>
      <c r="E21" s="29" t="s">
        <v>644</v>
      </c>
      <c r="F21" s="29" t="s">
        <v>645</v>
      </c>
      <c r="G21" s="29" t="s">
        <v>646</v>
      </c>
      <c r="H21" s="29" t="s">
        <v>647</v>
      </c>
      <c r="I21" s="29" t="s">
        <v>1779</v>
      </c>
      <c r="J21" s="29" t="s">
        <v>1780</v>
      </c>
      <c r="K21" s="29" t="s">
        <v>279</v>
      </c>
      <c r="L21" s="29" t="s">
        <v>280</v>
      </c>
      <c r="M21" s="29" t="s">
        <v>265</v>
      </c>
      <c r="N21" s="29" t="s">
        <v>266</v>
      </c>
      <c r="O21" s="29" t="s">
        <v>267</v>
      </c>
      <c r="P21" s="29" t="s">
        <v>268</v>
      </c>
      <c r="Q21" s="30" t="s">
        <v>269</v>
      </c>
      <c r="R21" s="32">
        <v>0.18</v>
      </c>
      <c r="S21" s="37">
        <v>0.18</v>
      </c>
      <c r="T21" s="43">
        <v>1</v>
      </c>
      <c r="U21" s="46">
        <v>1</v>
      </c>
    </row>
    <row r="22" spans="1:21" x14ac:dyDescent="0.2">
      <c r="A22" s="28" t="s">
        <v>174</v>
      </c>
      <c r="B22" s="29" t="s">
        <v>375</v>
      </c>
      <c r="C22" s="29" t="s">
        <v>642</v>
      </c>
      <c r="D22" s="29" t="s">
        <v>643</v>
      </c>
      <c r="E22" s="29" t="s">
        <v>644</v>
      </c>
      <c r="F22" s="29" t="s">
        <v>645</v>
      </c>
      <c r="G22" s="29" t="s">
        <v>646</v>
      </c>
      <c r="H22" s="29" t="s">
        <v>647</v>
      </c>
      <c r="I22" s="29" t="s">
        <v>1781</v>
      </c>
      <c r="J22" s="29" t="s">
        <v>1782</v>
      </c>
      <c r="K22" s="29" t="s">
        <v>279</v>
      </c>
      <c r="L22" s="29" t="s">
        <v>280</v>
      </c>
      <c r="M22" s="29" t="s">
        <v>265</v>
      </c>
      <c r="N22" s="29" t="s">
        <v>266</v>
      </c>
      <c r="O22" s="29" t="s">
        <v>310</v>
      </c>
      <c r="P22" s="29" t="s">
        <v>384</v>
      </c>
      <c r="Q22" s="30" t="s">
        <v>269</v>
      </c>
      <c r="R22" s="32">
        <v>0.01</v>
      </c>
      <c r="S22" s="37">
        <v>0.01</v>
      </c>
      <c r="T22" s="43">
        <v>1</v>
      </c>
      <c r="U22" s="46">
        <v>1</v>
      </c>
    </row>
    <row r="23" spans="1:21" x14ac:dyDescent="0.2">
      <c r="A23" s="28" t="s">
        <v>174</v>
      </c>
      <c r="B23" s="29" t="s">
        <v>375</v>
      </c>
      <c r="C23" s="29" t="s">
        <v>642</v>
      </c>
      <c r="D23" s="29" t="s">
        <v>643</v>
      </c>
      <c r="E23" s="29" t="s">
        <v>644</v>
      </c>
      <c r="F23" s="29" t="s">
        <v>645</v>
      </c>
      <c r="G23" s="29" t="s">
        <v>646</v>
      </c>
      <c r="H23" s="29" t="s">
        <v>647</v>
      </c>
      <c r="I23" s="29" t="s">
        <v>1781</v>
      </c>
      <c r="J23" s="29" t="s">
        <v>1782</v>
      </c>
      <c r="K23" s="29" t="s">
        <v>279</v>
      </c>
      <c r="L23" s="29" t="s">
        <v>280</v>
      </c>
      <c r="M23" s="29" t="s">
        <v>265</v>
      </c>
      <c r="N23" s="29" t="s">
        <v>266</v>
      </c>
      <c r="O23" s="29" t="s">
        <v>267</v>
      </c>
      <c r="P23" s="29" t="s">
        <v>268</v>
      </c>
      <c r="Q23" s="30" t="s">
        <v>269</v>
      </c>
      <c r="R23" s="32">
        <v>0.17</v>
      </c>
      <c r="S23" s="37">
        <v>0.17</v>
      </c>
      <c r="T23" s="43">
        <v>1</v>
      </c>
      <c r="U23" s="46">
        <v>1</v>
      </c>
    </row>
    <row r="24" spans="1:21" x14ac:dyDescent="0.2">
      <c r="A24" s="28" t="s">
        <v>174</v>
      </c>
      <c r="B24" s="29" t="s">
        <v>375</v>
      </c>
      <c r="C24" s="29" t="s">
        <v>642</v>
      </c>
      <c r="D24" s="29" t="s">
        <v>643</v>
      </c>
      <c r="E24" s="29" t="s">
        <v>644</v>
      </c>
      <c r="F24" s="29" t="s">
        <v>645</v>
      </c>
      <c r="G24" s="29" t="s">
        <v>646</v>
      </c>
      <c r="H24" s="29" t="s">
        <v>647</v>
      </c>
      <c r="I24" s="29" t="s">
        <v>1783</v>
      </c>
      <c r="J24" s="29" t="s">
        <v>1784</v>
      </c>
      <c r="K24" s="29" t="s">
        <v>279</v>
      </c>
      <c r="L24" s="29" t="s">
        <v>280</v>
      </c>
      <c r="M24" s="29" t="s">
        <v>265</v>
      </c>
      <c r="N24" s="29" t="s">
        <v>266</v>
      </c>
      <c r="O24" s="29" t="s">
        <v>310</v>
      </c>
      <c r="P24" s="29" t="s">
        <v>384</v>
      </c>
      <c r="Q24" s="30" t="s">
        <v>269</v>
      </c>
      <c r="R24" s="32">
        <v>0.01</v>
      </c>
      <c r="S24" s="37">
        <v>0.01</v>
      </c>
      <c r="T24" s="43">
        <v>1</v>
      </c>
      <c r="U24" s="46">
        <v>1</v>
      </c>
    </row>
    <row r="25" spans="1:21" x14ac:dyDescent="0.2">
      <c r="A25" s="28" t="s">
        <v>174</v>
      </c>
      <c r="B25" s="29" t="s">
        <v>375</v>
      </c>
      <c r="C25" s="29" t="s">
        <v>642</v>
      </c>
      <c r="D25" s="29" t="s">
        <v>643</v>
      </c>
      <c r="E25" s="29" t="s">
        <v>644</v>
      </c>
      <c r="F25" s="29" t="s">
        <v>645</v>
      </c>
      <c r="G25" s="29" t="s">
        <v>646</v>
      </c>
      <c r="H25" s="29" t="s">
        <v>647</v>
      </c>
      <c r="I25" s="29" t="s">
        <v>1783</v>
      </c>
      <c r="J25" s="29" t="s">
        <v>1784</v>
      </c>
      <c r="K25" s="29" t="s">
        <v>279</v>
      </c>
      <c r="L25" s="29" t="s">
        <v>280</v>
      </c>
      <c r="M25" s="29" t="s">
        <v>265</v>
      </c>
      <c r="N25" s="29" t="s">
        <v>266</v>
      </c>
      <c r="O25" s="29" t="s">
        <v>267</v>
      </c>
      <c r="P25" s="29" t="s">
        <v>268</v>
      </c>
      <c r="Q25" s="30" t="s">
        <v>269</v>
      </c>
      <c r="R25" s="32">
        <v>0.21</v>
      </c>
      <c r="S25" s="37">
        <v>0.21</v>
      </c>
      <c r="T25" s="43">
        <v>1</v>
      </c>
      <c r="U25" s="46">
        <v>1</v>
      </c>
    </row>
    <row r="26" spans="1:21" x14ac:dyDescent="0.2">
      <c r="A26" s="28" t="s">
        <v>174</v>
      </c>
      <c r="B26" s="29" t="s">
        <v>375</v>
      </c>
      <c r="C26" s="29" t="s">
        <v>642</v>
      </c>
      <c r="D26" s="29" t="s">
        <v>643</v>
      </c>
      <c r="E26" s="29" t="s">
        <v>644</v>
      </c>
      <c r="F26" s="29" t="s">
        <v>645</v>
      </c>
      <c r="G26" s="29" t="s">
        <v>646</v>
      </c>
      <c r="H26" s="29" t="s">
        <v>647</v>
      </c>
      <c r="I26" s="29" t="s">
        <v>1785</v>
      </c>
      <c r="J26" s="29" t="s">
        <v>1786</v>
      </c>
      <c r="K26" s="29" t="s">
        <v>279</v>
      </c>
      <c r="L26" s="29" t="s">
        <v>280</v>
      </c>
      <c r="M26" s="29" t="s">
        <v>265</v>
      </c>
      <c r="N26" s="29" t="s">
        <v>266</v>
      </c>
      <c r="O26" s="29" t="s">
        <v>310</v>
      </c>
      <c r="P26" s="29" t="s">
        <v>384</v>
      </c>
      <c r="Q26" s="30" t="s">
        <v>269</v>
      </c>
      <c r="R26" s="32">
        <v>0.01</v>
      </c>
      <c r="S26" s="37">
        <v>0.01</v>
      </c>
      <c r="T26" s="43">
        <v>1</v>
      </c>
      <c r="U26" s="46">
        <v>1</v>
      </c>
    </row>
    <row r="27" spans="1:21" x14ac:dyDescent="0.2">
      <c r="A27" s="28" t="s">
        <v>174</v>
      </c>
      <c r="B27" s="29" t="s">
        <v>375</v>
      </c>
      <c r="C27" s="29" t="s">
        <v>642</v>
      </c>
      <c r="D27" s="29" t="s">
        <v>643</v>
      </c>
      <c r="E27" s="29" t="s">
        <v>644</v>
      </c>
      <c r="F27" s="29" t="s">
        <v>645</v>
      </c>
      <c r="G27" s="29" t="s">
        <v>646</v>
      </c>
      <c r="H27" s="29" t="s">
        <v>647</v>
      </c>
      <c r="I27" s="29" t="s">
        <v>1785</v>
      </c>
      <c r="J27" s="29" t="s">
        <v>1786</v>
      </c>
      <c r="K27" s="29" t="s">
        <v>279</v>
      </c>
      <c r="L27" s="29" t="s">
        <v>280</v>
      </c>
      <c r="M27" s="29" t="s">
        <v>265</v>
      </c>
      <c r="N27" s="29" t="s">
        <v>266</v>
      </c>
      <c r="O27" s="29" t="s">
        <v>267</v>
      </c>
      <c r="P27" s="29" t="s">
        <v>268</v>
      </c>
      <c r="Q27" s="30" t="s">
        <v>269</v>
      </c>
      <c r="R27" s="32">
        <v>0.35</v>
      </c>
      <c r="S27" s="37">
        <v>0.35</v>
      </c>
      <c r="T27" s="43">
        <v>1</v>
      </c>
      <c r="U27" s="46">
        <v>1</v>
      </c>
    </row>
    <row r="28" spans="1:21" x14ac:dyDescent="0.2">
      <c r="A28" s="28" t="s">
        <v>174</v>
      </c>
      <c r="B28" s="29" t="s">
        <v>375</v>
      </c>
      <c r="C28" s="29" t="s">
        <v>675</v>
      </c>
      <c r="D28" s="29" t="s">
        <v>679</v>
      </c>
      <c r="E28" s="29" t="s">
        <v>680</v>
      </c>
      <c r="F28" s="29" t="s">
        <v>1787</v>
      </c>
      <c r="G28" s="29" t="s">
        <v>1788</v>
      </c>
      <c r="H28" s="29" t="s">
        <v>561</v>
      </c>
      <c r="I28" s="29" t="s">
        <v>1789</v>
      </c>
      <c r="J28" s="29" t="s">
        <v>1790</v>
      </c>
      <c r="K28" s="29" t="s">
        <v>279</v>
      </c>
      <c r="L28" s="29" t="s">
        <v>280</v>
      </c>
      <c r="M28" s="29" t="s">
        <v>265</v>
      </c>
      <c r="N28" s="29" t="s">
        <v>266</v>
      </c>
      <c r="O28" s="29" t="s">
        <v>267</v>
      </c>
      <c r="P28" s="29" t="s">
        <v>268</v>
      </c>
      <c r="Q28" s="30" t="s">
        <v>269</v>
      </c>
      <c r="R28" s="36"/>
      <c r="S28" s="59"/>
      <c r="T28" s="43">
        <v>1</v>
      </c>
      <c r="U28" s="46">
        <v>1</v>
      </c>
    </row>
    <row r="29" spans="1:21" x14ac:dyDescent="0.2">
      <c r="A29" s="28" t="s">
        <v>174</v>
      </c>
      <c r="B29" s="29" t="s">
        <v>375</v>
      </c>
      <c r="C29" s="29" t="s">
        <v>675</v>
      </c>
      <c r="D29" s="29" t="s">
        <v>643</v>
      </c>
      <c r="E29" s="29" t="s">
        <v>644</v>
      </c>
      <c r="F29" s="29" t="s">
        <v>706</v>
      </c>
      <c r="G29" s="29" t="s">
        <v>677</v>
      </c>
      <c r="H29" s="29" t="s">
        <v>703</v>
      </c>
      <c r="I29" s="29" t="s">
        <v>1791</v>
      </c>
      <c r="J29" s="29" t="s">
        <v>1792</v>
      </c>
      <c r="K29" s="29" t="s">
        <v>279</v>
      </c>
      <c r="L29" s="29" t="s">
        <v>280</v>
      </c>
      <c r="M29" s="29" t="s">
        <v>265</v>
      </c>
      <c r="N29" s="29" t="s">
        <v>266</v>
      </c>
      <c r="O29" s="29" t="s">
        <v>310</v>
      </c>
      <c r="P29" s="29" t="s">
        <v>384</v>
      </c>
      <c r="Q29" s="30" t="s">
        <v>269</v>
      </c>
      <c r="R29" s="32">
        <v>0.01</v>
      </c>
      <c r="S29" s="37">
        <v>0.01</v>
      </c>
      <c r="T29" s="43">
        <v>1</v>
      </c>
      <c r="U29" s="46">
        <v>1</v>
      </c>
    </row>
    <row r="30" spans="1:21" x14ac:dyDescent="0.2">
      <c r="A30" s="28" t="s">
        <v>174</v>
      </c>
      <c r="B30" s="29" t="s">
        <v>375</v>
      </c>
      <c r="C30" s="29" t="s">
        <v>675</v>
      </c>
      <c r="D30" s="29" t="s">
        <v>643</v>
      </c>
      <c r="E30" s="29" t="s">
        <v>644</v>
      </c>
      <c r="F30" s="29" t="s">
        <v>706</v>
      </c>
      <c r="G30" s="29" t="s">
        <v>677</v>
      </c>
      <c r="H30" s="29" t="s">
        <v>703</v>
      </c>
      <c r="I30" s="29" t="s">
        <v>1791</v>
      </c>
      <c r="J30" s="29" t="s">
        <v>1792</v>
      </c>
      <c r="K30" s="29" t="s">
        <v>279</v>
      </c>
      <c r="L30" s="29" t="s">
        <v>280</v>
      </c>
      <c r="M30" s="29" t="s">
        <v>265</v>
      </c>
      <c r="N30" s="29" t="s">
        <v>266</v>
      </c>
      <c r="O30" s="29" t="s">
        <v>267</v>
      </c>
      <c r="P30" s="29" t="s">
        <v>268</v>
      </c>
      <c r="Q30" s="30" t="s">
        <v>269</v>
      </c>
      <c r="R30" s="32">
        <v>0.32</v>
      </c>
      <c r="S30" s="37">
        <v>0.32</v>
      </c>
      <c r="T30" s="43">
        <v>1</v>
      </c>
      <c r="U30" s="46">
        <v>1</v>
      </c>
    </row>
    <row r="31" spans="1:21" x14ac:dyDescent="0.2">
      <c r="A31" s="28" t="s">
        <v>174</v>
      </c>
      <c r="B31" s="29" t="s">
        <v>375</v>
      </c>
      <c r="C31" s="29" t="s">
        <v>675</v>
      </c>
      <c r="D31" s="29" t="s">
        <v>643</v>
      </c>
      <c r="E31" s="29" t="s">
        <v>644</v>
      </c>
      <c r="F31" s="29" t="s">
        <v>706</v>
      </c>
      <c r="G31" s="29" t="s">
        <v>677</v>
      </c>
      <c r="H31" s="29" t="s">
        <v>703</v>
      </c>
      <c r="I31" s="29" t="s">
        <v>1793</v>
      </c>
      <c r="J31" s="29" t="s">
        <v>1794</v>
      </c>
      <c r="K31" s="29" t="s">
        <v>279</v>
      </c>
      <c r="L31" s="29" t="s">
        <v>280</v>
      </c>
      <c r="M31" s="29" t="s">
        <v>265</v>
      </c>
      <c r="N31" s="29" t="s">
        <v>266</v>
      </c>
      <c r="O31" s="29" t="s">
        <v>310</v>
      </c>
      <c r="P31" s="29" t="s">
        <v>384</v>
      </c>
      <c r="Q31" s="30" t="s">
        <v>269</v>
      </c>
      <c r="R31" s="32">
        <v>0.01</v>
      </c>
      <c r="S31" s="37">
        <v>0.01</v>
      </c>
      <c r="T31" s="43">
        <v>1</v>
      </c>
      <c r="U31" s="46">
        <v>1</v>
      </c>
    </row>
    <row r="32" spans="1:21" x14ac:dyDescent="0.2">
      <c r="A32" s="28" t="s">
        <v>174</v>
      </c>
      <c r="B32" s="29" t="s">
        <v>375</v>
      </c>
      <c r="C32" s="29" t="s">
        <v>675</v>
      </c>
      <c r="D32" s="29" t="s">
        <v>643</v>
      </c>
      <c r="E32" s="29" t="s">
        <v>644</v>
      </c>
      <c r="F32" s="29" t="s">
        <v>706</v>
      </c>
      <c r="G32" s="29" t="s">
        <v>677</v>
      </c>
      <c r="H32" s="29" t="s">
        <v>703</v>
      </c>
      <c r="I32" s="29" t="s">
        <v>1793</v>
      </c>
      <c r="J32" s="29" t="s">
        <v>1794</v>
      </c>
      <c r="K32" s="29" t="s">
        <v>279</v>
      </c>
      <c r="L32" s="29" t="s">
        <v>280</v>
      </c>
      <c r="M32" s="29" t="s">
        <v>265</v>
      </c>
      <c r="N32" s="29" t="s">
        <v>266</v>
      </c>
      <c r="O32" s="29" t="s">
        <v>267</v>
      </c>
      <c r="P32" s="29" t="s">
        <v>268</v>
      </c>
      <c r="Q32" s="30" t="s">
        <v>269</v>
      </c>
      <c r="R32" s="32">
        <v>0.26</v>
      </c>
      <c r="S32" s="37">
        <v>0.26</v>
      </c>
      <c r="T32" s="43">
        <v>1</v>
      </c>
      <c r="U32" s="46">
        <v>1</v>
      </c>
    </row>
    <row r="33" spans="1:21" x14ac:dyDescent="0.2">
      <c r="A33" s="28" t="s">
        <v>174</v>
      </c>
      <c r="B33" s="29" t="s">
        <v>375</v>
      </c>
      <c r="C33" s="29" t="s">
        <v>675</v>
      </c>
      <c r="D33" s="29" t="s">
        <v>643</v>
      </c>
      <c r="E33" s="29" t="s">
        <v>644</v>
      </c>
      <c r="F33" s="29" t="s">
        <v>706</v>
      </c>
      <c r="G33" s="29" t="s">
        <v>677</v>
      </c>
      <c r="H33" s="29" t="s">
        <v>703</v>
      </c>
      <c r="I33" s="29" t="s">
        <v>1795</v>
      </c>
      <c r="J33" s="29" t="s">
        <v>1796</v>
      </c>
      <c r="K33" s="29" t="s">
        <v>279</v>
      </c>
      <c r="L33" s="29" t="s">
        <v>280</v>
      </c>
      <c r="M33" s="29" t="s">
        <v>265</v>
      </c>
      <c r="N33" s="29" t="s">
        <v>266</v>
      </c>
      <c r="O33" s="29" t="s">
        <v>310</v>
      </c>
      <c r="P33" s="29" t="s">
        <v>384</v>
      </c>
      <c r="Q33" s="30" t="s">
        <v>269</v>
      </c>
      <c r="R33" s="32">
        <v>0.01</v>
      </c>
      <c r="S33" s="37">
        <v>0.01</v>
      </c>
      <c r="T33" s="43">
        <v>1</v>
      </c>
      <c r="U33" s="46">
        <v>1</v>
      </c>
    </row>
    <row r="34" spans="1:21" x14ac:dyDescent="0.2">
      <c r="A34" s="28" t="s">
        <v>174</v>
      </c>
      <c r="B34" s="29" t="s">
        <v>375</v>
      </c>
      <c r="C34" s="29" t="s">
        <v>675</v>
      </c>
      <c r="D34" s="29" t="s">
        <v>643</v>
      </c>
      <c r="E34" s="29" t="s">
        <v>644</v>
      </c>
      <c r="F34" s="29" t="s">
        <v>706</v>
      </c>
      <c r="G34" s="29" t="s">
        <v>677</v>
      </c>
      <c r="H34" s="29" t="s">
        <v>703</v>
      </c>
      <c r="I34" s="29" t="s">
        <v>1795</v>
      </c>
      <c r="J34" s="29" t="s">
        <v>1796</v>
      </c>
      <c r="K34" s="29" t="s">
        <v>279</v>
      </c>
      <c r="L34" s="29" t="s">
        <v>280</v>
      </c>
      <c r="M34" s="29" t="s">
        <v>265</v>
      </c>
      <c r="N34" s="29" t="s">
        <v>266</v>
      </c>
      <c r="O34" s="29" t="s">
        <v>267</v>
      </c>
      <c r="P34" s="29" t="s">
        <v>268</v>
      </c>
      <c r="Q34" s="30" t="s">
        <v>269</v>
      </c>
      <c r="R34" s="32">
        <v>0.35</v>
      </c>
      <c r="S34" s="37">
        <v>0.35</v>
      </c>
      <c r="T34" s="43">
        <v>1</v>
      </c>
      <c r="U34" s="46">
        <v>1</v>
      </c>
    </row>
    <row r="35" spans="1:21" x14ac:dyDescent="0.2">
      <c r="A35" s="28" t="s">
        <v>174</v>
      </c>
      <c r="B35" s="29" t="s">
        <v>375</v>
      </c>
      <c r="C35" s="29" t="s">
        <v>675</v>
      </c>
      <c r="D35" s="29" t="s">
        <v>643</v>
      </c>
      <c r="E35" s="29" t="s">
        <v>644</v>
      </c>
      <c r="F35" s="29" t="s">
        <v>706</v>
      </c>
      <c r="G35" s="29" t="s">
        <v>677</v>
      </c>
      <c r="H35" s="29" t="s">
        <v>703</v>
      </c>
      <c r="I35" s="29" t="s">
        <v>1797</v>
      </c>
      <c r="J35" s="29" t="s">
        <v>1798</v>
      </c>
      <c r="K35" s="29" t="s">
        <v>279</v>
      </c>
      <c r="L35" s="29" t="s">
        <v>280</v>
      </c>
      <c r="M35" s="29" t="s">
        <v>265</v>
      </c>
      <c r="N35" s="29" t="s">
        <v>266</v>
      </c>
      <c r="O35" s="29" t="s">
        <v>310</v>
      </c>
      <c r="P35" s="29" t="s">
        <v>384</v>
      </c>
      <c r="Q35" s="30" t="s">
        <v>269</v>
      </c>
      <c r="R35" s="32">
        <v>0.01</v>
      </c>
      <c r="S35" s="37">
        <v>0.01</v>
      </c>
      <c r="T35" s="43">
        <v>1</v>
      </c>
      <c r="U35" s="46">
        <v>1</v>
      </c>
    </row>
    <row r="36" spans="1:21" x14ac:dyDescent="0.2">
      <c r="A36" s="28" t="s">
        <v>174</v>
      </c>
      <c r="B36" s="29" t="s">
        <v>375</v>
      </c>
      <c r="C36" s="29" t="s">
        <v>675</v>
      </c>
      <c r="D36" s="29" t="s">
        <v>643</v>
      </c>
      <c r="E36" s="29" t="s">
        <v>644</v>
      </c>
      <c r="F36" s="29" t="s">
        <v>706</v>
      </c>
      <c r="G36" s="29" t="s">
        <v>677</v>
      </c>
      <c r="H36" s="29" t="s">
        <v>703</v>
      </c>
      <c r="I36" s="29" t="s">
        <v>1797</v>
      </c>
      <c r="J36" s="29" t="s">
        <v>1798</v>
      </c>
      <c r="K36" s="29" t="s">
        <v>279</v>
      </c>
      <c r="L36" s="29" t="s">
        <v>280</v>
      </c>
      <c r="M36" s="29" t="s">
        <v>265</v>
      </c>
      <c r="N36" s="29" t="s">
        <v>266</v>
      </c>
      <c r="O36" s="29" t="s">
        <v>267</v>
      </c>
      <c r="P36" s="29" t="s">
        <v>268</v>
      </c>
      <c r="Q36" s="30" t="s">
        <v>269</v>
      </c>
      <c r="R36" s="32">
        <v>0.25</v>
      </c>
      <c r="S36" s="37">
        <v>0.25</v>
      </c>
      <c r="T36" s="43">
        <v>1</v>
      </c>
      <c r="U36" s="46">
        <v>1</v>
      </c>
    </row>
    <row r="37" spans="1:21" x14ac:dyDescent="0.2">
      <c r="A37" s="28" t="s">
        <v>174</v>
      </c>
      <c r="B37" s="29" t="s">
        <v>375</v>
      </c>
      <c r="C37" s="29" t="s">
        <v>675</v>
      </c>
      <c r="D37" s="29" t="s">
        <v>643</v>
      </c>
      <c r="E37" s="29" t="s">
        <v>644</v>
      </c>
      <c r="F37" s="29" t="s">
        <v>706</v>
      </c>
      <c r="G37" s="29" t="s">
        <v>677</v>
      </c>
      <c r="H37" s="29" t="s">
        <v>703</v>
      </c>
      <c r="I37" s="29" t="s">
        <v>1799</v>
      </c>
      <c r="J37" s="29" t="s">
        <v>1800</v>
      </c>
      <c r="K37" s="29" t="s">
        <v>279</v>
      </c>
      <c r="L37" s="29" t="s">
        <v>280</v>
      </c>
      <c r="M37" s="29" t="s">
        <v>265</v>
      </c>
      <c r="N37" s="29" t="s">
        <v>266</v>
      </c>
      <c r="O37" s="29" t="s">
        <v>310</v>
      </c>
      <c r="P37" s="29" t="s">
        <v>384</v>
      </c>
      <c r="Q37" s="30" t="s">
        <v>269</v>
      </c>
      <c r="R37" s="32">
        <v>0.02</v>
      </c>
      <c r="S37" s="37">
        <v>0.02</v>
      </c>
      <c r="T37" s="43">
        <v>1</v>
      </c>
      <c r="U37" s="46">
        <v>1</v>
      </c>
    </row>
    <row r="38" spans="1:21" x14ac:dyDescent="0.2">
      <c r="A38" s="28" t="s">
        <v>174</v>
      </c>
      <c r="B38" s="29" t="s">
        <v>375</v>
      </c>
      <c r="C38" s="29" t="s">
        <v>675</v>
      </c>
      <c r="D38" s="29" t="s">
        <v>643</v>
      </c>
      <c r="E38" s="29" t="s">
        <v>644</v>
      </c>
      <c r="F38" s="29" t="s">
        <v>706</v>
      </c>
      <c r="G38" s="29" t="s">
        <v>677</v>
      </c>
      <c r="H38" s="29" t="s">
        <v>703</v>
      </c>
      <c r="I38" s="29" t="s">
        <v>1799</v>
      </c>
      <c r="J38" s="29" t="s">
        <v>1800</v>
      </c>
      <c r="K38" s="29" t="s">
        <v>279</v>
      </c>
      <c r="L38" s="29" t="s">
        <v>280</v>
      </c>
      <c r="M38" s="29" t="s">
        <v>265</v>
      </c>
      <c r="N38" s="29" t="s">
        <v>266</v>
      </c>
      <c r="O38" s="29" t="s">
        <v>267</v>
      </c>
      <c r="P38" s="29" t="s">
        <v>268</v>
      </c>
      <c r="Q38" s="30" t="s">
        <v>269</v>
      </c>
      <c r="R38" s="32">
        <v>0.35</v>
      </c>
      <c r="S38" s="37">
        <v>0.35</v>
      </c>
      <c r="T38" s="43">
        <v>1</v>
      </c>
      <c r="U38" s="46">
        <v>1</v>
      </c>
    </row>
    <row r="39" spans="1:21" x14ac:dyDescent="0.2">
      <c r="A39" s="28" t="s">
        <v>174</v>
      </c>
      <c r="B39" s="29" t="s">
        <v>375</v>
      </c>
      <c r="C39" s="29" t="s">
        <v>675</v>
      </c>
      <c r="D39" s="29" t="s">
        <v>643</v>
      </c>
      <c r="E39" s="29" t="s">
        <v>644</v>
      </c>
      <c r="F39" s="29" t="s">
        <v>706</v>
      </c>
      <c r="G39" s="29" t="s">
        <v>677</v>
      </c>
      <c r="H39" s="29" t="s">
        <v>703</v>
      </c>
      <c r="I39" s="29" t="s">
        <v>1801</v>
      </c>
      <c r="J39" s="29" t="s">
        <v>1802</v>
      </c>
      <c r="K39" s="29" t="s">
        <v>279</v>
      </c>
      <c r="L39" s="29" t="s">
        <v>280</v>
      </c>
      <c r="M39" s="29" t="s">
        <v>265</v>
      </c>
      <c r="N39" s="29" t="s">
        <v>266</v>
      </c>
      <c r="O39" s="29" t="s">
        <v>310</v>
      </c>
      <c r="P39" s="29" t="s">
        <v>384</v>
      </c>
      <c r="Q39" s="30" t="s">
        <v>269</v>
      </c>
      <c r="R39" s="32">
        <v>0.01</v>
      </c>
      <c r="S39" s="37">
        <v>0.01</v>
      </c>
      <c r="T39" s="43">
        <v>1</v>
      </c>
      <c r="U39" s="46">
        <v>1</v>
      </c>
    </row>
    <row r="40" spans="1:21" x14ac:dyDescent="0.2">
      <c r="A40" s="28" t="s">
        <v>174</v>
      </c>
      <c r="B40" s="29" t="s">
        <v>375</v>
      </c>
      <c r="C40" s="29" t="s">
        <v>675</v>
      </c>
      <c r="D40" s="29" t="s">
        <v>643</v>
      </c>
      <c r="E40" s="29" t="s">
        <v>644</v>
      </c>
      <c r="F40" s="29" t="s">
        <v>706</v>
      </c>
      <c r="G40" s="29" t="s">
        <v>677</v>
      </c>
      <c r="H40" s="29" t="s">
        <v>703</v>
      </c>
      <c r="I40" s="29" t="s">
        <v>1801</v>
      </c>
      <c r="J40" s="29" t="s">
        <v>1802</v>
      </c>
      <c r="K40" s="29" t="s">
        <v>279</v>
      </c>
      <c r="L40" s="29" t="s">
        <v>280</v>
      </c>
      <c r="M40" s="29" t="s">
        <v>265</v>
      </c>
      <c r="N40" s="29" t="s">
        <v>266</v>
      </c>
      <c r="O40" s="29" t="s">
        <v>267</v>
      </c>
      <c r="P40" s="29" t="s">
        <v>268</v>
      </c>
      <c r="Q40" s="30" t="s">
        <v>269</v>
      </c>
      <c r="R40" s="32">
        <v>0.22</v>
      </c>
      <c r="S40" s="37">
        <v>0.22</v>
      </c>
      <c r="T40" s="43">
        <v>1</v>
      </c>
      <c r="U40" s="46">
        <v>1</v>
      </c>
    </row>
    <row r="41" spans="1:21" x14ac:dyDescent="0.2">
      <c r="A41" s="28" t="s">
        <v>174</v>
      </c>
      <c r="B41" s="29" t="s">
        <v>375</v>
      </c>
      <c r="C41" s="29" t="s">
        <v>675</v>
      </c>
      <c r="D41" s="29" t="s">
        <v>643</v>
      </c>
      <c r="E41" s="29" t="s">
        <v>644</v>
      </c>
      <c r="F41" s="29" t="s">
        <v>706</v>
      </c>
      <c r="G41" s="29" t="s">
        <v>677</v>
      </c>
      <c r="H41" s="29" t="s">
        <v>703</v>
      </c>
      <c r="I41" s="29" t="s">
        <v>1803</v>
      </c>
      <c r="J41" s="29" t="s">
        <v>508</v>
      </c>
      <c r="K41" s="29" t="s">
        <v>279</v>
      </c>
      <c r="L41" s="29" t="s">
        <v>280</v>
      </c>
      <c r="M41" s="29" t="s">
        <v>265</v>
      </c>
      <c r="N41" s="29" t="s">
        <v>266</v>
      </c>
      <c r="O41" s="29" t="s">
        <v>310</v>
      </c>
      <c r="P41" s="29" t="s">
        <v>384</v>
      </c>
      <c r="Q41" s="30" t="s">
        <v>269</v>
      </c>
      <c r="R41" s="32">
        <v>0.01</v>
      </c>
      <c r="S41" s="37">
        <v>0.01</v>
      </c>
      <c r="T41" s="43">
        <v>1</v>
      </c>
      <c r="U41" s="46">
        <v>1</v>
      </c>
    </row>
    <row r="42" spans="1:21" x14ac:dyDescent="0.2">
      <c r="A42" s="28" t="s">
        <v>174</v>
      </c>
      <c r="B42" s="29" t="s">
        <v>375</v>
      </c>
      <c r="C42" s="29" t="s">
        <v>675</v>
      </c>
      <c r="D42" s="29" t="s">
        <v>643</v>
      </c>
      <c r="E42" s="29" t="s">
        <v>644</v>
      </c>
      <c r="F42" s="29" t="s">
        <v>706</v>
      </c>
      <c r="G42" s="29" t="s">
        <v>677</v>
      </c>
      <c r="H42" s="29" t="s">
        <v>703</v>
      </c>
      <c r="I42" s="29" t="s">
        <v>1803</v>
      </c>
      <c r="J42" s="29" t="s">
        <v>508</v>
      </c>
      <c r="K42" s="29" t="s">
        <v>279</v>
      </c>
      <c r="L42" s="29" t="s">
        <v>280</v>
      </c>
      <c r="M42" s="29" t="s">
        <v>265</v>
      </c>
      <c r="N42" s="29" t="s">
        <v>266</v>
      </c>
      <c r="O42" s="29" t="s">
        <v>267</v>
      </c>
      <c r="P42" s="29" t="s">
        <v>268</v>
      </c>
      <c r="Q42" s="30" t="s">
        <v>269</v>
      </c>
      <c r="R42" s="32">
        <v>0.21</v>
      </c>
      <c r="S42" s="37">
        <v>0.21</v>
      </c>
      <c r="T42" s="43">
        <v>1</v>
      </c>
      <c r="U42" s="46">
        <v>1</v>
      </c>
    </row>
    <row r="43" spans="1:21" x14ac:dyDescent="0.2">
      <c r="A43" s="28" t="s">
        <v>174</v>
      </c>
      <c r="B43" s="29" t="s">
        <v>375</v>
      </c>
      <c r="C43" s="29" t="s">
        <v>675</v>
      </c>
      <c r="D43" s="29" t="s">
        <v>643</v>
      </c>
      <c r="E43" s="29" t="s">
        <v>644</v>
      </c>
      <c r="F43" s="29" t="s">
        <v>706</v>
      </c>
      <c r="G43" s="29" t="s">
        <v>677</v>
      </c>
      <c r="H43" s="29" t="s">
        <v>703</v>
      </c>
      <c r="I43" s="29" t="s">
        <v>1804</v>
      </c>
      <c r="J43" s="29" t="s">
        <v>677</v>
      </c>
      <c r="K43" s="29" t="s">
        <v>279</v>
      </c>
      <c r="L43" s="29" t="s">
        <v>280</v>
      </c>
      <c r="M43" s="29" t="s">
        <v>265</v>
      </c>
      <c r="N43" s="29" t="s">
        <v>266</v>
      </c>
      <c r="O43" s="29" t="s">
        <v>310</v>
      </c>
      <c r="P43" s="29" t="s">
        <v>384</v>
      </c>
      <c r="Q43" s="30" t="s">
        <v>269</v>
      </c>
      <c r="R43" s="32">
        <v>0.01</v>
      </c>
      <c r="S43" s="37">
        <v>0.01</v>
      </c>
      <c r="T43" s="43">
        <v>1</v>
      </c>
      <c r="U43" s="46">
        <v>1</v>
      </c>
    </row>
    <row r="44" spans="1:21" x14ac:dyDescent="0.2">
      <c r="A44" s="28" t="s">
        <v>174</v>
      </c>
      <c r="B44" s="29" t="s">
        <v>375</v>
      </c>
      <c r="C44" s="29" t="s">
        <v>675</v>
      </c>
      <c r="D44" s="29" t="s">
        <v>643</v>
      </c>
      <c r="E44" s="29" t="s">
        <v>644</v>
      </c>
      <c r="F44" s="29" t="s">
        <v>706</v>
      </c>
      <c r="G44" s="29" t="s">
        <v>677</v>
      </c>
      <c r="H44" s="29" t="s">
        <v>703</v>
      </c>
      <c r="I44" s="29" t="s">
        <v>1804</v>
      </c>
      <c r="J44" s="29" t="s">
        <v>677</v>
      </c>
      <c r="K44" s="29" t="s">
        <v>279</v>
      </c>
      <c r="L44" s="29" t="s">
        <v>280</v>
      </c>
      <c r="M44" s="29" t="s">
        <v>265</v>
      </c>
      <c r="N44" s="29" t="s">
        <v>266</v>
      </c>
      <c r="O44" s="29" t="s">
        <v>267</v>
      </c>
      <c r="P44" s="29" t="s">
        <v>268</v>
      </c>
      <c r="Q44" s="30" t="s">
        <v>269</v>
      </c>
      <c r="R44" s="32">
        <v>0.14000000000000001</v>
      </c>
      <c r="S44" s="37">
        <v>0.14000000000000001</v>
      </c>
      <c r="T44" s="43">
        <v>1</v>
      </c>
      <c r="U44" s="46">
        <v>1</v>
      </c>
    </row>
    <row r="45" spans="1:21" x14ac:dyDescent="0.2">
      <c r="A45" s="28" t="s">
        <v>174</v>
      </c>
      <c r="B45" s="29" t="s">
        <v>375</v>
      </c>
      <c r="C45" s="29" t="s">
        <v>675</v>
      </c>
      <c r="D45" s="29" t="s">
        <v>643</v>
      </c>
      <c r="E45" s="29" t="s">
        <v>644</v>
      </c>
      <c r="F45" s="29" t="s">
        <v>706</v>
      </c>
      <c r="G45" s="29" t="s">
        <v>677</v>
      </c>
      <c r="H45" s="29" t="s">
        <v>703</v>
      </c>
      <c r="I45" s="29" t="s">
        <v>1805</v>
      </c>
      <c r="J45" s="29" t="s">
        <v>1790</v>
      </c>
      <c r="K45" s="29" t="s">
        <v>279</v>
      </c>
      <c r="L45" s="29" t="s">
        <v>280</v>
      </c>
      <c r="M45" s="29" t="s">
        <v>265</v>
      </c>
      <c r="N45" s="29" t="s">
        <v>266</v>
      </c>
      <c r="O45" s="29" t="s">
        <v>310</v>
      </c>
      <c r="P45" s="29" t="s">
        <v>384</v>
      </c>
      <c r="Q45" s="30" t="s">
        <v>269</v>
      </c>
      <c r="R45" s="32">
        <v>0.02</v>
      </c>
      <c r="S45" s="37">
        <v>0.02</v>
      </c>
      <c r="T45" s="43">
        <v>1</v>
      </c>
      <c r="U45" s="46">
        <v>1</v>
      </c>
    </row>
    <row r="46" spans="1:21" x14ac:dyDescent="0.2">
      <c r="A46" s="28" t="s">
        <v>174</v>
      </c>
      <c r="B46" s="29" t="s">
        <v>375</v>
      </c>
      <c r="C46" s="29" t="s">
        <v>675</v>
      </c>
      <c r="D46" s="29" t="s">
        <v>643</v>
      </c>
      <c r="E46" s="29" t="s">
        <v>644</v>
      </c>
      <c r="F46" s="29" t="s">
        <v>706</v>
      </c>
      <c r="G46" s="29" t="s">
        <v>677</v>
      </c>
      <c r="H46" s="29" t="s">
        <v>703</v>
      </c>
      <c r="I46" s="29" t="s">
        <v>1805</v>
      </c>
      <c r="J46" s="29" t="s">
        <v>1790</v>
      </c>
      <c r="K46" s="29" t="s">
        <v>279</v>
      </c>
      <c r="L46" s="29" t="s">
        <v>280</v>
      </c>
      <c r="M46" s="29" t="s">
        <v>265</v>
      </c>
      <c r="N46" s="29" t="s">
        <v>266</v>
      </c>
      <c r="O46" s="29" t="s">
        <v>267</v>
      </c>
      <c r="P46" s="29" t="s">
        <v>268</v>
      </c>
      <c r="Q46" s="30" t="s">
        <v>269</v>
      </c>
      <c r="R46" s="32">
        <v>1.1399999999999999</v>
      </c>
      <c r="S46" s="37">
        <v>1.1399999999999999</v>
      </c>
      <c r="T46" s="43">
        <v>1</v>
      </c>
      <c r="U46" s="46">
        <v>1</v>
      </c>
    </row>
    <row r="47" spans="1:21" x14ac:dyDescent="0.2">
      <c r="A47" s="28" t="s">
        <v>174</v>
      </c>
      <c r="B47" s="29" t="s">
        <v>375</v>
      </c>
      <c r="C47" s="29" t="s">
        <v>675</v>
      </c>
      <c r="D47" s="29" t="s">
        <v>643</v>
      </c>
      <c r="E47" s="29" t="s">
        <v>644</v>
      </c>
      <c r="F47" s="29" t="s">
        <v>706</v>
      </c>
      <c r="G47" s="29" t="s">
        <v>677</v>
      </c>
      <c r="H47" s="29" t="s">
        <v>703</v>
      </c>
      <c r="I47" s="29" t="s">
        <v>1806</v>
      </c>
      <c r="J47" s="29" t="s">
        <v>1807</v>
      </c>
      <c r="K47" s="29" t="s">
        <v>279</v>
      </c>
      <c r="L47" s="29" t="s">
        <v>280</v>
      </c>
      <c r="M47" s="29" t="s">
        <v>265</v>
      </c>
      <c r="N47" s="29" t="s">
        <v>266</v>
      </c>
      <c r="O47" s="29" t="s">
        <v>310</v>
      </c>
      <c r="P47" s="29" t="s">
        <v>384</v>
      </c>
      <c r="Q47" s="30" t="s">
        <v>269</v>
      </c>
      <c r="R47" s="32">
        <v>0.01</v>
      </c>
      <c r="S47" s="37">
        <v>0.01</v>
      </c>
      <c r="T47" s="43">
        <v>1</v>
      </c>
      <c r="U47" s="46">
        <v>1</v>
      </c>
    </row>
    <row r="48" spans="1:21" x14ac:dyDescent="0.2">
      <c r="A48" s="28" t="s">
        <v>174</v>
      </c>
      <c r="B48" s="29" t="s">
        <v>375</v>
      </c>
      <c r="C48" s="29" t="s">
        <v>675</v>
      </c>
      <c r="D48" s="29" t="s">
        <v>643</v>
      </c>
      <c r="E48" s="29" t="s">
        <v>644</v>
      </c>
      <c r="F48" s="29" t="s">
        <v>706</v>
      </c>
      <c r="G48" s="29" t="s">
        <v>677</v>
      </c>
      <c r="H48" s="29" t="s">
        <v>703</v>
      </c>
      <c r="I48" s="29" t="s">
        <v>1806</v>
      </c>
      <c r="J48" s="29" t="s">
        <v>1807</v>
      </c>
      <c r="K48" s="29" t="s">
        <v>279</v>
      </c>
      <c r="L48" s="29" t="s">
        <v>280</v>
      </c>
      <c r="M48" s="29" t="s">
        <v>265</v>
      </c>
      <c r="N48" s="29" t="s">
        <v>266</v>
      </c>
      <c r="O48" s="29" t="s">
        <v>267</v>
      </c>
      <c r="P48" s="29" t="s">
        <v>268</v>
      </c>
      <c r="Q48" s="30" t="s">
        <v>269</v>
      </c>
      <c r="R48" s="32">
        <v>0.16</v>
      </c>
      <c r="S48" s="37">
        <v>0.16</v>
      </c>
      <c r="T48" s="43">
        <v>1</v>
      </c>
      <c r="U48" s="46">
        <v>1</v>
      </c>
    </row>
    <row r="49" spans="1:21" x14ac:dyDescent="0.2">
      <c r="A49" s="28" t="s">
        <v>174</v>
      </c>
      <c r="B49" s="29" t="s">
        <v>375</v>
      </c>
      <c r="C49" s="29" t="s">
        <v>675</v>
      </c>
      <c r="D49" s="29" t="s">
        <v>643</v>
      </c>
      <c r="E49" s="29" t="s">
        <v>644</v>
      </c>
      <c r="F49" s="29" t="s">
        <v>706</v>
      </c>
      <c r="G49" s="29" t="s">
        <v>677</v>
      </c>
      <c r="H49" s="29" t="s">
        <v>703</v>
      </c>
      <c r="I49" s="29" t="s">
        <v>1808</v>
      </c>
      <c r="J49" s="29" t="s">
        <v>1809</v>
      </c>
      <c r="K49" s="29" t="s">
        <v>279</v>
      </c>
      <c r="L49" s="29" t="s">
        <v>280</v>
      </c>
      <c r="M49" s="29" t="s">
        <v>265</v>
      </c>
      <c r="N49" s="29" t="s">
        <v>266</v>
      </c>
      <c r="O49" s="29" t="s">
        <v>310</v>
      </c>
      <c r="P49" s="29" t="s">
        <v>384</v>
      </c>
      <c r="Q49" s="30" t="s">
        <v>269</v>
      </c>
      <c r="R49" s="32">
        <v>0.02</v>
      </c>
      <c r="S49" s="37">
        <v>0.02</v>
      </c>
      <c r="T49" s="43">
        <v>1</v>
      </c>
      <c r="U49" s="46">
        <v>1</v>
      </c>
    </row>
    <row r="50" spans="1:21" x14ac:dyDescent="0.2">
      <c r="A50" s="28" t="s">
        <v>174</v>
      </c>
      <c r="B50" s="29" t="s">
        <v>375</v>
      </c>
      <c r="C50" s="29" t="s">
        <v>675</v>
      </c>
      <c r="D50" s="29" t="s">
        <v>643</v>
      </c>
      <c r="E50" s="29" t="s">
        <v>644</v>
      </c>
      <c r="F50" s="29" t="s">
        <v>706</v>
      </c>
      <c r="G50" s="29" t="s">
        <v>677</v>
      </c>
      <c r="H50" s="29" t="s">
        <v>703</v>
      </c>
      <c r="I50" s="29" t="s">
        <v>1808</v>
      </c>
      <c r="J50" s="29" t="s">
        <v>1809</v>
      </c>
      <c r="K50" s="29" t="s">
        <v>279</v>
      </c>
      <c r="L50" s="29" t="s">
        <v>280</v>
      </c>
      <c r="M50" s="29" t="s">
        <v>265</v>
      </c>
      <c r="N50" s="29" t="s">
        <v>266</v>
      </c>
      <c r="O50" s="29" t="s">
        <v>267</v>
      </c>
      <c r="P50" s="29" t="s">
        <v>268</v>
      </c>
      <c r="Q50" s="30" t="s">
        <v>269</v>
      </c>
      <c r="R50" s="32">
        <v>0.52</v>
      </c>
      <c r="S50" s="37">
        <v>0.52</v>
      </c>
      <c r="T50" s="43">
        <v>1</v>
      </c>
      <c r="U50" s="46">
        <v>1</v>
      </c>
    </row>
    <row r="51" spans="1:21" x14ac:dyDescent="0.2">
      <c r="A51" s="28" t="s">
        <v>174</v>
      </c>
      <c r="B51" s="29" t="s">
        <v>375</v>
      </c>
      <c r="C51" s="29" t="s">
        <v>714</v>
      </c>
      <c r="D51" s="29" t="s">
        <v>725</v>
      </c>
      <c r="E51" s="29" t="s">
        <v>726</v>
      </c>
      <c r="F51" s="29" t="s">
        <v>727</v>
      </c>
      <c r="G51" s="29" t="s">
        <v>728</v>
      </c>
      <c r="H51" s="29" t="s">
        <v>729</v>
      </c>
      <c r="I51" s="29" t="s">
        <v>1810</v>
      </c>
      <c r="J51" s="29" t="s">
        <v>1811</v>
      </c>
      <c r="K51" s="29" t="s">
        <v>279</v>
      </c>
      <c r="L51" s="29" t="s">
        <v>280</v>
      </c>
      <c r="M51" s="29" t="s">
        <v>265</v>
      </c>
      <c r="N51" s="29" t="s">
        <v>266</v>
      </c>
      <c r="O51" s="29" t="s">
        <v>310</v>
      </c>
      <c r="P51" s="29" t="s">
        <v>384</v>
      </c>
      <c r="Q51" s="30" t="s">
        <v>269</v>
      </c>
      <c r="R51" s="32">
        <v>7.0000000000000007E-2</v>
      </c>
      <c r="S51" s="37">
        <v>7.0000000000000007E-2</v>
      </c>
      <c r="T51" s="43">
        <v>1</v>
      </c>
      <c r="U51" s="46">
        <v>1</v>
      </c>
    </row>
    <row r="52" spans="1:21" x14ac:dyDescent="0.2">
      <c r="A52" s="28" t="s">
        <v>174</v>
      </c>
      <c r="B52" s="29" t="s">
        <v>375</v>
      </c>
      <c r="C52" s="29" t="s">
        <v>714</v>
      </c>
      <c r="D52" s="29" t="s">
        <v>725</v>
      </c>
      <c r="E52" s="29" t="s">
        <v>726</v>
      </c>
      <c r="F52" s="29" t="s">
        <v>727</v>
      </c>
      <c r="G52" s="29" t="s">
        <v>728</v>
      </c>
      <c r="H52" s="29" t="s">
        <v>729</v>
      </c>
      <c r="I52" s="29" t="s">
        <v>1810</v>
      </c>
      <c r="J52" s="29" t="s">
        <v>1811</v>
      </c>
      <c r="K52" s="29" t="s">
        <v>279</v>
      </c>
      <c r="L52" s="29" t="s">
        <v>280</v>
      </c>
      <c r="M52" s="29" t="s">
        <v>265</v>
      </c>
      <c r="N52" s="29" t="s">
        <v>266</v>
      </c>
      <c r="O52" s="29" t="s">
        <v>267</v>
      </c>
      <c r="P52" s="29" t="s">
        <v>268</v>
      </c>
      <c r="Q52" s="30" t="s">
        <v>269</v>
      </c>
      <c r="R52" s="32">
        <v>1.61</v>
      </c>
      <c r="S52" s="37">
        <v>1.61</v>
      </c>
      <c r="T52" s="43">
        <v>1</v>
      </c>
      <c r="U52" s="46">
        <v>1</v>
      </c>
    </row>
    <row r="53" spans="1:21" x14ac:dyDescent="0.2">
      <c r="A53" s="28" t="s">
        <v>174</v>
      </c>
      <c r="B53" s="29" t="s">
        <v>375</v>
      </c>
      <c r="C53" s="29" t="s">
        <v>714</v>
      </c>
      <c r="D53" s="29" t="s">
        <v>725</v>
      </c>
      <c r="E53" s="29" t="s">
        <v>726</v>
      </c>
      <c r="F53" s="29" t="s">
        <v>727</v>
      </c>
      <c r="G53" s="29" t="s">
        <v>728</v>
      </c>
      <c r="H53" s="29" t="s">
        <v>729</v>
      </c>
      <c r="I53" s="29" t="s">
        <v>1812</v>
      </c>
      <c r="J53" s="29" t="s">
        <v>1813</v>
      </c>
      <c r="K53" s="29" t="s">
        <v>279</v>
      </c>
      <c r="L53" s="29" t="s">
        <v>280</v>
      </c>
      <c r="M53" s="29" t="s">
        <v>265</v>
      </c>
      <c r="N53" s="29" t="s">
        <v>266</v>
      </c>
      <c r="O53" s="29" t="s">
        <v>310</v>
      </c>
      <c r="P53" s="29" t="s">
        <v>384</v>
      </c>
      <c r="Q53" s="30" t="s">
        <v>269</v>
      </c>
      <c r="R53" s="32">
        <v>0.03</v>
      </c>
      <c r="S53" s="37">
        <v>0.03</v>
      </c>
      <c r="T53" s="43">
        <v>1</v>
      </c>
      <c r="U53" s="46">
        <v>1</v>
      </c>
    </row>
    <row r="54" spans="1:21" x14ac:dyDescent="0.2">
      <c r="A54" s="28" t="s">
        <v>174</v>
      </c>
      <c r="B54" s="29" t="s">
        <v>375</v>
      </c>
      <c r="C54" s="29" t="s">
        <v>714</v>
      </c>
      <c r="D54" s="29" t="s">
        <v>725</v>
      </c>
      <c r="E54" s="29" t="s">
        <v>726</v>
      </c>
      <c r="F54" s="29" t="s">
        <v>727</v>
      </c>
      <c r="G54" s="29" t="s">
        <v>728</v>
      </c>
      <c r="H54" s="29" t="s">
        <v>729</v>
      </c>
      <c r="I54" s="29" t="s">
        <v>1812</v>
      </c>
      <c r="J54" s="29" t="s">
        <v>1813</v>
      </c>
      <c r="K54" s="29" t="s">
        <v>279</v>
      </c>
      <c r="L54" s="29" t="s">
        <v>280</v>
      </c>
      <c r="M54" s="29" t="s">
        <v>265</v>
      </c>
      <c r="N54" s="29" t="s">
        <v>266</v>
      </c>
      <c r="O54" s="29" t="s">
        <v>267</v>
      </c>
      <c r="P54" s="29" t="s">
        <v>268</v>
      </c>
      <c r="Q54" s="30" t="s">
        <v>269</v>
      </c>
      <c r="R54" s="32">
        <v>1.17</v>
      </c>
      <c r="S54" s="37">
        <v>1.17</v>
      </c>
      <c r="T54" s="43">
        <v>1</v>
      </c>
      <c r="U54" s="46">
        <v>1</v>
      </c>
    </row>
    <row r="55" spans="1:21" x14ac:dyDescent="0.2">
      <c r="A55" s="28" t="s">
        <v>174</v>
      </c>
      <c r="B55" s="29" t="s">
        <v>375</v>
      </c>
      <c r="C55" s="29" t="s">
        <v>714</v>
      </c>
      <c r="D55" s="29" t="s">
        <v>725</v>
      </c>
      <c r="E55" s="29" t="s">
        <v>726</v>
      </c>
      <c r="F55" s="29" t="s">
        <v>727</v>
      </c>
      <c r="G55" s="29" t="s">
        <v>728</v>
      </c>
      <c r="H55" s="29" t="s">
        <v>729</v>
      </c>
      <c r="I55" s="29" t="s">
        <v>1814</v>
      </c>
      <c r="J55" s="29" t="s">
        <v>1815</v>
      </c>
      <c r="K55" s="29" t="s">
        <v>279</v>
      </c>
      <c r="L55" s="29" t="s">
        <v>280</v>
      </c>
      <c r="M55" s="29" t="s">
        <v>265</v>
      </c>
      <c r="N55" s="29" t="s">
        <v>266</v>
      </c>
      <c r="O55" s="29" t="s">
        <v>310</v>
      </c>
      <c r="P55" s="29" t="s">
        <v>384</v>
      </c>
      <c r="Q55" s="30" t="s">
        <v>269</v>
      </c>
      <c r="R55" s="32">
        <v>0.46</v>
      </c>
      <c r="S55" s="37">
        <v>0.46</v>
      </c>
      <c r="T55" s="43">
        <v>1</v>
      </c>
      <c r="U55" s="46">
        <v>1</v>
      </c>
    </row>
    <row r="56" spans="1:21" x14ac:dyDescent="0.2">
      <c r="A56" s="28" t="s">
        <v>174</v>
      </c>
      <c r="B56" s="29" t="s">
        <v>375</v>
      </c>
      <c r="C56" s="29" t="s">
        <v>714</v>
      </c>
      <c r="D56" s="29" t="s">
        <v>725</v>
      </c>
      <c r="E56" s="29" t="s">
        <v>726</v>
      </c>
      <c r="F56" s="29" t="s">
        <v>727</v>
      </c>
      <c r="G56" s="29" t="s">
        <v>728</v>
      </c>
      <c r="H56" s="29" t="s">
        <v>729</v>
      </c>
      <c r="I56" s="29" t="s">
        <v>1814</v>
      </c>
      <c r="J56" s="29" t="s">
        <v>1815</v>
      </c>
      <c r="K56" s="29" t="s">
        <v>279</v>
      </c>
      <c r="L56" s="29" t="s">
        <v>280</v>
      </c>
      <c r="M56" s="29" t="s">
        <v>265</v>
      </c>
      <c r="N56" s="29" t="s">
        <v>266</v>
      </c>
      <c r="O56" s="29" t="s">
        <v>267</v>
      </c>
      <c r="P56" s="29" t="s">
        <v>268</v>
      </c>
      <c r="Q56" s="30" t="s">
        <v>269</v>
      </c>
      <c r="R56" s="32">
        <v>10.17</v>
      </c>
      <c r="S56" s="37">
        <v>10.17</v>
      </c>
      <c r="T56" s="43">
        <v>1</v>
      </c>
      <c r="U56" s="46">
        <v>1</v>
      </c>
    </row>
    <row r="57" spans="1:21" x14ac:dyDescent="0.2">
      <c r="A57" s="28" t="s">
        <v>174</v>
      </c>
      <c r="B57" s="29" t="s">
        <v>375</v>
      </c>
      <c r="C57" s="29" t="s">
        <v>714</v>
      </c>
      <c r="D57" s="29" t="s">
        <v>725</v>
      </c>
      <c r="E57" s="29" t="s">
        <v>726</v>
      </c>
      <c r="F57" s="29" t="s">
        <v>727</v>
      </c>
      <c r="G57" s="29" t="s">
        <v>728</v>
      </c>
      <c r="H57" s="29" t="s">
        <v>729</v>
      </c>
      <c r="I57" s="29" t="s">
        <v>1816</v>
      </c>
      <c r="J57" s="29" t="s">
        <v>485</v>
      </c>
      <c r="K57" s="29" t="s">
        <v>279</v>
      </c>
      <c r="L57" s="29" t="s">
        <v>280</v>
      </c>
      <c r="M57" s="29" t="s">
        <v>265</v>
      </c>
      <c r="N57" s="29" t="s">
        <v>266</v>
      </c>
      <c r="O57" s="29" t="s">
        <v>310</v>
      </c>
      <c r="P57" s="29" t="s">
        <v>384</v>
      </c>
      <c r="Q57" s="30" t="s">
        <v>269</v>
      </c>
      <c r="R57" s="32">
        <v>0.03</v>
      </c>
      <c r="S57" s="37">
        <v>0.03</v>
      </c>
      <c r="T57" s="43">
        <v>1</v>
      </c>
      <c r="U57" s="46">
        <v>1</v>
      </c>
    </row>
    <row r="58" spans="1:21" x14ac:dyDescent="0.2">
      <c r="A58" s="28" t="s">
        <v>174</v>
      </c>
      <c r="B58" s="29" t="s">
        <v>375</v>
      </c>
      <c r="C58" s="29" t="s">
        <v>714</v>
      </c>
      <c r="D58" s="29" t="s">
        <v>725</v>
      </c>
      <c r="E58" s="29" t="s">
        <v>726</v>
      </c>
      <c r="F58" s="29" t="s">
        <v>727</v>
      </c>
      <c r="G58" s="29" t="s">
        <v>728</v>
      </c>
      <c r="H58" s="29" t="s">
        <v>729</v>
      </c>
      <c r="I58" s="29" t="s">
        <v>1816</v>
      </c>
      <c r="J58" s="29" t="s">
        <v>485</v>
      </c>
      <c r="K58" s="29" t="s">
        <v>279</v>
      </c>
      <c r="L58" s="29" t="s">
        <v>280</v>
      </c>
      <c r="M58" s="29" t="s">
        <v>265</v>
      </c>
      <c r="N58" s="29" t="s">
        <v>266</v>
      </c>
      <c r="O58" s="29" t="s">
        <v>267</v>
      </c>
      <c r="P58" s="29" t="s">
        <v>268</v>
      </c>
      <c r="Q58" s="30" t="s">
        <v>269</v>
      </c>
      <c r="R58" s="32">
        <v>0.82</v>
      </c>
      <c r="S58" s="37">
        <v>0.82</v>
      </c>
      <c r="T58" s="43">
        <v>1</v>
      </c>
      <c r="U58" s="46">
        <v>1</v>
      </c>
    </row>
    <row r="59" spans="1:21" x14ac:dyDescent="0.2">
      <c r="A59" s="28" t="s">
        <v>174</v>
      </c>
      <c r="B59" s="29" t="s">
        <v>375</v>
      </c>
      <c r="C59" s="29" t="s">
        <v>714</v>
      </c>
      <c r="D59" s="29" t="s">
        <v>725</v>
      </c>
      <c r="E59" s="29" t="s">
        <v>726</v>
      </c>
      <c r="F59" s="29" t="s">
        <v>727</v>
      </c>
      <c r="G59" s="29" t="s">
        <v>728</v>
      </c>
      <c r="H59" s="29" t="s">
        <v>729</v>
      </c>
      <c r="I59" s="29" t="s">
        <v>1817</v>
      </c>
      <c r="J59" s="29" t="s">
        <v>1818</v>
      </c>
      <c r="K59" s="29" t="s">
        <v>279</v>
      </c>
      <c r="L59" s="29" t="s">
        <v>280</v>
      </c>
      <c r="M59" s="29" t="s">
        <v>265</v>
      </c>
      <c r="N59" s="29" t="s">
        <v>266</v>
      </c>
      <c r="O59" s="29" t="s">
        <v>310</v>
      </c>
      <c r="P59" s="29" t="s">
        <v>384</v>
      </c>
      <c r="Q59" s="30" t="s">
        <v>269</v>
      </c>
      <c r="R59" s="32">
        <v>0.02</v>
      </c>
      <c r="S59" s="37">
        <v>0.02</v>
      </c>
      <c r="T59" s="43">
        <v>1</v>
      </c>
      <c r="U59" s="46">
        <v>1</v>
      </c>
    </row>
    <row r="60" spans="1:21" x14ac:dyDescent="0.2">
      <c r="A60" s="28" t="s">
        <v>174</v>
      </c>
      <c r="B60" s="29" t="s">
        <v>375</v>
      </c>
      <c r="C60" s="29" t="s">
        <v>714</v>
      </c>
      <c r="D60" s="29" t="s">
        <v>725</v>
      </c>
      <c r="E60" s="29" t="s">
        <v>726</v>
      </c>
      <c r="F60" s="29" t="s">
        <v>727</v>
      </c>
      <c r="G60" s="29" t="s">
        <v>728</v>
      </c>
      <c r="H60" s="29" t="s">
        <v>729</v>
      </c>
      <c r="I60" s="29" t="s">
        <v>1817</v>
      </c>
      <c r="J60" s="29" t="s">
        <v>1818</v>
      </c>
      <c r="K60" s="29" t="s">
        <v>279</v>
      </c>
      <c r="L60" s="29" t="s">
        <v>280</v>
      </c>
      <c r="M60" s="29" t="s">
        <v>265</v>
      </c>
      <c r="N60" s="29" t="s">
        <v>266</v>
      </c>
      <c r="O60" s="29" t="s">
        <v>267</v>
      </c>
      <c r="P60" s="29" t="s">
        <v>268</v>
      </c>
      <c r="Q60" s="30" t="s">
        <v>269</v>
      </c>
      <c r="R60" s="32">
        <v>0.86</v>
      </c>
      <c r="S60" s="37">
        <v>0.86</v>
      </c>
      <c r="T60" s="43">
        <v>1</v>
      </c>
      <c r="U60" s="46">
        <v>1</v>
      </c>
    </row>
    <row r="61" spans="1:21" x14ac:dyDescent="0.2">
      <c r="A61" s="28" t="s">
        <v>174</v>
      </c>
      <c r="B61" s="29" t="s">
        <v>375</v>
      </c>
      <c r="C61" s="29" t="s">
        <v>714</v>
      </c>
      <c r="D61" s="29" t="s">
        <v>725</v>
      </c>
      <c r="E61" s="29" t="s">
        <v>726</v>
      </c>
      <c r="F61" s="29" t="s">
        <v>727</v>
      </c>
      <c r="G61" s="29" t="s">
        <v>728</v>
      </c>
      <c r="H61" s="29" t="s">
        <v>729</v>
      </c>
      <c r="I61" s="29" t="s">
        <v>1819</v>
      </c>
      <c r="J61" s="29" t="s">
        <v>1820</v>
      </c>
      <c r="K61" s="29" t="s">
        <v>279</v>
      </c>
      <c r="L61" s="29" t="s">
        <v>280</v>
      </c>
      <c r="M61" s="29" t="s">
        <v>265</v>
      </c>
      <c r="N61" s="29" t="s">
        <v>266</v>
      </c>
      <c r="O61" s="29" t="s">
        <v>310</v>
      </c>
      <c r="P61" s="29" t="s">
        <v>384</v>
      </c>
      <c r="Q61" s="30" t="s">
        <v>269</v>
      </c>
      <c r="R61" s="32">
        <v>0.02</v>
      </c>
      <c r="S61" s="37">
        <v>0.02</v>
      </c>
      <c r="T61" s="43">
        <v>1</v>
      </c>
      <c r="U61" s="46">
        <v>1</v>
      </c>
    </row>
    <row r="62" spans="1:21" x14ac:dyDescent="0.2">
      <c r="A62" s="28" t="s">
        <v>174</v>
      </c>
      <c r="B62" s="29" t="s">
        <v>375</v>
      </c>
      <c r="C62" s="29" t="s">
        <v>714</v>
      </c>
      <c r="D62" s="29" t="s">
        <v>725</v>
      </c>
      <c r="E62" s="29" t="s">
        <v>726</v>
      </c>
      <c r="F62" s="29" t="s">
        <v>727</v>
      </c>
      <c r="G62" s="29" t="s">
        <v>728</v>
      </c>
      <c r="H62" s="29" t="s">
        <v>729</v>
      </c>
      <c r="I62" s="29" t="s">
        <v>1819</v>
      </c>
      <c r="J62" s="29" t="s">
        <v>1820</v>
      </c>
      <c r="K62" s="29" t="s">
        <v>279</v>
      </c>
      <c r="L62" s="29" t="s">
        <v>280</v>
      </c>
      <c r="M62" s="29" t="s">
        <v>265</v>
      </c>
      <c r="N62" s="29" t="s">
        <v>266</v>
      </c>
      <c r="O62" s="29" t="s">
        <v>267</v>
      </c>
      <c r="P62" s="29" t="s">
        <v>268</v>
      </c>
      <c r="Q62" s="30" t="s">
        <v>269</v>
      </c>
      <c r="R62" s="32">
        <v>0.75</v>
      </c>
      <c r="S62" s="37">
        <v>0.75</v>
      </c>
      <c r="T62" s="43">
        <v>1</v>
      </c>
      <c r="U62" s="46">
        <v>1</v>
      </c>
    </row>
    <row r="63" spans="1:21" x14ac:dyDescent="0.2">
      <c r="A63" s="28" t="s">
        <v>174</v>
      </c>
      <c r="B63" s="29" t="s">
        <v>375</v>
      </c>
      <c r="C63" s="29" t="s">
        <v>714</v>
      </c>
      <c r="D63" s="29" t="s">
        <v>725</v>
      </c>
      <c r="E63" s="29" t="s">
        <v>726</v>
      </c>
      <c r="F63" s="29" t="s">
        <v>727</v>
      </c>
      <c r="G63" s="29" t="s">
        <v>728</v>
      </c>
      <c r="H63" s="29" t="s">
        <v>729</v>
      </c>
      <c r="I63" s="29" t="s">
        <v>1821</v>
      </c>
      <c r="J63" s="29" t="s">
        <v>1822</v>
      </c>
      <c r="K63" s="29" t="s">
        <v>279</v>
      </c>
      <c r="L63" s="29" t="s">
        <v>280</v>
      </c>
      <c r="M63" s="29" t="s">
        <v>265</v>
      </c>
      <c r="N63" s="29" t="s">
        <v>266</v>
      </c>
      <c r="O63" s="29" t="s">
        <v>310</v>
      </c>
      <c r="P63" s="29" t="s">
        <v>384</v>
      </c>
      <c r="Q63" s="30" t="s">
        <v>269</v>
      </c>
      <c r="R63" s="32">
        <v>0.02</v>
      </c>
      <c r="S63" s="37">
        <v>0.02</v>
      </c>
      <c r="T63" s="43">
        <v>1</v>
      </c>
      <c r="U63" s="46">
        <v>1</v>
      </c>
    </row>
    <row r="64" spans="1:21" x14ac:dyDescent="0.2">
      <c r="A64" s="28" t="s">
        <v>174</v>
      </c>
      <c r="B64" s="29" t="s">
        <v>375</v>
      </c>
      <c r="C64" s="29" t="s">
        <v>714</v>
      </c>
      <c r="D64" s="29" t="s">
        <v>725</v>
      </c>
      <c r="E64" s="29" t="s">
        <v>726</v>
      </c>
      <c r="F64" s="29" t="s">
        <v>727</v>
      </c>
      <c r="G64" s="29" t="s">
        <v>728</v>
      </c>
      <c r="H64" s="29" t="s">
        <v>729</v>
      </c>
      <c r="I64" s="29" t="s">
        <v>1821</v>
      </c>
      <c r="J64" s="29" t="s">
        <v>1822</v>
      </c>
      <c r="K64" s="29" t="s">
        <v>279</v>
      </c>
      <c r="L64" s="29" t="s">
        <v>280</v>
      </c>
      <c r="M64" s="29" t="s">
        <v>265</v>
      </c>
      <c r="N64" s="29" t="s">
        <v>266</v>
      </c>
      <c r="O64" s="29" t="s">
        <v>267</v>
      </c>
      <c r="P64" s="29" t="s">
        <v>268</v>
      </c>
      <c r="Q64" s="30" t="s">
        <v>269</v>
      </c>
      <c r="R64" s="32">
        <v>0.63</v>
      </c>
      <c r="S64" s="37">
        <v>0.63</v>
      </c>
      <c r="T64" s="43">
        <v>1</v>
      </c>
      <c r="U64" s="46">
        <v>1</v>
      </c>
    </row>
    <row r="65" spans="1:21" x14ac:dyDescent="0.2">
      <c r="A65" s="28" t="s">
        <v>174</v>
      </c>
      <c r="B65" s="29" t="s">
        <v>375</v>
      </c>
      <c r="C65" s="29" t="s">
        <v>714</v>
      </c>
      <c r="D65" s="29" t="s">
        <v>725</v>
      </c>
      <c r="E65" s="29" t="s">
        <v>726</v>
      </c>
      <c r="F65" s="29" t="s">
        <v>727</v>
      </c>
      <c r="G65" s="29" t="s">
        <v>728</v>
      </c>
      <c r="H65" s="29" t="s">
        <v>729</v>
      </c>
      <c r="I65" s="29" t="s">
        <v>1823</v>
      </c>
      <c r="J65" s="29" t="s">
        <v>1824</v>
      </c>
      <c r="K65" s="29" t="s">
        <v>279</v>
      </c>
      <c r="L65" s="29" t="s">
        <v>280</v>
      </c>
      <c r="M65" s="29" t="s">
        <v>265</v>
      </c>
      <c r="N65" s="29" t="s">
        <v>266</v>
      </c>
      <c r="O65" s="29" t="s">
        <v>310</v>
      </c>
      <c r="P65" s="29" t="s">
        <v>384</v>
      </c>
      <c r="Q65" s="30" t="s">
        <v>269</v>
      </c>
      <c r="R65" s="32">
        <v>0.04</v>
      </c>
      <c r="S65" s="37">
        <v>0.04</v>
      </c>
      <c r="T65" s="43">
        <v>1</v>
      </c>
      <c r="U65" s="46">
        <v>1</v>
      </c>
    </row>
    <row r="66" spans="1:21" x14ac:dyDescent="0.2">
      <c r="A66" s="28" t="s">
        <v>174</v>
      </c>
      <c r="B66" s="29" t="s">
        <v>375</v>
      </c>
      <c r="C66" s="29" t="s">
        <v>714</v>
      </c>
      <c r="D66" s="29" t="s">
        <v>725</v>
      </c>
      <c r="E66" s="29" t="s">
        <v>726</v>
      </c>
      <c r="F66" s="29" t="s">
        <v>727</v>
      </c>
      <c r="G66" s="29" t="s">
        <v>728</v>
      </c>
      <c r="H66" s="29" t="s">
        <v>729</v>
      </c>
      <c r="I66" s="29" t="s">
        <v>1823</v>
      </c>
      <c r="J66" s="29" t="s">
        <v>1824</v>
      </c>
      <c r="K66" s="29" t="s">
        <v>279</v>
      </c>
      <c r="L66" s="29" t="s">
        <v>280</v>
      </c>
      <c r="M66" s="29" t="s">
        <v>265</v>
      </c>
      <c r="N66" s="29" t="s">
        <v>266</v>
      </c>
      <c r="O66" s="29" t="s">
        <v>267</v>
      </c>
      <c r="P66" s="29" t="s">
        <v>268</v>
      </c>
      <c r="Q66" s="30" t="s">
        <v>269</v>
      </c>
      <c r="R66" s="32">
        <v>0.79</v>
      </c>
      <c r="S66" s="37">
        <v>0.79</v>
      </c>
      <c r="T66" s="43">
        <v>1</v>
      </c>
      <c r="U66" s="46">
        <v>1</v>
      </c>
    </row>
    <row r="67" spans="1:21" x14ac:dyDescent="0.2">
      <c r="A67" s="28" t="s">
        <v>174</v>
      </c>
      <c r="B67" s="29" t="s">
        <v>375</v>
      </c>
      <c r="C67" s="29" t="s">
        <v>714</v>
      </c>
      <c r="D67" s="29" t="s">
        <v>725</v>
      </c>
      <c r="E67" s="29" t="s">
        <v>726</v>
      </c>
      <c r="F67" s="29" t="s">
        <v>727</v>
      </c>
      <c r="G67" s="29" t="s">
        <v>728</v>
      </c>
      <c r="H67" s="29" t="s">
        <v>729</v>
      </c>
      <c r="I67" s="29" t="s">
        <v>1825</v>
      </c>
      <c r="J67" s="29" t="s">
        <v>1826</v>
      </c>
      <c r="K67" s="29" t="s">
        <v>279</v>
      </c>
      <c r="L67" s="29" t="s">
        <v>280</v>
      </c>
      <c r="M67" s="29" t="s">
        <v>265</v>
      </c>
      <c r="N67" s="29" t="s">
        <v>266</v>
      </c>
      <c r="O67" s="29" t="s">
        <v>310</v>
      </c>
      <c r="P67" s="29" t="s">
        <v>384</v>
      </c>
      <c r="Q67" s="30" t="s">
        <v>269</v>
      </c>
      <c r="R67" s="32">
        <v>7.0000000000000007E-2</v>
      </c>
      <c r="S67" s="37">
        <v>7.0000000000000007E-2</v>
      </c>
      <c r="T67" s="43">
        <v>1</v>
      </c>
      <c r="U67" s="46">
        <v>1</v>
      </c>
    </row>
    <row r="68" spans="1:21" x14ac:dyDescent="0.2">
      <c r="A68" s="28" t="s">
        <v>174</v>
      </c>
      <c r="B68" s="29" t="s">
        <v>375</v>
      </c>
      <c r="C68" s="29" t="s">
        <v>714</v>
      </c>
      <c r="D68" s="29" t="s">
        <v>725</v>
      </c>
      <c r="E68" s="29" t="s">
        <v>726</v>
      </c>
      <c r="F68" s="29" t="s">
        <v>727</v>
      </c>
      <c r="G68" s="29" t="s">
        <v>728</v>
      </c>
      <c r="H68" s="29" t="s">
        <v>729</v>
      </c>
      <c r="I68" s="29" t="s">
        <v>1825</v>
      </c>
      <c r="J68" s="29" t="s">
        <v>1826</v>
      </c>
      <c r="K68" s="29" t="s">
        <v>279</v>
      </c>
      <c r="L68" s="29" t="s">
        <v>280</v>
      </c>
      <c r="M68" s="29" t="s">
        <v>265</v>
      </c>
      <c r="N68" s="29" t="s">
        <v>266</v>
      </c>
      <c r="O68" s="29" t="s">
        <v>267</v>
      </c>
      <c r="P68" s="29" t="s">
        <v>268</v>
      </c>
      <c r="Q68" s="30" t="s">
        <v>269</v>
      </c>
      <c r="R68" s="32">
        <v>1.36</v>
      </c>
      <c r="S68" s="37">
        <v>1.36</v>
      </c>
      <c r="T68" s="43">
        <v>1</v>
      </c>
      <c r="U68" s="46">
        <v>1</v>
      </c>
    </row>
    <row r="69" spans="1:21" x14ac:dyDescent="0.2">
      <c r="A69" s="28" t="s">
        <v>174</v>
      </c>
      <c r="B69" s="29" t="s">
        <v>375</v>
      </c>
      <c r="C69" s="29" t="s">
        <v>714</v>
      </c>
      <c r="D69" s="29" t="s">
        <v>725</v>
      </c>
      <c r="E69" s="29" t="s">
        <v>726</v>
      </c>
      <c r="F69" s="29" t="s">
        <v>727</v>
      </c>
      <c r="G69" s="29" t="s">
        <v>728</v>
      </c>
      <c r="H69" s="29" t="s">
        <v>729</v>
      </c>
      <c r="I69" s="29" t="s">
        <v>1827</v>
      </c>
      <c r="J69" s="29" t="s">
        <v>1828</v>
      </c>
      <c r="K69" s="29" t="s">
        <v>279</v>
      </c>
      <c r="L69" s="29" t="s">
        <v>280</v>
      </c>
      <c r="M69" s="29" t="s">
        <v>265</v>
      </c>
      <c r="N69" s="29" t="s">
        <v>266</v>
      </c>
      <c r="O69" s="29" t="s">
        <v>310</v>
      </c>
      <c r="P69" s="29" t="s">
        <v>384</v>
      </c>
      <c r="Q69" s="30" t="s">
        <v>269</v>
      </c>
      <c r="R69" s="32">
        <v>0.31</v>
      </c>
      <c r="S69" s="37">
        <v>0.31</v>
      </c>
      <c r="T69" s="43">
        <v>1</v>
      </c>
      <c r="U69" s="46">
        <v>1</v>
      </c>
    </row>
    <row r="70" spans="1:21" x14ac:dyDescent="0.2">
      <c r="A70" s="28" t="s">
        <v>174</v>
      </c>
      <c r="B70" s="29" t="s">
        <v>375</v>
      </c>
      <c r="C70" s="29" t="s">
        <v>714</v>
      </c>
      <c r="D70" s="29" t="s">
        <v>725</v>
      </c>
      <c r="E70" s="29" t="s">
        <v>726</v>
      </c>
      <c r="F70" s="29" t="s">
        <v>727</v>
      </c>
      <c r="G70" s="29" t="s">
        <v>728</v>
      </c>
      <c r="H70" s="29" t="s">
        <v>729</v>
      </c>
      <c r="I70" s="29" t="s">
        <v>1827</v>
      </c>
      <c r="J70" s="29" t="s">
        <v>1828</v>
      </c>
      <c r="K70" s="29" t="s">
        <v>279</v>
      </c>
      <c r="L70" s="29" t="s">
        <v>280</v>
      </c>
      <c r="M70" s="29" t="s">
        <v>265</v>
      </c>
      <c r="N70" s="29" t="s">
        <v>266</v>
      </c>
      <c r="O70" s="29" t="s">
        <v>267</v>
      </c>
      <c r="P70" s="29" t="s">
        <v>268</v>
      </c>
      <c r="Q70" s="30" t="s">
        <v>269</v>
      </c>
      <c r="R70" s="32">
        <v>6.28</v>
      </c>
      <c r="S70" s="37">
        <v>6.28</v>
      </c>
      <c r="T70" s="43">
        <v>1</v>
      </c>
      <c r="U70" s="46">
        <v>1</v>
      </c>
    </row>
    <row r="71" spans="1:21" x14ac:dyDescent="0.2">
      <c r="A71" s="28" t="s">
        <v>174</v>
      </c>
      <c r="B71" s="29" t="s">
        <v>375</v>
      </c>
      <c r="C71" s="29" t="s">
        <v>714</v>
      </c>
      <c r="D71" s="29" t="s">
        <v>725</v>
      </c>
      <c r="E71" s="29" t="s">
        <v>726</v>
      </c>
      <c r="F71" s="29" t="s">
        <v>727</v>
      </c>
      <c r="G71" s="29" t="s">
        <v>728</v>
      </c>
      <c r="H71" s="29" t="s">
        <v>729</v>
      </c>
      <c r="I71" s="29" t="s">
        <v>1829</v>
      </c>
      <c r="J71" s="29" t="s">
        <v>1830</v>
      </c>
      <c r="K71" s="29" t="s">
        <v>279</v>
      </c>
      <c r="L71" s="29" t="s">
        <v>280</v>
      </c>
      <c r="M71" s="29" t="s">
        <v>265</v>
      </c>
      <c r="N71" s="29" t="s">
        <v>266</v>
      </c>
      <c r="O71" s="29" t="s">
        <v>310</v>
      </c>
      <c r="P71" s="29" t="s">
        <v>384</v>
      </c>
      <c r="Q71" s="30" t="s">
        <v>269</v>
      </c>
      <c r="R71" s="32">
        <v>0.04</v>
      </c>
      <c r="S71" s="37">
        <v>0.04</v>
      </c>
      <c r="T71" s="43">
        <v>1</v>
      </c>
      <c r="U71" s="46">
        <v>1</v>
      </c>
    </row>
    <row r="72" spans="1:21" x14ac:dyDescent="0.2">
      <c r="A72" s="28" t="s">
        <v>174</v>
      </c>
      <c r="B72" s="29" t="s">
        <v>375</v>
      </c>
      <c r="C72" s="29" t="s">
        <v>714</v>
      </c>
      <c r="D72" s="29" t="s">
        <v>725</v>
      </c>
      <c r="E72" s="29" t="s">
        <v>726</v>
      </c>
      <c r="F72" s="29" t="s">
        <v>727</v>
      </c>
      <c r="G72" s="29" t="s">
        <v>728</v>
      </c>
      <c r="H72" s="29" t="s">
        <v>729</v>
      </c>
      <c r="I72" s="29" t="s">
        <v>1829</v>
      </c>
      <c r="J72" s="29" t="s">
        <v>1830</v>
      </c>
      <c r="K72" s="29" t="s">
        <v>279</v>
      </c>
      <c r="L72" s="29" t="s">
        <v>280</v>
      </c>
      <c r="M72" s="29" t="s">
        <v>265</v>
      </c>
      <c r="N72" s="29" t="s">
        <v>266</v>
      </c>
      <c r="O72" s="29" t="s">
        <v>267</v>
      </c>
      <c r="P72" s="29" t="s">
        <v>268</v>
      </c>
      <c r="Q72" s="30" t="s">
        <v>269</v>
      </c>
      <c r="R72" s="32">
        <v>0.61</v>
      </c>
      <c r="S72" s="37">
        <v>0.61</v>
      </c>
      <c r="T72" s="43">
        <v>1</v>
      </c>
      <c r="U72" s="46">
        <v>1</v>
      </c>
    </row>
    <row r="73" spans="1:21" x14ac:dyDescent="0.2">
      <c r="A73" s="28" t="s">
        <v>174</v>
      </c>
      <c r="B73" s="29" t="s">
        <v>375</v>
      </c>
      <c r="C73" s="29" t="s">
        <v>714</v>
      </c>
      <c r="D73" s="29" t="s">
        <v>725</v>
      </c>
      <c r="E73" s="29" t="s">
        <v>726</v>
      </c>
      <c r="F73" s="29" t="s">
        <v>727</v>
      </c>
      <c r="G73" s="29" t="s">
        <v>728</v>
      </c>
      <c r="H73" s="29" t="s">
        <v>729</v>
      </c>
      <c r="I73" s="29" t="s">
        <v>1831</v>
      </c>
      <c r="J73" s="29" t="s">
        <v>1832</v>
      </c>
      <c r="K73" s="29" t="s">
        <v>279</v>
      </c>
      <c r="L73" s="29" t="s">
        <v>280</v>
      </c>
      <c r="M73" s="29" t="s">
        <v>265</v>
      </c>
      <c r="N73" s="29" t="s">
        <v>266</v>
      </c>
      <c r="O73" s="29" t="s">
        <v>310</v>
      </c>
      <c r="P73" s="29" t="s">
        <v>384</v>
      </c>
      <c r="Q73" s="30" t="s">
        <v>269</v>
      </c>
      <c r="R73" s="32">
        <v>0.3</v>
      </c>
      <c r="S73" s="37">
        <v>0.3</v>
      </c>
      <c r="T73" s="43">
        <v>1</v>
      </c>
      <c r="U73" s="46">
        <v>1</v>
      </c>
    </row>
    <row r="74" spans="1:21" x14ac:dyDescent="0.2">
      <c r="A74" s="28" t="s">
        <v>174</v>
      </c>
      <c r="B74" s="29" t="s">
        <v>375</v>
      </c>
      <c r="C74" s="29" t="s">
        <v>714</v>
      </c>
      <c r="D74" s="29" t="s">
        <v>725</v>
      </c>
      <c r="E74" s="29" t="s">
        <v>726</v>
      </c>
      <c r="F74" s="29" t="s">
        <v>727</v>
      </c>
      <c r="G74" s="29" t="s">
        <v>728</v>
      </c>
      <c r="H74" s="29" t="s">
        <v>729</v>
      </c>
      <c r="I74" s="29" t="s">
        <v>1831</v>
      </c>
      <c r="J74" s="29" t="s">
        <v>1832</v>
      </c>
      <c r="K74" s="29" t="s">
        <v>279</v>
      </c>
      <c r="L74" s="29" t="s">
        <v>280</v>
      </c>
      <c r="M74" s="29" t="s">
        <v>265</v>
      </c>
      <c r="N74" s="29" t="s">
        <v>266</v>
      </c>
      <c r="O74" s="29" t="s">
        <v>267</v>
      </c>
      <c r="P74" s="29" t="s">
        <v>268</v>
      </c>
      <c r="Q74" s="30" t="s">
        <v>269</v>
      </c>
      <c r="R74" s="32">
        <v>6.73</v>
      </c>
      <c r="S74" s="37">
        <v>6.73</v>
      </c>
      <c r="T74" s="43">
        <v>1</v>
      </c>
      <c r="U74" s="46">
        <v>1</v>
      </c>
    </row>
    <row r="75" spans="1:21" x14ac:dyDescent="0.2">
      <c r="A75" s="28" t="s">
        <v>174</v>
      </c>
      <c r="B75" s="29" t="s">
        <v>375</v>
      </c>
      <c r="C75" s="29" t="s">
        <v>738</v>
      </c>
      <c r="D75" s="29" t="s">
        <v>1833</v>
      </c>
      <c r="E75" s="29" t="s">
        <v>746</v>
      </c>
      <c r="F75" s="29" t="s">
        <v>1834</v>
      </c>
      <c r="G75" s="29" t="s">
        <v>746</v>
      </c>
      <c r="H75" s="29" t="s">
        <v>1113</v>
      </c>
      <c r="I75" s="29" t="s">
        <v>1835</v>
      </c>
      <c r="J75" s="29" t="s">
        <v>1836</v>
      </c>
      <c r="K75" s="29" t="s">
        <v>279</v>
      </c>
      <c r="L75" s="29" t="s">
        <v>280</v>
      </c>
      <c r="M75" s="29" t="s">
        <v>265</v>
      </c>
      <c r="N75" s="29" t="s">
        <v>266</v>
      </c>
      <c r="O75" s="29" t="s">
        <v>310</v>
      </c>
      <c r="P75" s="29" t="s">
        <v>384</v>
      </c>
      <c r="Q75" s="30" t="s">
        <v>269</v>
      </c>
      <c r="R75" s="32">
        <v>0.02</v>
      </c>
      <c r="S75" s="37">
        <v>0.02</v>
      </c>
      <c r="T75" s="43">
        <v>1</v>
      </c>
      <c r="U75" s="46">
        <v>1</v>
      </c>
    </row>
    <row r="76" spans="1:21" x14ac:dyDescent="0.2">
      <c r="A76" s="28" t="s">
        <v>174</v>
      </c>
      <c r="B76" s="29" t="s">
        <v>375</v>
      </c>
      <c r="C76" s="29" t="s">
        <v>738</v>
      </c>
      <c r="D76" s="29" t="s">
        <v>1833</v>
      </c>
      <c r="E76" s="29" t="s">
        <v>746</v>
      </c>
      <c r="F76" s="29" t="s">
        <v>1834</v>
      </c>
      <c r="G76" s="29" t="s">
        <v>746</v>
      </c>
      <c r="H76" s="29" t="s">
        <v>1113</v>
      </c>
      <c r="I76" s="29" t="s">
        <v>1835</v>
      </c>
      <c r="J76" s="29" t="s">
        <v>1836</v>
      </c>
      <c r="K76" s="29" t="s">
        <v>279</v>
      </c>
      <c r="L76" s="29" t="s">
        <v>280</v>
      </c>
      <c r="M76" s="29" t="s">
        <v>265</v>
      </c>
      <c r="N76" s="29" t="s">
        <v>266</v>
      </c>
      <c r="O76" s="29" t="s">
        <v>267</v>
      </c>
      <c r="P76" s="29" t="s">
        <v>268</v>
      </c>
      <c r="Q76" s="30" t="s">
        <v>269</v>
      </c>
      <c r="R76" s="32">
        <v>0.53</v>
      </c>
      <c r="S76" s="37">
        <v>0.53</v>
      </c>
      <c r="T76" s="43">
        <v>1</v>
      </c>
      <c r="U76" s="46">
        <v>1</v>
      </c>
    </row>
    <row r="77" spans="1:21" x14ac:dyDescent="0.2">
      <c r="A77" s="28" t="s">
        <v>174</v>
      </c>
      <c r="B77" s="29" t="s">
        <v>375</v>
      </c>
      <c r="C77" s="29" t="s">
        <v>738</v>
      </c>
      <c r="D77" s="29" t="s">
        <v>1833</v>
      </c>
      <c r="E77" s="29" t="s">
        <v>746</v>
      </c>
      <c r="F77" s="29" t="s">
        <v>1834</v>
      </c>
      <c r="G77" s="29" t="s">
        <v>746</v>
      </c>
      <c r="H77" s="29" t="s">
        <v>1113</v>
      </c>
      <c r="I77" s="29" t="s">
        <v>1837</v>
      </c>
      <c r="J77" s="29" t="s">
        <v>1838</v>
      </c>
      <c r="K77" s="29" t="s">
        <v>279</v>
      </c>
      <c r="L77" s="29" t="s">
        <v>280</v>
      </c>
      <c r="M77" s="29" t="s">
        <v>265</v>
      </c>
      <c r="N77" s="29" t="s">
        <v>266</v>
      </c>
      <c r="O77" s="29" t="s">
        <v>310</v>
      </c>
      <c r="P77" s="29" t="s">
        <v>384</v>
      </c>
      <c r="Q77" s="30" t="s">
        <v>269</v>
      </c>
      <c r="R77" s="32">
        <v>0.01</v>
      </c>
      <c r="S77" s="37">
        <v>0.01</v>
      </c>
      <c r="T77" s="43">
        <v>1</v>
      </c>
      <c r="U77" s="46">
        <v>1</v>
      </c>
    </row>
    <row r="78" spans="1:21" x14ac:dyDescent="0.2">
      <c r="A78" s="28" t="s">
        <v>174</v>
      </c>
      <c r="B78" s="29" t="s">
        <v>375</v>
      </c>
      <c r="C78" s="29" t="s">
        <v>738</v>
      </c>
      <c r="D78" s="29" t="s">
        <v>1833</v>
      </c>
      <c r="E78" s="29" t="s">
        <v>746</v>
      </c>
      <c r="F78" s="29" t="s">
        <v>1834</v>
      </c>
      <c r="G78" s="29" t="s">
        <v>746</v>
      </c>
      <c r="H78" s="29" t="s">
        <v>1113</v>
      </c>
      <c r="I78" s="29" t="s">
        <v>1837</v>
      </c>
      <c r="J78" s="29" t="s">
        <v>1838</v>
      </c>
      <c r="K78" s="29" t="s">
        <v>279</v>
      </c>
      <c r="L78" s="29" t="s">
        <v>280</v>
      </c>
      <c r="M78" s="29" t="s">
        <v>265</v>
      </c>
      <c r="N78" s="29" t="s">
        <v>266</v>
      </c>
      <c r="O78" s="29" t="s">
        <v>267</v>
      </c>
      <c r="P78" s="29" t="s">
        <v>268</v>
      </c>
      <c r="Q78" s="30" t="s">
        <v>269</v>
      </c>
      <c r="R78" s="32">
        <v>0.4</v>
      </c>
      <c r="S78" s="37">
        <v>0.4</v>
      </c>
      <c r="T78" s="43">
        <v>1</v>
      </c>
      <c r="U78" s="46">
        <v>1</v>
      </c>
    </row>
    <row r="79" spans="1:21" x14ac:dyDescent="0.2">
      <c r="A79" s="28" t="s">
        <v>174</v>
      </c>
      <c r="B79" s="29" t="s">
        <v>375</v>
      </c>
      <c r="C79" s="29" t="s">
        <v>738</v>
      </c>
      <c r="D79" s="29" t="s">
        <v>1833</v>
      </c>
      <c r="E79" s="29" t="s">
        <v>746</v>
      </c>
      <c r="F79" s="29" t="s">
        <v>1834</v>
      </c>
      <c r="G79" s="29" t="s">
        <v>746</v>
      </c>
      <c r="H79" s="29" t="s">
        <v>1113</v>
      </c>
      <c r="I79" s="29" t="s">
        <v>1839</v>
      </c>
      <c r="J79" s="29" t="s">
        <v>1840</v>
      </c>
      <c r="K79" s="29" t="s">
        <v>279</v>
      </c>
      <c r="L79" s="29" t="s">
        <v>280</v>
      </c>
      <c r="M79" s="29" t="s">
        <v>265</v>
      </c>
      <c r="N79" s="29" t="s">
        <v>266</v>
      </c>
      <c r="O79" s="29" t="s">
        <v>310</v>
      </c>
      <c r="P79" s="29" t="s">
        <v>384</v>
      </c>
      <c r="Q79" s="30" t="s">
        <v>269</v>
      </c>
      <c r="R79" s="32">
        <v>0.04</v>
      </c>
      <c r="S79" s="37">
        <v>0.04</v>
      </c>
      <c r="T79" s="43">
        <v>1</v>
      </c>
      <c r="U79" s="46">
        <v>1</v>
      </c>
    </row>
    <row r="80" spans="1:21" x14ac:dyDescent="0.2">
      <c r="A80" s="28" t="s">
        <v>174</v>
      </c>
      <c r="B80" s="29" t="s">
        <v>375</v>
      </c>
      <c r="C80" s="29" t="s">
        <v>738</v>
      </c>
      <c r="D80" s="29" t="s">
        <v>1833</v>
      </c>
      <c r="E80" s="29" t="s">
        <v>746</v>
      </c>
      <c r="F80" s="29" t="s">
        <v>1834</v>
      </c>
      <c r="G80" s="29" t="s">
        <v>746</v>
      </c>
      <c r="H80" s="29" t="s">
        <v>1113</v>
      </c>
      <c r="I80" s="29" t="s">
        <v>1839</v>
      </c>
      <c r="J80" s="29" t="s">
        <v>1840</v>
      </c>
      <c r="K80" s="29" t="s">
        <v>279</v>
      </c>
      <c r="L80" s="29" t="s">
        <v>280</v>
      </c>
      <c r="M80" s="29" t="s">
        <v>265</v>
      </c>
      <c r="N80" s="29" t="s">
        <v>266</v>
      </c>
      <c r="O80" s="29" t="s">
        <v>267</v>
      </c>
      <c r="P80" s="29" t="s">
        <v>268</v>
      </c>
      <c r="Q80" s="30" t="s">
        <v>269</v>
      </c>
      <c r="R80" s="32">
        <v>1.27</v>
      </c>
      <c r="S80" s="37">
        <v>1.27</v>
      </c>
      <c r="T80" s="43">
        <v>1</v>
      </c>
      <c r="U80" s="46">
        <v>1</v>
      </c>
    </row>
    <row r="81" spans="1:21" x14ac:dyDescent="0.2">
      <c r="A81" s="28" t="s">
        <v>174</v>
      </c>
      <c r="B81" s="29" t="s">
        <v>375</v>
      </c>
      <c r="C81" s="29" t="s">
        <v>738</v>
      </c>
      <c r="D81" s="29" t="s">
        <v>1833</v>
      </c>
      <c r="E81" s="29" t="s">
        <v>746</v>
      </c>
      <c r="F81" s="29" t="s">
        <v>1834</v>
      </c>
      <c r="G81" s="29" t="s">
        <v>746</v>
      </c>
      <c r="H81" s="29" t="s">
        <v>1113</v>
      </c>
      <c r="I81" s="29" t="s">
        <v>1841</v>
      </c>
      <c r="J81" s="29" t="s">
        <v>1842</v>
      </c>
      <c r="K81" s="29" t="s">
        <v>279</v>
      </c>
      <c r="L81" s="29" t="s">
        <v>280</v>
      </c>
      <c r="M81" s="29" t="s">
        <v>265</v>
      </c>
      <c r="N81" s="29" t="s">
        <v>266</v>
      </c>
      <c r="O81" s="29" t="s">
        <v>310</v>
      </c>
      <c r="P81" s="29" t="s">
        <v>384</v>
      </c>
      <c r="Q81" s="30" t="s">
        <v>269</v>
      </c>
      <c r="R81" s="32">
        <v>0.01</v>
      </c>
      <c r="S81" s="37">
        <v>0.01</v>
      </c>
      <c r="T81" s="43">
        <v>1</v>
      </c>
      <c r="U81" s="46">
        <v>1</v>
      </c>
    </row>
    <row r="82" spans="1:21" x14ac:dyDescent="0.2">
      <c r="A82" s="28" t="s">
        <v>174</v>
      </c>
      <c r="B82" s="29" t="s">
        <v>375</v>
      </c>
      <c r="C82" s="29" t="s">
        <v>738</v>
      </c>
      <c r="D82" s="29" t="s">
        <v>1833</v>
      </c>
      <c r="E82" s="29" t="s">
        <v>746</v>
      </c>
      <c r="F82" s="29" t="s">
        <v>1834</v>
      </c>
      <c r="G82" s="29" t="s">
        <v>746</v>
      </c>
      <c r="H82" s="29" t="s">
        <v>1113</v>
      </c>
      <c r="I82" s="29" t="s">
        <v>1841</v>
      </c>
      <c r="J82" s="29" t="s">
        <v>1842</v>
      </c>
      <c r="K82" s="29" t="s">
        <v>279</v>
      </c>
      <c r="L82" s="29" t="s">
        <v>280</v>
      </c>
      <c r="M82" s="29" t="s">
        <v>265</v>
      </c>
      <c r="N82" s="29" t="s">
        <v>266</v>
      </c>
      <c r="O82" s="29" t="s">
        <v>267</v>
      </c>
      <c r="P82" s="29" t="s">
        <v>268</v>
      </c>
      <c r="Q82" s="30" t="s">
        <v>269</v>
      </c>
      <c r="R82" s="32">
        <v>0.4</v>
      </c>
      <c r="S82" s="37">
        <v>0.4</v>
      </c>
      <c r="T82" s="43">
        <v>1</v>
      </c>
      <c r="U82" s="46">
        <v>1</v>
      </c>
    </row>
    <row r="83" spans="1:21" x14ac:dyDescent="0.2">
      <c r="A83" s="28" t="s">
        <v>174</v>
      </c>
      <c r="B83" s="29" t="s">
        <v>375</v>
      </c>
      <c r="C83" s="29" t="s">
        <v>738</v>
      </c>
      <c r="D83" s="29" t="s">
        <v>1833</v>
      </c>
      <c r="E83" s="29" t="s">
        <v>746</v>
      </c>
      <c r="F83" s="29" t="s">
        <v>1834</v>
      </c>
      <c r="G83" s="29" t="s">
        <v>746</v>
      </c>
      <c r="H83" s="29" t="s">
        <v>1113</v>
      </c>
      <c r="I83" s="29" t="s">
        <v>1843</v>
      </c>
      <c r="J83" s="29" t="s">
        <v>1844</v>
      </c>
      <c r="K83" s="29" t="s">
        <v>279</v>
      </c>
      <c r="L83" s="29" t="s">
        <v>280</v>
      </c>
      <c r="M83" s="29" t="s">
        <v>265</v>
      </c>
      <c r="N83" s="29" t="s">
        <v>266</v>
      </c>
      <c r="O83" s="29" t="s">
        <v>310</v>
      </c>
      <c r="P83" s="29" t="s">
        <v>384</v>
      </c>
      <c r="Q83" s="30" t="s">
        <v>269</v>
      </c>
      <c r="R83" s="32">
        <v>0.01</v>
      </c>
      <c r="S83" s="37">
        <v>0.01</v>
      </c>
      <c r="T83" s="43">
        <v>1</v>
      </c>
      <c r="U83" s="46">
        <v>1</v>
      </c>
    </row>
    <row r="84" spans="1:21" x14ac:dyDescent="0.2">
      <c r="A84" s="28" t="s">
        <v>174</v>
      </c>
      <c r="B84" s="29" t="s">
        <v>375</v>
      </c>
      <c r="C84" s="29" t="s">
        <v>738</v>
      </c>
      <c r="D84" s="29" t="s">
        <v>1833</v>
      </c>
      <c r="E84" s="29" t="s">
        <v>746</v>
      </c>
      <c r="F84" s="29" t="s">
        <v>1834</v>
      </c>
      <c r="G84" s="29" t="s">
        <v>746</v>
      </c>
      <c r="H84" s="29" t="s">
        <v>1113</v>
      </c>
      <c r="I84" s="29" t="s">
        <v>1843</v>
      </c>
      <c r="J84" s="29" t="s">
        <v>1844</v>
      </c>
      <c r="K84" s="29" t="s">
        <v>279</v>
      </c>
      <c r="L84" s="29" t="s">
        <v>280</v>
      </c>
      <c r="M84" s="29" t="s">
        <v>265</v>
      </c>
      <c r="N84" s="29" t="s">
        <v>266</v>
      </c>
      <c r="O84" s="29" t="s">
        <v>267</v>
      </c>
      <c r="P84" s="29" t="s">
        <v>268</v>
      </c>
      <c r="Q84" s="30" t="s">
        <v>269</v>
      </c>
      <c r="R84" s="32">
        <v>0.27</v>
      </c>
      <c r="S84" s="37">
        <v>0.27</v>
      </c>
      <c r="T84" s="43">
        <v>1</v>
      </c>
      <c r="U84" s="46">
        <v>1</v>
      </c>
    </row>
    <row r="85" spans="1:21" x14ac:dyDescent="0.2">
      <c r="A85" s="28" t="s">
        <v>174</v>
      </c>
      <c r="B85" s="29" t="s">
        <v>375</v>
      </c>
      <c r="C85" s="29" t="s">
        <v>738</v>
      </c>
      <c r="D85" s="29" t="s">
        <v>1833</v>
      </c>
      <c r="E85" s="29" t="s">
        <v>746</v>
      </c>
      <c r="F85" s="29" t="s">
        <v>1834</v>
      </c>
      <c r="G85" s="29" t="s">
        <v>746</v>
      </c>
      <c r="H85" s="29" t="s">
        <v>1113</v>
      </c>
      <c r="I85" s="29" t="s">
        <v>1845</v>
      </c>
      <c r="J85" s="29" t="s">
        <v>1846</v>
      </c>
      <c r="K85" s="29" t="s">
        <v>279</v>
      </c>
      <c r="L85" s="29" t="s">
        <v>280</v>
      </c>
      <c r="M85" s="29" t="s">
        <v>265</v>
      </c>
      <c r="N85" s="29" t="s">
        <v>266</v>
      </c>
      <c r="O85" s="29" t="s">
        <v>310</v>
      </c>
      <c r="P85" s="29" t="s">
        <v>384</v>
      </c>
      <c r="Q85" s="30" t="s">
        <v>269</v>
      </c>
      <c r="R85" s="32">
        <v>0.01</v>
      </c>
      <c r="S85" s="37">
        <v>0.01</v>
      </c>
      <c r="T85" s="43">
        <v>1</v>
      </c>
      <c r="U85" s="46">
        <v>1</v>
      </c>
    </row>
    <row r="86" spans="1:21" x14ac:dyDescent="0.2">
      <c r="A86" s="28" t="s">
        <v>174</v>
      </c>
      <c r="B86" s="29" t="s">
        <v>375</v>
      </c>
      <c r="C86" s="29" t="s">
        <v>738</v>
      </c>
      <c r="D86" s="29" t="s">
        <v>1833</v>
      </c>
      <c r="E86" s="29" t="s">
        <v>746</v>
      </c>
      <c r="F86" s="29" t="s">
        <v>1834</v>
      </c>
      <c r="G86" s="29" t="s">
        <v>746</v>
      </c>
      <c r="H86" s="29" t="s">
        <v>1113</v>
      </c>
      <c r="I86" s="29" t="s">
        <v>1845</v>
      </c>
      <c r="J86" s="29" t="s">
        <v>1846</v>
      </c>
      <c r="K86" s="29" t="s">
        <v>279</v>
      </c>
      <c r="L86" s="29" t="s">
        <v>280</v>
      </c>
      <c r="M86" s="29" t="s">
        <v>265</v>
      </c>
      <c r="N86" s="29" t="s">
        <v>266</v>
      </c>
      <c r="O86" s="29" t="s">
        <v>267</v>
      </c>
      <c r="P86" s="29" t="s">
        <v>268</v>
      </c>
      <c r="Q86" s="30" t="s">
        <v>269</v>
      </c>
      <c r="R86" s="32">
        <v>0.25</v>
      </c>
      <c r="S86" s="37">
        <v>0.25</v>
      </c>
      <c r="T86" s="43">
        <v>1</v>
      </c>
      <c r="U86" s="46">
        <v>1</v>
      </c>
    </row>
    <row r="87" spans="1:21" x14ac:dyDescent="0.2">
      <c r="A87" s="28" t="s">
        <v>174</v>
      </c>
      <c r="B87" s="29" t="s">
        <v>375</v>
      </c>
      <c r="C87" s="29" t="s">
        <v>738</v>
      </c>
      <c r="D87" s="29" t="s">
        <v>1833</v>
      </c>
      <c r="E87" s="29" t="s">
        <v>746</v>
      </c>
      <c r="F87" s="29" t="s">
        <v>1834</v>
      </c>
      <c r="G87" s="29" t="s">
        <v>746</v>
      </c>
      <c r="H87" s="29" t="s">
        <v>1113</v>
      </c>
      <c r="I87" s="29" t="s">
        <v>1847</v>
      </c>
      <c r="J87" s="29" t="s">
        <v>1848</v>
      </c>
      <c r="K87" s="29" t="s">
        <v>279</v>
      </c>
      <c r="L87" s="29" t="s">
        <v>280</v>
      </c>
      <c r="M87" s="29" t="s">
        <v>265</v>
      </c>
      <c r="N87" s="29" t="s">
        <v>266</v>
      </c>
      <c r="O87" s="29" t="s">
        <v>310</v>
      </c>
      <c r="P87" s="29" t="s">
        <v>384</v>
      </c>
      <c r="Q87" s="30" t="s">
        <v>269</v>
      </c>
      <c r="R87" s="32">
        <v>0.01</v>
      </c>
      <c r="S87" s="37">
        <v>0.01</v>
      </c>
      <c r="T87" s="43">
        <v>1</v>
      </c>
      <c r="U87" s="46">
        <v>1</v>
      </c>
    </row>
    <row r="88" spans="1:21" x14ac:dyDescent="0.2">
      <c r="A88" s="28" t="s">
        <v>174</v>
      </c>
      <c r="B88" s="29" t="s">
        <v>375</v>
      </c>
      <c r="C88" s="29" t="s">
        <v>738</v>
      </c>
      <c r="D88" s="29" t="s">
        <v>1833</v>
      </c>
      <c r="E88" s="29" t="s">
        <v>746</v>
      </c>
      <c r="F88" s="29" t="s">
        <v>1834</v>
      </c>
      <c r="G88" s="29" t="s">
        <v>746</v>
      </c>
      <c r="H88" s="29" t="s">
        <v>1113</v>
      </c>
      <c r="I88" s="29" t="s">
        <v>1847</v>
      </c>
      <c r="J88" s="29" t="s">
        <v>1848</v>
      </c>
      <c r="K88" s="29" t="s">
        <v>279</v>
      </c>
      <c r="L88" s="29" t="s">
        <v>280</v>
      </c>
      <c r="M88" s="29" t="s">
        <v>265</v>
      </c>
      <c r="N88" s="29" t="s">
        <v>266</v>
      </c>
      <c r="O88" s="29" t="s">
        <v>267</v>
      </c>
      <c r="P88" s="29" t="s">
        <v>268</v>
      </c>
      <c r="Q88" s="30" t="s">
        <v>269</v>
      </c>
      <c r="R88" s="32">
        <v>0.37</v>
      </c>
      <c r="S88" s="37">
        <v>0.37</v>
      </c>
      <c r="T88" s="43">
        <v>1</v>
      </c>
      <c r="U88" s="46">
        <v>1</v>
      </c>
    </row>
    <row r="89" spans="1:21" x14ac:dyDescent="0.2">
      <c r="A89" s="28" t="s">
        <v>174</v>
      </c>
      <c r="B89" s="29" t="s">
        <v>375</v>
      </c>
      <c r="C89" s="29" t="s">
        <v>738</v>
      </c>
      <c r="D89" s="29" t="s">
        <v>1833</v>
      </c>
      <c r="E89" s="29" t="s">
        <v>746</v>
      </c>
      <c r="F89" s="29" t="s">
        <v>1834</v>
      </c>
      <c r="G89" s="29" t="s">
        <v>746</v>
      </c>
      <c r="H89" s="29" t="s">
        <v>1113</v>
      </c>
      <c r="I89" s="29" t="s">
        <v>1849</v>
      </c>
      <c r="J89" s="29" t="s">
        <v>1850</v>
      </c>
      <c r="K89" s="29" t="s">
        <v>279</v>
      </c>
      <c r="L89" s="29" t="s">
        <v>280</v>
      </c>
      <c r="M89" s="29" t="s">
        <v>265</v>
      </c>
      <c r="N89" s="29" t="s">
        <v>266</v>
      </c>
      <c r="O89" s="29" t="s">
        <v>310</v>
      </c>
      <c r="P89" s="29" t="s">
        <v>384</v>
      </c>
      <c r="Q89" s="30" t="s">
        <v>269</v>
      </c>
      <c r="R89" s="32">
        <v>0.01</v>
      </c>
      <c r="S89" s="37">
        <v>0.01</v>
      </c>
      <c r="T89" s="43">
        <v>1</v>
      </c>
      <c r="U89" s="46">
        <v>1</v>
      </c>
    </row>
    <row r="90" spans="1:21" x14ac:dyDescent="0.2">
      <c r="A90" s="28" t="s">
        <v>174</v>
      </c>
      <c r="B90" s="29" t="s">
        <v>375</v>
      </c>
      <c r="C90" s="29" t="s">
        <v>738</v>
      </c>
      <c r="D90" s="29" t="s">
        <v>1833</v>
      </c>
      <c r="E90" s="29" t="s">
        <v>746</v>
      </c>
      <c r="F90" s="29" t="s">
        <v>1834</v>
      </c>
      <c r="G90" s="29" t="s">
        <v>746</v>
      </c>
      <c r="H90" s="29" t="s">
        <v>1113</v>
      </c>
      <c r="I90" s="29" t="s">
        <v>1849</v>
      </c>
      <c r="J90" s="29" t="s">
        <v>1850</v>
      </c>
      <c r="K90" s="29" t="s">
        <v>279</v>
      </c>
      <c r="L90" s="29" t="s">
        <v>280</v>
      </c>
      <c r="M90" s="29" t="s">
        <v>265</v>
      </c>
      <c r="N90" s="29" t="s">
        <v>266</v>
      </c>
      <c r="O90" s="29" t="s">
        <v>267</v>
      </c>
      <c r="P90" s="29" t="s">
        <v>268</v>
      </c>
      <c r="Q90" s="30" t="s">
        <v>269</v>
      </c>
      <c r="R90" s="32">
        <v>0.24</v>
      </c>
      <c r="S90" s="37">
        <v>0.24</v>
      </c>
      <c r="T90" s="43">
        <v>1</v>
      </c>
      <c r="U90" s="46">
        <v>1</v>
      </c>
    </row>
    <row r="91" spans="1:21" x14ac:dyDescent="0.2">
      <c r="A91" s="28" t="s">
        <v>174</v>
      </c>
      <c r="B91" s="29" t="s">
        <v>375</v>
      </c>
      <c r="C91" s="29" t="s">
        <v>738</v>
      </c>
      <c r="D91" s="29" t="s">
        <v>1833</v>
      </c>
      <c r="E91" s="29" t="s">
        <v>746</v>
      </c>
      <c r="F91" s="29" t="s">
        <v>1834</v>
      </c>
      <c r="G91" s="29" t="s">
        <v>746</v>
      </c>
      <c r="H91" s="29" t="s">
        <v>1113</v>
      </c>
      <c r="I91" s="29" t="s">
        <v>1851</v>
      </c>
      <c r="J91" s="29" t="s">
        <v>1852</v>
      </c>
      <c r="K91" s="29" t="s">
        <v>279</v>
      </c>
      <c r="L91" s="29" t="s">
        <v>280</v>
      </c>
      <c r="M91" s="29" t="s">
        <v>265</v>
      </c>
      <c r="N91" s="29" t="s">
        <v>266</v>
      </c>
      <c r="O91" s="29" t="s">
        <v>310</v>
      </c>
      <c r="P91" s="29" t="s">
        <v>384</v>
      </c>
      <c r="Q91" s="30" t="s">
        <v>269</v>
      </c>
      <c r="R91" s="32">
        <v>0.01</v>
      </c>
      <c r="S91" s="37">
        <v>0.01</v>
      </c>
      <c r="T91" s="43">
        <v>1</v>
      </c>
      <c r="U91" s="46">
        <v>1</v>
      </c>
    </row>
    <row r="92" spans="1:21" x14ac:dyDescent="0.2">
      <c r="A92" s="28" t="s">
        <v>174</v>
      </c>
      <c r="B92" s="29" t="s">
        <v>375</v>
      </c>
      <c r="C92" s="29" t="s">
        <v>738</v>
      </c>
      <c r="D92" s="29" t="s">
        <v>1833</v>
      </c>
      <c r="E92" s="29" t="s">
        <v>746</v>
      </c>
      <c r="F92" s="29" t="s">
        <v>1834</v>
      </c>
      <c r="G92" s="29" t="s">
        <v>746</v>
      </c>
      <c r="H92" s="29" t="s">
        <v>1113</v>
      </c>
      <c r="I92" s="29" t="s">
        <v>1851</v>
      </c>
      <c r="J92" s="29" t="s">
        <v>1852</v>
      </c>
      <c r="K92" s="29" t="s">
        <v>279</v>
      </c>
      <c r="L92" s="29" t="s">
        <v>280</v>
      </c>
      <c r="M92" s="29" t="s">
        <v>265</v>
      </c>
      <c r="N92" s="29" t="s">
        <v>266</v>
      </c>
      <c r="O92" s="29" t="s">
        <v>267</v>
      </c>
      <c r="P92" s="29" t="s">
        <v>268</v>
      </c>
      <c r="Q92" s="30" t="s">
        <v>269</v>
      </c>
      <c r="R92" s="32">
        <v>0.18</v>
      </c>
      <c r="S92" s="37">
        <v>0.18</v>
      </c>
      <c r="T92" s="43">
        <v>1</v>
      </c>
      <c r="U92" s="46">
        <v>1</v>
      </c>
    </row>
    <row r="93" spans="1:21" x14ac:dyDescent="0.2">
      <c r="A93" s="28" t="s">
        <v>174</v>
      </c>
      <c r="B93" s="29" t="s">
        <v>375</v>
      </c>
      <c r="C93" s="29" t="s">
        <v>738</v>
      </c>
      <c r="D93" s="29" t="s">
        <v>1833</v>
      </c>
      <c r="E93" s="29" t="s">
        <v>746</v>
      </c>
      <c r="F93" s="29" t="s">
        <v>1834</v>
      </c>
      <c r="G93" s="29" t="s">
        <v>746</v>
      </c>
      <c r="H93" s="29" t="s">
        <v>1113</v>
      </c>
      <c r="I93" s="29" t="s">
        <v>1853</v>
      </c>
      <c r="J93" s="29" t="s">
        <v>1854</v>
      </c>
      <c r="K93" s="29" t="s">
        <v>279</v>
      </c>
      <c r="L93" s="29" t="s">
        <v>280</v>
      </c>
      <c r="M93" s="29" t="s">
        <v>265</v>
      </c>
      <c r="N93" s="29" t="s">
        <v>266</v>
      </c>
      <c r="O93" s="29" t="s">
        <v>310</v>
      </c>
      <c r="P93" s="29" t="s">
        <v>384</v>
      </c>
      <c r="Q93" s="30" t="s">
        <v>269</v>
      </c>
      <c r="R93" s="32">
        <v>0.03</v>
      </c>
      <c r="S93" s="37">
        <v>0.03</v>
      </c>
      <c r="T93" s="43">
        <v>1</v>
      </c>
      <c r="U93" s="46">
        <v>1</v>
      </c>
    </row>
    <row r="94" spans="1:21" x14ac:dyDescent="0.2">
      <c r="A94" s="28" t="s">
        <v>174</v>
      </c>
      <c r="B94" s="29" t="s">
        <v>375</v>
      </c>
      <c r="C94" s="29" t="s">
        <v>738</v>
      </c>
      <c r="D94" s="29" t="s">
        <v>1833</v>
      </c>
      <c r="E94" s="29" t="s">
        <v>746</v>
      </c>
      <c r="F94" s="29" t="s">
        <v>1834</v>
      </c>
      <c r="G94" s="29" t="s">
        <v>746</v>
      </c>
      <c r="H94" s="29" t="s">
        <v>1113</v>
      </c>
      <c r="I94" s="29" t="s">
        <v>1853</v>
      </c>
      <c r="J94" s="29" t="s">
        <v>1854</v>
      </c>
      <c r="K94" s="29" t="s">
        <v>279</v>
      </c>
      <c r="L94" s="29" t="s">
        <v>280</v>
      </c>
      <c r="M94" s="29" t="s">
        <v>265</v>
      </c>
      <c r="N94" s="29" t="s">
        <v>266</v>
      </c>
      <c r="O94" s="29" t="s">
        <v>267</v>
      </c>
      <c r="P94" s="29" t="s">
        <v>268</v>
      </c>
      <c r="Q94" s="30" t="s">
        <v>269</v>
      </c>
      <c r="R94" s="32">
        <v>0.81</v>
      </c>
      <c r="S94" s="37">
        <v>0.81</v>
      </c>
      <c r="T94" s="43">
        <v>1</v>
      </c>
      <c r="U94" s="46">
        <v>1</v>
      </c>
    </row>
    <row r="95" spans="1:21" x14ac:dyDescent="0.2">
      <c r="A95" s="28" t="s">
        <v>174</v>
      </c>
      <c r="B95" s="29" t="s">
        <v>375</v>
      </c>
      <c r="C95" s="29" t="s">
        <v>767</v>
      </c>
      <c r="D95" s="29" t="s">
        <v>768</v>
      </c>
      <c r="E95" s="29" t="s">
        <v>767</v>
      </c>
      <c r="F95" s="29" t="s">
        <v>769</v>
      </c>
      <c r="G95" s="29" t="s">
        <v>767</v>
      </c>
      <c r="H95" s="29" t="s">
        <v>770</v>
      </c>
      <c r="I95" s="29" t="s">
        <v>1855</v>
      </c>
      <c r="J95" s="29" t="s">
        <v>1856</v>
      </c>
      <c r="K95" s="29" t="s">
        <v>279</v>
      </c>
      <c r="L95" s="29" t="s">
        <v>280</v>
      </c>
      <c r="M95" s="29" t="s">
        <v>265</v>
      </c>
      <c r="N95" s="29" t="s">
        <v>266</v>
      </c>
      <c r="O95" s="29" t="s">
        <v>310</v>
      </c>
      <c r="P95" s="29" t="s">
        <v>384</v>
      </c>
      <c r="Q95" s="30" t="s">
        <v>269</v>
      </c>
      <c r="R95" s="32">
        <v>0.02</v>
      </c>
      <c r="S95" s="37">
        <v>0.02</v>
      </c>
      <c r="T95" s="43">
        <v>1</v>
      </c>
      <c r="U95" s="46">
        <v>1</v>
      </c>
    </row>
    <row r="96" spans="1:21" x14ac:dyDescent="0.2">
      <c r="A96" s="28" t="s">
        <v>174</v>
      </c>
      <c r="B96" s="29" t="s">
        <v>375</v>
      </c>
      <c r="C96" s="29" t="s">
        <v>767</v>
      </c>
      <c r="D96" s="29" t="s">
        <v>768</v>
      </c>
      <c r="E96" s="29" t="s">
        <v>767</v>
      </c>
      <c r="F96" s="29" t="s">
        <v>769</v>
      </c>
      <c r="G96" s="29" t="s">
        <v>767</v>
      </c>
      <c r="H96" s="29" t="s">
        <v>770</v>
      </c>
      <c r="I96" s="29" t="s">
        <v>1855</v>
      </c>
      <c r="J96" s="29" t="s">
        <v>1856</v>
      </c>
      <c r="K96" s="29" t="s">
        <v>279</v>
      </c>
      <c r="L96" s="29" t="s">
        <v>280</v>
      </c>
      <c r="M96" s="29" t="s">
        <v>265</v>
      </c>
      <c r="N96" s="29" t="s">
        <v>266</v>
      </c>
      <c r="O96" s="29" t="s">
        <v>267</v>
      </c>
      <c r="P96" s="29" t="s">
        <v>268</v>
      </c>
      <c r="Q96" s="30" t="s">
        <v>269</v>
      </c>
      <c r="R96" s="32">
        <v>0.65</v>
      </c>
      <c r="S96" s="37">
        <v>0.65</v>
      </c>
      <c r="T96" s="43">
        <v>1</v>
      </c>
      <c r="U96" s="46">
        <v>1</v>
      </c>
    </row>
    <row r="97" spans="1:21" x14ac:dyDescent="0.2">
      <c r="A97" s="28" t="s">
        <v>174</v>
      </c>
      <c r="B97" s="29" t="s">
        <v>375</v>
      </c>
      <c r="C97" s="29" t="s">
        <v>767</v>
      </c>
      <c r="D97" s="29" t="s">
        <v>768</v>
      </c>
      <c r="E97" s="29" t="s">
        <v>767</v>
      </c>
      <c r="F97" s="29" t="s">
        <v>769</v>
      </c>
      <c r="G97" s="29" t="s">
        <v>767</v>
      </c>
      <c r="H97" s="29" t="s">
        <v>770</v>
      </c>
      <c r="I97" s="29" t="s">
        <v>1857</v>
      </c>
      <c r="J97" s="29" t="s">
        <v>1858</v>
      </c>
      <c r="K97" s="29" t="s">
        <v>279</v>
      </c>
      <c r="L97" s="29" t="s">
        <v>280</v>
      </c>
      <c r="M97" s="29" t="s">
        <v>265</v>
      </c>
      <c r="N97" s="29" t="s">
        <v>266</v>
      </c>
      <c r="O97" s="29" t="s">
        <v>310</v>
      </c>
      <c r="P97" s="29" t="s">
        <v>384</v>
      </c>
      <c r="Q97" s="30" t="s">
        <v>269</v>
      </c>
      <c r="R97" s="32">
        <v>0.05</v>
      </c>
      <c r="S97" s="37">
        <v>0.05</v>
      </c>
      <c r="T97" s="43">
        <v>1</v>
      </c>
      <c r="U97" s="46">
        <v>1</v>
      </c>
    </row>
    <row r="98" spans="1:21" x14ac:dyDescent="0.2">
      <c r="A98" s="28" t="s">
        <v>174</v>
      </c>
      <c r="B98" s="29" t="s">
        <v>375</v>
      </c>
      <c r="C98" s="29" t="s">
        <v>767</v>
      </c>
      <c r="D98" s="29" t="s">
        <v>768</v>
      </c>
      <c r="E98" s="29" t="s">
        <v>767</v>
      </c>
      <c r="F98" s="29" t="s">
        <v>769</v>
      </c>
      <c r="G98" s="29" t="s">
        <v>767</v>
      </c>
      <c r="H98" s="29" t="s">
        <v>770</v>
      </c>
      <c r="I98" s="29" t="s">
        <v>1857</v>
      </c>
      <c r="J98" s="29" t="s">
        <v>1858</v>
      </c>
      <c r="K98" s="29" t="s">
        <v>279</v>
      </c>
      <c r="L98" s="29" t="s">
        <v>280</v>
      </c>
      <c r="M98" s="29" t="s">
        <v>265</v>
      </c>
      <c r="N98" s="29" t="s">
        <v>266</v>
      </c>
      <c r="O98" s="29" t="s">
        <v>267</v>
      </c>
      <c r="P98" s="29" t="s">
        <v>268</v>
      </c>
      <c r="Q98" s="30" t="s">
        <v>269</v>
      </c>
      <c r="R98" s="32">
        <v>1.08</v>
      </c>
      <c r="S98" s="37">
        <v>1.08</v>
      </c>
      <c r="T98" s="43">
        <v>1</v>
      </c>
      <c r="U98" s="46">
        <v>1</v>
      </c>
    </row>
    <row r="99" spans="1:21" x14ac:dyDescent="0.2">
      <c r="A99" s="28" t="s">
        <v>174</v>
      </c>
      <c r="B99" s="29" t="s">
        <v>375</v>
      </c>
      <c r="C99" s="29" t="s">
        <v>767</v>
      </c>
      <c r="D99" s="29" t="s">
        <v>768</v>
      </c>
      <c r="E99" s="29" t="s">
        <v>767</v>
      </c>
      <c r="F99" s="29" t="s">
        <v>769</v>
      </c>
      <c r="G99" s="29" t="s">
        <v>767</v>
      </c>
      <c r="H99" s="29" t="s">
        <v>770</v>
      </c>
      <c r="I99" s="29" t="s">
        <v>1859</v>
      </c>
      <c r="J99" s="29" t="s">
        <v>1860</v>
      </c>
      <c r="K99" s="29" t="s">
        <v>279</v>
      </c>
      <c r="L99" s="29" t="s">
        <v>280</v>
      </c>
      <c r="M99" s="29" t="s">
        <v>265</v>
      </c>
      <c r="N99" s="29" t="s">
        <v>266</v>
      </c>
      <c r="O99" s="29" t="s">
        <v>310</v>
      </c>
      <c r="P99" s="29" t="s">
        <v>384</v>
      </c>
      <c r="Q99" s="30" t="s">
        <v>269</v>
      </c>
      <c r="R99" s="32">
        <v>0.01</v>
      </c>
      <c r="S99" s="37">
        <v>0.01</v>
      </c>
      <c r="T99" s="43">
        <v>1</v>
      </c>
      <c r="U99" s="46">
        <v>1</v>
      </c>
    </row>
    <row r="100" spans="1:21" x14ac:dyDescent="0.2">
      <c r="A100" s="28" t="s">
        <v>174</v>
      </c>
      <c r="B100" s="29" t="s">
        <v>375</v>
      </c>
      <c r="C100" s="29" t="s">
        <v>767</v>
      </c>
      <c r="D100" s="29" t="s">
        <v>768</v>
      </c>
      <c r="E100" s="29" t="s">
        <v>767</v>
      </c>
      <c r="F100" s="29" t="s">
        <v>769</v>
      </c>
      <c r="G100" s="29" t="s">
        <v>767</v>
      </c>
      <c r="H100" s="29" t="s">
        <v>770</v>
      </c>
      <c r="I100" s="29" t="s">
        <v>1859</v>
      </c>
      <c r="J100" s="29" t="s">
        <v>1860</v>
      </c>
      <c r="K100" s="29" t="s">
        <v>279</v>
      </c>
      <c r="L100" s="29" t="s">
        <v>280</v>
      </c>
      <c r="M100" s="29" t="s">
        <v>265</v>
      </c>
      <c r="N100" s="29" t="s">
        <v>266</v>
      </c>
      <c r="O100" s="29" t="s">
        <v>267</v>
      </c>
      <c r="P100" s="29" t="s">
        <v>268</v>
      </c>
      <c r="Q100" s="30" t="s">
        <v>269</v>
      </c>
      <c r="R100" s="32">
        <v>0.48</v>
      </c>
      <c r="S100" s="37">
        <v>0.48</v>
      </c>
      <c r="T100" s="43">
        <v>1</v>
      </c>
      <c r="U100" s="46">
        <v>1</v>
      </c>
    </row>
    <row r="101" spans="1:21" x14ac:dyDescent="0.2">
      <c r="A101" s="28" t="s">
        <v>174</v>
      </c>
      <c r="B101" s="29" t="s">
        <v>375</v>
      </c>
      <c r="C101" s="29" t="s">
        <v>767</v>
      </c>
      <c r="D101" s="29" t="s">
        <v>768</v>
      </c>
      <c r="E101" s="29" t="s">
        <v>767</v>
      </c>
      <c r="F101" s="29" t="s">
        <v>769</v>
      </c>
      <c r="G101" s="29" t="s">
        <v>767</v>
      </c>
      <c r="H101" s="29" t="s">
        <v>770</v>
      </c>
      <c r="I101" s="29" t="s">
        <v>1861</v>
      </c>
      <c r="J101" s="29" t="s">
        <v>1862</v>
      </c>
      <c r="K101" s="29" t="s">
        <v>279</v>
      </c>
      <c r="L101" s="29" t="s">
        <v>280</v>
      </c>
      <c r="M101" s="29" t="s">
        <v>265</v>
      </c>
      <c r="N101" s="29" t="s">
        <v>266</v>
      </c>
      <c r="O101" s="29" t="s">
        <v>310</v>
      </c>
      <c r="P101" s="29" t="s">
        <v>384</v>
      </c>
      <c r="Q101" s="30" t="s">
        <v>269</v>
      </c>
      <c r="R101" s="32">
        <v>0.04</v>
      </c>
      <c r="S101" s="37">
        <v>0.04</v>
      </c>
      <c r="T101" s="43">
        <v>1</v>
      </c>
      <c r="U101" s="46">
        <v>1</v>
      </c>
    </row>
    <row r="102" spans="1:21" x14ac:dyDescent="0.2">
      <c r="A102" s="28" t="s">
        <v>174</v>
      </c>
      <c r="B102" s="29" t="s">
        <v>375</v>
      </c>
      <c r="C102" s="29" t="s">
        <v>767</v>
      </c>
      <c r="D102" s="29" t="s">
        <v>768</v>
      </c>
      <c r="E102" s="29" t="s">
        <v>767</v>
      </c>
      <c r="F102" s="29" t="s">
        <v>769</v>
      </c>
      <c r="G102" s="29" t="s">
        <v>767</v>
      </c>
      <c r="H102" s="29" t="s">
        <v>770</v>
      </c>
      <c r="I102" s="29" t="s">
        <v>1861</v>
      </c>
      <c r="J102" s="29" t="s">
        <v>1862</v>
      </c>
      <c r="K102" s="29" t="s">
        <v>279</v>
      </c>
      <c r="L102" s="29" t="s">
        <v>280</v>
      </c>
      <c r="M102" s="29" t="s">
        <v>265</v>
      </c>
      <c r="N102" s="29" t="s">
        <v>266</v>
      </c>
      <c r="O102" s="29" t="s">
        <v>267</v>
      </c>
      <c r="P102" s="29" t="s">
        <v>268</v>
      </c>
      <c r="Q102" s="30" t="s">
        <v>269</v>
      </c>
      <c r="R102" s="32">
        <v>1.03</v>
      </c>
      <c r="S102" s="37">
        <v>1.03</v>
      </c>
      <c r="T102" s="43">
        <v>1</v>
      </c>
      <c r="U102" s="46">
        <v>1</v>
      </c>
    </row>
    <row r="103" spans="1:21" x14ac:dyDescent="0.2">
      <c r="A103" s="28" t="s">
        <v>174</v>
      </c>
      <c r="B103" s="29" t="s">
        <v>375</v>
      </c>
      <c r="C103" s="29" t="s">
        <v>767</v>
      </c>
      <c r="D103" s="29" t="s">
        <v>768</v>
      </c>
      <c r="E103" s="29" t="s">
        <v>767</v>
      </c>
      <c r="F103" s="29" t="s">
        <v>769</v>
      </c>
      <c r="G103" s="29" t="s">
        <v>767</v>
      </c>
      <c r="H103" s="29" t="s">
        <v>770</v>
      </c>
      <c r="I103" s="29" t="s">
        <v>1863</v>
      </c>
      <c r="J103" s="29" t="s">
        <v>631</v>
      </c>
      <c r="K103" s="29" t="s">
        <v>279</v>
      </c>
      <c r="L103" s="29" t="s">
        <v>280</v>
      </c>
      <c r="M103" s="29" t="s">
        <v>265</v>
      </c>
      <c r="N103" s="29" t="s">
        <v>266</v>
      </c>
      <c r="O103" s="29" t="s">
        <v>310</v>
      </c>
      <c r="P103" s="29" t="s">
        <v>384</v>
      </c>
      <c r="Q103" s="30" t="s">
        <v>269</v>
      </c>
      <c r="R103" s="32">
        <v>0.02</v>
      </c>
      <c r="S103" s="37">
        <v>0.02</v>
      </c>
      <c r="T103" s="43">
        <v>1</v>
      </c>
      <c r="U103" s="46">
        <v>1</v>
      </c>
    </row>
    <row r="104" spans="1:21" x14ac:dyDescent="0.2">
      <c r="A104" s="28" t="s">
        <v>174</v>
      </c>
      <c r="B104" s="29" t="s">
        <v>375</v>
      </c>
      <c r="C104" s="29" t="s">
        <v>767</v>
      </c>
      <c r="D104" s="29" t="s">
        <v>768</v>
      </c>
      <c r="E104" s="29" t="s">
        <v>767</v>
      </c>
      <c r="F104" s="29" t="s">
        <v>769</v>
      </c>
      <c r="G104" s="29" t="s">
        <v>767</v>
      </c>
      <c r="H104" s="29" t="s">
        <v>770</v>
      </c>
      <c r="I104" s="29" t="s">
        <v>1863</v>
      </c>
      <c r="J104" s="29" t="s">
        <v>631</v>
      </c>
      <c r="K104" s="29" t="s">
        <v>279</v>
      </c>
      <c r="L104" s="29" t="s">
        <v>280</v>
      </c>
      <c r="M104" s="29" t="s">
        <v>265</v>
      </c>
      <c r="N104" s="29" t="s">
        <v>266</v>
      </c>
      <c r="O104" s="29" t="s">
        <v>267</v>
      </c>
      <c r="P104" s="29" t="s">
        <v>268</v>
      </c>
      <c r="Q104" s="30" t="s">
        <v>269</v>
      </c>
      <c r="R104" s="32">
        <v>0.54</v>
      </c>
      <c r="S104" s="37">
        <v>0.54</v>
      </c>
      <c r="T104" s="43">
        <v>1</v>
      </c>
      <c r="U104" s="46">
        <v>1</v>
      </c>
    </row>
    <row r="105" spans="1:21" x14ac:dyDescent="0.2">
      <c r="A105" s="28" t="s">
        <v>174</v>
      </c>
      <c r="B105" s="29" t="s">
        <v>375</v>
      </c>
      <c r="C105" s="29" t="s">
        <v>767</v>
      </c>
      <c r="D105" s="29" t="s">
        <v>768</v>
      </c>
      <c r="E105" s="29" t="s">
        <v>767</v>
      </c>
      <c r="F105" s="29" t="s">
        <v>769</v>
      </c>
      <c r="G105" s="29" t="s">
        <v>767</v>
      </c>
      <c r="H105" s="29" t="s">
        <v>770</v>
      </c>
      <c r="I105" s="29" t="s">
        <v>1864</v>
      </c>
      <c r="J105" s="29" t="s">
        <v>411</v>
      </c>
      <c r="K105" s="29" t="s">
        <v>279</v>
      </c>
      <c r="L105" s="29" t="s">
        <v>280</v>
      </c>
      <c r="M105" s="29" t="s">
        <v>265</v>
      </c>
      <c r="N105" s="29" t="s">
        <v>266</v>
      </c>
      <c r="O105" s="29" t="s">
        <v>310</v>
      </c>
      <c r="P105" s="29" t="s">
        <v>384</v>
      </c>
      <c r="Q105" s="30" t="s">
        <v>269</v>
      </c>
      <c r="R105" s="32">
        <v>0.02</v>
      </c>
      <c r="S105" s="37">
        <v>0.02</v>
      </c>
      <c r="T105" s="43">
        <v>1</v>
      </c>
      <c r="U105" s="46">
        <v>1</v>
      </c>
    </row>
    <row r="106" spans="1:21" x14ac:dyDescent="0.2">
      <c r="A106" s="28" t="s">
        <v>174</v>
      </c>
      <c r="B106" s="29" t="s">
        <v>375</v>
      </c>
      <c r="C106" s="29" t="s">
        <v>767</v>
      </c>
      <c r="D106" s="29" t="s">
        <v>768</v>
      </c>
      <c r="E106" s="29" t="s">
        <v>767</v>
      </c>
      <c r="F106" s="29" t="s">
        <v>769</v>
      </c>
      <c r="G106" s="29" t="s">
        <v>767</v>
      </c>
      <c r="H106" s="29" t="s">
        <v>770</v>
      </c>
      <c r="I106" s="29" t="s">
        <v>1864</v>
      </c>
      <c r="J106" s="29" t="s">
        <v>411</v>
      </c>
      <c r="K106" s="29" t="s">
        <v>279</v>
      </c>
      <c r="L106" s="29" t="s">
        <v>280</v>
      </c>
      <c r="M106" s="29" t="s">
        <v>265</v>
      </c>
      <c r="N106" s="29" t="s">
        <v>266</v>
      </c>
      <c r="O106" s="29" t="s">
        <v>267</v>
      </c>
      <c r="P106" s="29" t="s">
        <v>268</v>
      </c>
      <c r="Q106" s="30" t="s">
        <v>269</v>
      </c>
      <c r="R106" s="32">
        <v>0.51</v>
      </c>
      <c r="S106" s="37">
        <v>0.51</v>
      </c>
      <c r="T106" s="43">
        <v>1</v>
      </c>
      <c r="U106" s="46">
        <v>1</v>
      </c>
    </row>
    <row r="107" spans="1:21" x14ac:dyDescent="0.2">
      <c r="A107" s="28" t="s">
        <v>174</v>
      </c>
      <c r="B107" s="29" t="s">
        <v>375</v>
      </c>
      <c r="C107" s="29" t="s">
        <v>767</v>
      </c>
      <c r="D107" s="29" t="s">
        <v>768</v>
      </c>
      <c r="E107" s="29" t="s">
        <v>767</v>
      </c>
      <c r="F107" s="29" t="s">
        <v>769</v>
      </c>
      <c r="G107" s="29" t="s">
        <v>767</v>
      </c>
      <c r="H107" s="29" t="s">
        <v>770</v>
      </c>
      <c r="I107" s="29" t="s">
        <v>1865</v>
      </c>
      <c r="J107" s="29" t="s">
        <v>1866</v>
      </c>
      <c r="K107" s="29" t="s">
        <v>279</v>
      </c>
      <c r="L107" s="29" t="s">
        <v>280</v>
      </c>
      <c r="M107" s="29" t="s">
        <v>265</v>
      </c>
      <c r="N107" s="29" t="s">
        <v>266</v>
      </c>
      <c r="O107" s="29" t="s">
        <v>310</v>
      </c>
      <c r="P107" s="29" t="s">
        <v>384</v>
      </c>
      <c r="Q107" s="30" t="s">
        <v>269</v>
      </c>
      <c r="R107" s="32">
        <v>0.08</v>
      </c>
      <c r="S107" s="37">
        <v>0.08</v>
      </c>
      <c r="T107" s="43">
        <v>1</v>
      </c>
      <c r="U107" s="46">
        <v>1</v>
      </c>
    </row>
    <row r="108" spans="1:21" x14ac:dyDescent="0.2">
      <c r="A108" s="28" t="s">
        <v>174</v>
      </c>
      <c r="B108" s="29" t="s">
        <v>375</v>
      </c>
      <c r="C108" s="29" t="s">
        <v>767</v>
      </c>
      <c r="D108" s="29" t="s">
        <v>768</v>
      </c>
      <c r="E108" s="29" t="s">
        <v>767</v>
      </c>
      <c r="F108" s="29" t="s">
        <v>769</v>
      </c>
      <c r="G108" s="29" t="s">
        <v>767</v>
      </c>
      <c r="H108" s="29" t="s">
        <v>770</v>
      </c>
      <c r="I108" s="29" t="s">
        <v>1865</v>
      </c>
      <c r="J108" s="29" t="s">
        <v>1866</v>
      </c>
      <c r="K108" s="29" t="s">
        <v>279</v>
      </c>
      <c r="L108" s="29" t="s">
        <v>280</v>
      </c>
      <c r="M108" s="29" t="s">
        <v>265</v>
      </c>
      <c r="N108" s="29" t="s">
        <v>266</v>
      </c>
      <c r="O108" s="29" t="s">
        <v>267</v>
      </c>
      <c r="P108" s="29" t="s">
        <v>268</v>
      </c>
      <c r="Q108" s="30" t="s">
        <v>269</v>
      </c>
      <c r="R108" s="32">
        <v>1.85</v>
      </c>
      <c r="S108" s="37">
        <v>1.85</v>
      </c>
      <c r="T108" s="43">
        <v>1</v>
      </c>
      <c r="U108" s="46">
        <v>1</v>
      </c>
    </row>
    <row r="109" spans="1:21" x14ac:dyDescent="0.2">
      <c r="A109" s="28" t="s">
        <v>174</v>
      </c>
      <c r="B109" s="29" t="s">
        <v>375</v>
      </c>
      <c r="C109" s="29" t="s">
        <v>767</v>
      </c>
      <c r="D109" s="29" t="s">
        <v>768</v>
      </c>
      <c r="E109" s="29" t="s">
        <v>767</v>
      </c>
      <c r="F109" s="29" t="s">
        <v>769</v>
      </c>
      <c r="G109" s="29" t="s">
        <v>767</v>
      </c>
      <c r="H109" s="29" t="s">
        <v>770</v>
      </c>
      <c r="I109" s="29" t="s">
        <v>1867</v>
      </c>
      <c r="J109" s="29" t="s">
        <v>1868</v>
      </c>
      <c r="K109" s="29" t="s">
        <v>279</v>
      </c>
      <c r="L109" s="29" t="s">
        <v>280</v>
      </c>
      <c r="M109" s="29" t="s">
        <v>265</v>
      </c>
      <c r="N109" s="29" t="s">
        <v>266</v>
      </c>
      <c r="O109" s="29" t="s">
        <v>310</v>
      </c>
      <c r="P109" s="29" t="s">
        <v>384</v>
      </c>
      <c r="Q109" s="30" t="s">
        <v>269</v>
      </c>
      <c r="R109" s="32">
        <v>0.01</v>
      </c>
      <c r="S109" s="37">
        <v>0.01</v>
      </c>
      <c r="T109" s="43">
        <v>1</v>
      </c>
      <c r="U109" s="46">
        <v>1</v>
      </c>
    </row>
    <row r="110" spans="1:21" x14ac:dyDescent="0.2">
      <c r="A110" s="28" t="s">
        <v>174</v>
      </c>
      <c r="B110" s="29" t="s">
        <v>375</v>
      </c>
      <c r="C110" s="29" t="s">
        <v>767</v>
      </c>
      <c r="D110" s="29" t="s">
        <v>768</v>
      </c>
      <c r="E110" s="29" t="s">
        <v>767</v>
      </c>
      <c r="F110" s="29" t="s">
        <v>769</v>
      </c>
      <c r="G110" s="29" t="s">
        <v>767</v>
      </c>
      <c r="H110" s="29" t="s">
        <v>770</v>
      </c>
      <c r="I110" s="29" t="s">
        <v>1867</v>
      </c>
      <c r="J110" s="29" t="s">
        <v>1868</v>
      </c>
      <c r="K110" s="29" t="s">
        <v>279</v>
      </c>
      <c r="L110" s="29" t="s">
        <v>280</v>
      </c>
      <c r="M110" s="29" t="s">
        <v>265</v>
      </c>
      <c r="N110" s="29" t="s">
        <v>266</v>
      </c>
      <c r="O110" s="29" t="s">
        <v>267</v>
      </c>
      <c r="P110" s="29" t="s">
        <v>268</v>
      </c>
      <c r="Q110" s="30" t="s">
        <v>269</v>
      </c>
      <c r="R110" s="32">
        <v>0.37</v>
      </c>
      <c r="S110" s="37">
        <v>0.37</v>
      </c>
      <c r="T110" s="43">
        <v>1</v>
      </c>
      <c r="U110" s="46">
        <v>1</v>
      </c>
    </row>
    <row r="111" spans="1:21" x14ac:dyDescent="0.2">
      <c r="A111" s="28" t="s">
        <v>174</v>
      </c>
      <c r="B111" s="29" t="s">
        <v>375</v>
      </c>
      <c r="C111" s="29" t="s">
        <v>767</v>
      </c>
      <c r="D111" s="29" t="s">
        <v>768</v>
      </c>
      <c r="E111" s="29" t="s">
        <v>767</v>
      </c>
      <c r="F111" s="29" t="s">
        <v>769</v>
      </c>
      <c r="G111" s="29" t="s">
        <v>767</v>
      </c>
      <c r="H111" s="29" t="s">
        <v>770</v>
      </c>
      <c r="I111" s="29" t="s">
        <v>1869</v>
      </c>
      <c r="J111" s="29" t="s">
        <v>1870</v>
      </c>
      <c r="K111" s="29" t="s">
        <v>279</v>
      </c>
      <c r="L111" s="29" t="s">
        <v>280</v>
      </c>
      <c r="M111" s="29" t="s">
        <v>265</v>
      </c>
      <c r="N111" s="29" t="s">
        <v>266</v>
      </c>
      <c r="O111" s="29" t="s">
        <v>310</v>
      </c>
      <c r="P111" s="29" t="s">
        <v>384</v>
      </c>
      <c r="Q111" s="30" t="s">
        <v>269</v>
      </c>
      <c r="R111" s="32">
        <v>0.01</v>
      </c>
      <c r="S111" s="37">
        <v>0.01</v>
      </c>
      <c r="T111" s="43">
        <v>1</v>
      </c>
      <c r="U111" s="46">
        <v>1</v>
      </c>
    </row>
    <row r="112" spans="1:21" x14ac:dyDescent="0.2">
      <c r="A112" s="28" t="s">
        <v>174</v>
      </c>
      <c r="B112" s="29" t="s">
        <v>375</v>
      </c>
      <c r="C112" s="29" t="s">
        <v>767</v>
      </c>
      <c r="D112" s="29" t="s">
        <v>768</v>
      </c>
      <c r="E112" s="29" t="s">
        <v>767</v>
      </c>
      <c r="F112" s="29" t="s">
        <v>769</v>
      </c>
      <c r="G112" s="29" t="s">
        <v>767</v>
      </c>
      <c r="H112" s="29" t="s">
        <v>770</v>
      </c>
      <c r="I112" s="29" t="s">
        <v>1869</v>
      </c>
      <c r="J112" s="29" t="s">
        <v>1870</v>
      </c>
      <c r="K112" s="29" t="s">
        <v>279</v>
      </c>
      <c r="L112" s="29" t="s">
        <v>280</v>
      </c>
      <c r="M112" s="29" t="s">
        <v>265</v>
      </c>
      <c r="N112" s="29" t="s">
        <v>266</v>
      </c>
      <c r="O112" s="29" t="s">
        <v>267</v>
      </c>
      <c r="P112" s="29" t="s">
        <v>268</v>
      </c>
      <c r="Q112" s="30" t="s">
        <v>269</v>
      </c>
      <c r="R112" s="32">
        <v>0.36</v>
      </c>
      <c r="S112" s="37">
        <v>0.36</v>
      </c>
      <c r="T112" s="43">
        <v>1</v>
      </c>
      <c r="U112" s="46">
        <v>1</v>
      </c>
    </row>
    <row r="113" spans="1:21" x14ac:dyDescent="0.2">
      <c r="A113" s="28" t="s">
        <v>174</v>
      </c>
      <c r="B113" s="29" t="s">
        <v>375</v>
      </c>
      <c r="C113" s="29" t="s">
        <v>767</v>
      </c>
      <c r="D113" s="29" t="s">
        <v>768</v>
      </c>
      <c r="E113" s="29" t="s">
        <v>767</v>
      </c>
      <c r="F113" s="29" t="s">
        <v>769</v>
      </c>
      <c r="G113" s="29" t="s">
        <v>767</v>
      </c>
      <c r="H113" s="29" t="s">
        <v>770</v>
      </c>
      <c r="I113" s="29" t="s">
        <v>1871</v>
      </c>
      <c r="J113" s="29" t="s">
        <v>1872</v>
      </c>
      <c r="K113" s="29" t="s">
        <v>279</v>
      </c>
      <c r="L113" s="29" t="s">
        <v>280</v>
      </c>
      <c r="M113" s="29" t="s">
        <v>265</v>
      </c>
      <c r="N113" s="29" t="s">
        <v>266</v>
      </c>
      <c r="O113" s="29" t="s">
        <v>310</v>
      </c>
      <c r="P113" s="29" t="s">
        <v>384</v>
      </c>
      <c r="Q113" s="30" t="s">
        <v>269</v>
      </c>
      <c r="R113" s="32">
        <v>0.03</v>
      </c>
      <c r="S113" s="37">
        <v>0.03</v>
      </c>
      <c r="T113" s="43">
        <v>1</v>
      </c>
      <c r="U113" s="46">
        <v>1</v>
      </c>
    </row>
    <row r="114" spans="1:21" x14ac:dyDescent="0.2">
      <c r="A114" s="28" t="s">
        <v>174</v>
      </c>
      <c r="B114" s="29" t="s">
        <v>375</v>
      </c>
      <c r="C114" s="29" t="s">
        <v>767</v>
      </c>
      <c r="D114" s="29" t="s">
        <v>768</v>
      </c>
      <c r="E114" s="29" t="s">
        <v>767</v>
      </c>
      <c r="F114" s="29" t="s">
        <v>769</v>
      </c>
      <c r="G114" s="29" t="s">
        <v>767</v>
      </c>
      <c r="H114" s="29" t="s">
        <v>770</v>
      </c>
      <c r="I114" s="29" t="s">
        <v>1871</v>
      </c>
      <c r="J114" s="29" t="s">
        <v>1872</v>
      </c>
      <c r="K114" s="29" t="s">
        <v>279</v>
      </c>
      <c r="L114" s="29" t="s">
        <v>280</v>
      </c>
      <c r="M114" s="29" t="s">
        <v>265</v>
      </c>
      <c r="N114" s="29" t="s">
        <v>266</v>
      </c>
      <c r="O114" s="29" t="s">
        <v>267</v>
      </c>
      <c r="P114" s="29" t="s">
        <v>268</v>
      </c>
      <c r="Q114" s="30" t="s">
        <v>269</v>
      </c>
      <c r="R114" s="32">
        <v>0.65</v>
      </c>
      <c r="S114" s="37">
        <v>0.65</v>
      </c>
      <c r="T114" s="43">
        <v>1</v>
      </c>
      <c r="U114" s="46">
        <v>1</v>
      </c>
    </row>
    <row r="115" spans="1:21" x14ac:dyDescent="0.2">
      <c r="A115" s="28" t="s">
        <v>174</v>
      </c>
      <c r="B115" s="29" t="s">
        <v>375</v>
      </c>
      <c r="C115" s="29" t="s">
        <v>767</v>
      </c>
      <c r="D115" s="29" t="s">
        <v>1873</v>
      </c>
      <c r="E115" s="29" t="s">
        <v>1874</v>
      </c>
      <c r="F115" s="29" t="s">
        <v>1875</v>
      </c>
      <c r="G115" s="29" t="s">
        <v>1874</v>
      </c>
      <c r="H115" s="29" t="s">
        <v>577</v>
      </c>
      <c r="I115" s="29" t="s">
        <v>1876</v>
      </c>
      <c r="J115" s="29" t="s">
        <v>1858</v>
      </c>
      <c r="K115" s="29" t="s">
        <v>279</v>
      </c>
      <c r="L115" s="29" t="s">
        <v>280</v>
      </c>
      <c r="M115" s="29" t="s">
        <v>265</v>
      </c>
      <c r="N115" s="29" t="s">
        <v>266</v>
      </c>
      <c r="O115" s="29" t="s">
        <v>310</v>
      </c>
      <c r="P115" s="29" t="s">
        <v>384</v>
      </c>
      <c r="Q115" s="30" t="s">
        <v>269</v>
      </c>
      <c r="R115" s="32">
        <v>0.01</v>
      </c>
      <c r="S115" s="37">
        <v>0.01</v>
      </c>
      <c r="T115" s="43">
        <v>1</v>
      </c>
      <c r="U115" s="46">
        <v>1</v>
      </c>
    </row>
    <row r="116" spans="1:21" x14ac:dyDescent="0.2">
      <c r="A116" s="28" t="s">
        <v>174</v>
      </c>
      <c r="B116" s="29" t="s">
        <v>375</v>
      </c>
      <c r="C116" s="29" t="s">
        <v>767</v>
      </c>
      <c r="D116" s="29" t="s">
        <v>1873</v>
      </c>
      <c r="E116" s="29" t="s">
        <v>1874</v>
      </c>
      <c r="F116" s="29" t="s">
        <v>1875</v>
      </c>
      <c r="G116" s="29" t="s">
        <v>1874</v>
      </c>
      <c r="H116" s="29" t="s">
        <v>577</v>
      </c>
      <c r="I116" s="29" t="s">
        <v>1876</v>
      </c>
      <c r="J116" s="29" t="s">
        <v>1858</v>
      </c>
      <c r="K116" s="29" t="s">
        <v>279</v>
      </c>
      <c r="L116" s="29" t="s">
        <v>280</v>
      </c>
      <c r="M116" s="29" t="s">
        <v>265</v>
      </c>
      <c r="N116" s="29" t="s">
        <v>266</v>
      </c>
      <c r="O116" s="29" t="s">
        <v>267</v>
      </c>
      <c r="P116" s="29" t="s">
        <v>268</v>
      </c>
      <c r="Q116" s="30" t="s">
        <v>269</v>
      </c>
      <c r="R116" s="32">
        <v>0.12</v>
      </c>
      <c r="S116" s="37">
        <v>0.12</v>
      </c>
      <c r="T116" s="43">
        <v>1</v>
      </c>
      <c r="U116" s="46">
        <v>1</v>
      </c>
    </row>
    <row r="117" spans="1:21" x14ac:dyDescent="0.2">
      <c r="A117" s="28" t="s">
        <v>174</v>
      </c>
      <c r="B117" s="29" t="s">
        <v>375</v>
      </c>
      <c r="C117" s="29" t="s">
        <v>767</v>
      </c>
      <c r="D117" s="29" t="s">
        <v>1873</v>
      </c>
      <c r="E117" s="29" t="s">
        <v>1874</v>
      </c>
      <c r="F117" s="29" t="s">
        <v>1875</v>
      </c>
      <c r="G117" s="29" t="s">
        <v>1874</v>
      </c>
      <c r="H117" s="29" t="s">
        <v>577</v>
      </c>
      <c r="I117" s="29" t="s">
        <v>1877</v>
      </c>
      <c r="J117" s="29" t="s">
        <v>1870</v>
      </c>
      <c r="K117" s="29" t="s">
        <v>279</v>
      </c>
      <c r="L117" s="29" t="s">
        <v>280</v>
      </c>
      <c r="M117" s="29" t="s">
        <v>265</v>
      </c>
      <c r="N117" s="29" t="s">
        <v>266</v>
      </c>
      <c r="O117" s="29" t="s">
        <v>310</v>
      </c>
      <c r="P117" s="29" t="s">
        <v>384</v>
      </c>
      <c r="Q117" s="30" t="s">
        <v>269</v>
      </c>
      <c r="R117" s="32">
        <v>0.01</v>
      </c>
      <c r="S117" s="37">
        <v>0.01</v>
      </c>
      <c r="T117" s="43">
        <v>1</v>
      </c>
      <c r="U117" s="46">
        <v>1</v>
      </c>
    </row>
    <row r="118" spans="1:21" x14ac:dyDescent="0.2">
      <c r="A118" s="28" t="s">
        <v>174</v>
      </c>
      <c r="B118" s="29" t="s">
        <v>375</v>
      </c>
      <c r="C118" s="29" t="s">
        <v>767</v>
      </c>
      <c r="D118" s="29" t="s">
        <v>1873</v>
      </c>
      <c r="E118" s="29" t="s">
        <v>1874</v>
      </c>
      <c r="F118" s="29" t="s">
        <v>1875</v>
      </c>
      <c r="G118" s="29" t="s">
        <v>1874</v>
      </c>
      <c r="H118" s="29" t="s">
        <v>577</v>
      </c>
      <c r="I118" s="29" t="s">
        <v>1877</v>
      </c>
      <c r="J118" s="29" t="s">
        <v>1870</v>
      </c>
      <c r="K118" s="29" t="s">
        <v>279</v>
      </c>
      <c r="L118" s="29" t="s">
        <v>280</v>
      </c>
      <c r="M118" s="29" t="s">
        <v>265</v>
      </c>
      <c r="N118" s="29" t="s">
        <v>266</v>
      </c>
      <c r="O118" s="29" t="s">
        <v>267</v>
      </c>
      <c r="P118" s="29" t="s">
        <v>268</v>
      </c>
      <c r="Q118" s="30" t="s">
        <v>269</v>
      </c>
      <c r="R118" s="32">
        <v>0.11</v>
      </c>
      <c r="S118" s="37">
        <v>0.11</v>
      </c>
      <c r="T118" s="43">
        <v>1</v>
      </c>
      <c r="U118" s="46">
        <v>1</v>
      </c>
    </row>
    <row r="119" spans="1:21" x14ac:dyDescent="0.2">
      <c r="A119" s="28" t="s">
        <v>174</v>
      </c>
      <c r="B119" s="29" t="s">
        <v>375</v>
      </c>
      <c r="C119" s="29" t="s">
        <v>1878</v>
      </c>
      <c r="D119" s="29" t="s">
        <v>1879</v>
      </c>
      <c r="E119" s="29" t="s">
        <v>1880</v>
      </c>
      <c r="F119" s="29" t="s">
        <v>1881</v>
      </c>
      <c r="G119" s="29" t="s">
        <v>1882</v>
      </c>
      <c r="H119" s="29" t="s">
        <v>598</v>
      </c>
      <c r="I119" s="29" t="s">
        <v>1883</v>
      </c>
      <c r="J119" s="29" t="s">
        <v>1884</v>
      </c>
      <c r="K119" s="29" t="s">
        <v>264</v>
      </c>
      <c r="L119" s="29" t="s">
        <v>380</v>
      </c>
      <c r="M119" s="29" t="s">
        <v>270</v>
      </c>
      <c r="N119" s="29" t="s">
        <v>271</v>
      </c>
      <c r="O119" s="29" t="s">
        <v>284</v>
      </c>
      <c r="P119" s="29" t="s">
        <v>285</v>
      </c>
      <c r="Q119" s="30" t="s">
        <v>269</v>
      </c>
      <c r="R119" s="32">
        <v>0.02</v>
      </c>
      <c r="S119" s="37">
        <v>0.02</v>
      </c>
      <c r="T119" s="43">
        <v>19</v>
      </c>
      <c r="U119" s="46">
        <v>19</v>
      </c>
    </row>
    <row r="120" spans="1:21" x14ac:dyDescent="0.2">
      <c r="A120" s="28" t="s">
        <v>174</v>
      </c>
      <c r="B120" s="29" t="s">
        <v>375</v>
      </c>
      <c r="C120" s="29" t="s">
        <v>793</v>
      </c>
      <c r="D120" s="29" t="s">
        <v>815</v>
      </c>
      <c r="E120" s="29" t="s">
        <v>816</v>
      </c>
      <c r="F120" s="29" t="s">
        <v>817</v>
      </c>
      <c r="G120" s="29" t="s">
        <v>816</v>
      </c>
      <c r="H120" s="29" t="s">
        <v>818</v>
      </c>
      <c r="I120" s="29" t="s">
        <v>1885</v>
      </c>
      <c r="J120" s="29" t="s">
        <v>1886</v>
      </c>
      <c r="K120" s="29" t="s">
        <v>279</v>
      </c>
      <c r="L120" s="29" t="s">
        <v>280</v>
      </c>
      <c r="M120" s="29" t="s">
        <v>265</v>
      </c>
      <c r="N120" s="29" t="s">
        <v>266</v>
      </c>
      <c r="O120" s="29" t="s">
        <v>310</v>
      </c>
      <c r="P120" s="29" t="s">
        <v>384</v>
      </c>
      <c r="Q120" s="30" t="s">
        <v>269</v>
      </c>
      <c r="R120" s="32">
        <v>0.02</v>
      </c>
      <c r="S120" s="37">
        <v>0.02</v>
      </c>
      <c r="T120" s="43">
        <v>1</v>
      </c>
      <c r="U120" s="46">
        <v>1</v>
      </c>
    </row>
    <row r="121" spans="1:21" x14ac:dyDescent="0.2">
      <c r="A121" s="28" t="s">
        <v>174</v>
      </c>
      <c r="B121" s="29" t="s">
        <v>375</v>
      </c>
      <c r="C121" s="29" t="s">
        <v>793</v>
      </c>
      <c r="D121" s="29" t="s">
        <v>815</v>
      </c>
      <c r="E121" s="29" t="s">
        <v>816</v>
      </c>
      <c r="F121" s="29" t="s">
        <v>817</v>
      </c>
      <c r="G121" s="29" t="s">
        <v>816</v>
      </c>
      <c r="H121" s="29" t="s">
        <v>818</v>
      </c>
      <c r="I121" s="29" t="s">
        <v>1885</v>
      </c>
      <c r="J121" s="29" t="s">
        <v>1886</v>
      </c>
      <c r="K121" s="29" t="s">
        <v>279</v>
      </c>
      <c r="L121" s="29" t="s">
        <v>280</v>
      </c>
      <c r="M121" s="29" t="s">
        <v>265</v>
      </c>
      <c r="N121" s="29" t="s">
        <v>266</v>
      </c>
      <c r="O121" s="29" t="s">
        <v>267</v>
      </c>
      <c r="P121" s="29" t="s">
        <v>268</v>
      </c>
      <c r="Q121" s="30" t="s">
        <v>269</v>
      </c>
      <c r="R121" s="32">
        <v>0.41</v>
      </c>
      <c r="S121" s="37">
        <v>0.41</v>
      </c>
      <c r="T121" s="43">
        <v>1</v>
      </c>
      <c r="U121" s="46">
        <v>1</v>
      </c>
    </row>
    <row r="122" spans="1:21" x14ac:dyDescent="0.2">
      <c r="A122" s="28" t="s">
        <v>174</v>
      </c>
      <c r="B122" s="29" t="s">
        <v>375</v>
      </c>
      <c r="C122" s="29" t="s">
        <v>793</v>
      </c>
      <c r="D122" s="29" t="s">
        <v>815</v>
      </c>
      <c r="E122" s="29" t="s">
        <v>816</v>
      </c>
      <c r="F122" s="29" t="s">
        <v>817</v>
      </c>
      <c r="G122" s="29" t="s">
        <v>816</v>
      </c>
      <c r="H122" s="29" t="s">
        <v>818</v>
      </c>
      <c r="I122" s="29" t="s">
        <v>1887</v>
      </c>
      <c r="J122" s="29" t="s">
        <v>1888</v>
      </c>
      <c r="K122" s="29" t="s">
        <v>279</v>
      </c>
      <c r="L122" s="29" t="s">
        <v>280</v>
      </c>
      <c r="M122" s="29" t="s">
        <v>265</v>
      </c>
      <c r="N122" s="29" t="s">
        <v>266</v>
      </c>
      <c r="O122" s="29" t="s">
        <v>310</v>
      </c>
      <c r="P122" s="29" t="s">
        <v>384</v>
      </c>
      <c r="Q122" s="30" t="s">
        <v>269</v>
      </c>
      <c r="R122" s="32">
        <v>0.02</v>
      </c>
      <c r="S122" s="37">
        <v>0.02</v>
      </c>
      <c r="T122" s="43">
        <v>1</v>
      </c>
      <c r="U122" s="46">
        <v>1</v>
      </c>
    </row>
    <row r="123" spans="1:21" x14ac:dyDescent="0.2">
      <c r="A123" s="28" t="s">
        <v>174</v>
      </c>
      <c r="B123" s="29" t="s">
        <v>375</v>
      </c>
      <c r="C123" s="29" t="s">
        <v>793</v>
      </c>
      <c r="D123" s="29" t="s">
        <v>815</v>
      </c>
      <c r="E123" s="29" t="s">
        <v>816</v>
      </c>
      <c r="F123" s="29" t="s">
        <v>817</v>
      </c>
      <c r="G123" s="29" t="s">
        <v>816</v>
      </c>
      <c r="H123" s="29" t="s">
        <v>818</v>
      </c>
      <c r="I123" s="29" t="s">
        <v>1887</v>
      </c>
      <c r="J123" s="29" t="s">
        <v>1888</v>
      </c>
      <c r="K123" s="29" t="s">
        <v>279</v>
      </c>
      <c r="L123" s="29" t="s">
        <v>280</v>
      </c>
      <c r="M123" s="29" t="s">
        <v>265</v>
      </c>
      <c r="N123" s="29" t="s">
        <v>266</v>
      </c>
      <c r="O123" s="29" t="s">
        <v>267</v>
      </c>
      <c r="P123" s="29" t="s">
        <v>268</v>
      </c>
      <c r="Q123" s="30" t="s">
        <v>269</v>
      </c>
      <c r="R123" s="32">
        <v>0.57999999999999996</v>
      </c>
      <c r="S123" s="37">
        <v>0.57999999999999996</v>
      </c>
      <c r="T123" s="43">
        <v>1</v>
      </c>
      <c r="U123" s="46">
        <v>1</v>
      </c>
    </row>
    <row r="124" spans="1:21" x14ac:dyDescent="0.2">
      <c r="A124" s="28" t="s">
        <v>174</v>
      </c>
      <c r="B124" s="29" t="s">
        <v>375</v>
      </c>
      <c r="C124" s="29" t="s">
        <v>793</v>
      </c>
      <c r="D124" s="29" t="s">
        <v>815</v>
      </c>
      <c r="E124" s="29" t="s">
        <v>816</v>
      </c>
      <c r="F124" s="29" t="s">
        <v>817</v>
      </c>
      <c r="G124" s="29" t="s">
        <v>816</v>
      </c>
      <c r="H124" s="29" t="s">
        <v>818</v>
      </c>
      <c r="I124" s="29" t="s">
        <v>1889</v>
      </c>
      <c r="J124" s="29" t="s">
        <v>1890</v>
      </c>
      <c r="K124" s="29" t="s">
        <v>279</v>
      </c>
      <c r="L124" s="29" t="s">
        <v>280</v>
      </c>
      <c r="M124" s="29" t="s">
        <v>265</v>
      </c>
      <c r="N124" s="29" t="s">
        <v>266</v>
      </c>
      <c r="O124" s="29" t="s">
        <v>310</v>
      </c>
      <c r="P124" s="29" t="s">
        <v>384</v>
      </c>
      <c r="Q124" s="30" t="s">
        <v>269</v>
      </c>
      <c r="R124" s="32">
        <v>0.02</v>
      </c>
      <c r="S124" s="37">
        <v>0.02</v>
      </c>
      <c r="T124" s="43">
        <v>1</v>
      </c>
      <c r="U124" s="46">
        <v>1</v>
      </c>
    </row>
    <row r="125" spans="1:21" x14ac:dyDescent="0.2">
      <c r="A125" s="28" t="s">
        <v>174</v>
      </c>
      <c r="B125" s="29" t="s">
        <v>375</v>
      </c>
      <c r="C125" s="29" t="s">
        <v>793</v>
      </c>
      <c r="D125" s="29" t="s">
        <v>815</v>
      </c>
      <c r="E125" s="29" t="s">
        <v>816</v>
      </c>
      <c r="F125" s="29" t="s">
        <v>817</v>
      </c>
      <c r="G125" s="29" t="s">
        <v>816</v>
      </c>
      <c r="H125" s="29" t="s">
        <v>818</v>
      </c>
      <c r="I125" s="29" t="s">
        <v>1889</v>
      </c>
      <c r="J125" s="29" t="s">
        <v>1890</v>
      </c>
      <c r="K125" s="29" t="s">
        <v>279</v>
      </c>
      <c r="L125" s="29" t="s">
        <v>280</v>
      </c>
      <c r="M125" s="29" t="s">
        <v>265</v>
      </c>
      <c r="N125" s="29" t="s">
        <v>266</v>
      </c>
      <c r="O125" s="29" t="s">
        <v>267</v>
      </c>
      <c r="P125" s="29" t="s">
        <v>268</v>
      </c>
      <c r="Q125" s="30" t="s">
        <v>269</v>
      </c>
      <c r="R125" s="32">
        <v>0.38</v>
      </c>
      <c r="S125" s="37">
        <v>0.38</v>
      </c>
      <c r="T125" s="43">
        <v>1</v>
      </c>
      <c r="U125" s="46">
        <v>1</v>
      </c>
    </row>
    <row r="126" spans="1:21" x14ac:dyDescent="0.2">
      <c r="A126" s="28" t="s">
        <v>174</v>
      </c>
      <c r="B126" s="29" t="s">
        <v>375</v>
      </c>
      <c r="C126" s="29" t="s">
        <v>793</v>
      </c>
      <c r="D126" s="29" t="s">
        <v>815</v>
      </c>
      <c r="E126" s="29" t="s">
        <v>816</v>
      </c>
      <c r="F126" s="29" t="s">
        <v>817</v>
      </c>
      <c r="G126" s="29" t="s">
        <v>816</v>
      </c>
      <c r="H126" s="29" t="s">
        <v>818</v>
      </c>
      <c r="I126" s="29" t="s">
        <v>1891</v>
      </c>
      <c r="J126" s="29" t="s">
        <v>1892</v>
      </c>
      <c r="K126" s="29" t="s">
        <v>279</v>
      </c>
      <c r="L126" s="29" t="s">
        <v>280</v>
      </c>
      <c r="M126" s="29" t="s">
        <v>265</v>
      </c>
      <c r="N126" s="29" t="s">
        <v>266</v>
      </c>
      <c r="O126" s="29" t="s">
        <v>310</v>
      </c>
      <c r="P126" s="29" t="s">
        <v>384</v>
      </c>
      <c r="Q126" s="30" t="s">
        <v>269</v>
      </c>
      <c r="R126" s="32">
        <v>0.02</v>
      </c>
      <c r="S126" s="37">
        <v>0.02</v>
      </c>
      <c r="T126" s="43">
        <v>1</v>
      </c>
      <c r="U126" s="46">
        <v>1</v>
      </c>
    </row>
    <row r="127" spans="1:21" x14ac:dyDescent="0.2">
      <c r="A127" s="28" t="s">
        <v>174</v>
      </c>
      <c r="B127" s="29" t="s">
        <v>375</v>
      </c>
      <c r="C127" s="29" t="s">
        <v>793</v>
      </c>
      <c r="D127" s="29" t="s">
        <v>815</v>
      </c>
      <c r="E127" s="29" t="s">
        <v>816</v>
      </c>
      <c r="F127" s="29" t="s">
        <v>817</v>
      </c>
      <c r="G127" s="29" t="s">
        <v>816</v>
      </c>
      <c r="H127" s="29" t="s">
        <v>818</v>
      </c>
      <c r="I127" s="29" t="s">
        <v>1891</v>
      </c>
      <c r="J127" s="29" t="s">
        <v>1892</v>
      </c>
      <c r="K127" s="29" t="s">
        <v>279</v>
      </c>
      <c r="L127" s="29" t="s">
        <v>280</v>
      </c>
      <c r="M127" s="29" t="s">
        <v>265</v>
      </c>
      <c r="N127" s="29" t="s">
        <v>266</v>
      </c>
      <c r="O127" s="29" t="s">
        <v>267</v>
      </c>
      <c r="P127" s="29" t="s">
        <v>268</v>
      </c>
      <c r="Q127" s="30" t="s">
        <v>269</v>
      </c>
      <c r="R127" s="32">
        <v>0.57999999999999996</v>
      </c>
      <c r="S127" s="37">
        <v>0.57999999999999996</v>
      </c>
      <c r="T127" s="43">
        <v>1</v>
      </c>
      <c r="U127" s="46">
        <v>1</v>
      </c>
    </row>
    <row r="128" spans="1:21" x14ac:dyDescent="0.2">
      <c r="A128" s="28" t="s">
        <v>174</v>
      </c>
      <c r="B128" s="29" t="s">
        <v>375</v>
      </c>
      <c r="C128" s="29" t="s">
        <v>793</v>
      </c>
      <c r="D128" s="29" t="s">
        <v>815</v>
      </c>
      <c r="E128" s="29" t="s">
        <v>816</v>
      </c>
      <c r="F128" s="29" t="s">
        <v>817</v>
      </c>
      <c r="G128" s="29" t="s">
        <v>816</v>
      </c>
      <c r="H128" s="29" t="s">
        <v>818</v>
      </c>
      <c r="I128" s="29" t="s">
        <v>1893</v>
      </c>
      <c r="J128" s="29" t="s">
        <v>487</v>
      </c>
      <c r="K128" s="29" t="s">
        <v>279</v>
      </c>
      <c r="L128" s="29" t="s">
        <v>280</v>
      </c>
      <c r="M128" s="29" t="s">
        <v>265</v>
      </c>
      <c r="N128" s="29" t="s">
        <v>266</v>
      </c>
      <c r="O128" s="29" t="s">
        <v>310</v>
      </c>
      <c r="P128" s="29" t="s">
        <v>384</v>
      </c>
      <c r="Q128" s="30" t="s">
        <v>269</v>
      </c>
      <c r="R128" s="32">
        <v>0.02</v>
      </c>
      <c r="S128" s="37">
        <v>0.02</v>
      </c>
      <c r="T128" s="43">
        <v>1</v>
      </c>
      <c r="U128" s="46">
        <v>1</v>
      </c>
    </row>
    <row r="129" spans="1:21" x14ac:dyDescent="0.2">
      <c r="A129" s="28" t="s">
        <v>174</v>
      </c>
      <c r="B129" s="29" t="s">
        <v>375</v>
      </c>
      <c r="C129" s="29" t="s">
        <v>793</v>
      </c>
      <c r="D129" s="29" t="s">
        <v>815</v>
      </c>
      <c r="E129" s="29" t="s">
        <v>816</v>
      </c>
      <c r="F129" s="29" t="s">
        <v>817</v>
      </c>
      <c r="G129" s="29" t="s">
        <v>816</v>
      </c>
      <c r="H129" s="29" t="s">
        <v>818</v>
      </c>
      <c r="I129" s="29" t="s">
        <v>1893</v>
      </c>
      <c r="J129" s="29" t="s">
        <v>487</v>
      </c>
      <c r="K129" s="29" t="s">
        <v>279</v>
      </c>
      <c r="L129" s="29" t="s">
        <v>280</v>
      </c>
      <c r="M129" s="29" t="s">
        <v>265</v>
      </c>
      <c r="N129" s="29" t="s">
        <v>266</v>
      </c>
      <c r="O129" s="29" t="s">
        <v>267</v>
      </c>
      <c r="P129" s="29" t="s">
        <v>268</v>
      </c>
      <c r="Q129" s="30" t="s">
        <v>269</v>
      </c>
      <c r="R129" s="32">
        <v>0.34</v>
      </c>
      <c r="S129" s="37">
        <v>0.34</v>
      </c>
      <c r="T129" s="43">
        <v>1</v>
      </c>
      <c r="U129" s="46">
        <v>1</v>
      </c>
    </row>
    <row r="130" spans="1:21" x14ac:dyDescent="0.2">
      <c r="A130" s="28" t="s">
        <v>174</v>
      </c>
      <c r="B130" s="29" t="s">
        <v>375</v>
      </c>
      <c r="C130" s="29" t="s">
        <v>793</v>
      </c>
      <c r="D130" s="29" t="s">
        <v>815</v>
      </c>
      <c r="E130" s="29" t="s">
        <v>816</v>
      </c>
      <c r="F130" s="29" t="s">
        <v>817</v>
      </c>
      <c r="G130" s="29" t="s">
        <v>816</v>
      </c>
      <c r="H130" s="29" t="s">
        <v>818</v>
      </c>
      <c r="I130" s="29" t="s">
        <v>1894</v>
      </c>
      <c r="J130" s="29" t="s">
        <v>1895</v>
      </c>
      <c r="K130" s="29" t="s">
        <v>279</v>
      </c>
      <c r="L130" s="29" t="s">
        <v>280</v>
      </c>
      <c r="M130" s="29" t="s">
        <v>265</v>
      </c>
      <c r="N130" s="29" t="s">
        <v>266</v>
      </c>
      <c r="O130" s="29" t="s">
        <v>310</v>
      </c>
      <c r="P130" s="29" t="s">
        <v>384</v>
      </c>
      <c r="Q130" s="30" t="s">
        <v>269</v>
      </c>
      <c r="R130" s="32">
        <v>0.02</v>
      </c>
      <c r="S130" s="37">
        <v>0.02</v>
      </c>
      <c r="T130" s="43">
        <v>1</v>
      </c>
      <c r="U130" s="46">
        <v>1</v>
      </c>
    </row>
    <row r="131" spans="1:21" x14ac:dyDescent="0.2">
      <c r="A131" s="28" t="s">
        <v>174</v>
      </c>
      <c r="B131" s="29" t="s">
        <v>375</v>
      </c>
      <c r="C131" s="29" t="s">
        <v>793</v>
      </c>
      <c r="D131" s="29" t="s">
        <v>815</v>
      </c>
      <c r="E131" s="29" t="s">
        <v>816</v>
      </c>
      <c r="F131" s="29" t="s">
        <v>817</v>
      </c>
      <c r="G131" s="29" t="s">
        <v>816</v>
      </c>
      <c r="H131" s="29" t="s">
        <v>818</v>
      </c>
      <c r="I131" s="29" t="s">
        <v>1894</v>
      </c>
      <c r="J131" s="29" t="s">
        <v>1895</v>
      </c>
      <c r="K131" s="29" t="s">
        <v>279</v>
      </c>
      <c r="L131" s="29" t="s">
        <v>280</v>
      </c>
      <c r="M131" s="29" t="s">
        <v>265</v>
      </c>
      <c r="N131" s="29" t="s">
        <v>266</v>
      </c>
      <c r="O131" s="29" t="s">
        <v>267</v>
      </c>
      <c r="P131" s="29" t="s">
        <v>268</v>
      </c>
      <c r="Q131" s="30" t="s">
        <v>269</v>
      </c>
      <c r="R131" s="32">
        <v>0.35</v>
      </c>
      <c r="S131" s="37">
        <v>0.35</v>
      </c>
      <c r="T131" s="43">
        <v>1</v>
      </c>
      <c r="U131" s="46">
        <v>1</v>
      </c>
    </row>
    <row r="132" spans="1:21" x14ac:dyDescent="0.2">
      <c r="A132" s="28" t="s">
        <v>174</v>
      </c>
      <c r="B132" s="29" t="s">
        <v>375</v>
      </c>
      <c r="C132" s="29" t="s">
        <v>793</v>
      </c>
      <c r="D132" s="29" t="s">
        <v>815</v>
      </c>
      <c r="E132" s="29" t="s">
        <v>816</v>
      </c>
      <c r="F132" s="29" t="s">
        <v>817</v>
      </c>
      <c r="G132" s="29" t="s">
        <v>816</v>
      </c>
      <c r="H132" s="29" t="s">
        <v>818</v>
      </c>
      <c r="I132" s="29" t="s">
        <v>1896</v>
      </c>
      <c r="J132" s="29" t="s">
        <v>1897</v>
      </c>
      <c r="K132" s="29" t="s">
        <v>279</v>
      </c>
      <c r="L132" s="29" t="s">
        <v>280</v>
      </c>
      <c r="M132" s="29" t="s">
        <v>265</v>
      </c>
      <c r="N132" s="29" t="s">
        <v>266</v>
      </c>
      <c r="O132" s="29" t="s">
        <v>310</v>
      </c>
      <c r="P132" s="29" t="s">
        <v>384</v>
      </c>
      <c r="Q132" s="30" t="s">
        <v>269</v>
      </c>
      <c r="R132" s="32">
        <v>0.02</v>
      </c>
      <c r="S132" s="37">
        <v>0.02</v>
      </c>
      <c r="T132" s="43">
        <v>1</v>
      </c>
      <c r="U132" s="46">
        <v>1</v>
      </c>
    </row>
    <row r="133" spans="1:21" x14ac:dyDescent="0.2">
      <c r="A133" s="28" t="s">
        <v>174</v>
      </c>
      <c r="B133" s="29" t="s">
        <v>375</v>
      </c>
      <c r="C133" s="29" t="s">
        <v>793</v>
      </c>
      <c r="D133" s="29" t="s">
        <v>815</v>
      </c>
      <c r="E133" s="29" t="s">
        <v>816</v>
      </c>
      <c r="F133" s="29" t="s">
        <v>817</v>
      </c>
      <c r="G133" s="29" t="s">
        <v>816</v>
      </c>
      <c r="H133" s="29" t="s">
        <v>818</v>
      </c>
      <c r="I133" s="29" t="s">
        <v>1896</v>
      </c>
      <c r="J133" s="29" t="s">
        <v>1897</v>
      </c>
      <c r="K133" s="29" t="s">
        <v>279</v>
      </c>
      <c r="L133" s="29" t="s">
        <v>280</v>
      </c>
      <c r="M133" s="29" t="s">
        <v>265</v>
      </c>
      <c r="N133" s="29" t="s">
        <v>266</v>
      </c>
      <c r="O133" s="29" t="s">
        <v>267</v>
      </c>
      <c r="P133" s="29" t="s">
        <v>268</v>
      </c>
      <c r="Q133" s="30" t="s">
        <v>269</v>
      </c>
      <c r="R133" s="32">
        <v>0.28999999999999998</v>
      </c>
      <c r="S133" s="37">
        <v>0.28999999999999998</v>
      </c>
      <c r="T133" s="43">
        <v>1</v>
      </c>
      <c r="U133" s="46">
        <v>1</v>
      </c>
    </row>
    <row r="134" spans="1:21" x14ac:dyDescent="0.2">
      <c r="A134" s="28" t="s">
        <v>174</v>
      </c>
      <c r="B134" s="29" t="s">
        <v>375</v>
      </c>
      <c r="C134" s="29" t="s">
        <v>793</v>
      </c>
      <c r="D134" s="29" t="s">
        <v>815</v>
      </c>
      <c r="E134" s="29" t="s">
        <v>816</v>
      </c>
      <c r="F134" s="29" t="s">
        <v>817</v>
      </c>
      <c r="G134" s="29" t="s">
        <v>816</v>
      </c>
      <c r="H134" s="29" t="s">
        <v>818</v>
      </c>
      <c r="I134" s="29" t="s">
        <v>1898</v>
      </c>
      <c r="J134" s="29" t="s">
        <v>1899</v>
      </c>
      <c r="K134" s="29" t="s">
        <v>279</v>
      </c>
      <c r="L134" s="29" t="s">
        <v>280</v>
      </c>
      <c r="M134" s="29" t="s">
        <v>265</v>
      </c>
      <c r="N134" s="29" t="s">
        <v>266</v>
      </c>
      <c r="O134" s="29" t="s">
        <v>310</v>
      </c>
      <c r="P134" s="29" t="s">
        <v>384</v>
      </c>
      <c r="Q134" s="30" t="s">
        <v>269</v>
      </c>
      <c r="R134" s="32">
        <v>0.02</v>
      </c>
      <c r="S134" s="37">
        <v>0.02</v>
      </c>
      <c r="T134" s="43">
        <v>1</v>
      </c>
      <c r="U134" s="46">
        <v>1</v>
      </c>
    </row>
    <row r="135" spans="1:21" x14ac:dyDescent="0.2">
      <c r="A135" s="28" t="s">
        <v>174</v>
      </c>
      <c r="B135" s="29" t="s">
        <v>375</v>
      </c>
      <c r="C135" s="29" t="s">
        <v>793</v>
      </c>
      <c r="D135" s="29" t="s">
        <v>815</v>
      </c>
      <c r="E135" s="29" t="s">
        <v>816</v>
      </c>
      <c r="F135" s="29" t="s">
        <v>817</v>
      </c>
      <c r="G135" s="29" t="s">
        <v>816</v>
      </c>
      <c r="H135" s="29" t="s">
        <v>818</v>
      </c>
      <c r="I135" s="29" t="s">
        <v>1898</v>
      </c>
      <c r="J135" s="29" t="s">
        <v>1899</v>
      </c>
      <c r="K135" s="29" t="s">
        <v>279</v>
      </c>
      <c r="L135" s="29" t="s">
        <v>280</v>
      </c>
      <c r="M135" s="29" t="s">
        <v>265</v>
      </c>
      <c r="N135" s="29" t="s">
        <v>266</v>
      </c>
      <c r="O135" s="29" t="s">
        <v>267</v>
      </c>
      <c r="P135" s="29" t="s">
        <v>268</v>
      </c>
      <c r="Q135" s="30" t="s">
        <v>269</v>
      </c>
      <c r="R135" s="32">
        <v>0.28999999999999998</v>
      </c>
      <c r="S135" s="37">
        <v>0.28999999999999998</v>
      </c>
      <c r="T135" s="43">
        <v>1</v>
      </c>
      <c r="U135" s="46">
        <v>1</v>
      </c>
    </row>
    <row r="136" spans="1:21" x14ac:dyDescent="0.2">
      <c r="A136" s="28" t="s">
        <v>174</v>
      </c>
      <c r="B136" s="29" t="s">
        <v>375</v>
      </c>
      <c r="C136" s="29" t="s">
        <v>1900</v>
      </c>
      <c r="D136" s="29" t="s">
        <v>1901</v>
      </c>
      <c r="E136" s="29" t="s">
        <v>1902</v>
      </c>
      <c r="F136" s="29" t="s">
        <v>1903</v>
      </c>
      <c r="G136" s="29" t="s">
        <v>1904</v>
      </c>
      <c r="H136" s="29" t="s">
        <v>1905</v>
      </c>
      <c r="I136" s="29" t="s">
        <v>1906</v>
      </c>
      <c r="J136" s="29" t="s">
        <v>1904</v>
      </c>
      <c r="K136" s="29" t="s">
        <v>264</v>
      </c>
      <c r="L136" s="29" t="s">
        <v>380</v>
      </c>
      <c r="M136" s="29" t="s">
        <v>270</v>
      </c>
      <c r="N136" s="29" t="s">
        <v>271</v>
      </c>
      <c r="O136" s="29" t="s">
        <v>272</v>
      </c>
      <c r="P136" s="29" t="s">
        <v>273</v>
      </c>
      <c r="Q136" s="30" t="s">
        <v>269</v>
      </c>
      <c r="R136" s="32">
        <v>0.01</v>
      </c>
      <c r="S136" s="37">
        <v>0.01</v>
      </c>
      <c r="T136" s="43">
        <v>3</v>
      </c>
      <c r="U136" s="46">
        <v>3</v>
      </c>
    </row>
    <row r="137" spans="1:21" x14ac:dyDescent="0.2">
      <c r="A137" s="28" t="s">
        <v>174</v>
      </c>
      <c r="B137" s="29" t="s">
        <v>375</v>
      </c>
      <c r="C137" s="29" t="s">
        <v>1900</v>
      </c>
      <c r="D137" s="29" t="s">
        <v>1901</v>
      </c>
      <c r="E137" s="29" t="s">
        <v>1902</v>
      </c>
      <c r="F137" s="29" t="s">
        <v>1903</v>
      </c>
      <c r="G137" s="29" t="s">
        <v>1904</v>
      </c>
      <c r="H137" s="29" t="s">
        <v>1905</v>
      </c>
      <c r="I137" s="29" t="s">
        <v>1906</v>
      </c>
      <c r="J137" s="29" t="s">
        <v>1904</v>
      </c>
      <c r="K137" s="29" t="s">
        <v>274</v>
      </c>
      <c r="L137" s="29" t="s">
        <v>275</v>
      </c>
      <c r="M137" s="29" t="s">
        <v>270</v>
      </c>
      <c r="N137" s="29" t="s">
        <v>271</v>
      </c>
      <c r="O137" s="29" t="s">
        <v>286</v>
      </c>
      <c r="P137" s="29" t="s">
        <v>287</v>
      </c>
      <c r="Q137" s="30" t="s">
        <v>269</v>
      </c>
      <c r="R137" s="36"/>
      <c r="S137" s="59"/>
      <c r="T137" s="43">
        <v>2</v>
      </c>
      <c r="U137" s="46">
        <v>2</v>
      </c>
    </row>
    <row r="138" spans="1:21" x14ac:dyDescent="0.2">
      <c r="A138" s="28" t="s">
        <v>174</v>
      </c>
      <c r="B138" s="29" t="s">
        <v>375</v>
      </c>
      <c r="C138" s="29" t="s">
        <v>1900</v>
      </c>
      <c r="D138" s="29" t="s">
        <v>1901</v>
      </c>
      <c r="E138" s="29" t="s">
        <v>1902</v>
      </c>
      <c r="F138" s="29" t="s">
        <v>1907</v>
      </c>
      <c r="G138" s="29" t="s">
        <v>1904</v>
      </c>
      <c r="H138" s="29" t="s">
        <v>1905</v>
      </c>
      <c r="I138" s="29" t="s">
        <v>1906</v>
      </c>
      <c r="J138" s="29" t="s">
        <v>1904</v>
      </c>
      <c r="K138" s="29" t="s">
        <v>335</v>
      </c>
      <c r="L138" s="29" t="s">
        <v>388</v>
      </c>
      <c r="M138" s="29" t="s">
        <v>270</v>
      </c>
      <c r="N138" s="29" t="s">
        <v>271</v>
      </c>
      <c r="O138" s="29" t="s">
        <v>272</v>
      </c>
      <c r="P138" s="29" t="s">
        <v>273</v>
      </c>
      <c r="Q138" s="30" t="s">
        <v>269</v>
      </c>
      <c r="R138" s="36"/>
      <c r="S138" s="59"/>
      <c r="T138" s="43">
        <v>1</v>
      </c>
      <c r="U138" s="46">
        <v>1</v>
      </c>
    </row>
    <row r="139" spans="1:21" x14ac:dyDescent="0.2">
      <c r="A139" s="28" t="s">
        <v>174</v>
      </c>
      <c r="B139" s="29" t="s">
        <v>375</v>
      </c>
      <c r="C139" s="29" t="s">
        <v>1900</v>
      </c>
      <c r="D139" s="29" t="s">
        <v>1901</v>
      </c>
      <c r="E139" s="29" t="s">
        <v>1902</v>
      </c>
      <c r="F139" s="29" t="s">
        <v>1907</v>
      </c>
      <c r="G139" s="29" t="s">
        <v>1904</v>
      </c>
      <c r="H139" s="29" t="s">
        <v>1905</v>
      </c>
      <c r="I139" s="29" t="s">
        <v>1906</v>
      </c>
      <c r="J139" s="29" t="s">
        <v>1904</v>
      </c>
      <c r="K139" s="29" t="s">
        <v>274</v>
      </c>
      <c r="L139" s="29" t="s">
        <v>275</v>
      </c>
      <c r="M139" s="29" t="s">
        <v>270</v>
      </c>
      <c r="N139" s="29" t="s">
        <v>271</v>
      </c>
      <c r="O139" s="29" t="s">
        <v>276</v>
      </c>
      <c r="P139" s="29" t="s">
        <v>277</v>
      </c>
      <c r="Q139" s="30" t="s">
        <v>269</v>
      </c>
      <c r="R139" s="32">
        <v>0.01</v>
      </c>
      <c r="S139" s="37">
        <v>0.01</v>
      </c>
      <c r="T139" s="43">
        <v>7</v>
      </c>
      <c r="U139" s="46">
        <v>7</v>
      </c>
    </row>
    <row r="140" spans="1:21" x14ac:dyDescent="0.2">
      <c r="A140" s="28" t="s">
        <v>174</v>
      </c>
      <c r="B140" s="29" t="s">
        <v>375</v>
      </c>
      <c r="C140" s="29" t="s">
        <v>1900</v>
      </c>
      <c r="D140" s="29" t="s">
        <v>1901</v>
      </c>
      <c r="E140" s="29" t="s">
        <v>1902</v>
      </c>
      <c r="F140" s="29" t="s">
        <v>1907</v>
      </c>
      <c r="G140" s="29" t="s">
        <v>1904</v>
      </c>
      <c r="H140" s="29" t="s">
        <v>1905</v>
      </c>
      <c r="I140" s="29" t="s">
        <v>1906</v>
      </c>
      <c r="J140" s="29" t="s">
        <v>1904</v>
      </c>
      <c r="K140" s="29" t="s">
        <v>274</v>
      </c>
      <c r="L140" s="29" t="s">
        <v>275</v>
      </c>
      <c r="M140" s="29" t="s">
        <v>270</v>
      </c>
      <c r="N140" s="29" t="s">
        <v>271</v>
      </c>
      <c r="O140" s="29" t="s">
        <v>272</v>
      </c>
      <c r="P140" s="29" t="s">
        <v>273</v>
      </c>
      <c r="Q140" s="30" t="s">
        <v>269</v>
      </c>
      <c r="R140" s="32">
        <v>0.09</v>
      </c>
      <c r="S140" s="37">
        <v>0.09</v>
      </c>
      <c r="T140" s="43">
        <v>15</v>
      </c>
      <c r="U140" s="46">
        <v>15</v>
      </c>
    </row>
    <row r="141" spans="1:21" x14ac:dyDescent="0.2">
      <c r="A141" s="28" t="s">
        <v>174</v>
      </c>
      <c r="B141" s="29" t="s">
        <v>375</v>
      </c>
      <c r="C141" s="29" t="s">
        <v>1900</v>
      </c>
      <c r="D141" s="29" t="s">
        <v>1901</v>
      </c>
      <c r="E141" s="29" t="s">
        <v>1902</v>
      </c>
      <c r="F141" s="29" t="s">
        <v>1907</v>
      </c>
      <c r="G141" s="29" t="s">
        <v>1904</v>
      </c>
      <c r="H141" s="29" t="s">
        <v>1905</v>
      </c>
      <c r="I141" s="29" t="s">
        <v>1906</v>
      </c>
      <c r="J141" s="29" t="s">
        <v>1904</v>
      </c>
      <c r="K141" s="29" t="s">
        <v>279</v>
      </c>
      <c r="L141" s="29" t="s">
        <v>280</v>
      </c>
      <c r="M141" s="29" t="s">
        <v>265</v>
      </c>
      <c r="N141" s="29" t="s">
        <v>266</v>
      </c>
      <c r="O141" s="29" t="s">
        <v>310</v>
      </c>
      <c r="P141" s="29" t="s">
        <v>384</v>
      </c>
      <c r="Q141" s="30" t="s">
        <v>269</v>
      </c>
      <c r="R141" s="36"/>
      <c r="S141" s="59"/>
      <c r="T141" s="43">
        <v>1</v>
      </c>
      <c r="U141" s="46">
        <v>1</v>
      </c>
    </row>
    <row r="142" spans="1:21" x14ac:dyDescent="0.2">
      <c r="A142" s="28" t="s">
        <v>174</v>
      </c>
      <c r="B142" s="29" t="s">
        <v>375</v>
      </c>
      <c r="C142" s="29" t="s">
        <v>1900</v>
      </c>
      <c r="D142" s="29" t="s">
        <v>1901</v>
      </c>
      <c r="E142" s="29" t="s">
        <v>1902</v>
      </c>
      <c r="F142" s="29" t="s">
        <v>1907</v>
      </c>
      <c r="G142" s="29" t="s">
        <v>1904</v>
      </c>
      <c r="H142" s="29" t="s">
        <v>1905</v>
      </c>
      <c r="I142" s="29" t="s">
        <v>1906</v>
      </c>
      <c r="J142" s="29" t="s">
        <v>1904</v>
      </c>
      <c r="K142" s="29" t="s">
        <v>279</v>
      </c>
      <c r="L142" s="29" t="s">
        <v>280</v>
      </c>
      <c r="M142" s="29" t="s">
        <v>265</v>
      </c>
      <c r="N142" s="29" t="s">
        <v>266</v>
      </c>
      <c r="O142" s="29" t="s">
        <v>267</v>
      </c>
      <c r="P142" s="29" t="s">
        <v>268</v>
      </c>
      <c r="Q142" s="30" t="s">
        <v>269</v>
      </c>
      <c r="R142" s="32">
        <v>0.03</v>
      </c>
      <c r="S142" s="37">
        <v>0.03</v>
      </c>
      <c r="T142" s="43">
        <v>1</v>
      </c>
      <c r="U142" s="46">
        <v>1</v>
      </c>
    </row>
    <row r="143" spans="1:21" x14ac:dyDescent="0.2">
      <c r="A143" s="28" t="s">
        <v>174</v>
      </c>
      <c r="B143" s="29" t="s">
        <v>375</v>
      </c>
      <c r="C143" s="29" t="s">
        <v>1900</v>
      </c>
      <c r="D143" s="29" t="s">
        <v>1901</v>
      </c>
      <c r="E143" s="29" t="s">
        <v>1902</v>
      </c>
      <c r="F143" s="29" t="s">
        <v>1907</v>
      </c>
      <c r="G143" s="29" t="s">
        <v>1904</v>
      </c>
      <c r="H143" s="29" t="s">
        <v>1905</v>
      </c>
      <c r="I143" s="29" t="s">
        <v>1906</v>
      </c>
      <c r="J143" s="29" t="s">
        <v>1904</v>
      </c>
      <c r="K143" s="29" t="s">
        <v>281</v>
      </c>
      <c r="L143" s="29" t="s">
        <v>282</v>
      </c>
      <c r="M143" s="29" t="s">
        <v>270</v>
      </c>
      <c r="N143" s="29" t="s">
        <v>271</v>
      </c>
      <c r="O143" s="29" t="s">
        <v>272</v>
      </c>
      <c r="P143" s="29" t="s">
        <v>273</v>
      </c>
      <c r="Q143" s="30" t="s">
        <v>269</v>
      </c>
      <c r="R143" s="32">
        <v>0.02</v>
      </c>
      <c r="S143" s="37">
        <v>0.02</v>
      </c>
      <c r="T143" s="43">
        <v>3</v>
      </c>
      <c r="U143" s="46">
        <v>3</v>
      </c>
    </row>
    <row r="144" spans="1:21" x14ac:dyDescent="0.2">
      <c r="A144" s="28" t="s">
        <v>174</v>
      </c>
      <c r="B144" s="29" t="s">
        <v>375</v>
      </c>
      <c r="C144" s="29" t="s">
        <v>1900</v>
      </c>
      <c r="D144" s="29" t="s">
        <v>1901</v>
      </c>
      <c r="E144" s="29" t="s">
        <v>1902</v>
      </c>
      <c r="F144" s="29" t="s">
        <v>1907</v>
      </c>
      <c r="G144" s="29" t="s">
        <v>1904</v>
      </c>
      <c r="H144" s="29" t="s">
        <v>1905</v>
      </c>
      <c r="I144" s="29" t="s">
        <v>1906</v>
      </c>
      <c r="J144" s="29" t="s">
        <v>1904</v>
      </c>
      <c r="K144" s="29" t="s">
        <v>300</v>
      </c>
      <c r="L144" s="29" t="s">
        <v>301</v>
      </c>
      <c r="M144" s="29" t="s">
        <v>270</v>
      </c>
      <c r="N144" s="29" t="s">
        <v>271</v>
      </c>
      <c r="O144" s="29" t="s">
        <v>407</v>
      </c>
      <c r="P144" s="29" t="s">
        <v>408</v>
      </c>
      <c r="Q144" s="30" t="s">
        <v>269</v>
      </c>
      <c r="R144" s="36"/>
      <c r="S144" s="59"/>
      <c r="T144" s="43">
        <v>23</v>
      </c>
      <c r="U144" s="46">
        <v>23</v>
      </c>
    </row>
    <row r="145" spans="1:21" x14ac:dyDescent="0.2">
      <c r="A145" s="28" t="s">
        <v>174</v>
      </c>
      <c r="B145" s="29" t="s">
        <v>375</v>
      </c>
      <c r="C145" s="29" t="s">
        <v>1900</v>
      </c>
      <c r="D145" s="29" t="s">
        <v>1901</v>
      </c>
      <c r="E145" s="29" t="s">
        <v>1902</v>
      </c>
      <c r="F145" s="29" t="s">
        <v>1908</v>
      </c>
      <c r="G145" s="29" t="s">
        <v>1904</v>
      </c>
      <c r="H145" s="29" t="s">
        <v>1909</v>
      </c>
      <c r="I145" s="29" t="s">
        <v>1910</v>
      </c>
      <c r="J145" s="29" t="s">
        <v>1904</v>
      </c>
      <c r="K145" s="29" t="s">
        <v>274</v>
      </c>
      <c r="L145" s="29" t="s">
        <v>275</v>
      </c>
      <c r="M145" s="29" t="s">
        <v>270</v>
      </c>
      <c r="N145" s="29" t="s">
        <v>271</v>
      </c>
      <c r="O145" s="29" t="s">
        <v>329</v>
      </c>
      <c r="P145" s="29" t="s">
        <v>330</v>
      </c>
      <c r="Q145" s="30" t="s">
        <v>269</v>
      </c>
      <c r="R145" s="32">
        <v>0.08</v>
      </c>
      <c r="S145" s="37">
        <v>0.08</v>
      </c>
      <c r="T145" s="43">
        <v>8</v>
      </c>
      <c r="U145" s="46">
        <v>8</v>
      </c>
    </row>
    <row r="146" spans="1:21" x14ac:dyDescent="0.2">
      <c r="A146" s="28" t="s">
        <v>174</v>
      </c>
      <c r="B146" s="29" t="s">
        <v>375</v>
      </c>
      <c r="C146" s="29" t="s">
        <v>1900</v>
      </c>
      <c r="D146" s="29" t="s">
        <v>1901</v>
      </c>
      <c r="E146" s="29" t="s">
        <v>1902</v>
      </c>
      <c r="F146" s="29" t="s">
        <v>1908</v>
      </c>
      <c r="G146" s="29" t="s">
        <v>1904</v>
      </c>
      <c r="H146" s="29" t="s">
        <v>1909</v>
      </c>
      <c r="I146" s="29" t="s">
        <v>1910</v>
      </c>
      <c r="J146" s="29" t="s">
        <v>1904</v>
      </c>
      <c r="K146" s="29" t="s">
        <v>274</v>
      </c>
      <c r="L146" s="29" t="s">
        <v>275</v>
      </c>
      <c r="M146" s="29" t="s">
        <v>270</v>
      </c>
      <c r="N146" s="29" t="s">
        <v>271</v>
      </c>
      <c r="O146" s="29" t="s">
        <v>331</v>
      </c>
      <c r="P146" s="29" t="s">
        <v>332</v>
      </c>
      <c r="Q146" s="30" t="s">
        <v>269</v>
      </c>
      <c r="R146" s="32">
        <v>0.25</v>
      </c>
      <c r="S146" s="37">
        <v>0.25</v>
      </c>
      <c r="T146" s="43">
        <v>42</v>
      </c>
      <c r="U146" s="46">
        <v>42</v>
      </c>
    </row>
    <row r="147" spans="1:21" x14ac:dyDescent="0.2">
      <c r="A147" s="28" t="s">
        <v>174</v>
      </c>
      <c r="B147" s="29" t="s">
        <v>375</v>
      </c>
      <c r="C147" s="29" t="s">
        <v>1900</v>
      </c>
      <c r="D147" s="29" t="s">
        <v>1901</v>
      </c>
      <c r="E147" s="29" t="s">
        <v>1902</v>
      </c>
      <c r="F147" s="29" t="s">
        <v>1911</v>
      </c>
      <c r="G147" s="29" t="s">
        <v>1904</v>
      </c>
      <c r="H147" s="29" t="s">
        <v>1905</v>
      </c>
      <c r="I147" s="29" t="s">
        <v>1906</v>
      </c>
      <c r="J147" s="29" t="s">
        <v>1904</v>
      </c>
      <c r="K147" s="29" t="s">
        <v>279</v>
      </c>
      <c r="L147" s="29" t="s">
        <v>280</v>
      </c>
      <c r="M147" s="29" t="s">
        <v>265</v>
      </c>
      <c r="N147" s="29" t="s">
        <v>266</v>
      </c>
      <c r="O147" s="29" t="s">
        <v>310</v>
      </c>
      <c r="P147" s="29" t="s">
        <v>384</v>
      </c>
      <c r="Q147" s="30" t="s">
        <v>269</v>
      </c>
      <c r="R147" s="36"/>
      <c r="S147" s="59"/>
      <c r="T147" s="43">
        <v>1</v>
      </c>
      <c r="U147" s="46">
        <v>1</v>
      </c>
    </row>
    <row r="148" spans="1:21" x14ac:dyDescent="0.2">
      <c r="A148" s="28" t="s">
        <v>174</v>
      </c>
      <c r="B148" s="29" t="s">
        <v>375</v>
      </c>
      <c r="C148" s="29" t="s">
        <v>1900</v>
      </c>
      <c r="D148" s="29" t="s">
        <v>1901</v>
      </c>
      <c r="E148" s="29" t="s">
        <v>1902</v>
      </c>
      <c r="F148" s="29" t="s">
        <v>1911</v>
      </c>
      <c r="G148" s="29" t="s">
        <v>1904</v>
      </c>
      <c r="H148" s="29" t="s">
        <v>1905</v>
      </c>
      <c r="I148" s="29" t="s">
        <v>1906</v>
      </c>
      <c r="J148" s="29" t="s">
        <v>1904</v>
      </c>
      <c r="K148" s="29" t="s">
        <v>279</v>
      </c>
      <c r="L148" s="29" t="s">
        <v>280</v>
      </c>
      <c r="M148" s="29" t="s">
        <v>265</v>
      </c>
      <c r="N148" s="29" t="s">
        <v>266</v>
      </c>
      <c r="O148" s="29" t="s">
        <v>267</v>
      </c>
      <c r="P148" s="29" t="s">
        <v>268</v>
      </c>
      <c r="Q148" s="30" t="s">
        <v>269</v>
      </c>
      <c r="R148" s="32">
        <v>7.0000000000000007E-2</v>
      </c>
      <c r="S148" s="37">
        <v>7.0000000000000007E-2</v>
      </c>
      <c r="T148" s="43">
        <v>4</v>
      </c>
      <c r="U148" s="46">
        <v>4</v>
      </c>
    </row>
    <row r="149" spans="1:21" x14ac:dyDescent="0.2">
      <c r="A149" s="28" t="s">
        <v>174</v>
      </c>
      <c r="B149" s="29" t="s">
        <v>375</v>
      </c>
      <c r="C149" s="29" t="s">
        <v>1900</v>
      </c>
      <c r="D149" s="29" t="s">
        <v>1901</v>
      </c>
      <c r="E149" s="29" t="s">
        <v>1902</v>
      </c>
      <c r="F149" s="29" t="s">
        <v>1911</v>
      </c>
      <c r="G149" s="29" t="s">
        <v>1904</v>
      </c>
      <c r="H149" s="29" t="s">
        <v>1905</v>
      </c>
      <c r="I149" s="29" t="s">
        <v>1906</v>
      </c>
      <c r="J149" s="29" t="s">
        <v>1904</v>
      </c>
      <c r="K149" s="29" t="s">
        <v>279</v>
      </c>
      <c r="L149" s="29" t="s">
        <v>280</v>
      </c>
      <c r="M149" s="29" t="s">
        <v>270</v>
      </c>
      <c r="N149" s="29" t="s">
        <v>271</v>
      </c>
      <c r="O149" s="29" t="s">
        <v>276</v>
      </c>
      <c r="P149" s="29" t="s">
        <v>277</v>
      </c>
      <c r="Q149" s="30" t="s">
        <v>269</v>
      </c>
      <c r="R149" s="32">
        <v>0.01</v>
      </c>
      <c r="S149" s="37">
        <v>0.01</v>
      </c>
      <c r="T149" s="43">
        <v>3</v>
      </c>
      <c r="U149" s="46">
        <v>3</v>
      </c>
    </row>
    <row r="150" spans="1:21" x14ac:dyDescent="0.2">
      <c r="A150" s="28" t="s">
        <v>174</v>
      </c>
      <c r="B150" s="29" t="s">
        <v>375</v>
      </c>
      <c r="C150" s="29" t="s">
        <v>1900</v>
      </c>
      <c r="D150" s="29" t="s">
        <v>1901</v>
      </c>
      <c r="E150" s="29" t="s">
        <v>1902</v>
      </c>
      <c r="F150" s="29" t="s">
        <v>1911</v>
      </c>
      <c r="G150" s="29" t="s">
        <v>1904</v>
      </c>
      <c r="H150" s="29" t="s">
        <v>1905</v>
      </c>
      <c r="I150" s="29" t="s">
        <v>1906</v>
      </c>
      <c r="J150" s="29" t="s">
        <v>1904</v>
      </c>
      <c r="K150" s="29" t="s">
        <v>279</v>
      </c>
      <c r="L150" s="29" t="s">
        <v>280</v>
      </c>
      <c r="M150" s="29" t="s">
        <v>270</v>
      </c>
      <c r="N150" s="29" t="s">
        <v>271</v>
      </c>
      <c r="O150" s="29" t="s">
        <v>272</v>
      </c>
      <c r="P150" s="29" t="s">
        <v>273</v>
      </c>
      <c r="Q150" s="30" t="s">
        <v>269</v>
      </c>
      <c r="R150" s="32">
        <v>0.08</v>
      </c>
      <c r="S150" s="37">
        <v>0.08</v>
      </c>
      <c r="T150" s="43">
        <v>21</v>
      </c>
      <c r="U150" s="46">
        <v>21</v>
      </c>
    </row>
    <row r="151" spans="1:21" x14ac:dyDescent="0.2">
      <c r="A151" s="28" t="s">
        <v>174</v>
      </c>
      <c r="B151" s="29" t="s">
        <v>375</v>
      </c>
      <c r="C151" s="29" t="s">
        <v>869</v>
      </c>
      <c r="D151" s="29" t="s">
        <v>725</v>
      </c>
      <c r="E151" s="29" t="s">
        <v>726</v>
      </c>
      <c r="F151" s="29" t="s">
        <v>1912</v>
      </c>
      <c r="G151" s="29" t="s">
        <v>871</v>
      </c>
      <c r="H151" s="29" t="s">
        <v>1913</v>
      </c>
      <c r="I151" s="29" t="s">
        <v>1914</v>
      </c>
      <c r="J151" s="29" t="s">
        <v>1915</v>
      </c>
      <c r="K151" s="29" t="s">
        <v>279</v>
      </c>
      <c r="L151" s="29" t="s">
        <v>280</v>
      </c>
      <c r="M151" s="29" t="s">
        <v>265</v>
      </c>
      <c r="N151" s="29" t="s">
        <v>266</v>
      </c>
      <c r="O151" s="29" t="s">
        <v>310</v>
      </c>
      <c r="P151" s="29" t="s">
        <v>384</v>
      </c>
      <c r="Q151" s="30" t="s">
        <v>269</v>
      </c>
      <c r="R151" s="36"/>
      <c r="S151" s="59"/>
      <c r="T151" s="43">
        <v>1</v>
      </c>
      <c r="U151" s="46">
        <v>1</v>
      </c>
    </row>
    <row r="152" spans="1:21" x14ac:dyDescent="0.2">
      <c r="A152" s="28" t="s">
        <v>174</v>
      </c>
      <c r="B152" s="29" t="s">
        <v>375</v>
      </c>
      <c r="C152" s="29" t="s">
        <v>869</v>
      </c>
      <c r="D152" s="29" t="s">
        <v>725</v>
      </c>
      <c r="E152" s="29" t="s">
        <v>726</v>
      </c>
      <c r="F152" s="29" t="s">
        <v>1912</v>
      </c>
      <c r="G152" s="29" t="s">
        <v>871</v>
      </c>
      <c r="H152" s="29" t="s">
        <v>1913</v>
      </c>
      <c r="I152" s="29" t="s">
        <v>1914</v>
      </c>
      <c r="J152" s="29" t="s">
        <v>1915</v>
      </c>
      <c r="K152" s="29" t="s">
        <v>279</v>
      </c>
      <c r="L152" s="29" t="s">
        <v>280</v>
      </c>
      <c r="M152" s="29" t="s">
        <v>265</v>
      </c>
      <c r="N152" s="29" t="s">
        <v>266</v>
      </c>
      <c r="O152" s="29" t="s">
        <v>267</v>
      </c>
      <c r="P152" s="29" t="s">
        <v>268</v>
      </c>
      <c r="Q152" s="30" t="s">
        <v>269</v>
      </c>
      <c r="R152" s="32">
        <v>0.02</v>
      </c>
      <c r="S152" s="37">
        <v>0.02</v>
      </c>
      <c r="T152" s="43">
        <v>1</v>
      </c>
      <c r="U152" s="46">
        <v>1</v>
      </c>
    </row>
    <row r="153" spans="1:21" x14ac:dyDescent="0.2">
      <c r="A153" s="28" t="s">
        <v>174</v>
      </c>
      <c r="B153" s="29" t="s">
        <v>375</v>
      </c>
      <c r="C153" s="29" t="s">
        <v>869</v>
      </c>
      <c r="D153" s="29" t="s">
        <v>725</v>
      </c>
      <c r="E153" s="29" t="s">
        <v>726</v>
      </c>
      <c r="F153" s="29" t="s">
        <v>1912</v>
      </c>
      <c r="G153" s="29" t="s">
        <v>871</v>
      </c>
      <c r="H153" s="29" t="s">
        <v>1913</v>
      </c>
      <c r="I153" s="29" t="s">
        <v>1916</v>
      </c>
      <c r="J153" s="29" t="s">
        <v>1917</v>
      </c>
      <c r="K153" s="29" t="s">
        <v>279</v>
      </c>
      <c r="L153" s="29" t="s">
        <v>280</v>
      </c>
      <c r="M153" s="29" t="s">
        <v>265</v>
      </c>
      <c r="N153" s="29" t="s">
        <v>266</v>
      </c>
      <c r="O153" s="29" t="s">
        <v>310</v>
      </c>
      <c r="P153" s="29" t="s">
        <v>384</v>
      </c>
      <c r="Q153" s="30" t="s">
        <v>269</v>
      </c>
      <c r="R153" s="36"/>
      <c r="S153" s="59"/>
      <c r="T153" s="43">
        <v>1</v>
      </c>
      <c r="U153" s="46">
        <v>1</v>
      </c>
    </row>
    <row r="154" spans="1:21" x14ac:dyDescent="0.2">
      <c r="A154" s="28" t="s">
        <v>174</v>
      </c>
      <c r="B154" s="29" t="s">
        <v>375</v>
      </c>
      <c r="C154" s="29" t="s">
        <v>869</v>
      </c>
      <c r="D154" s="29" t="s">
        <v>725</v>
      </c>
      <c r="E154" s="29" t="s">
        <v>726</v>
      </c>
      <c r="F154" s="29" t="s">
        <v>1912</v>
      </c>
      <c r="G154" s="29" t="s">
        <v>871</v>
      </c>
      <c r="H154" s="29" t="s">
        <v>1913</v>
      </c>
      <c r="I154" s="29" t="s">
        <v>1916</v>
      </c>
      <c r="J154" s="29" t="s">
        <v>1917</v>
      </c>
      <c r="K154" s="29" t="s">
        <v>279</v>
      </c>
      <c r="L154" s="29" t="s">
        <v>280</v>
      </c>
      <c r="M154" s="29" t="s">
        <v>265</v>
      </c>
      <c r="N154" s="29" t="s">
        <v>266</v>
      </c>
      <c r="O154" s="29" t="s">
        <v>267</v>
      </c>
      <c r="P154" s="29" t="s">
        <v>268</v>
      </c>
      <c r="Q154" s="30" t="s">
        <v>269</v>
      </c>
      <c r="R154" s="32">
        <v>0.02</v>
      </c>
      <c r="S154" s="37">
        <v>0.02</v>
      </c>
      <c r="T154" s="43">
        <v>1</v>
      </c>
      <c r="U154" s="46">
        <v>1</v>
      </c>
    </row>
    <row r="155" spans="1:21" x14ac:dyDescent="0.2">
      <c r="A155" s="28" t="s">
        <v>174</v>
      </c>
      <c r="B155" s="29" t="s">
        <v>375</v>
      </c>
      <c r="C155" s="29" t="s">
        <v>869</v>
      </c>
      <c r="D155" s="29" t="s">
        <v>725</v>
      </c>
      <c r="E155" s="29" t="s">
        <v>726</v>
      </c>
      <c r="F155" s="29" t="s">
        <v>1912</v>
      </c>
      <c r="G155" s="29" t="s">
        <v>871</v>
      </c>
      <c r="H155" s="29" t="s">
        <v>1913</v>
      </c>
      <c r="I155" s="29" t="s">
        <v>1918</v>
      </c>
      <c r="J155" s="29" t="s">
        <v>1919</v>
      </c>
      <c r="K155" s="29" t="s">
        <v>279</v>
      </c>
      <c r="L155" s="29" t="s">
        <v>280</v>
      </c>
      <c r="M155" s="29" t="s">
        <v>265</v>
      </c>
      <c r="N155" s="29" t="s">
        <v>266</v>
      </c>
      <c r="O155" s="29" t="s">
        <v>310</v>
      </c>
      <c r="P155" s="29" t="s">
        <v>384</v>
      </c>
      <c r="Q155" s="30" t="s">
        <v>269</v>
      </c>
      <c r="R155" s="36"/>
      <c r="S155" s="59"/>
      <c r="T155" s="43">
        <v>1</v>
      </c>
      <c r="U155" s="46">
        <v>1</v>
      </c>
    </row>
    <row r="156" spans="1:21" x14ac:dyDescent="0.2">
      <c r="A156" s="28" t="s">
        <v>174</v>
      </c>
      <c r="B156" s="29" t="s">
        <v>375</v>
      </c>
      <c r="C156" s="29" t="s">
        <v>869</v>
      </c>
      <c r="D156" s="29" t="s">
        <v>725</v>
      </c>
      <c r="E156" s="29" t="s">
        <v>726</v>
      </c>
      <c r="F156" s="29" t="s">
        <v>1912</v>
      </c>
      <c r="G156" s="29" t="s">
        <v>871</v>
      </c>
      <c r="H156" s="29" t="s">
        <v>1913</v>
      </c>
      <c r="I156" s="29" t="s">
        <v>1918</v>
      </c>
      <c r="J156" s="29" t="s">
        <v>1919</v>
      </c>
      <c r="K156" s="29" t="s">
        <v>279</v>
      </c>
      <c r="L156" s="29" t="s">
        <v>280</v>
      </c>
      <c r="M156" s="29" t="s">
        <v>265</v>
      </c>
      <c r="N156" s="29" t="s">
        <v>266</v>
      </c>
      <c r="O156" s="29" t="s">
        <v>267</v>
      </c>
      <c r="P156" s="29" t="s">
        <v>268</v>
      </c>
      <c r="Q156" s="30" t="s">
        <v>269</v>
      </c>
      <c r="R156" s="32">
        <v>0.03</v>
      </c>
      <c r="S156" s="37">
        <v>0.03</v>
      </c>
      <c r="T156" s="43">
        <v>1</v>
      </c>
      <c r="U156" s="46">
        <v>1</v>
      </c>
    </row>
    <row r="157" spans="1:21" x14ac:dyDescent="0.2">
      <c r="A157" s="28" t="s">
        <v>174</v>
      </c>
      <c r="B157" s="29" t="s">
        <v>375</v>
      </c>
      <c r="C157" s="29" t="s">
        <v>869</v>
      </c>
      <c r="D157" s="29" t="s">
        <v>725</v>
      </c>
      <c r="E157" s="29" t="s">
        <v>726</v>
      </c>
      <c r="F157" s="29" t="s">
        <v>1912</v>
      </c>
      <c r="G157" s="29" t="s">
        <v>871</v>
      </c>
      <c r="H157" s="29" t="s">
        <v>1913</v>
      </c>
      <c r="I157" s="29" t="s">
        <v>1920</v>
      </c>
      <c r="J157" s="29" t="s">
        <v>1921</v>
      </c>
      <c r="K157" s="29" t="s">
        <v>279</v>
      </c>
      <c r="L157" s="29" t="s">
        <v>280</v>
      </c>
      <c r="M157" s="29" t="s">
        <v>265</v>
      </c>
      <c r="N157" s="29" t="s">
        <v>266</v>
      </c>
      <c r="O157" s="29" t="s">
        <v>310</v>
      </c>
      <c r="P157" s="29" t="s">
        <v>384</v>
      </c>
      <c r="Q157" s="30" t="s">
        <v>269</v>
      </c>
      <c r="R157" s="32">
        <v>0.01</v>
      </c>
      <c r="S157" s="37">
        <v>0.01</v>
      </c>
      <c r="T157" s="43">
        <v>1</v>
      </c>
      <c r="U157" s="46">
        <v>1</v>
      </c>
    </row>
    <row r="158" spans="1:21" x14ac:dyDescent="0.2">
      <c r="A158" s="28" t="s">
        <v>174</v>
      </c>
      <c r="B158" s="29" t="s">
        <v>375</v>
      </c>
      <c r="C158" s="29" t="s">
        <v>869</v>
      </c>
      <c r="D158" s="29" t="s">
        <v>725</v>
      </c>
      <c r="E158" s="29" t="s">
        <v>726</v>
      </c>
      <c r="F158" s="29" t="s">
        <v>1912</v>
      </c>
      <c r="G158" s="29" t="s">
        <v>871</v>
      </c>
      <c r="H158" s="29" t="s">
        <v>1913</v>
      </c>
      <c r="I158" s="29" t="s">
        <v>1920</v>
      </c>
      <c r="J158" s="29" t="s">
        <v>1921</v>
      </c>
      <c r="K158" s="29" t="s">
        <v>279</v>
      </c>
      <c r="L158" s="29" t="s">
        <v>280</v>
      </c>
      <c r="M158" s="29" t="s">
        <v>265</v>
      </c>
      <c r="N158" s="29" t="s">
        <v>266</v>
      </c>
      <c r="O158" s="29" t="s">
        <v>267</v>
      </c>
      <c r="P158" s="29" t="s">
        <v>268</v>
      </c>
      <c r="Q158" s="30" t="s">
        <v>269</v>
      </c>
      <c r="R158" s="32">
        <v>0.13</v>
      </c>
      <c r="S158" s="37">
        <v>0.13</v>
      </c>
      <c r="T158" s="43">
        <v>1</v>
      </c>
      <c r="U158" s="46">
        <v>1</v>
      </c>
    </row>
    <row r="159" spans="1:21" x14ac:dyDescent="0.2">
      <c r="A159" s="28" t="s">
        <v>174</v>
      </c>
      <c r="B159" s="29" t="s">
        <v>375</v>
      </c>
      <c r="C159" s="29" t="s">
        <v>869</v>
      </c>
      <c r="D159" s="29" t="s">
        <v>725</v>
      </c>
      <c r="E159" s="29" t="s">
        <v>726</v>
      </c>
      <c r="F159" s="29" t="s">
        <v>1912</v>
      </c>
      <c r="G159" s="29" t="s">
        <v>871</v>
      </c>
      <c r="H159" s="29" t="s">
        <v>1913</v>
      </c>
      <c r="I159" s="29" t="s">
        <v>1922</v>
      </c>
      <c r="J159" s="29" t="s">
        <v>1923</v>
      </c>
      <c r="K159" s="29" t="s">
        <v>279</v>
      </c>
      <c r="L159" s="29" t="s">
        <v>280</v>
      </c>
      <c r="M159" s="29" t="s">
        <v>265</v>
      </c>
      <c r="N159" s="29" t="s">
        <v>266</v>
      </c>
      <c r="O159" s="29" t="s">
        <v>310</v>
      </c>
      <c r="P159" s="29" t="s">
        <v>384</v>
      </c>
      <c r="Q159" s="30" t="s">
        <v>269</v>
      </c>
      <c r="R159" s="36"/>
      <c r="S159" s="59"/>
      <c r="T159" s="43">
        <v>1</v>
      </c>
      <c r="U159" s="46">
        <v>1</v>
      </c>
    </row>
    <row r="160" spans="1:21" x14ac:dyDescent="0.2">
      <c r="A160" s="28" t="s">
        <v>174</v>
      </c>
      <c r="B160" s="29" t="s">
        <v>375</v>
      </c>
      <c r="C160" s="29" t="s">
        <v>869</v>
      </c>
      <c r="D160" s="29" t="s">
        <v>725</v>
      </c>
      <c r="E160" s="29" t="s">
        <v>726</v>
      </c>
      <c r="F160" s="29" t="s">
        <v>1912</v>
      </c>
      <c r="G160" s="29" t="s">
        <v>871</v>
      </c>
      <c r="H160" s="29" t="s">
        <v>1913</v>
      </c>
      <c r="I160" s="29" t="s">
        <v>1922</v>
      </c>
      <c r="J160" s="29" t="s">
        <v>1923</v>
      </c>
      <c r="K160" s="29" t="s">
        <v>279</v>
      </c>
      <c r="L160" s="29" t="s">
        <v>280</v>
      </c>
      <c r="M160" s="29" t="s">
        <v>265</v>
      </c>
      <c r="N160" s="29" t="s">
        <v>266</v>
      </c>
      <c r="O160" s="29" t="s">
        <v>267</v>
      </c>
      <c r="P160" s="29" t="s">
        <v>268</v>
      </c>
      <c r="Q160" s="30" t="s">
        <v>269</v>
      </c>
      <c r="R160" s="32">
        <v>0.01</v>
      </c>
      <c r="S160" s="37">
        <v>0.01</v>
      </c>
      <c r="T160" s="43">
        <v>1</v>
      </c>
      <c r="U160" s="46">
        <v>1</v>
      </c>
    </row>
    <row r="161" spans="1:21" x14ac:dyDescent="0.2">
      <c r="A161" s="28" t="s">
        <v>174</v>
      </c>
      <c r="B161" s="29" t="s">
        <v>375</v>
      </c>
      <c r="C161" s="29" t="s">
        <v>869</v>
      </c>
      <c r="D161" s="29" t="s">
        <v>725</v>
      </c>
      <c r="E161" s="29" t="s">
        <v>726</v>
      </c>
      <c r="F161" s="29" t="s">
        <v>1912</v>
      </c>
      <c r="G161" s="29" t="s">
        <v>871</v>
      </c>
      <c r="H161" s="29" t="s">
        <v>1913</v>
      </c>
      <c r="I161" s="29" t="s">
        <v>1924</v>
      </c>
      <c r="J161" s="29" t="s">
        <v>1925</v>
      </c>
      <c r="K161" s="29" t="s">
        <v>279</v>
      </c>
      <c r="L161" s="29" t="s">
        <v>280</v>
      </c>
      <c r="M161" s="29" t="s">
        <v>265</v>
      </c>
      <c r="N161" s="29" t="s">
        <v>266</v>
      </c>
      <c r="O161" s="29" t="s">
        <v>310</v>
      </c>
      <c r="P161" s="29" t="s">
        <v>384</v>
      </c>
      <c r="Q161" s="30" t="s">
        <v>269</v>
      </c>
      <c r="R161" s="36"/>
      <c r="S161" s="59"/>
      <c r="T161" s="43">
        <v>1</v>
      </c>
      <c r="U161" s="46">
        <v>1</v>
      </c>
    </row>
    <row r="162" spans="1:21" x14ac:dyDescent="0.2">
      <c r="A162" s="28" t="s">
        <v>174</v>
      </c>
      <c r="B162" s="29" t="s">
        <v>375</v>
      </c>
      <c r="C162" s="29" t="s">
        <v>869</v>
      </c>
      <c r="D162" s="29" t="s">
        <v>725</v>
      </c>
      <c r="E162" s="29" t="s">
        <v>726</v>
      </c>
      <c r="F162" s="29" t="s">
        <v>1912</v>
      </c>
      <c r="G162" s="29" t="s">
        <v>871</v>
      </c>
      <c r="H162" s="29" t="s">
        <v>1913</v>
      </c>
      <c r="I162" s="29" t="s">
        <v>1924</v>
      </c>
      <c r="J162" s="29" t="s">
        <v>1925</v>
      </c>
      <c r="K162" s="29" t="s">
        <v>279</v>
      </c>
      <c r="L162" s="29" t="s">
        <v>280</v>
      </c>
      <c r="M162" s="29" t="s">
        <v>265</v>
      </c>
      <c r="N162" s="29" t="s">
        <v>266</v>
      </c>
      <c r="O162" s="29" t="s">
        <v>267</v>
      </c>
      <c r="P162" s="29" t="s">
        <v>268</v>
      </c>
      <c r="Q162" s="30" t="s">
        <v>269</v>
      </c>
      <c r="R162" s="32">
        <v>0.01</v>
      </c>
      <c r="S162" s="37">
        <v>0.01</v>
      </c>
      <c r="T162" s="43">
        <v>1</v>
      </c>
      <c r="U162" s="46">
        <v>1</v>
      </c>
    </row>
    <row r="163" spans="1:21" x14ac:dyDescent="0.2">
      <c r="A163" s="28" t="s">
        <v>174</v>
      </c>
      <c r="B163" s="29" t="s">
        <v>375</v>
      </c>
      <c r="C163" s="29" t="s">
        <v>869</v>
      </c>
      <c r="D163" s="29" t="s">
        <v>725</v>
      </c>
      <c r="E163" s="29" t="s">
        <v>726</v>
      </c>
      <c r="F163" s="29" t="s">
        <v>1912</v>
      </c>
      <c r="G163" s="29" t="s">
        <v>871</v>
      </c>
      <c r="H163" s="29" t="s">
        <v>1913</v>
      </c>
      <c r="I163" s="29" t="s">
        <v>1926</v>
      </c>
      <c r="J163" s="29" t="s">
        <v>1927</v>
      </c>
      <c r="K163" s="29" t="s">
        <v>279</v>
      </c>
      <c r="L163" s="29" t="s">
        <v>280</v>
      </c>
      <c r="M163" s="29" t="s">
        <v>265</v>
      </c>
      <c r="N163" s="29" t="s">
        <v>266</v>
      </c>
      <c r="O163" s="29" t="s">
        <v>310</v>
      </c>
      <c r="P163" s="29" t="s">
        <v>384</v>
      </c>
      <c r="Q163" s="30" t="s">
        <v>269</v>
      </c>
      <c r="R163" s="36"/>
      <c r="S163" s="59"/>
      <c r="T163" s="43">
        <v>1</v>
      </c>
      <c r="U163" s="46">
        <v>1</v>
      </c>
    </row>
    <row r="164" spans="1:21" x14ac:dyDescent="0.2">
      <c r="A164" s="28" t="s">
        <v>174</v>
      </c>
      <c r="B164" s="29" t="s">
        <v>375</v>
      </c>
      <c r="C164" s="29" t="s">
        <v>869</v>
      </c>
      <c r="D164" s="29" t="s">
        <v>725</v>
      </c>
      <c r="E164" s="29" t="s">
        <v>726</v>
      </c>
      <c r="F164" s="29" t="s">
        <v>1912</v>
      </c>
      <c r="G164" s="29" t="s">
        <v>871</v>
      </c>
      <c r="H164" s="29" t="s">
        <v>1913</v>
      </c>
      <c r="I164" s="29" t="s">
        <v>1926</v>
      </c>
      <c r="J164" s="29" t="s">
        <v>1927</v>
      </c>
      <c r="K164" s="29" t="s">
        <v>279</v>
      </c>
      <c r="L164" s="29" t="s">
        <v>280</v>
      </c>
      <c r="M164" s="29" t="s">
        <v>265</v>
      </c>
      <c r="N164" s="29" t="s">
        <v>266</v>
      </c>
      <c r="O164" s="29" t="s">
        <v>267</v>
      </c>
      <c r="P164" s="29" t="s">
        <v>268</v>
      </c>
      <c r="Q164" s="30" t="s">
        <v>269</v>
      </c>
      <c r="R164" s="32">
        <v>0.01</v>
      </c>
      <c r="S164" s="37">
        <v>0.01</v>
      </c>
      <c r="T164" s="43">
        <v>1</v>
      </c>
      <c r="U164" s="46">
        <v>1</v>
      </c>
    </row>
    <row r="165" spans="1:21" x14ac:dyDescent="0.2">
      <c r="A165" s="28" t="s">
        <v>174</v>
      </c>
      <c r="B165" s="29" t="s">
        <v>375</v>
      </c>
      <c r="C165" s="29" t="s">
        <v>869</v>
      </c>
      <c r="D165" s="29" t="s">
        <v>725</v>
      </c>
      <c r="E165" s="29" t="s">
        <v>726</v>
      </c>
      <c r="F165" s="29" t="s">
        <v>1912</v>
      </c>
      <c r="G165" s="29" t="s">
        <v>871</v>
      </c>
      <c r="H165" s="29" t="s">
        <v>1913</v>
      </c>
      <c r="I165" s="29" t="s">
        <v>1928</v>
      </c>
      <c r="J165" s="29" t="s">
        <v>1929</v>
      </c>
      <c r="K165" s="29" t="s">
        <v>279</v>
      </c>
      <c r="L165" s="29" t="s">
        <v>280</v>
      </c>
      <c r="M165" s="29" t="s">
        <v>265</v>
      </c>
      <c r="N165" s="29" t="s">
        <v>266</v>
      </c>
      <c r="O165" s="29" t="s">
        <v>310</v>
      </c>
      <c r="P165" s="29" t="s">
        <v>384</v>
      </c>
      <c r="Q165" s="30" t="s">
        <v>269</v>
      </c>
      <c r="R165" s="36"/>
      <c r="S165" s="59"/>
      <c r="T165" s="43">
        <v>1</v>
      </c>
      <c r="U165" s="46">
        <v>1</v>
      </c>
    </row>
    <row r="166" spans="1:21" x14ac:dyDescent="0.2">
      <c r="A166" s="28" t="s">
        <v>174</v>
      </c>
      <c r="B166" s="29" t="s">
        <v>375</v>
      </c>
      <c r="C166" s="29" t="s">
        <v>869</v>
      </c>
      <c r="D166" s="29" t="s">
        <v>725</v>
      </c>
      <c r="E166" s="29" t="s">
        <v>726</v>
      </c>
      <c r="F166" s="29" t="s">
        <v>1912</v>
      </c>
      <c r="G166" s="29" t="s">
        <v>871</v>
      </c>
      <c r="H166" s="29" t="s">
        <v>1913</v>
      </c>
      <c r="I166" s="29" t="s">
        <v>1928</v>
      </c>
      <c r="J166" s="29" t="s">
        <v>1929</v>
      </c>
      <c r="K166" s="29" t="s">
        <v>279</v>
      </c>
      <c r="L166" s="29" t="s">
        <v>280</v>
      </c>
      <c r="M166" s="29" t="s">
        <v>265</v>
      </c>
      <c r="N166" s="29" t="s">
        <v>266</v>
      </c>
      <c r="O166" s="29" t="s">
        <v>267</v>
      </c>
      <c r="P166" s="29" t="s">
        <v>268</v>
      </c>
      <c r="Q166" s="30" t="s">
        <v>269</v>
      </c>
      <c r="R166" s="32">
        <v>0.01</v>
      </c>
      <c r="S166" s="37">
        <v>0.01</v>
      </c>
      <c r="T166" s="43">
        <v>1</v>
      </c>
      <c r="U166" s="46">
        <v>1</v>
      </c>
    </row>
    <row r="167" spans="1:21" x14ac:dyDescent="0.2">
      <c r="A167" s="28" t="s">
        <v>174</v>
      </c>
      <c r="B167" s="29" t="s">
        <v>375</v>
      </c>
      <c r="C167" s="29" t="s">
        <v>869</v>
      </c>
      <c r="D167" s="29" t="s">
        <v>725</v>
      </c>
      <c r="E167" s="29" t="s">
        <v>726</v>
      </c>
      <c r="F167" s="29" t="s">
        <v>1912</v>
      </c>
      <c r="G167" s="29" t="s">
        <v>871</v>
      </c>
      <c r="H167" s="29" t="s">
        <v>1913</v>
      </c>
      <c r="I167" s="29" t="s">
        <v>1930</v>
      </c>
      <c r="J167" s="29" t="s">
        <v>1931</v>
      </c>
      <c r="K167" s="29" t="s">
        <v>279</v>
      </c>
      <c r="L167" s="29" t="s">
        <v>280</v>
      </c>
      <c r="M167" s="29" t="s">
        <v>265</v>
      </c>
      <c r="N167" s="29" t="s">
        <v>266</v>
      </c>
      <c r="O167" s="29" t="s">
        <v>310</v>
      </c>
      <c r="P167" s="29" t="s">
        <v>384</v>
      </c>
      <c r="Q167" s="30" t="s">
        <v>269</v>
      </c>
      <c r="R167" s="36"/>
      <c r="S167" s="59"/>
      <c r="T167" s="43">
        <v>1</v>
      </c>
      <c r="U167" s="46">
        <v>1</v>
      </c>
    </row>
    <row r="168" spans="1:21" x14ac:dyDescent="0.2">
      <c r="A168" s="28" t="s">
        <v>174</v>
      </c>
      <c r="B168" s="29" t="s">
        <v>375</v>
      </c>
      <c r="C168" s="29" t="s">
        <v>869</v>
      </c>
      <c r="D168" s="29" t="s">
        <v>725</v>
      </c>
      <c r="E168" s="29" t="s">
        <v>726</v>
      </c>
      <c r="F168" s="29" t="s">
        <v>1912</v>
      </c>
      <c r="G168" s="29" t="s">
        <v>871</v>
      </c>
      <c r="H168" s="29" t="s">
        <v>1913</v>
      </c>
      <c r="I168" s="29" t="s">
        <v>1930</v>
      </c>
      <c r="J168" s="29" t="s">
        <v>1931</v>
      </c>
      <c r="K168" s="29" t="s">
        <v>279</v>
      </c>
      <c r="L168" s="29" t="s">
        <v>280</v>
      </c>
      <c r="M168" s="29" t="s">
        <v>265</v>
      </c>
      <c r="N168" s="29" t="s">
        <v>266</v>
      </c>
      <c r="O168" s="29" t="s">
        <v>267</v>
      </c>
      <c r="P168" s="29" t="s">
        <v>268</v>
      </c>
      <c r="Q168" s="30" t="s">
        <v>269</v>
      </c>
      <c r="R168" s="32">
        <v>0.01</v>
      </c>
      <c r="S168" s="37">
        <v>0.01</v>
      </c>
      <c r="T168" s="43">
        <v>1</v>
      </c>
      <c r="U168" s="46">
        <v>1</v>
      </c>
    </row>
    <row r="169" spans="1:21" x14ac:dyDescent="0.2">
      <c r="A169" s="28" t="s">
        <v>174</v>
      </c>
      <c r="B169" s="29" t="s">
        <v>375</v>
      </c>
      <c r="C169" s="29" t="s">
        <v>869</v>
      </c>
      <c r="D169" s="29" t="s">
        <v>725</v>
      </c>
      <c r="E169" s="29" t="s">
        <v>726</v>
      </c>
      <c r="F169" s="29" t="s">
        <v>1912</v>
      </c>
      <c r="G169" s="29" t="s">
        <v>871</v>
      </c>
      <c r="H169" s="29" t="s">
        <v>1913</v>
      </c>
      <c r="I169" s="29" t="s">
        <v>1932</v>
      </c>
      <c r="J169" s="29" t="s">
        <v>420</v>
      </c>
      <c r="K169" s="29" t="s">
        <v>279</v>
      </c>
      <c r="L169" s="29" t="s">
        <v>280</v>
      </c>
      <c r="M169" s="29" t="s">
        <v>265</v>
      </c>
      <c r="N169" s="29" t="s">
        <v>266</v>
      </c>
      <c r="O169" s="29" t="s">
        <v>310</v>
      </c>
      <c r="P169" s="29" t="s">
        <v>384</v>
      </c>
      <c r="Q169" s="30" t="s">
        <v>269</v>
      </c>
      <c r="R169" s="36"/>
      <c r="S169" s="59"/>
      <c r="T169" s="43">
        <v>1</v>
      </c>
      <c r="U169" s="46">
        <v>1</v>
      </c>
    </row>
    <row r="170" spans="1:21" x14ac:dyDescent="0.2">
      <c r="A170" s="28" t="s">
        <v>174</v>
      </c>
      <c r="B170" s="29" t="s">
        <v>375</v>
      </c>
      <c r="C170" s="29" t="s">
        <v>869</v>
      </c>
      <c r="D170" s="29" t="s">
        <v>725</v>
      </c>
      <c r="E170" s="29" t="s">
        <v>726</v>
      </c>
      <c r="F170" s="29" t="s">
        <v>1912</v>
      </c>
      <c r="G170" s="29" t="s">
        <v>871</v>
      </c>
      <c r="H170" s="29" t="s">
        <v>1913</v>
      </c>
      <c r="I170" s="29" t="s">
        <v>1932</v>
      </c>
      <c r="J170" s="29" t="s">
        <v>420</v>
      </c>
      <c r="K170" s="29" t="s">
        <v>279</v>
      </c>
      <c r="L170" s="29" t="s">
        <v>280</v>
      </c>
      <c r="M170" s="29" t="s">
        <v>265</v>
      </c>
      <c r="N170" s="29" t="s">
        <v>266</v>
      </c>
      <c r="O170" s="29" t="s">
        <v>267</v>
      </c>
      <c r="P170" s="29" t="s">
        <v>268</v>
      </c>
      <c r="Q170" s="30" t="s">
        <v>269</v>
      </c>
      <c r="R170" s="36"/>
      <c r="S170" s="59"/>
      <c r="T170" s="43">
        <v>1</v>
      </c>
      <c r="U170" s="46">
        <v>1</v>
      </c>
    </row>
    <row r="171" spans="1:21" x14ac:dyDescent="0.2">
      <c r="A171" s="28" t="s">
        <v>174</v>
      </c>
      <c r="B171" s="29" t="s">
        <v>375</v>
      </c>
      <c r="C171" s="29" t="s">
        <v>869</v>
      </c>
      <c r="D171" s="29" t="s">
        <v>725</v>
      </c>
      <c r="E171" s="29" t="s">
        <v>726</v>
      </c>
      <c r="F171" s="29" t="s">
        <v>1933</v>
      </c>
      <c r="G171" s="29" t="s">
        <v>871</v>
      </c>
      <c r="H171" s="29" t="s">
        <v>1913</v>
      </c>
      <c r="I171" s="29" t="s">
        <v>1934</v>
      </c>
      <c r="J171" s="29" t="s">
        <v>1935</v>
      </c>
      <c r="K171" s="29" t="s">
        <v>279</v>
      </c>
      <c r="L171" s="29" t="s">
        <v>280</v>
      </c>
      <c r="M171" s="29" t="s">
        <v>265</v>
      </c>
      <c r="N171" s="29" t="s">
        <v>266</v>
      </c>
      <c r="O171" s="29" t="s">
        <v>310</v>
      </c>
      <c r="P171" s="29" t="s">
        <v>384</v>
      </c>
      <c r="Q171" s="30" t="s">
        <v>269</v>
      </c>
      <c r="R171" s="36"/>
      <c r="S171" s="59"/>
      <c r="T171" s="43">
        <v>1</v>
      </c>
      <c r="U171" s="46">
        <v>1</v>
      </c>
    </row>
    <row r="172" spans="1:21" x14ac:dyDescent="0.2">
      <c r="A172" s="28" t="s">
        <v>174</v>
      </c>
      <c r="B172" s="29" t="s">
        <v>375</v>
      </c>
      <c r="C172" s="29" t="s">
        <v>869</v>
      </c>
      <c r="D172" s="29" t="s">
        <v>725</v>
      </c>
      <c r="E172" s="29" t="s">
        <v>726</v>
      </c>
      <c r="F172" s="29" t="s">
        <v>1933</v>
      </c>
      <c r="G172" s="29" t="s">
        <v>871</v>
      </c>
      <c r="H172" s="29" t="s">
        <v>1913</v>
      </c>
      <c r="I172" s="29" t="s">
        <v>1934</v>
      </c>
      <c r="J172" s="29" t="s">
        <v>1935</v>
      </c>
      <c r="K172" s="29" t="s">
        <v>279</v>
      </c>
      <c r="L172" s="29" t="s">
        <v>280</v>
      </c>
      <c r="M172" s="29" t="s">
        <v>265</v>
      </c>
      <c r="N172" s="29" t="s">
        <v>266</v>
      </c>
      <c r="O172" s="29" t="s">
        <v>267</v>
      </c>
      <c r="P172" s="29" t="s">
        <v>268</v>
      </c>
      <c r="Q172" s="30" t="s">
        <v>269</v>
      </c>
      <c r="R172" s="32">
        <v>0.05</v>
      </c>
      <c r="S172" s="37">
        <v>0.05</v>
      </c>
      <c r="T172" s="43">
        <v>1</v>
      </c>
      <c r="U172" s="46">
        <v>1</v>
      </c>
    </row>
    <row r="173" spans="1:21" x14ac:dyDescent="0.2">
      <c r="A173" s="28" t="s">
        <v>174</v>
      </c>
      <c r="B173" s="29" t="s">
        <v>375</v>
      </c>
      <c r="C173" s="29" t="s">
        <v>869</v>
      </c>
      <c r="D173" s="29" t="s">
        <v>725</v>
      </c>
      <c r="E173" s="29" t="s">
        <v>726</v>
      </c>
      <c r="F173" s="29" t="s">
        <v>1933</v>
      </c>
      <c r="G173" s="29" t="s">
        <v>871</v>
      </c>
      <c r="H173" s="29" t="s">
        <v>1913</v>
      </c>
      <c r="I173" s="29" t="s">
        <v>1936</v>
      </c>
      <c r="J173" s="29" t="s">
        <v>1937</v>
      </c>
      <c r="K173" s="29" t="s">
        <v>279</v>
      </c>
      <c r="L173" s="29" t="s">
        <v>280</v>
      </c>
      <c r="M173" s="29" t="s">
        <v>265</v>
      </c>
      <c r="N173" s="29" t="s">
        <v>266</v>
      </c>
      <c r="O173" s="29" t="s">
        <v>310</v>
      </c>
      <c r="P173" s="29" t="s">
        <v>384</v>
      </c>
      <c r="Q173" s="30" t="s">
        <v>269</v>
      </c>
      <c r="R173" s="36"/>
      <c r="S173" s="59"/>
      <c r="T173" s="43">
        <v>1</v>
      </c>
      <c r="U173" s="46">
        <v>1</v>
      </c>
    </row>
    <row r="174" spans="1:21" x14ac:dyDescent="0.2">
      <c r="A174" s="28" t="s">
        <v>174</v>
      </c>
      <c r="B174" s="29" t="s">
        <v>375</v>
      </c>
      <c r="C174" s="29" t="s">
        <v>869</v>
      </c>
      <c r="D174" s="29" t="s">
        <v>725</v>
      </c>
      <c r="E174" s="29" t="s">
        <v>726</v>
      </c>
      <c r="F174" s="29" t="s">
        <v>1933</v>
      </c>
      <c r="G174" s="29" t="s">
        <v>871</v>
      </c>
      <c r="H174" s="29" t="s">
        <v>1913</v>
      </c>
      <c r="I174" s="29" t="s">
        <v>1936</v>
      </c>
      <c r="J174" s="29" t="s">
        <v>1937</v>
      </c>
      <c r="K174" s="29" t="s">
        <v>279</v>
      </c>
      <c r="L174" s="29" t="s">
        <v>280</v>
      </c>
      <c r="M174" s="29" t="s">
        <v>265</v>
      </c>
      <c r="N174" s="29" t="s">
        <v>266</v>
      </c>
      <c r="O174" s="29" t="s">
        <v>267</v>
      </c>
      <c r="P174" s="29" t="s">
        <v>268</v>
      </c>
      <c r="Q174" s="30" t="s">
        <v>269</v>
      </c>
      <c r="R174" s="32">
        <v>0.01</v>
      </c>
      <c r="S174" s="37">
        <v>0.01</v>
      </c>
      <c r="T174" s="43">
        <v>1</v>
      </c>
      <c r="U174" s="46">
        <v>1</v>
      </c>
    </row>
    <row r="175" spans="1:21" x14ac:dyDescent="0.2">
      <c r="A175" s="28" t="s">
        <v>174</v>
      </c>
      <c r="B175" s="29" t="s">
        <v>375</v>
      </c>
      <c r="C175" s="29" t="s">
        <v>873</v>
      </c>
      <c r="D175" s="29" t="s">
        <v>882</v>
      </c>
      <c r="E175" s="29" t="s">
        <v>873</v>
      </c>
      <c r="F175" s="29" t="s">
        <v>1938</v>
      </c>
      <c r="G175" s="29" t="s">
        <v>873</v>
      </c>
      <c r="H175" s="29" t="s">
        <v>469</v>
      </c>
      <c r="I175" s="29" t="s">
        <v>1939</v>
      </c>
      <c r="J175" s="29" t="s">
        <v>1940</v>
      </c>
      <c r="K175" s="29" t="s">
        <v>279</v>
      </c>
      <c r="L175" s="29" t="s">
        <v>280</v>
      </c>
      <c r="M175" s="29" t="s">
        <v>265</v>
      </c>
      <c r="N175" s="29" t="s">
        <v>266</v>
      </c>
      <c r="O175" s="29" t="s">
        <v>310</v>
      </c>
      <c r="P175" s="29" t="s">
        <v>384</v>
      </c>
      <c r="Q175" s="30" t="s">
        <v>269</v>
      </c>
      <c r="R175" s="32">
        <v>0.18</v>
      </c>
      <c r="S175" s="37">
        <v>0.18</v>
      </c>
      <c r="T175" s="43">
        <v>1</v>
      </c>
      <c r="U175" s="46">
        <v>1</v>
      </c>
    </row>
    <row r="176" spans="1:21" x14ac:dyDescent="0.2">
      <c r="A176" s="28" t="s">
        <v>174</v>
      </c>
      <c r="B176" s="29" t="s">
        <v>375</v>
      </c>
      <c r="C176" s="29" t="s">
        <v>873</v>
      </c>
      <c r="D176" s="29" t="s">
        <v>882</v>
      </c>
      <c r="E176" s="29" t="s">
        <v>873</v>
      </c>
      <c r="F176" s="29" t="s">
        <v>1938</v>
      </c>
      <c r="G176" s="29" t="s">
        <v>873</v>
      </c>
      <c r="H176" s="29" t="s">
        <v>469</v>
      </c>
      <c r="I176" s="29" t="s">
        <v>1939</v>
      </c>
      <c r="J176" s="29" t="s">
        <v>1940</v>
      </c>
      <c r="K176" s="29" t="s">
        <v>279</v>
      </c>
      <c r="L176" s="29" t="s">
        <v>280</v>
      </c>
      <c r="M176" s="29" t="s">
        <v>265</v>
      </c>
      <c r="N176" s="29" t="s">
        <v>266</v>
      </c>
      <c r="O176" s="29" t="s">
        <v>267</v>
      </c>
      <c r="P176" s="29" t="s">
        <v>268</v>
      </c>
      <c r="Q176" s="30" t="s">
        <v>269</v>
      </c>
      <c r="R176" s="32">
        <v>3.18</v>
      </c>
      <c r="S176" s="37">
        <v>3.18</v>
      </c>
      <c r="T176" s="43">
        <v>1</v>
      </c>
      <c r="U176" s="46">
        <v>1</v>
      </c>
    </row>
    <row r="177" spans="1:21" x14ac:dyDescent="0.2">
      <c r="A177" s="28" t="s">
        <v>174</v>
      </c>
      <c r="B177" s="29" t="s">
        <v>375</v>
      </c>
      <c r="C177" s="29" t="s">
        <v>873</v>
      </c>
      <c r="D177" s="29" t="s">
        <v>882</v>
      </c>
      <c r="E177" s="29" t="s">
        <v>873</v>
      </c>
      <c r="F177" s="29" t="s">
        <v>1938</v>
      </c>
      <c r="G177" s="29" t="s">
        <v>873</v>
      </c>
      <c r="H177" s="29" t="s">
        <v>469</v>
      </c>
      <c r="I177" s="29" t="s">
        <v>1941</v>
      </c>
      <c r="J177" s="29" t="s">
        <v>1942</v>
      </c>
      <c r="K177" s="29" t="s">
        <v>279</v>
      </c>
      <c r="L177" s="29" t="s">
        <v>280</v>
      </c>
      <c r="M177" s="29" t="s">
        <v>265</v>
      </c>
      <c r="N177" s="29" t="s">
        <v>266</v>
      </c>
      <c r="O177" s="29" t="s">
        <v>310</v>
      </c>
      <c r="P177" s="29" t="s">
        <v>384</v>
      </c>
      <c r="Q177" s="30" t="s">
        <v>269</v>
      </c>
      <c r="R177" s="32">
        <v>0.06</v>
      </c>
      <c r="S177" s="37">
        <v>0.06</v>
      </c>
      <c r="T177" s="43">
        <v>1</v>
      </c>
      <c r="U177" s="46">
        <v>1</v>
      </c>
    </row>
    <row r="178" spans="1:21" x14ac:dyDescent="0.2">
      <c r="A178" s="28" t="s">
        <v>174</v>
      </c>
      <c r="B178" s="29" t="s">
        <v>375</v>
      </c>
      <c r="C178" s="29" t="s">
        <v>873</v>
      </c>
      <c r="D178" s="29" t="s">
        <v>882</v>
      </c>
      <c r="E178" s="29" t="s">
        <v>873</v>
      </c>
      <c r="F178" s="29" t="s">
        <v>1938</v>
      </c>
      <c r="G178" s="29" t="s">
        <v>873</v>
      </c>
      <c r="H178" s="29" t="s">
        <v>469</v>
      </c>
      <c r="I178" s="29" t="s">
        <v>1941</v>
      </c>
      <c r="J178" s="29" t="s">
        <v>1942</v>
      </c>
      <c r="K178" s="29" t="s">
        <v>279</v>
      </c>
      <c r="L178" s="29" t="s">
        <v>280</v>
      </c>
      <c r="M178" s="29" t="s">
        <v>265</v>
      </c>
      <c r="N178" s="29" t="s">
        <v>266</v>
      </c>
      <c r="O178" s="29" t="s">
        <v>267</v>
      </c>
      <c r="P178" s="29" t="s">
        <v>268</v>
      </c>
      <c r="Q178" s="30" t="s">
        <v>269</v>
      </c>
      <c r="R178" s="32">
        <v>1.07</v>
      </c>
      <c r="S178" s="37">
        <v>1.07</v>
      </c>
      <c r="T178" s="43">
        <v>1</v>
      </c>
      <c r="U178" s="46">
        <v>1</v>
      </c>
    </row>
    <row r="179" spans="1:21" x14ac:dyDescent="0.2">
      <c r="A179" s="28" t="s">
        <v>174</v>
      </c>
      <c r="B179" s="29" t="s">
        <v>375</v>
      </c>
      <c r="C179" s="29" t="s">
        <v>873</v>
      </c>
      <c r="D179" s="29" t="s">
        <v>882</v>
      </c>
      <c r="E179" s="29" t="s">
        <v>873</v>
      </c>
      <c r="F179" s="29" t="s">
        <v>1938</v>
      </c>
      <c r="G179" s="29" t="s">
        <v>873</v>
      </c>
      <c r="H179" s="29" t="s">
        <v>469</v>
      </c>
      <c r="I179" s="29" t="s">
        <v>1943</v>
      </c>
      <c r="J179" s="29" t="s">
        <v>1944</v>
      </c>
      <c r="K179" s="29" t="s">
        <v>279</v>
      </c>
      <c r="L179" s="29" t="s">
        <v>280</v>
      </c>
      <c r="M179" s="29" t="s">
        <v>265</v>
      </c>
      <c r="N179" s="29" t="s">
        <v>266</v>
      </c>
      <c r="O179" s="29" t="s">
        <v>310</v>
      </c>
      <c r="P179" s="29" t="s">
        <v>384</v>
      </c>
      <c r="Q179" s="30" t="s">
        <v>269</v>
      </c>
      <c r="R179" s="32">
        <v>0.08</v>
      </c>
      <c r="S179" s="37">
        <v>0.08</v>
      </c>
      <c r="T179" s="43">
        <v>1</v>
      </c>
      <c r="U179" s="46">
        <v>1</v>
      </c>
    </row>
    <row r="180" spans="1:21" x14ac:dyDescent="0.2">
      <c r="A180" s="28" t="s">
        <v>174</v>
      </c>
      <c r="B180" s="29" t="s">
        <v>375</v>
      </c>
      <c r="C180" s="29" t="s">
        <v>873</v>
      </c>
      <c r="D180" s="29" t="s">
        <v>882</v>
      </c>
      <c r="E180" s="29" t="s">
        <v>873</v>
      </c>
      <c r="F180" s="29" t="s">
        <v>1938</v>
      </c>
      <c r="G180" s="29" t="s">
        <v>873</v>
      </c>
      <c r="H180" s="29" t="s">
        <v>469</v>
      </c>
      <c r="I180" s="29" t="s">
        <v>1943</v>
      </c>
      <c r="J180" s="29" t="s">
        <v>1944</v>
      </c>
      <c r="K180" s="29" t="s">
        <v>279</v>
      </c>
      <c r="L180" s="29" t="s">
        <v>280</v>
      </c>
      <c r="M180" s="29" t="s">
        <v>265</v>
      </c>
      <c r="N180" s="29" t="s">
        <v>266</v>
      </c>
      <c r="O180" s="29" t="s">
        <v>267</v>
      </c>
      <c r="P180" s="29" t="s">
        <v>268</v>
      </c>
      <c r="Q180" s="30" t="s">
        <v>269</v>
      </c>
      <c r="R180" s="32">
        <v>1.3</v>
      </c>
      <c r="S180" s="37">
        <v>1.3</v>
      </c>
      <c r="T180" s="43">
        <v>1</v>
      </c>
      <c r="U180" s="46">
        <v>1</v>
      </c>
    </row>
    <row r="181" spans="1:21" x14ac:dyDescent="0.2">
      <c r="A181" s="28" t="s">
        <v>174</v>
      </c>
      <c r="B181" s="29" t="s">
        <v>375</v>
      </c>
      <c r="C181" s="29" t="s">
        <v>873</v>
      </c>
      <c r="D181" s="29" t="s">
        <v>882</v>
      </c>
      <c r="E181" s="29" t="s">
        <v>873</v>
      </c>
      <c r="F181" s="29" t="s">
        <v>1938</v>
      </c>
      <c r="G181" s="29" t="s">
        <v>873</v>
      </c>
      <c r="H181" s="29" t="s">
        <v>469</v>
      </c>
      <c r="I181" s="29" t="s">
        <v>1945</v>
      </c>
      <c r="J181" s="29" t="s">
        <v>1946</v>
      </c>
      <c r="K181" s="29" t="s">
        <v>279</v>
      </c>
      <c r="L181" s="29" t="s">
        <v>280</v>
      </c>
      <c r="M181" s="29" t="s">
        <v>265</v>
      </c>
      <c r="N181" s="29" t="s">
        <v>266</v>
      </c>
      <c r="O181" s="29" t="s">
        <v>310</v>
      </c>
      <c r="P181" s="29" t="s">
        <v>384</v>
      </c>
      <c r="Q181" s="30" t="s">
        <v>269</v>
      </c>
      <c r="R181" s="32">
        <v>0.03</v>
      </c>
      <c r="S181" s="37">
        <v>0.03</v>
      </c>
      <c r="T181" s="43">
        <v>1</v>
      </c>
      <c r="U181" s="46">
        <v>1</v>
      </c>
    </row>
    <row r="182" spans="1:21" x14ac:dyDescent="0.2">
      <c r="A182" s="28" t="s">
        <v>174</v>
      </c>
      <c r="B182" s="29" t="s">
        <v>375</v>
      </c>
      <c r="C182" s="29" t="s">
        <v>873</v>
      </c>
      <c r="D182" s="29" t="s">
        <v>882</v>
      </c>
      <c r="E182" s="29" t="s">
        <v>873</v>
      </c>
      <c r="F182" s="29" t="s">
        <v>1938</v>
      </c>
      <c r="G182" s="29" t="s">
        <v>873</v>
      </c>
      <c r="H182" s="29" t="s">
        <v>469</v>
      </c>
      <c r="I182" s="29" t="s">
        <v>1945</v>
      </c>
      <c r="J182" s="29" t="s">
        <v>1946</v>
      </c>
      <c r="K182" s="29" t="s">
        <v>279</v>
      </c>
      <c r="L182" s="29" t="s">
        <v>280</v>
      </c>
      <c r="M182" s="29" t="s">
        <v>265</v>
      </c>
      <c r="N182" s="29" t="s">
        <v>266</v>
      </c>
      <c r="O182" s="29" t="s">
        <v>267</v>
      </c>
      <c r="P182" s="29" t="s">
        <v>268</v>
      </c>
      <c r="Q182" s="30" t="s">
        <v>269</v>
      </c>
      <c r="R182" s="32">
        <v>0.47</v>
      </c>
      <c r="S182" s="37">
        <v>0.47</v>
      </c>
      <c r="T182" s="43">
        <v>1</v>
      </c>
      <c r="U182" s="46">
        <v>1</v>
      </c>
    </row>
    <row r="183" spans="1:21" x14ac:dyDescent="0.2">
      <c r="A183" s="28" t="s">
        <v>174</v>
      </c>
      <c r="B183" s="29" t="s">
        <v>375</v>
      </c>
      <c r="C183" s="29" t="s">
        <v>873</v>
      </c>
      <c r="D183" s="29" t="s">
        <v>882</v>
      </c>
      <c r="E183" s="29" t="s">
        <v>873</v>
      </c>
      <c r="F183" s="29" t="s">
        <v>1938</v>
      </c>
      <c r="G183" s="29" t="s">
        <v>873</v>
      </c>
      <c r="H183" s="29" t="s">
        <v>469</v>
      </c>
      <c r="I183" s="29" t="s">
        <v>1947</v>
      </c>
      <c r="J183" s="29" t="s">
        <v>1948</v>
      </c>
      <c r="K183" s="29" t="s">
        <v>279</v>
      </c>
      <c r="L183" s="29" t="s">
        <v>280</v>
      </c>
      <c r="M183" s="29" t="s">
        <v>265</v>
      </c>
      <c r="N183" s="29" t="s">
        <v>266</v>
      </c>
      <c r="O183" s="29" t="s">
        <v>310</v>
      </c>
      <c r="P183" s="29" t="s">
        <v>384</v>
      </c>
      <c r="Q183" s="30" t="s">
        <v>269</v>
      </c>
      <c r="R183" s="32">
        <v>0.04</v>
      </c>
      <c r="S183" s="37">
        <v>0.04</v>
      </c>
      <c r="T183" s="43">
        <v>1</v>
      </c>
      <c r="U183" s="46">
        <v>1</v>
      </c>
    </row>
    <row r="184" spans="1:21" x14ac:dyDescent="0.2">
      <c r="A184" s="28" t="s">
        <v>174</v>
      </c>
      <c r="B184" s="29" t="s">
        <v>375</v>
      </c>
      <c r="C184" s="29" t="s">
        <v>873</v>
      </c>
      <c r="D184" s="29" t="s">
        <v>882</v>
      </c>
      <c r="E184" s="29" t="s">
        <v>873</v>
      </c>
      <c r="F184" s="29" t="s">
        <v>1938</v>
      </c>
      <c r="G184" s="29" t="s">
        <v>873</v>
      </c>
      <c r="H184" s="29" t="s">
        <v>469</v>
      </c>
      <c r="I184" s="29" t="s">
        <v>1947</v>
      </c>
      <c r="J184" s="29" t="s">
        <v>1948</v>
      </c>
      <c r="K184" s="29" t="s">
        <v>279</v>
      </c>
      <c r="L184" s="29" t="s">
        <v>280</v>
      </c>
      <c r="M184" s="29" t="s">
        <v>265</v>
      </c>
      <c r="N184" s="29" t="s">
        <v>266</v>
      </c>
      <c r="O184" s="29" t="s">
        <v>267</v>
      </c>
      <c r="P184" s="29" t="s">
        <v>268</v>
      </c>
      <c r="Q184" s="30" t="s">
        <v>269</v>
      </c>
      <c r="R184" s="32">
        <v>0.47</v>
      </c>
      <c r="S184" s="37">
        <v>0.47</v>
      </c>
      <c r="T184" s="43">
        <v>1</v>
      </c>
      <c r="U184" s="46">
        <v>1</v>
      </c>
    </row>
    <row r="185" spans="1:21" x14ac:dyDescent="0.2">
      <c r="A185" s="28" t="s">
        <v>174</v>
      </c>
      <c r="B185" s="29" t="s">
        <v>375</v>
      </c>
      <c r="C185" s="29" t="s">
        <v>873</v>
      </c>
      <c r="D185" s="29" t="s">
        <v>882</v>
      </c>
      <c r="E185" s="29" t="s">
        <v>873</v>
      </c>
      <c r="F185" s="29" t="s">
        <v>1938</v>
      </c>
      <c r="G185" s="29" t="s">
        <v>873</v>
      </c>
      <c r="H185" s="29" t="s">
        <v>469</v>
      </c>
      <c r="I185" s="29" t="s">
        <v>1949</v>
      </c>
      <c r="J185" s="29" t="s">
        <v>1950</v>
      </c>
      <c r="K185" s="29" t="s">
        <v>279</v>
      </c>
      <c r="L185" s="29" t="s">
        <v>280</v>
      </c>
      <c r="M185" s="29" t="s">
        <v>265</v>
      </c>
      <c r="N185" s="29" t="s">
        <v>266</v>
      </c>
      <c r="O185" s="29" t="s">
        <v>310</v>
      </c>
      <c r="P185" s="29" t="s">
        <v>384</v>
      </c>
      <c r="Q185" s="30" t="s">
        <v>269</v>
      </c>
      <c r="R185" s="32">
        <v>0.04</v>
      </c>
      <c r="S185" s="37">
        <v>0.04</v>
      </c>
      <c r="T185" s="43">
        <v>1</v>
      </c>
      <c r="U185" s="46">
        <v>1</v>
      </c>
    </row>
    <row r="186" spans="1:21" x14ac:dyDescent="0.2">
      <c r="A186" s="28" t="s">
        <v>174</v>
      </c>
      <c r="B186" s="29" t="s">
        <v>375</v>
      </c>
      <c r="C186" s="29" t="s">
        <v>873</v>
      </c>
      <c r="D186" s="29" t="s">
        <v>882</v>
      </c>
      <c r="E186" s="29" t="s">
        <v>873</v>
      </c>
      <c r="F186" s="29" t="s">
        <v>1938</v>
      </c>
      <c r="G186" s="29" t="s">
        <v>873</v>
      </c>
      <c r="H186" s="29" t="s">
        <v>469</v>
      </c>
      <c r="I186" s="29" t="s">
        <v>1949</v>
      </c>
      <c r="J186" s="29" t="s">
        <v>1950</v>
      </c>
      <c r="K186" s="29" t="s">
        <v>279</v>
      </c>
      <c r="L186" s="29" t="s">
        <v>280</v>
      </c>
      <c r="M186" s="29" t="s">
        <v>265</v>
      </c>
      <c r="N186" s="29" t="s">
        <v>266</v>
      </c>
      <c r="O186" s="29" t="s">
        <v>267</v>
      </c>
      <c r="P186" s="29" t="s">
        <v>268</v>
      </c>
      <c r="Q186" s="30" t="s">
        <v>269</v>
      </c>
      <c r="R186" s="32">
        <v>0.55000000000000004</v>
      </c>
      <c r="S186" s="37">
        <v>0.55000000000000004</v>
      </c>
      <c r="T186" s="43">
        <v>1</v>
      </c>
      <c r="U186" s="46">
        <v>1</v>
      </c>
    </row>
    <row r="187" spans="1:21" x14ac:dyDescent="0.2">
      <c r="A187" s="28" t="s">
        <v>174</v>
      </c>
      <c r="B187" s="29" t="s">
        <v>375</v>
      </c>
      <c r="C187" s="29" t="s">
        <v>873</v>
      </c>
      <c r="D187" s="29" t="s">
        <v>882</v>
      </c>
      <c r="E187" s="29" t="s">
        <v>873</v>
      </c>
      <c r="F187" s="29" t="s">
        <v>1938</v>
      </c>
      <c r="G187" s="29" t="s">
        <v>873</v>
      </c>
      <c r="H187" s="29" t="s">
        <v>469</v>
      </c>
      <c r="I187" s="29" t="s">
        <v>1951</v>
      </c>
      <c r="J187" s="29" t="s">
        <v>1952</v>
      </c>
      <c r="K187" s="29" t="s">
        <v>279</v>
      </c>
      <c r="L187" s="29" t="s">
        <v>280</v>
      </c>
      <c r="M187" s="29" t="s">
        <v>265</v>
      </c>
      <c r="N187" s="29" t="s">
        <v>266</v>
      </c>
      <c r="O187" s="29" t="s">
        <v>310</v>
      </c>
      <c r="P187" s="29" t="s">
        <v>384</v>
      </c>
      <c r="Q187" s="30" t="s">
        <v>269</v>
      </c>
      <c r="R187" s="32">
        <v>0.08</v>
      </c>
      <c r="S187" s="37">
        <v>0.08</v>
      </c>
      <c r="T187" s="43">
        <v>1</v>
      </c>
      <c r="U187" s="46">
        <v>1</v>
      </c>
    </row>
    <row r="188" spans="1:21" x14ac:dyDescent="0.2">
      <c r="A188" s="28" t="s">
        <v>174</v>
      </c>
      <c r="B188" s="29" t="s">
        <v>375</v>
      </c>
      <c r="C188" s="29" t="s">
        <v>873</v>
      </c>
      <c r="D188" s="29" t="s">
        <v>882</v>
      </c>
      <c r="E188" s="29" t="s">
        <v>873</v>
      </c>
      <c r="F188" s="29" t="s">
        <v>1938</v>
      </c>
      <c r="G188" s="29" t="s">
        <v>873</v>
      </c>
      <c r="H188" s="29" t="s">
        <v>469</v>
      </c>
      <c r="I188" s="29" t="s">
        <v>1951</v>
      </c>
      <c r="J188" s="29" t="s">
        <v>1952</v>
      </c>
      <c r="K188" s="29" t="s">
        <v>279</v>
      </c>
      <c r="L188" s="29" t="s">
        <v>280</v>
      </c>
      <c r="M188" s="29" t="s">
        <v>265</v>
      </c>
      <c r="N188" s="29" t="s">
        <v>266</v>
      </c>
      <c r="O188" s="29" t="s">
        <v>267</v>
      </c>
      <c r="P188" s="29" t="s">
        <v>268</v>
      </c>
      <c r="Q188" s="30" t="s">
        <v>269</v>
      </c>
      <c r="R188" s="32">
        <v>1.25</v>
      </c>
      <c r="S188" s="37">
        <v>1.25</v>
      </c>
      <c r="T188" s="43">
        <v>1</v>
      </c>
      <c r="U188" s="46">
        <v>1</v>
      </c>
    </row>
    <row r="189" spans="1:21" x14ac:dyDescent="0.2">
      <c r="A189" s="28" t="s">
        <v>174</v>
      </c>
      <c r="B189" s="29" t="s">
        <v>375</v>
      </c>
      <c r="C189" s="29" t="s">
        <v>873</v>
      </c>
      <c r="D189" s="29" t="s">
        <v>882</v>
      </c>
      <c r="E189" s="29" t="s">
        <v>873</v>
      </c>
      <c r="F189" s="29" t="s">
        <v>1938</v>
      </c>
      <c r="G189" s="29" t="s">
        <v>873</v>
      </c>
      <c r="H189" s="29" t="s">
        <v>469</v>
      </c>
      <c r="I189" s="29" t="s">
        <v>1953</v>
      </c>
      <c r="J189" s="29" t="s">
        <v>1954</v>
      </c>
      <c r="K189" s="29" t="s">
        <v>279</v>
      </c>
      <c r="L189" s="29" t="s">
        <v>280</v>
      </c>
      <c r="M189" s="29" t="s">
        <v>265</v>
      </c>
      <c r="N189" s="29" t="s">
        <v>266</v>
      </c>
      <c r="O189" s="29" t="s">
        <v>310</v>
      </c>
      <c r="P189" s="29" t="s">
        <v>384</v>
      </c>
      <c r="Q189" s="30" t="s">
        <v>269</v>
      </c>
      <c r="R189" s="32">
        <v>0.05</v>
      </c>
      <c r="S189" s="37">
        <v>0.05</v>
      </c>
      <c r="T189" s="43">
        <v>1</v>
      </c>
      <c r="U189" s="46">
        <v>1</v>
      </c>
    </row>
    <row r="190" spans="1:21" x14ac:dyDescent="0.2">
      <c r="A190" s="28" t="s">
        <v>174</v>
      </c>
      <c r="B190" s="29" t="s">
        <v>375</v>
      </c>
      <c r="C190" s="29" t="s">
        <v>873</v>
      </c>
      <c r="D190" s="29" t="s">
        <v>882</v>
      </c>
      <c r="E190" s="29" t="s">
        <v>873</v>
      </c>
      <c r="F190" s="29" t="s">
        <v>1938</v>
      </c>
      <c r="G190" s="29" t="s">
        <v>873</v>
      </c>
      <c r="H190" s="29" t="s">
        <v>469</v>
      </c>
      <c r="I190" s="29" t="s">
        <v>1953</v>
      </c>
      <c r="J190" s="29" t="s">
        <v>1954</v>
      </c>
      <c r="K190" s="29" t="s">
        <v>279</v>
      </c>
      <c r="L190" s="29" t="s">
        <v>280</v>
      </c>
      <c r="M190" s="29" t="s">
        <v>265</v>
      </c>
      <c r="N190" s="29" t="s">
        <v>266</v>
      </c>
      <c r="O190" s="29" t="s">
        <v>267</v>
      </c>
      <c r="P190" s="29" t="s">
        <v>268</v>
      </c>
      <c r="Q190" s="30" t="s">
        <v>269</v>
      </c>
      <c r="R190" s="32">
        <v>0.75</v>
      </c>
      <c r="S190" s="37">
        <v>0.75</v>
      </c>
      <c r="T190" s="43">
        <v>1</v>
      </c>
      <c r="U190" s="46">
        <v>1</v>
      </c>
    </row>
    <row r="191" spans="1:21" x14ac:dyDescent="0.2">
      <c r="A191" s="28" t="s">
        <v>174</v>
      </c>
      <c r="B191" s="29" t="s">
        <v>375</v>
      </c>
      <c r="C191" s="29" t="s">
        <v>873</v>
      </c>
      <c r="D191" s="29" t="s">
        <v>1955</v>
      </c>
      <c r="E191" s="29" t="s">
        <v>897</v>
      </c>
      <c r="F191" s="29" t="s">
        <v>1956</v>
      </c>
      <c r="G191" s="29" t="s">
        <v>897</v>
      </c>
      <c r="H191" s="29" t="s">
        <v>442</v>
      </c>
      <c r="I191" s="29" t="s">
        <v>1957</v>
      </c>
      <c r="J191" s="29" t="s">
        <v>897</v>
      </c>
      <c r="K191" s="29" t="s">
        <v>279</v>
      </c>
      <c r="L191" s="29" t="s">
        <v>280</v>
      </c>
      <c r="M191" s="29" t="s">
        <v>265</v>
      </c>
      <c r="N191" s="29" t="s">
        <v>266</v>
      </c>
      <c r="O191" s="29" t="s">
        <v>310</v>
      </c>
      <c r="P191" s="29" t="s">
        <v>384</v>
      </c>
      <c r="Q191" s="30" t="s">
        <v>269</v>
      </c>
      <c r="R191" s="32">
        <v>0.02</v>
      </c>
      <c r="S191" s="37">
        <v>0.02</v>
      </c>
      <c r="T191" s="43">
        <v>1</v>
      </c>
      <c r="U191" s="46">
        <v>1</v>
      </c>
    </row>
    <row r="192" spans="1:21" x14ac:dyDescent="0.2">
      <c r="A192" s="28" t="s">
        <v>174</v>
      </c>
      <c r="B192" s="29" t="s">
        <v>375</v>
      </c>
      <c r="C192" s="29" t="s">
        <v>873</v>
      </c>
      <c r="D192" s="29" t="s">
        <v>1955</v>
      </c>
      <c r="E192" s="29" t="s">
        <v>897</v>
      </c>
      <c r="F192" s="29" t="s">
        <v>1956</v>
      </c>
      <c r="G192" s="29" t="s">
        <v>897</v>
      </c>
      <c r="H192" s="29" t="s">
        <v>442</v>
      </c>
      <c r="I192" s="29" t="s">
        <v>1957</v>
      </c>
      <c r="J192" s="29" t="s">
        <v>897</v>
      </c>
      <c r="K192" s="29" t="s">
        <v>279</v>
      </c>
      <c r="L192" s="29" t="s">
        <v>280</v>
      </c>
      <c r="M192" s="29" t="s">
        <v>265</v>
      </c>
      <c r="N192" s="29" t="s">
        <v>266</v>
      </c>
      <c r="O192" s="29" t="s">
        <v>267</v>
      </c>
      <c r="P192" s="29" t="s">
        <v>268</v>
      </c>
      <c r="Q192" s="30" t="s">
        <v>269</v>
      </c>
      <c r="R192" s="32">
        <v>0.21</v>
      </c>
      <c r="S192" s="37">
        <v>0.21</v>
      </c>
      <c r="T192" s="43">
        <v>1</v>
      </c>
      <c r="U192" s="46">
        <v>1</v>
      </c>
    </row>
    <row r="193" spans="1:21" x14ac:dyDescent="0.2">
      <c r="A193" s="28" t="s">
        <v>174</v>
      </c>
      <c r="B193" s="29" t="s">
        <v>375</v>
      </c>
      <c r="C193" s="29" t="s">
        <v>873</v>
      </c>
      <c r="D193" s="29" t="s">
        <v>1955</v>
      </c>
      <c r="E193" s="29" t="s">
        <v>897</v>
      </c>
      <c r="F193" s="29" t="s">
        <v>1956</v>
      </c>
      <c r="G193" s="29" t="s">
        <v>897</v>
      </c>
      <c r="H193" s="29" t="s">
        <v>442</v>
      </c>
      <c r="I193" s="29" t="s">
        <v>1958</v>
      </c>
      <c r="J193" s="29" t="s">
        <v>1959</v>
      </c>
      <c r="K193" s="29" t="s">
        <v>279</v>
      </c>
      <c r="L193" s="29" t="s">
        <v>280</v>
      </c>
      <c r="M193" s="29" t="s">
        <v>265</v>
      </c>
      <c r="N193" s="29" t="s">
        <v>266</v>
      </c>
      <c r="O193" s="29" t="s">
        <v>310</v>
      </c>
      <c r="P193" s="29" t="s">
        <v>384</v>
      </c>
      <c r="Q193" s="30" t="s">
        <v>269</v>
      </c>
      <c r="R193" s="32">
        <v>0.11</v>
      </c>
      <c r="S193" s="37">
        <v>0.11</v>
      </c>
      <c r="T193" s="43">
        <v>1</v>
      </c>
      <c r="U193" s="46">
        <v>1</v>
      </c>
    </row>
    <row r="194" spans="1:21" x14ac:dyDescent="0.2">
      <c r="A194" s="28" t="s">
        <v>174</v>
      </c>
      <c r="B194" s="29" t="s">
        <v>375</v>
      </c>
      <c r="C194" s="29" t="s">
        <v>873</v>
      </c>
      <c r="D194" s="29" t="s">
        <v>1955</v>
      </c>
      <c r="E194" s="29" t="s">
        <v>897</v>
      </c>
      <c r="F194" s="29" t="s">
        <v>1956</v>
      </c>
      <c r="G194" s="29" t="s">
        <v>897</v>
      </c>
      <c r="H194" s="29" t="s">
        <v>442</v>
      </c>
      <c r="I194" s="29" t="s">
        <v>1958</v>
      </c>
      <c r="J194" s="29" t="s">
        <v>1959</v>
      </c>
      <c r="K194" s="29" t="s">
        <v>279</v>
      </c>
      <c r="L194" s="29" t="s">
        <v>280</v>
      </c>
      <c r="M194" s="29" t="s">
        <v>265</v>
      </c>
      <c r="N194" s="29" t="s">
        <v>266</v>
      </c>
      <c r="O194" s="29" t="s">
        <v>267</v>
      </c>
      <c r="P194" s="29" t="s">
        <v>268</v>
      </c>
      <c r="Q194" s="30" t="s">
        <v>269</v>
      </c>
      <c r="R194" s="32">
        <v>1.65</v>
      </c>
      <c r="S194" s="37">
        <v>1.65</v>
      </c>
      <c r="T194" s="43">
        <v>1</v>
      </c>
      <c r="U194" s="46">
        <v>1</v>
      </c>
    </row>
    <row r="195" spans="1:21" x14ac:dyDescent="0.2">
      <c r="A195" s="28" t="s">
        <v>174</v>
      </c>
      <c r="B195" s="29" t="s">
        <v>375</v>
      </c>
      <c r="C195" s="29" t="s">
        <v>873</v>
      </c>
      <c r="D195" s="29" t="s">
        <v>1955</v>
      </c>
      <c r="E195" s="29" t="s">
        <v>897</v>
      </c>
      <c r="F195" s="29" t="s">
        <v>1956</v>
      </c>
      <c r="G195" s="29" t="s">
        <v>897</v>
      </c>
      <c r="H195" s="29" t="s">
        <v>442</v>
      </c>
      <c r="I195" s="29" t="s">
        <v>1960</v>
      </c>
      <c r="J195" s="29" t="s">
        <v>1961</v>
      </c>
      <c r="K195" s="29" t="s">
        <v>279</v>
      </c>
      <c r="L195" s="29" t="s">
        <v>280</v>
      </c>
      <c r="M195" s="29" t="s">
        <v>265</v>
      </c>
      <c r="N195" s="29" t="s">
        <v>266</v>
      </c>
      <c r="O195" s="29" t="s">
        <v>310</v>
      </c>
      <c r="P195" s="29" t="s">
        <v>384</v>
      </c>
      <c r="Q195" s="30" t="s">
        <v>269</v>
      </c>
      <c r="R195" s="32">
        <v>0.03</v>
      </c>
      <c r="S195" s="37">
        <v>0.03</v>
      </c>
      <c r="T195" s="43">
        <v>1</v>
      </c>
      <c r="U195" s="46">
        <v>1</v>
      </c>
    </row>
    <row r="196" spans="1:21" x14ac:dyDescent="0.2">
      <c r="A196" s="28" t="s">
        <v>174</v>
      </c>
      <c r="B196" s="29" t="s">
        <v>375</v>
      </c>
      <c r="C196" s="29" t="s">
        <v>873</v>
      </c>
      <c r="D196" s="29" t="s">
        <v>1955</v>
      </c>
      <c r="E196" s="29" t="s">
        <v>897</v>
      </c>
      <c r="F196" s="29" t="s">
        <v>1956</v>
      </c>
      <c r="G196" s="29" t="s">
        <v>897</v>
      </c>
      <c r="H196" s="29" t="s">
        <v>442</v>
      </c>
      <c r="I196" s="29" t="s">
        <v>1960</v>
      </c>
      <c r="J196" s="29" t="s">
        <v>1961</v>
      </c>
      <c r="K196" s="29" t="s">
        <v>279</v>
      </c>
      <c r="L196" s="29" t="s">
        <v>280</v>
      </c>
      <c r="M196" s="29" t="s">
        <v>265</v>
      </c>
      <c r="N196" s="29" t="s">
        <v>266</v>
      </c>
      <c r="O196" s="29" t="s">
        <v>267</v>
      </c>
      <c r="P196" s="29" t="s">
        <v>268</v>
      </c>
      <c r="Q196" s="30" t="s">
        <v>269</v>
      </c>
      <c r="R196" s="32">
        <v>0.4</v>
      </c>
      <c r="S196" s="37">
        <v>0.4</v>
      </c>
      <c r="T196" s="43">
        <v>1</v>
      </c>
      <c r="U196" s="46">
        <v>1</v>
      </c>
    </row>
    <row r="197" spans="1:21" x14ac:dyDescent="0.2">
      <c r="A197" s="28" t="s">
        <v>174</v>
      </c>
      <c r="B197" s="29" t="s">
        <v>375</v>
      </c>
      <c r="C197" s="29" t="s">
        <v>873</v>
      </c>
      <c r="D197" s="29" t="s">
        <v>1955</v>
      </c>
      <c r="E197" s="29" t="s">
        <v>897</v>
      </c>
      <c r="F197" s="29" t="s">
        <v>1956</v>
      </c>
      <c r="G197" s="29" t="s">
        <v>897</v>
      </c>
      <c r="H197" s="29" t="s">
        <v>442</v>
      </c>
      <c r="I197" s="29" t="s">
        <v>1962</v>
      </c>
      <c r="J197" s="29" t="s">
        <v>897</v>
      </c>
      <c r="K197" s="29" t="s">
        <v>279</v>
      </c>
      <c r="L197" s="29" t="s">
        <v>280</v>
      </c>
      <c r="M197" s="29" t="s">
        <v>265</v>
      </c>
      <c r="N197" s="29" t="s">
        <v>266</v>
      </c>
      <c r="O197" s="29" t="s">
        <v>310</v>
      </c>
      <c r="P197" s="29" t="s">
        <v>384</v>
      </c>
      <c r="Q197" s="30" t="s">
        <v>269</v>
      </c>
      <c r="R197" s="32">
        <v>0.45</v>
      </c>
      <c r="S197" s="37">
        <v>0.45</v>
      </c>
      <c r="T197" s="43">
        <v>1</v>
      </c>
      <c r="U197" s="46">
        <v>1</v>
      </c>
    </row>
    <row r="198" spans="1:21" x14ac:dyDescent="0.2">
      <c r="A198" s="28" t="s">
        <v>174</v>
      </c>
      <c r="B198" s="29" t="s">
        <v>375</v>
      </c>
      <c r="C198" s="29" t="s">
        <v>873</v>
      </c>
      <c r="D198" s="29" t="s">
        <v>1955</v>
      </c>
      <c r="E198" s="29" t="s">
        <v>897</v>
      </c>
      <c r="F198" s="29" t="s">
        <v>1956</v>
      </c>
      <c r="G198" s="29" t="s">
        <v>897</v>
      </c>
      <c r="H198" s="29" t="s">
        <v>442</v>
      </c>
      <c r="I198" s="29" t="s">
        <v>1962</v>
      </c>
      <c r="J198" s="29" t="s">
        <v>897</v>
      </c>
      <c r="K198" s="29" t="s">
        <v>279</v>
      </c>
      <c r="L198" s="29" t="s">
        <v>280</v>
      </c>
      <c r="M198" s="29" t="s">
        <v>265</v>
      </c>
      <c r="N198" s="29" t="s">
        <v>266</v>
      </c>
      <c r="O198" s="29" t="s">
        <v>267</v>
      </c>
      <c r="P198" s="29" t="s">
        <v>268</v>
      </c>
      <c r="Q198" s="30" t="s">
        <v>269</v>
      </c>
      <c r="R198" s="32">
        <v>9.11</v>
      </c>
      <c r="S198" s="37">
        <v>9.11</v>
      </c>
      <c r="T198" s="43">
        <v>1</v>
      </c>
      <c r="U198" s="46">
        <v>1</v>
      </c>
    </row>
    <row r="199" spans="1:21" x14ac:dyDescent="0.2">
      <c r="A199" s="28" t="s">
        <v>174</v>
      </c>
      <c r="B199" s="29" t="s">
        <v>375</v>
      </c>
      <c r="C199" s="29" t="s">
        <v>913</v>
      </c>
      <c r="D199" s="29" t="s">
        <v>874</v>
      </c>
      <c r="E199" s="29" t="s">
        <v>396</v>
      </c>
      <c r="F199" s="29" t="s">
        <v>914</v>
      </c>
      <c r="G199" s="29" t="s">
        <v>468</v>
      </c>
      <c r="H199" s="29" t="s">
        <v>579</v>
      </c>
      <c r="I199" s="29" t="s">
        <v>1963</v>
      </c>
      <c r="J199" s="29" t="s">
        <v>1964</v>
      </c>
      <c r="K199" s="29" t="s">
        <v>279</v>
      </c>
      <c r="L199" s="29" t="s">
        <v>280</v>
      </c>
      <c r="M199" s="29" t="s">
        <v>265</v>
      </c>
      <c r="N199" s="29" t="s">
        <v>266</v>
      </c>
      <c r="O199" s="29" t="s">
        <v>310</v>
      </c>
      <c r="P199" s="29" t="s">
        <v>384</v>
      </c>
      <c r="Q199" s="30" t="s">
        <v>269</v>
      </c>
      <c r="R199" s="32">
        <v>0.01</v>
      </c>
      <c r="S199" s="37">
        <v>0.01</v>
      </c>
      <c r="T199" s="43">
        <v>1</v>
      </c>
      <c r="U199" s="46">
        <v>1</v>
      </c>
    </row>
    <row r="200" spans="1:21" x14ac:dyDescent="0.2">
      <c r="A200" s="28" t="s">
        <v>174</v>
      </c>
      <c r="B200" s="29" t="s">
        <v>375</v>
      </c>
      <c r="C200" s="29" t="s">
        <v>913</v>
      </c>
      <c r="D200" s="29" t="s">
        <v>874</v>
      </c>
      <c r="E200" s="29" t="s">
        <v>396</v>
      </c>
      <c r="F200" s="29" t="s">
        <v>914</v>
      </c>
      <c r="G200" s="29" t="s">
        <v>468</v>
      </c>
      <c r="H200" s="29" t="s">
        <v>579</v>
      </c>
      <c r="I200" s="29" t="s">
        <v>1963</v>
      </c>
      <c r="J200" s="29" t="s">
        <v>1964</v>
      </c>
      <c r="K200" s="29" t="s">
        <v>279</v>
      </c>
      <c r="L200" s="29" t="s">
        <v>280</v>
      </c>
      <c r="M200" s="29" t="s">
        <v>265</v>
      </c>
      <c r="N200" s="29" t="s">
        <v>266</v>
      </c>
      <c r="O200" s="29" t="s">
        <v>267</v>
      </c>
      <c r="P200" s="29" t="s">
        <v>268</v>
      </c>
      <c r="Q200" s="30" t="s">
        <v>269</v>
      </c>
      <c r="R200" s="32">
        <v>0.18</v>
      </c>
      <c r="S200" s="37">
        <v>0.18</v>
      </c>
      <c r="T200" s="43">
        <v>1</v>
      </c>
      <c r="U200" s="46">
        <v>1</v>
      </c>
    </row>
    <row r="201" spans="1:21" x14ac:dyDescent="0.2">
      <c r="A201" s="28" t="s">
        <v>174</v>
      </c>
      <c r="B201" s="29" t="s">
        <v>375</v>
      </c>
      <c r="C201" s="29" t="s">
        <v>913</v>
      </c>
      <c r="D201" s="29" t="s">
        <v>874</v>
      </c>
      <c r="E201" s="29" t="s">
        <v>396</v>
      </c>
      <c r="F201" s="29" t="s">
        <v>914</v>
      </c>
      <c r="G201" s="29" t="s">
        <v>468</v>
      </c>
      <c r="H201" s="29" t="s">
        <v>579</v>
      </c>
      <c r="I201" s="29" t="s">
        <v>1965</v>
      </c>
      <c r="J201" s="29" t="s">
        <v>1966</v>
      </c>
      <c r="K201" s="29" t="s">
        <v>279</v>
      </c>
      <c r="L201" s="29" t="s">
        <v>280</v>
      </c>
      <c r="M201" s="29" t="s">
        <v>265</v>
      </c>
      <c r="N201" s="29" t="s">
        <v>266</v>
      </c>
      <c r="O201" s="29" t="s">
        <v>310</v>
      </c>
      <c r="P201" s="29" t="s">
        <v>384</v>
      </c>
      <c r="Q201" s="30" t="s">
        <v>269</v>
      </c>
      <c r="R201" s="36"/>
      <c r="S201" s="59"/>
      <c r="T201" s="43">
        <v>1</v>
      </c>
      <c r="U201" s="46">
        <v>1</v>
      </c>
    </row>
    <row r="202" spans="1:21" x14ac:dyDescent="0.2">
      <c r="A202" s="28" t="s">
        <v>174</v>
      </c>
      <c r="B202" s="29" t="s">
        <v>375</v>
      </c>
      <c r="C202" s="29" t="s">
        <v>913</v>
      </c>
      <c r="D202" s="29" t="s">
        <v>874</v>
      </c>
      <c r="E202" s="29" t="s">
        <v>396</v>
      </c>
      <c r="F202" s="29" t="s">
        <v>914</v>
      </c>
      <c r="G202" s="29" t="s">
        <v>468</v>
      </c>
      <c r="H202" s="29" t="s">
        <v>579</v>
      </c>
      <c r="I202" s="29" t="s">
        <v>1965</v>
      </c>
      <c r="J202" s="29" t="s">
        <v>1966</v>
      </c>
      <c r="K202" s="29" t="s">
        <v>279</v>
      </c>
      <c r="L202" s="29" t="s">
        <v>280</v>
      </c>
      <c r="M202" s="29" t="s">
        <v>265</v>
      </c>
      <c r="N202" s="29" t="s">
        <v>266</v>
      </c>
      <c r="O202" s="29" t="s">
        <v>267</v>
      </c>
      <c r="P202" s="29" t="s">
        <v>268</v>
      </c>
      <c r="Q202" s="30" t="s">
        <v>269</v>
      </c>
      <c r="R202" s="32">
        <v>0.06</v>
      </c>
      <c r="S202" s="37">
        <v>0.06</v>
      </c>
      <c r="T202" s="43">
        <v>1</v>
      </c>
      <c r="U202" s="46">
        <v>1</v>
      </c>
    </row>
    <row r="203" spans="1:21" x14ac:dyDescent="0.2">
      <c r="A203" s="28" t="s">
        <v>174</v>
      </c>
      <c r="B203" s="29" t="s">
        <v>375</v>
      </c>
      <c r="C203" s="29" t="s">
        <v>913</v>
      </c>
      <c r="D203" s="29" t="s">
        <v>874</v>
      </c>
      <c r="E203" s="29" t="s">
        <v>396</v>
      </c>
      <c r="F203" s="29" t="s">
        <v>914</v>
      </c>
      <c r="G203" s="29" t="s">
        <v>468</v>
      </c>
      <c r="H203" s="29" t="s">
        <v>579</v>
      </c>
      <c r="I203" s="29" t="s">
        <v>1967</v>
      </c>
      <c r="J203" s="29" t="s">
        <v>1968</v>
      </c>
      <c r="K203" s="29" t="s">
        <v>279</v>
      </c>
      <c r="L203" s="29" t="s">
        <v>280</v>
      </c>
      <c r="M203" s="29" t="s">
        <v>265</v>
      </c>
      <c r="N203" s="29" t="s">
        <v>266</v>
      </c>
      <c r="O203" s="29" t="s">
        <v>310</v>
      </c>
      <c r="P203" s="29" t="s">
        <v>384</v>
      </c>
      <c r="Q203" s="30" t="s">
        <v>269</v>
      </c>
      <c r="R203" s="36"/>
      <c r="S203" s="59"/>
      <c r="T203" s="43">
        <v>1</v>
      </c>
      <c r="U203" s="46">
        <v>1</v>
      </c>
    </row>
    <row r="204" spans="1:21" x14ac:dyDescent="0.2">
      <c r="A204" s="28" t="s">
        <v>174</v>
      </c>
      <c r="B204" s="29" t="s">
        <v>375</v>
      </c>
      <c r="C204" s="29" t="s">
        <v>913</v>
      </c>
      <c r="D204" s="29" t="s">
        <v>874</v>
      </c>
      <c r="E204" s="29" t="s">
        <v>396</v>
      </c>
      <c r="F204" s="29" t="s">
        <v>914</v>
      </c>
      <c r="G204" s="29" t="s">
        <v>468</v>
      </c>
      <c r="H204" s="29" t="s">
        <v>579</v>
      </c>
      <c r="I204" s="29" t="s">
        <v>1967</v>
      </c>
      <c r="J204" s="29" t="s">
        <v>1968</v>
      </c>
      <c r="K204" s="29" t="s">
        <v>279</v>
      </c>
      <c r="L204" s="29" t="s">
        <v>280</v>
      </c>
      <c r="M204" s="29" t="s">
        <v>265</v>
      </c>
      <c r="N204" s="29" t="s">
        <v>266</v>
      </c>
      <c r="O204" s="29" t="s">
        <v>267</v>
      </c>
      <c r="P204" s="29" t="s">
        <v>268</v>
      </c>
      <c r="Q204" s="30" t="s">
        <v>269</v>
      </c>
      <c r="R204" s="32">
        <v>0.04</v>
      </c>
      <c r="S204" s="37">
        <v>0.04</v>
      </c>
      <c r="T204" s="43">
        <v>1</v>
      </c>
      <c r="U204" s="46">
        <v>1</v>
      </c>
    </row>
    <row r="205" spans="1:21" x14ac:dyDescent="0.2">
      <c r="A205" s="28" t="s">
        <v>174</v>
      </c>
      <c r="B205" s="29" t="s">
        <v>375</v>
      </c>
      <c r="C205" s="29" t="s">
        <v>913</v>
      </c>
      <c r="D205" s="29" t="s">
        <v>874</v>
      </c>
      <c r="E205" s="29" t="s">
        <v>396</v>
      </c>
      <c r="F205" s="29" t="s">
        <v>914</v>
      </c>
      <c r="G205" s="29" t="s">
        <v>468</v>
      </c>
      <c r="H205" s="29" t="s">
        <v>579</v>
      </c>
      <c r="I205" s="29" t="s">
        <v>1969</v>
      </c>
      <c r="J205" s="29" t="s">
        <v>1970</v>
      </c>
      <c r="K205" s="29" t="s">
        <v>279</v>
      </c>
      <c r="L205" s="29" t="s">
        <v>280</v>
      </c>
      <c r="M205" s="29" t="s">
        <v>265</v>
      </c>
      <c r="N205" s="29" t="s">
        <v>266</v>
      </c>
      <c r="O205" s="29" t="s">
        <v>310</v>
      </c>
      <c r="P205" s="29" t="s">
        <v>384</v>
      </c>
      <c r="Q205" s="30" t="s">
        <v>269</v>
      </c>
      <c r="R205" s="36"/>
      <c r="S205" s="59"/>
      <c r="T205" s="43">
        <v>1</v>
      </c>
      <c r="U205" s="46">
        <v>1</v>
      </c>
    </row>
    <row r="206" spans="1:21" x14ac:dyDescent="0.2">
      <c r="A206" s="28" t="s">
        <v>174</v>
      </c>
      <c r="B206" s="29" t="s">
        <v>375</v>
      </c>
      <c r="C206" s="29" t="s">
        <v>913</v>
      </c>
      <c r="D206" s="29" t="s">
        <v>874</v>
      </c>
      <c r="E206" s="29" t="s">
        <v>396</v>
      </c>
      <c r="F206" s="29" t="s">
        <v>914</v>
      </c>
      <c r="G206" s="29" t="s">
        <v>468</v>
      </c>
      <c r="H206" s="29" t="s">
        <v>579</v>
      </c>
      <c r="I206" s="29" t="s">
        <v>1969</v>
      </c>
      <c r="J206" s="29" t="s">
        <v>1970</v>
      </c>
      <c r="K206" s="29" t="s">
        <v>279</v>
      </c>
      <c r="L206" s="29" t="s">
        <v>280</v>
      </c>
      <c r="M206" s="29" t="s">
        <v>265</v>
      </c>
      <c r="N206" s="29" t="s">
        <v>266</v>
      </c>
      <c r="O206" s="29" t="s">
        <v>267</v>
      </c>
      <c r="P206" s="29" t="s">
        <v>268</v>
      </c>
      <c r="Q206" s="30" t="s">
        <v>269</v>
      </c>
      <c r="R206" s="32">
        <v>0.03</v>
      </c>
      <c r="S206" s="37">
        <v>0.03</v>
      </c>
      <c r="T206" s="43">
        <v>1</v>
      </c>
      <c r="U206" s="46">
        <v>1</v>
      </c>
    </row>
    <row r="207" spans="1:21" x14ac:dyDescent="0.2">
      <c r="A207" s="28" t="s">
        <v>174</v>
      </c>
      <c r="B207" s="29" t="s">
        <v>375</v>
      </c>
      <c r="C207" s="29" t="s">
        <v>913</v>
      </c>
      <c r="D207" s="29" t="s">
        <v>874</v>
      </c>
      <c r="E207" s="29" t="s">
        <v>396</v>
      </c>
      <c r="F207" s="29" t="s">
        <v>914</v>
      </c>
      <c r="G207" s="29" t="s">
        <v>468</v>
      </c>
      <c r="H207" s="29" t="s">
        <v>579</v>
      </c>
      <c r="I207" s="29" t="s">
        <v>1971</v>
      </c>
      <c r="J207" s="29" t="s">
        <v>1972</v>
      </c>
      <c r="K207" s="29" t="s">
        <v>279</v>
      </c>
      <c r="L207" s="29" t="s">
        <v>280</v>
      </c>
      <c r="M207" s="29" t="s">
        <v>265</v>
      </c>
      <c r="N207" s="29" t="s">
        <v>266</v>
      </c>
      <c r="O207" s="29" t="s">
        <v>310</v>
      </c>
      <c r="P207" s="29" t="s">
        <v>384</v>
      </c>
      <c r="Q207" s="30" t="s">
        <v>269</v>
      </c>
      <c r="R207" s="36"/>
      <c r="S207" s="59"/>
      <c r="T207" s="43">
        <v>1</v>
      </c>
      <c r="U207" s="46">
        <v>1</v>
      </c>
    </row>
    <row r="208" spans="1:21" x14ac:dyDescent="0.2">
      <c r="A208" s="28" t="s">
        <v>174</v>
      </c>
      <c r="B208" s="29" t="s">
        <v>375</v>
      </c>
      <c r="C208" s="29" t="s">
        <v>913</v>
      </c>
      <c r="D208" s="29" t="s">
        <v>874</v>
      </c>
      <c r="E208" s="29" t="s">
        <v>396</v>
      </c>
      <c r="F208" s="29" t="s">
        <v>914</v>
      </c>
      <c r="G208" s="29" t="s">
        <v>468</v>
      </c>
      <c r="H208" s="29" t="s">
        <v>579</v>
      </c>
      <c r="I208" s="29" t="s">
        <v>1971</v>
      </c>
      <c r="J208" s="29" t="s">
        <v>1972</v>
      </c>
      <c r="K208" s="29" t="s">
        <v>279</v>
      </c>
      <c r="L208" s="29" t="s">
        <v>280</v>
      </c>
      <c r="M208" s="29" t="s">
        <v>265</v>
      </c>
      <c r="N208" s="29" t="s">
        <v>266</v>
      </c>
      <c r="O208" s="29" t="s">
        <v>267</v>
      </c>
      <c r="P208" s="29" t="s">
        <v>268</v>
      </c>
      <c r="Q208" s="30" t="s">
        <v>269</v>
      </c>
      <c r="R208" s="32">
        <v>0.04</v>
      </c>
      <c r="S208" s="37">
        <v>0.04</v>
      </c>
      <c r="T208" s="43">
        <v>1</v>
      </c>
      <c r="U208" s="46">
        <v>1</v>
      </c>
    </row>
    <row r="209" spans="1:21" x14ac:dyDescent="0.2">
      <c r="A209" s="28" t="s">
        <v>174</v>
      </c>
      <c r="B209" s="29" t="s">
        <v>375</v>
      </c>
      <c r="C209" s="29" t="s">
        <v>913</v>
      </c>
      <c r="D209" s="29" t="s">
        <v>874</v>
      </c>
      <c r="E209" s="29" t="s">
        <v>396</v>
      </c>
      <c r="F209" s="29" t="s">
        <v>914</v>
      </c>
      <c r="G209" s="29" t="s">
        <v>468</v>
      </c>
      <c r="H209" s="29" t="s">
        <v>579</v>
      </c>
      <c r="I209" s="29" t="s">
        <v>1973</v>
      </c>
      <c r="J209" s="29" t="s">
        <v>1974</v>
      </c>
      <c r="K209" s="29" t="s">
        <v>279</v>
      </c>
      <c r="L209" s="29" t="s">
        <v>280</v>
      </c>
      <c r="M209" s="29" t="s">
        <v>265</v>
      </c>
      <c r="N209" s="29" t="s">
        <v>266</v>
      </c>
      <c r="O209" s="29" t="s">
        <v>310</v>
      </c>
      <c r="P209" s="29" t="s">
        <v>384</v>
      </c>
      <c r="Q209" s="30" t="s">
        <v>269</v>
      </c>
      <c r="R209" s="36"/>
      <c r="S209" s="59"/>
      <c r="T209" s="43">
        <v>1</v>
      </c>
      <c r="U209" s="46">
        <v>1</v>
      </c>
    </row>
    <row r="210" spans="1:21" x14ac:dyDescent="0.2">
      <c r="A210" s="28" t="s">
        <v>174</v>
      </c>
      <c r="B210" s="29" t="s">
        <v>375</v>
      </c>
      <c r="C210" s="29" t="s">
        <v>913</v>
      </c>
      <c r="D210" s="29" t="s">
        <v>874</v>
      </c>
      <c r="E210" s="29" t="s">
        <v>396</v>
      </c>
      <c r="F210" s="29" t="s">
        <v>914</v>
      </c>
      <c r="G210" s="29" t="s">
        <v>468</v>
      </c>
      <c r="H210" s="29" t="s">
        <v>579</v>
      </c>
      <c r="I210" s="29" t="s">
        <v>1973</v>
      </c>
      <c r="J210" s="29" t="s">
        <v>1974</v>
      </c>
      <c r="K210" s="29" t="s">
        <v>279</v>
      </c>
      <c r="L210" s="29" t="s">
        <v>280</v>
      </c>
      <c r="M210" s="29" t="s">
        <v>265</v>
      </c>
      <c r="N210" s="29" t="s">
        <v>266</v>
      </c>
      <c r="O210" s="29" t="s">
        <v>267</v>
      </c>
      <c r="P210" s="29" t="s">
        <v>268</v>
      </c>
      <c r="Q210" s="30" t="s">
        <v>269</v>
      </c>
      <c r="R210" s="32">
        <v>0.03</v>
      </c>
      <c r="S210" s="37">
        <v>0.03</v>
      </c>
      <c r="T210" s="43">
        <v>1</v>
      </c>
      <c r="U210" s="46">
        <v>1</v>
      </c>
    </row>
    <row r="211" spans="1:21" x14ac:dyDescent="0.2">
      <c r="A211" s="28" t="s">
        <v>174</v>
      </c>
      <c r="B211" s="29" t="s">
        <v>375</v>
      </c>
      <c r="C211" s="29" t="s">
        <v>913</v>
      </c>
      <c r="D211" s="29" t="s">
        <v>874</v>
      </c>
      <c r="E211" s="29" t="s">
        <v>396</v>
      </c>
      <c r="F211" s="29" t="s">
        <v>914</v>
      </c>
      <c r="G211" s="29" t="s">
        <v>468</v>
      </c>
      <c r="H211" s="29" t="s">
        <v>579</v>
      </c>
      <c r="I211" s="29" t="s">
        <v>1975</v>
      </c>
      <c r="J211" s="29" t="s">
        <v>1976</v>
      </c>
      <c r="K211" s="29" t="s">
        <v>279</v>
      </c>
      <c r="L211" s="29" t="s">
        <v>280</v>
      </c>
      <c r="M211" s="29" t="s">
        <v>265</v>
      </c>
      <c r="N211" s="29" t="s">
        <v>266</v>
      </c>
      <c r="O211" s="29" t="s">
        <v>310</v>
      </c>
      <c r="P211" s="29" t="s">
        <v>384</v>
      </c>
      <c r="Q211" s="30" t="s">
        <v>269</v>
      </c>
      <c r="R211" s="36"/>
      <c r="S211" s="59"/>
      <c r="T211" s="43">
        <v>1</v>
      </c>
      <c r="U211" s="46">
        <v>1</v>
      </c>
    </row>
    <row r="212" spans="1:21" x14ac:dyDescent="0.2">
      <c r="A212" s="28" t="s">
        <v>174</v>
      </c>
      <c r="B212" s="29" t="s">
        <v>375</v>
      </c>
      <c r="C212" s="29" t="s">
        <v>913</v>
      </c>
      <c r="D212" s="29" t="s">
        <v>874</v>
      </c>
      <c r="E212" s="29" t="s">
        <v>396</v>
      </c>
      <c r="F212" s="29" t="s">
        <v>914</v>
      </c>
      <c r="G212" s="29" t="s">
        <v>468</v>
      </c>
      <c r="H212" s="29" t="s">
        <v>579</v>
      </c>
      <c r="I212" s="29" t="s">
        <v>1975</v>
      </c>
      <c r="J212" s="29" t="s">
        <v>1976</v>
      </c>
      <c r="K212" s="29" t="s">
        <v>279</v>
      </c>
      <c r="L212" s="29" t="s">
        <v>280</v>
      </c>
      <c r="M212" s="29" t="s">
        <v>265</v>
      </c>
      <c r="N212" s="29" t="s">
        <v>266</v>
      </c>
      <c r="O212" s="29" t="s">
        <v>267</v>
      </c>
      <c r="P212" s="29" t="s">
        <v>268</v>
      </c>
      <c r="Q212" s="30" t="s">
        <v>269</v>
      </c>
      <c r="R212" s="32">
        <v>0.05</v>
      </c>
      <c r="S212" s="37">
        <v>0.05</v>
      </c>
      <c r="T212" s="43">
        <v>1</v>
      </c>
      <c r="U212" s="46">
        <v>1</v>
      </c>
    </row>
    <row r="213" spans="1:21" x14ac:dyDescent="0.2">
      <c r="A213" s="28" t="s">
        <v>174</v>
      </c>
      <c r="B213" s="29" t="s">
        <v>375</v>
      </c>
      <c r="C213" s="29" t="s">
        <v>913</v>
      </c>
      <c r="D213" s="29" t="s">
        <v>874</v>
      </c>
      <c r="E213" s="29" t="s">
        <v>396</v>
      </c>
      <c r="F213" s="29" t="s">
        <v>914</v>
      </c>
      <c r="G213" s="29" t="s">
        <v>468</v>
      </c>
      <c r="H213" s="29" t="s">
        <v>579</v>
      </c>
      <c r="I213" s="29" t="s">
        <v>1977</v>
      </c>
      <c r="J213" s="29" t="s">
        <v>1978</v>
      </c>
      <c r="K213" s="29" t="s">
        <v>279</v>
      </c>
      <c r="L213" s="29" t="s">
        <v>280</v>
      </c>
      <c r="M213" s="29" t="s">
        <v>265</v>
      </c>
      <c r="N213" s="29" t="s">
        <v>266</v>
      </c>
      <c r="O213" s="29" t="s">
        <v>310</v>
      </c>
      <c r="P213" s="29" t="s">
        <v>384</v>
      </c>
      <c r="Q213" s="30" t="s">
        <v>269</v>
      </c>
      <c r="R213" s="36"/>
      <c r="S213" s="59"/>
      <c r="T213" s="43">
        <v>1</v>
      </c>
      <c r="U213" s="46">
        <v>1</v>
      </c>
    </row>
    <row r="214" spans="1:21" x14ac:dyDescent="0.2">
      <c r="A214" s="28" t="s">
        <v>174</v>
      </c>
      <c r="B214" s="29" t="s">
        <v>375</v>
      </c>
      <c r="C214" s="29" t="s">
        <v>913</v>
      </c>
      <c r="D214" s="29" t="s">
        <v>874</v>
      </c>
      <c r="E214" s="29" t="s">
        <v>396</v>
      </c>
      <c r="F214" s="29" t="s">
        <v>914</v>
      </c>
      <c r="G214" s="29" t="s">
        <v>468</v>
      </c>
      <c r="H214" s="29" t="s">
        <v>579</v>
      </c>
      <c r="I214" s="29" t="s">
        <v>1977</v>
      </c>
      <c r="J214" s="29" t="s">
        <v>1978</v>
      </c>
      <c r="K214" s="29" t="s">
        <v>279</v>
      </c>
      <c r="L214" s="29" t="s">
        <v>280</v>
      </c>
      <c r="M214" s="29" t="s">
        <v>265</v>
      </c>
      <c r="N214" s="29" t="s">
        <v>266</v>
      </c>
      <c r="O214" s="29" t="s">
        <v>267</v>
      </c>
      <c r="P214" s="29" t="s">
        <v>268</v>
      </c>
      <c r="Q214" s="30" t="s">
        <v>269</v>
      </c>
      <c r="R214" s="32">
        <v>0.03</v>
      </c>
      <c r="S214" s="37">
        <v>0.03</v>
      </c>
      <c r="T214" s="43">
        <v>1</v>
      </c>
      <c r="U214" s="46">
        <v>1</v>
      </c>
    </row>
    <row r="215" spans="1:21" x14ac:dyDescent="0.2">
      <c r="A215" s="28" t="s">
        <v>174</v>
      </c>
      <c r="B215" s="29" t="s">
        <v>375</v>
      </c>
      <c r="C215" s="29" t="s">
        <v>913</v>
      </c>
      <c r="D215" s="29" t="s">
        <v>874</v>
      </c>
      <c r="E215" s="29" t="s">
        <v>396</v>
      </c>
      <c r="F215" s="29" t="s">
        <v>914</v>
      </c>
      <c r="G215" s="29" t="s">
        <v>468</v>
      </c>
      <c r="H215" s="29" t="s">
        <v>579</v>
      </c>
      <c r="I215" s="29" t="s">
        <v>1979</v>
      </c>
      <c r="J215" s="29" t="s">
        <v>1980</v>
      </c>
      <c r="K215" s="29" t="s">
        <v>279</v>
      </c>
      <c r="L215" s="29" t="s">
        <v>280</v>
      </c>
      <c r="M215" s="29" t="s">
        <v>265</v>
      </c>
      <c r="N215" s="29" t="s">
        <v>266</v>
      </c>
      <c r="O215" s="29" t="s">
        <v>310</v>
      </c>
      <c r="P215" s="29" t="s">
        <v>384</v>
      </c>
      <c r="Q215" s="30" t="s">
        <v>269</v>
      </c>
      <c r="R215" s="36"/>
      <c r="S215" s="59"/>
      <c r="T215" s="43">
        <v>1</v>
      </c>
      <c r="U215" s="46">
        <v>1</v>
      </c>
    </row>
    <row r="216" spans="1:21" x14ac:dyDescent="0.2">
      <c r="A216" s="28" t="s">
        <v>174</v>
      </c>
      <c r="B216" s="29" t="s">
        <v>375</v>
      </c>
      <c r="C216" s="29" t="s">
        <v>913</v>
      </c>
      <c r="D216" s="29" t="s">
        <v>874</v>
      </c>
      <c r="E216" s="29" t="s">
        <v>396</v>
      </c>
      <c r="F216" s="29" t="s">
        <v>914</v>
      </c>
      <c r="G216" s="29" t="s">
        <v>468</v>
      </c>
      <c r="H216" s="29" t="s">
        <v>579</v>
      </c>
      <c r="I216" s="29" t="s">
        <v>1979</v>
      </c>
      <c r="J216" s="29" t="s">
        <v>1980</v>
      </c>
      <c r="K216" s="29" t="s">
        <v>279</v>
      </c>
      <c r="L216" s="29" t="s">
        <v>280</v>
      </c>
      <c r="M216" s="29" t="s">
        <v>265</v>
      </c>
      <c r="N216" s="29" t="s">
        <v>266</v>
      </c>
      <c r="O216" s="29" t="s">
        <v>267</v>
      </c>
      <c r="P216" s="29" t="s">
        <v>268</v>
      </c>
      <c r="Q216" s="30" t="s">
        <v>269</v>
      </c>
      <c r="R216" s="32">
        <v>0.02</v>
      </c>
      <c r="S216" s="37">
        <v>0.02</v>
      </c>
      <c r="T216" s="43">
        <v>1</v>
      </c>
      <c r="U216" s="46">
        <v>1</v>
      </c>
    </row>
    <row r="217" spans="1:21" x14ac:dyDescent="0.2">
      <c r="A217" s="28" t="s">
        <v>174</v>
      </c>
      <c r="B217" s="29" t="s">
        <v>375</v>
      </c>
      <c r="C217" s="29" t="s">
        <v>913</v>
      </c>
      <c r="D217" s="29" t="s">
        <v>874</v>
      </c>
      <c r="E217" s="29" t="s">
        <v>396</v>
      </c>
      <c r="F217" s="29" t="s">
        <v>914</v>
      </c>
      <c r="G217" s="29" t="s">
        <v>468</v>
      </c>
      <c r="H217" s="29" t="s">
        <v>579</v>
      </c>
      <c r="I217" s="29" t="s">
        <v>1981</v>
      </c>
      <c r="J217" s="29" t="s">
        <v>526</v>
      </c>
      <c r="K217" s="29" t="s">
        <v>279</v>
      </c>
      <c r="L217" s="29" t="s">
        <v>280</v>
      </c>
      <c r="M217" s="29" t="s">
        <v>265</v>
      </c>
      <c r="N217" s="29" t="s">
        <v>266</v>
      </c>
      <c r="O217" s="29" t="s">
        <v>310</v>
      </c>
      <c r="P217" s="29" t="s">
        <v>384</v>
      </c>
      <c r="Q217" s="30" t="s">
        <v>269</v>
      </c>
      <c r="R217" s="36"/>
      <c r="S217" s="59"/>
      <c r="T217" s="43">
        <v>1</v>
      </c>
      <c r="U217" s="46">
        <v>1</v>
      </c>
    </row>
    <row r="218" spans="1:21" x14ac:dyDescent="0.2">
      <c r="A218" s="28" t="s">
        <v>174</v>
      </c>
      <c r="B218" s="29" t="s">
        <v>375</v>
      </c>
      <c r="C218" s="29" t="s">
        <v>913</v>
      </c>
      <c r="D218" s="29" t="s">
        <v>874</v>
      </c>
      <c r="E218" s="29" t="s">
        <v>396</v>
      </c>
      <c r="F218" s="29" t="s">
        <v>914</v>
      </c>
      <c r="G218" s="29" t="s">
        <v>468</v>
      </c>
      <c r="H218" s="29" t="s">
        <v>579</v>
      </c>
      <c r="I218" s="29" t="s">
        <v>1981</v>
      </c>
      <c r="J218" s="29" t="s">
        <v>526</v>
      </c>
      <c r="K218" s="29" t="s">
        <v>279</v>
      </c>
      <c r="L218" s="29" t="s">
        <v>280</v>
      </c>
      <c r="M218" s="29" t="s">
        <v>265</v>
      </c>
      <c r="N218" s="29" t="s">
        <v>266</v>
      </c>
      <c r="O218" s="29" t="s">
        <v>267</v>
      </c>
      <c r="P218" s="29" t="s">
        <v>268</v>
      </c>
      <c r="Q218" s="30" t="s">
        <v>269</v>
      </c>
      <c r="R218" s="32">
        <v>0.02</v>
      </c>
      <c r="S218" s="37">
        <v>0.02</v>
      </c>
      <c r="T218" s="43">
        <v>1</v>
      </c>
      <c r="U218" s="46">
        <v>1</v>
      </c>
    </row>
    <row r="219" spans="1:21" x14ac:dyDescent="0.2">
      <c r="A219" s="28" t="s">
        <v>174</v>
      </c>
      <c r="B219" s="29" t="s">
        <v>375</v>
      </c>
      <c r="C219" s="29" t="s">
        <v>913</v>
      </c>
      <c r="D219" s="29" t="s">
        <v>874</v>
      </c>
      <c r="E219" s="29" t="s">
        <v>396</v>
      </c>
      <c r="F219" s="29" t="s">
        <v>914</v>
      </c>
      <c r="G219" s="29" t="s">
        <v>468</v>
      </c>
      <c r="H219" s="29" t="s">
        <v>579</v>
      </c>
      <c r="I219" s="29" t="s">
        <v>1982</v>
      </c>
      <c r="J219" s="29" t="s">
        <v>1983</v>
      </c>
      <c r="K219" s="29" t="s">
        <v>279</v>
      </c>
      <c r="L219" s="29" t="s">
        <v>280</v>
      </c>
      <c r="M219" s="29" t="s">
        <v>265</v>
      </c>
      <c r="N219" s="29" t="s">
        <v>266</v>
      </c>
      <c r="O219" s="29" t="s">
        <v>310</v>
      </c>
      <c r="P219" s="29" t="s">
        <v>384</v>
      </c>
      <c r="Q219" s="30" t="s">
        <v>269</v>
      </c>
      <c r="R219" s="36"/>
      <c r="S219" s="59"/>
      <c r="T219" s="43">
        <v>1</v>
      </c>
      <c r="U219" s="46">
        <v>1</v>
      </c>
    </row>
    <row r="220" spans="1:21" x14ac:dyDescent="0.2">
      <c r="A220" s="28" t="s">
        <v>174</v>
      </c>
      <c r="B220" s="29" t="s">
        <v>375</v>
      </c>
      <c r="C220" s="29" t="s">
        <v>913</v>
      </c>
      <c r="D220" s="29" t="s">
        <v>874</v>
      </c>
      <c r="E220" s="29" t="s">
        <v>396</v>
      </c>
      <c r="F220" s="29" t="s">
        <v>914</v>
      </c>
      <c r="G220" s="29" t="s">
        <v>468</v>
      </c>
      <c r="H220" s="29" t="s">
        <v>579</v>
      </c>
      <c r="I220" s="29" t="s">
        <v>1982</v>
      </c>
      <c r="J220" s="29" t="s">
        <v>1983</v>
      </c>
      <c r="K220" s="29" t="s">
        <v>279</v>
      </c>
      <c r="L220" s="29" t="s">
        <v>280</v>
      </c>
      <c r="M220" s="29" t="s">
        <v>265</v>
      </c>
      <c r="N220" s="29" t="s">
        <v>266</v>
      </c>
      <c r="O220" s="29" t="s">
        <v>267</v>
      </c>
      <c r="P220" s="29" t="s">
        <v>268</v>
      </c>
      <c r="Q220" s="30" t="s">
        <v>269</v>
      </c>
      <c r="R220" s="32">
        <v>0.03</v>
      </c>
      <c r="S220" s="37">
        <v>0.03</v>
      </c>
      <c r="T220" s="43">
        <v>1</v>
      </c>
      <c r="U220" s="46">
        <v>1</v>
      </c>
    </row>
    <row r="221" spans="1:21" x14ac:dyDescent="0.2">
      <c r="A221" s="28" t="s">
        <v>174</v>
      </c>
      <c r="B221" s="29" t="s">
        <v>375</v>
      </c>
      <c r="C221" s="29" t="s">
        <v>920</v>
      </c>
      <c r="D221" s="29" t="s">
        <v>632</v>
      </c>
      <c r="E221" s="29" t="s">
        <v>480</v>
      </c>
      <c r="F221" s="29" t="s">
        <v>1984</v>
      </c>
      <c r="G221" s="29" t="s">
        <v>924</v>
      </c>
      <c r="H221" s="29" t="s">
        <v>80</v>
      </c>
      <c r="I221" s="29" t="s">
        <v>1985</v>
      </c>
      <c r="J221" s="29" t="s">
        <v>1986</v>
      </c>
      <c r="K221" s="29" t="s">
        <v>264</v>
      </c>
      <c r="L221" s="29" t="s">
        <v>380</v>
      </c>
      <c r="M221" s="29" t="s">
        <v>270</v>
      </c>
      <c r="N221" s="29" t="s">
        <v>271</v>
      </c>
      <c r="O221" s="29" t="s">
        <v>284</v>
      </c>
      <c r="P221" s="29" t="s">
        <v>285</v>
      </c>
      <c r="Q221" s="30" t="s">
        <v>269</v>
      </c>
      <c r="R221" s="32">
        <v>0.3</v>
      </c>
      <c r="S221" s="37">
        <v>0.3</v>
      </c>
      <c r="T221" s="43">
        <v>358</v>
      </c>
      <c r="U221" s="46">
        <v>358</v>
      </c>
    </row>
    <row r="222" spans="1:21" x14ac:dyDescent="0.2">
      <c r="A222" s="28" t="s">
        <v>174</v>
      </c>
      <c r="B222" s="29" t="s">
        <v>375</v>
      </c>
      <c r="C222" s="29" t="s">
        <v>920</v>
      </c>
      <c r="D222" s="29" t="s">
        <v>632</v>
      </c>
      <c r="E222" s="29" t="s">
        <v>480</v>
      </c>
      <c r="F222" s="29" t="s">
        <v>1984</v>
      </c>
      <c r="G222" s="29" t="s">
        <v>924</v>
      </c>
      <c r="H222" s="29" t="s">
        <v>80</v>
      </c>
      <c r="I222" s="29" t="s">
        <v>1987</v>
      </c>
      <c r="J222" s="29" t="s">
        <v>1988</v>
      </c>
      <c r="K222" s="29" t="s">
        <v>264</v>
      </c>
      <c r="L222" s="29" t="s">
        <v>380</v>
      </c>
      <c r="M222" s="29" t="s">
        <v>270</v>
      </c>
      <c r="N222" s="29" t="s">
        <v>271</v>
      </c>
      <c r="O222" s="29" t="s">
        <v>284</v>
      </c>
      <c r="P222" s="29" t="s">
        <v>285</v>
      </c>
      <c r="Q222" s="30" t="s">
        <v>269</v>
      </c>
      <c r="R222" s="36"/>
      <c r="S222" s="59"/>
      <c r="T222" s="43">
        <v>1</v>
      </c>
      <c r="U222" s="46">
        <v>1</v>
      </c>
    </row>
    <row r="223" spans="1:21" x14ac:dyDescent="0.2">
      <c r="A223" s="28" t="s">
        <v>174</v>
      </c>
      <c r="B223" s="29" t="s">
        <v>375</v>
      </c>
      <c r="C223" s="29" t="s">
        <v>920</v>
      </c>
      <c r="D223" s="29" t="s">
        <v>632</v>
      </c>
      <c r="E223" s="29" t="s">
        <v>480</v>
      </c>
      <c r="F223" s="29" t="s">
        <v>1984</v>
      </c>
      <c r="G223" s="29" t="s">
        <v>924</v>
      </c>
      <c r="H223" s="29" t="s">
        <v>80</v>
      </c>
      <c r="I223" s="29" t="s">
        <v>1989</v>
      </c>
      <c r="J223" s="29" t="s">
        <v>1990</v>
      </c>
      <c r="K223" s="29" t="s">
        <v>264</v>
      </c>
      <c r="L223" s="29" t="s">
        <v>380</v>
      </c>
      <c r="M223" s="29" t="s">
        <v>270</v>
      </c>
      <c r="N223" s="29" t="s">
        <v>271</v>
      </c>
      <c r="O223" s="29" t="s">
        <v>284</v>
      </c>
      <c r="P223" s="29" t="s">
        <v>285</v>
      </c>
      <c r="Q223" s="30" t="s">
        <v>269</v>
      </c>
      <c r="R223" s="32">
        <v>0.12</v>
      </c>
      <c r="S223" s="37">
        <v>0.12</v>
      </c>
      <c r="T223" s="43">
        <v>135</v>
      </c>
      <c r="U223" s="46">
        <v>135</v>
      </c>
    </row>
    <row r="224" spans="1:21" x14ac:dyDescent="0.2">
      <c r="A224" s="28" t="s">
        <v>174</v>
      </c>
      <c r="B224" s="29" t="s">
        <v>375</v>
      </c>
      <c r="C224" s="29" t="s">
        <v>920</v>
      </c>
      <c r="D224" s="29" t="s">
        <v>632</v>
      </c>
      <c r="E224" s="29" t="s">
        <v>480</v>
      </c>
      <c r="F224" s="29" t="s">
        <v>1984</v>
      </c>
      <c r="G224" s="29" t="s">
        <v>924</v>
      </c>
      <c r="H224" s="29" t="s">
        <v>80</v>
      </c>
      <c r="I224" s="29" t="s">
        <v>1991</v>
      </c>
      <c r="J224" s="29" t="s">
        <v>1992</v>
      </c>
      <c r="K224" s="29" t="s">
        <v>279</v>
      </c>
      <c r="L224" s="29" t="s">
        <v>280</v>
      </c>
      <c r="M224" s="29" t="s">
        <v>265</v>
      </c>
      <c r="N224" s="29" t="s">
        <v>266</v>
      </c>
      <c r="O224" s="29" t="s">
        <v>267</v>
      </c>
      <c r="P224" s="29" t="s">
        <v>268</v>
      </c>
      <c r="Q224" s="30" t="s">
        <v>269</v>
      </c>
      <c r="R224" s="36"/>
      <c r="S224" s="59"/>
      <c r="T224" s="43">
        <v>2</v>
      </c>
      <c r="U224" s="46">
        <v>2</v>
      </c>
    </row>
    <row r="225" spans="1:21" x14ac:dyDescent="0.2">
      <c r="A225" s="28" t="s">
        <v>174</v>
      </c>
      <c r="B225" s="29" t="s">
        <v>375</v>
      </c>
      <c r="C225" s="29" t="s">
        <v>920</v>
      </c>
      <c r="D225" s="29" t="s">
        <v>632</v>
      </c>
      <c r="E225" s="29" t="s">
        <v>480</v>
      </c>
      <c r="F225" s="29" t="s">
        <v>1984</v>
      </c>
      <c r="G225" s="29" t="s">
        <v>924</v>
      </c>
      <c r="H225" s="29" t="s">
        <v>80</v>
      </c>
      <c r="I225" s="29" t="s">
        <v>1993</v>
      </c>
      <c r="J225" s="29" t="s">
        <v>1994</v>
      </c>
      <c r="K225" s="29" t="s">
        <v>264</v>
      </c>
      <c r="L225" s="29" t="s">
        <v>380</v>
      </c>
      <c r="M225" s="29" t="s">
        <v>270</v>
      </c>
      <c r="N225" s="29" t="s">
        <v>271</v>
      </c>
      <c r="O225" s="29" t="s">
        <v>284</v>
      </c>
      <c r="P225" s="29" t="s">
        <v>285</v>
      </c>
      <c r="Q225" s="30" t="s">
        <v>269</v>
      </c>
      <c r="R225" s="32">
        <v>0.1</v>
      </c>
      <c r="S225" s="37">
        <v>0.1</v>
      </c>
      <c r="T225" s="43">
        <v>114</v>
      </c>
      <c r="U225" s="46">
        <v>114</v>
      </c>
    </row>
    <row r="226" spans="1:21" x14ac:dyDescent="0.2">
      <c r="A226" s="28" t="s">
        <v>174</v>
      </c>
      <c r="B226" s="29" t="s">
        <v>375</v>
      </c>
      <c r="C226" s="29" t="s">
        <v>920</v>
      </c>
      <c r="D226" s="29" t="s">
        <v>632</v>
      </c>
      <c r="E226" s="29" t="s">
        <v>480</v>
      </c>
      <c r="F226" s="29" t="s">
        <v>1984</v>
      </c>
      <c r="G226" s="29" t="s">
        <v>924</v>
      </c>
      <c r="H226" s="29" t="s">
        <v>80</v>
      </c>
      <c r="I226" s="29" t="s">
        <v>1995</v>
      </c>
      <c r="J226" s="29" t="s">
        <v>1996</v>
      </c>
      <c r="K226" s="29" t="s">
        <v>264</v>
      </c>
      <c r="L226" s="29" t="s">
        <v>380</v>
      </c>
      <c r="M226" s="29" t="s">
        <v>270</v>
      </c>
      <c r="N226" s="29" t="s">
        <v>271</v>
      </c>
      <c r="O226" s="29" t="s">
        <v>284</v>
      </c>
      <c r="P226" s="29" t="s">
        <v>285</v>
      </c>
      <c r="Q226" s="30" t="s">
        <v>269</v>
      </c>
      <c r="R226" s="32">
        <v>0.13</v>
      </c>
      <c r="S226" s="37">
        <v>0.13</v>
      </c>
      <c r="T226" s="43">
        <v>147</v>
      </c>
      <c r="U226" s="46">
        <v>147</v>
      </c>
    </row>
    <row r="227" spans="1:21" x14ac:dyDescent="0.2">
      <c r="A227" s="28" t="s">
        <v>174</v>
      </c>
      <c r="B227" s="29" t="s">
        <v>375</v>
      </c>
      <c r="C227" s="29" t="s">
        <v>920</v>
      </c>
      <c r="D227" s="29" t="s">
        <v>632</v>
      </c>
      <c r="E227" s="29" t="s">
        <v>480</v>
      </c>
      <c r="F227" s="29" t="s">
        <v>1984</v>
      </c>
      <c r="G227" s="29" t="s">
        <v>924</v>
      </c>
      <c r="H227" s="29" t="s">
        <v>80</v>
      </c>
      <c r="I227" s="29" t="s">
        <v>1997</v>
      </c>
      <c r="J227" s="29" t="s">
        <v>1998</v>
      </c>
      <c r="K227" s="29" t="s">
        <v>264</v>
      </c>
      <c r="L227" s="29" t="s">
        <v>380</v>
      </c>
      <c r="M227" s="29" t="s">
        <v>270</v>
      </c>
      <c r="N227" s="29" t="s">
        <v>271</v>
      </c>
      <c r="O227" s="29" t="s">
        <v>284</v>
      </c>
      <c r="P227" s="29" t="s">
        <v>285</v>
      </c>
      <c r="Q227" s="30" t="s">
        <v>269</v>
      </c>
      <c r="R227" s="32">
        <v>0.17</v>
      </c>
      <c r="S227" s="37">
        <v>0.17</v>
      </c>
      <c r="T227" s="43">
        <v>194</v>
      </c>
      <c r="U227" s="46">
        <v>194</v>
      </c>
    </row>
    <row r="228" spans="1:21" x14ac:dyDescent="0.2">
      <c r="A228" s="28" t="s">
        <v>174</v>
      </c>
      <c r="B228" s="29" t="s">
        <v>375</v>
      </c>
      <c r="C228" s="29" t="s">
        <v>920</v>
      </c>
      <c r="D228" s="29" t="s">
        <v>632</v>
      </c>
      <c r="E228" s="29" t="s">
        <v>480</v>
      </c>
      <c r="F228" s="29" t="s">
        <v>80</v>
      </c>
      <c r="G228" s="29" t="s">
        <v>341</v>
      </c>
      <c r="H228" s="29" t="s">
        <v>80</v>
      </c>
      <c r="I228" s="29" t="s">
        <v>1985</v>
      </c>
      <c r="J228" s="29" t="s">
        <v>1986</v>
      </c>
      <c r="K228" s="29" t="s">
        <v>279</v>
      </c>
      <c r="L228" s="29" t="s">
        <v>280</v>
      </c>
      <c r="M228" s="29" t="s">
        <v>265</v>
      </c>
      <c r="N228" s="29" t="s">
        <v>266</v>
      </c>
      <c r="O228" s="29" t="s">
        <v>267</v>
      </c>
      <c r="P228" s="29" t="s">
        <v>268</v>
      </c>
      <c r="Q228" s="30" t="s">
        <v>269</v>
      </c>
      <c r="R228" s="36"/>
      <c r="S228" s="59"/>
      <c r="T228" s="43">
        <v>1</v>
      </c>
      <c r="U228" s="46">
        <v>1</v>
      </c>
    </row>
    <row r="229" spans="1:21" x14ac:dyDescent="0.2">
      <c r="A229" s="28" t="s">
        <v>174</v>
      </c>
      <c r="B229" s="29" t="s">
        <v>375</v>
      </c>
      <c r="C229" s="29" t="s">
        <v>920</v>
      </c>
      <c r="D229" s="29" t="s">
        <v>632</v>
      </c>
      <c r="E229" s="29" t="s">
        <v>480</v>
      </c>
      <c r="F229" s="29" t="s">
        <v>80</v>
      </c>
      <c r="G229" s="29" t="s">
        <v>341</v>
      </c>
      <c r="H229" s="29" t="s">
        <v>80</v>
      </c>
      <c r="I229" s="29" t="s">
        <v>1987</v>
      </c>
      <c r="J229" s="29" t="s">
        <v>1988</v>
      </c>
      <c r="K229" s="29" t="s">
        <v>336</v>
      </c>
      <c r="L229" s="29" t="s">
        <v>389</v>
      </c>
      <c r="M229" s="29" t="s">
        <v>302</v>
      </c>
      <c r="N229" s="29" t="s">
        <v>303</v>
      </c>
      <c r="O229" s="29" t="s">
        <v>409</v>
      </c>
      <c r="P229" s="29" t="s">
        <v>410</v>
      </c>
      <c r="Q229" s="30" t="s">
        <v>269</v>
      </c>
      <c r="R229" s="36"/>
      <c r="S229" s="59"/>
      <c r="T229" s="43">
        <v>9</v>
      </c>
      <c r="U229" s="46">
        <v>9</v>
      </c>
    </row>
    <row r="230" spans="1:21" x14ac:dyDescent="0.2">
      <c r="A230" s="28" t="s">
        <v>174</v>
      </c>
      <c r="B230" s="29" t="s">
        <v>375</v>
      </c>
      <c r="C230" s="29" t="s">
        <v>920</v>
      </c>
      <c r="D230" s="29" t="s">
        <v>632</v>
      </c>
      <c r="E230" s="29" t="s">
        <v>480</v>
      </c>
      <c r="F230" s="29" t="s">
        <v>80</v>
      </c>
      <c r="G230" s="29" t="s">
        <v>341</v>
      </c>
      <c r="H230" s="29" t="s">
        <v>80</v>
      </c>
      <c r="I230" s="29" t="s">
        <v>1991</v>
      </c>
      <c r="J230" s="29" t="s">
        <v>1992</v>
      </c>
      <c r="K230" s="29" t="s">
        <v>279</v>
      </c>
      <c r="L230" s="29" t="s">
        <v>280</v>
      </c>
      <c r="M230" s="29" t="s">
        <v>265</v>
      </c>
      <c r="N230" s="29" t="s">
        <v>266</v>
      </c>
      <c r="O230" s="29" t="s">
        <v>267</v>
      </c>
      <c r="P230" s="29" t="s">
        <v>268</v>
      </c>
      <c r="Q230" s="30" t="s">
        <v>269</v>
      </c>
      <c r="R230" s="36"/>
      <c r="S230" s="59"/>
      <c r="T230" s="43">
        <v>1</v>
      </c>
      <c r="U230" s="46">
        <v>1</v>
      </c>
    </row>
    <row r="231" spans="1:21" x14ac:dyDescent="0.2">
      <c r="A231" s="28" t="s">
        <v>174</v>
      </c>
      <c r="B231" s="29" t="s">
        <v>375</v>
      </c>
      <c r="C231" s="29" t="s">
        <v>920</v>
      </c>
      <c r="D231" s="29" t="s">
        <v>632</v>
      </c>
      <c r="E231" s="29" t="s">
        <v>480</v>
      </c>
      <c r="F231" s="29" t="s">
        <v>80</v>
      </c>
      <c r="G231" s="29" t="s">
        <v>341</v>
      </c>
      <c r="H231" s="29" t="s">
        <v>80</v>
      </c>
      <c r="I231" s="29" t="s">
        <v>1991</v>
      </c>
      <c r="J231" s="29" t="s">
        <v>1992</v>
      </c>
      <c r="K231" s="29" t="s">
        <v>336</v>
      </c>
      <c r="L231" s="29" t="s">
        <v>389</v>
      </c>
      <c r="M231" s="29" t="s">
        <v>302</v>
      </c>
      <c r="N231" s="29" t="s">
        <v>303</v>
      </c>
      <c r="O231" s="29" t="s">
        <v>409</v>
      </c>
      <c r="P231" s="29" t="s">
        <v>410</v>
      </c>
      <c r="Q231" s="30" t="s">
        <v>269</v>
      </c>
      <c r="R231" s="32">
        <v>0.03</v>
      </c>
      <c r="S231" s="37">
        <v>0.03</v>
      </c>
      <c r="T231" s="43">
        <v>129</v>
      </c>
      <c r="U231" s="46">
        <v>129</v>
      </c>
    </row>
    <row r="232" spans="1:21" x14ac:dyDescent="0.2">
      <c r="A232" s="28" t="s">
        <v>174</v>
      </c>
      <c r="B232" s="29" t="s">
        <v>375</v>
      </c>
      <c r="C232" s="29" t="s">
        <v>920</v>
      </c>
      <c r="D232" s="29" t="s">
        <v>632</v>
      </c>
      <c r="E232" s="29" t="s">
        <v>480</v>
      </c>
      <c r="F232" s="29" t="s">
        <v>80</v>
      </c>
      <c r="G232" s="29" t="s">
        <v>341</v>
      </c>
      <c r="H232" s="29" t="s">
        <v>80</v>
      </c>
      <c r="I232" s="29" t="s">
        <v>1999</v>
      </c>
      <c r="J232" s="29" t="s">
        <v>2000</v>
      </c>
      <c r="K232" s="29" t="s">
        <v>336</v>
      </c>
      <c r="L232" s="29" t="s">
        <v>389</v>
      </c>
      <c r="M232" s="29" t="s">
        <v>302</v>
      </c>
      <c r="N232" s="29" t="s">
        <v>303</v>
      </c>
      <c r="O232" s="29" t="s">
        <v>409</v>
      </c>
      <c r="P232" s="29" t="s">
        <v>410</v>
      </c>
      <c r="Q232" s="30" t="s">
        <v>269</v>
      </c>
      <c r="R232" s="32">
        <v>0.01</v>
      </c>
      <c r="S232" s="37">
        <v>0.01</v>
      </c>
      <c r="T232" s="43">
        <v>30</v>
      </c>
      <c r="U232" s="46">
        <v>30</v>
      </c>
    </row>
    <row r="233" spans="1:21" x14ac:dyDescent="0.2">
      <c r="A233" s="28" t="s">
        <v>174</v>
      </c>
      <c r="B233" s="29" t="s">
        <v>375</v>
      </c>
      <c r="C233" s="29" t="s">
        <v>941</v>
      </c>
      <c r="D233" s="29" t="s">
        <v>632</v>
      </c>
      <c r="E233" s="29" t="s">
        <v>480</v>
      </c>
      <c r="F233" s="29" t="s">
        <v>950</v>
      </c>
      <c r="G233" s="29" t="s">
        <v>951</v>
      </c>
      <c r="H233" s="29" t="s">
        <v>952</v>
      </c>
      <c r="I233" s="29" t="s">
        <v>2001</v>
      </c>
      <c r="J233" s="29" t="s">
        <v>2002</v>
      </c>
      <c r="K233" s="29" t="s">
        <v>417</v>
      </c>
      <c r="L233" s="29" t="s">
        <v>418</v>
      </c>
      <c r="M233" s="29" t="s">
        <v>270</v>
      </c>
      <c r="N233" s="29" t="s">
        <v>271</v>
      </c>
      <c r="O233" s="29" t="s">
        <v>276</v>
      </c>
      <c r="P233" s="29" t="s">
        <v>277</v>
      </c>
      <c r="Q233" s="30" t="s">
        <v>269</v>
      </c>
      <c r="R233" s="36"/>
      <c r="S233" s="59"/>
      <c r="T233" s="43">
        <v>2</v>
      </c>
      <c r="U233" s="46">
        <v>2</v>
      </c>
    </row>
    <row r="234" spans="1:21" x14ac:dyDescent="0.2">
      <c r="A234" s="28" t="s">
        <v>174</v>
      </c>
      <c r="B234" s="29" t="s">
        <v>375</v>
      </c>
      <c r="C234" s="29" t="s">
        <v>941</v>
      </c>
      <c r="D234" s="29" t="s">
        <v>632</v>
      </c>
      <c r="E234" s="29" t="s">
        <v>480</v>
      </c>
      <c r="F234" s="29" t="s">
        <v>950</v>
      </c>
      <c r="G234" s="29" t="s">
        <v>951</v>
      </c>
      <c r="H234" s="29" t="s">
        <v>952</v>
      </c>
      <c r="I234" s="29" t="s">
        <v>2001</v>
      </c>
      <c r="J234" s="29" t="s">
        <v>2002</v>
      </c>
      <c r="K234" s="29" t="s">
        <v>417</v>
      </c>
      <c r="L234" s="29" t="s">
        <v>418</v>
      </c>
      <c r="M234" s="29" t="s">
        <v>270</v>
      </c>
      <c r="N234" s="29" t="s">
        <v>271</v>
      </c>
      <c r="O234" s="29" t="s">
        <v>290</v>
      </c>
      <c r="P234" s="29" t="s">
        <v>291</v>
      </c>
      <c r="Q234" s="30" t="s">
        <v>269</v>
      </c>
      <c r="R234" s="32">
        <v>0.04</v>
      </c>
      <c r="S234" s="37">
        <v>0.04</v>
      </c>
      <c r="T234" s="43">
        <v>2</v>
      </c>
      <c r="U234" s="46">
        <v>2</v>
      </c>
    </row>
    <row r="235" spans="1:21" x14ac:dyDescent="0.2">
      <c r="A235" s="28" t="s">
        <v>174</v>
      </c>
      <c r="B235" s="29" t="s">
        <v>375</v>
      </c>
      <c r="C235" s="29" t="s">
        <v>941</v>
      </c>
      <c r="D235" s="29" t="s">
        <v>632</v>
      </c>
      <c r="E235" s="29" t="s">
        <v>480</v>
      </c>
      <c r="F235" s="29" t="s">
        <v>950</v>
      </c>
      <c r="G235" s="29" t="s">
        <v>951</v>
      </c>
      <c r="H235" s="29" t="s">
        <v>952</v>
      </c>
      <c r="I235" s="29" t="s">
        <v>2001</v>
      </c>
      <c r="J235" s="29" t="s">
        <v>2002</v>
      </c>
      <c r="K235" s="29" t="s">
        <v>264</v>
      </c>
      <c r="L235" s="29" t="s">
        <v>380</v>
      </c>
      <c r="M235" s="29" t="s">
        <v>270</v>
      </c>
      <c r="N235" s="29" t="s">
        <v>271</v>
      </c>
      <c r="O235" s="29" t="s">
        <v>284</v>
      </c>
      <c r="P235" s="29" t="s">
        <v>285</v>
      </c>
      <c r="Q235" s="30" t="s">
        <v>269</v>
      </c>
      <c r="R235" s="32">
        <v>0.18</v>
      </c>
      <c r="S235" s="37">
        <v>0.18</v>
      </c>
      <c r="T235" s="43">
        <v>210</v>
      </c>
      <c r="U235" s="46">
        <v>210</v>
      </c>
    </row>
    <row r="236" spans="1:21" x14ac:dyDescent="0.2">
      <c r="A236" s="28" t="s">
        <v>174</v>
      </c>
      <c r="B236" s="29" t="s">
        <v>375</v>
      </c>
      <c r="C236" s="29" t="s">
        <v>941</v>
      </c>
      <c r="D236" s="29" t="s">
        <v>632</v>
      </c>
      <c r="E236" s="29" t="s">
        <v>480</v>
      </c>
      <c r="F236" s="29" t="s">
        <v>950</v>
      </c>
      <c r="G236" s="29" t="s">
        <v>951</v>
      </c>
      <c r="H236" s="29" t="s">
        <v>952</v>
      </c>
      <c r="I236" s="29" t="s">
        <v>2001</v>
      </c>
      <c r="J236" s="29" t="s">
        <v>2002</v>
      </c>
      <c r="K236" s="29" t="s">
        <v>336</v>
      </c>
      <c r="L236" s="29" t="s">
        <v>389</v>
      </c>
      <c r="M236" s="29" t="s">
        <v>302</v>
      </c>
      <c r="N236" s="29" t="s">
        <v>303</v>
      </c>
      <c r="O236" s="29" t="s">
        <v>409</v>
      </c>
      <c r="P236" s="29" t="s">
        <v>410</v>
      </c>
      <c r="Q236" s="30" t="s">
        <v>269</v>
      </c>
      <c r="R236" s="32">
        <v>0.03</v>
      </c>
      <c r="S236" s="37">
        <v>0.03</v>
      </c>
      <c r="T236" s="43">
        <v>112</v>
      </c>
      <c r="U236" s="46">
        <v>112</v>
      </c>
    </row>
    <row r="237" spans="1:21" x14ac:dyDescent="0.2">
      <c r="A237" s="28" t="s">
        <v>174</v>
      </c>
      <c r="B237" s="29" t="s">
        <v>375</v>
      </c>
      <c r="C237" s="29" t="s">
        <v>941</v>
      </c>
      <c r="D237" s="29" t="s">
        <v>632</v>
      </c>
      <c r="E237" s="29" t="s">
        <v>480</v>
      </c>
      <c r="F237" s="29" t="s">
        <v>950</v>
      </c>
      <c r="G237" s="29" t="s">
        <v>951</v>
      </c>
      <c r="H237" s="29" t="s">
        <v>952</v>
      </c>
      <c r="I237" s="29" t="s">
        <v>2003</v>
      </c>
      <c r="J237" s="29" t="s">
        <v>2004</v>
      </c>
      <c r="K237" s="29" t="s">
        <v>417</v>
      </c>
      <c r="L237" s="29" t="s">
        <v>418</v>
      </c>
      <c r="M237" s="29" t="s">
        <v>270</v>
      </c>
      <c r="N237" s="29" t="s">
        <v>271</v>
      </c>
      <c r="O237" s="29" t="s">
        <v>276</v>
      </c>
      <c r="P237" s="29" t="s">
        <v>277</v>
      </c>
      <c r="Q237" s="30" t="s">
        <v>269</v>
      </c>
      <c r="R237" s="32">
        <v>0.01</v>
      </c>
      <c r="S237" s="37">
        <v>0.01</v>
      </c>
      <c r="T237" s="43">
        <v>16</v>
      </c>
      <c r="U237" s="46">
        <v>16</v>
      </c>
    </row>
    <row r="238" spans="1:21" x14ac:dyDescent="0.2">
      <c r="A238" s="28" t="s">
        <v>174</v>
      </c>
      <c r="B238" s="29" t="s">
        <v>375</v>
      </c>
      <c r="C238" s="29" t="s">
        <v>941</v>
      </c>
      <c r="D238" s="29" t="s">
        <v>632</v>
      </c>
      <c r="E238" s="29" t="s">
        <v>480</v>
      </c>
      <c r="F238" s="29" t="s">
        <v>950</v>
      </c>
      <c r="G238" s="29" t="s">
        <v>951</v>
      </c>
      <c r="H238" s="29" t="s">
        <v>952</v>
      </c>
      <c r="I238" s="29" t="s">
        <v>2003</v>
      </c>
      <c r="J238" s="29" t="s">
        <v>2004</v>
      </c>
      <c r="K238" s="29" t="s">
        <v>417</v>
      </c>
      <c r="L238" s="29" t="s">
        <v>418</v>
      </c>
      <c r="M238" s="29" t="s">
        <v>270</v>
      </c>
      <c r="N238" s="29" t="s">
        <v>271</v>
      </c>
      <c r="O238" s="29" t="s">
        <v>290</v>
      </c>
      <c r="P238" s="29" t="s">
        <v>291</v>
      </c>
      <c r="Q238" s="30" t="s">
        <v>269</v>
      </c>
      <c r="R238" s="32">
        <v>0.35</v>
      </c>
      <c r="S238" s="37">
        <v>0.35</v>
      </c>
      <c r="T238" s="43">
        <v>16</v>
      </c>
      <c r="U238" s="46">
        <v>16</v>
      </c>
    </row>
    <row r="239" spans="1:21" x14ac:dyDescent="0.2">
      <c r="A239" s="28" t="s">
        <v>174</v>
      </c>
      <c r="B239" s="29" t="s">
        <v>375</v>
      </c>
      <c r="C239" s="29" t="s">
        <v>941</v>
      </c>
      <c r="D239" s="29" t="s">
        <v>632</v>
      </c>
      <c r="E239" s="29" t="s">
        <v>480</v>
      </c>
      <c r="F239" s="29" t="s">
        <v>950</v>
      </c>
      <c r="G239" s="29" t="s">
        <v>951</v>
      </c>
      <c r="H239" s="29" t="s">
        <v>952</v>
      </c>
      <c r="I239" s="29" t="s">
        <v>2005</v>
      </c>
      <c r="J239" s="29" t="s">
        <v>2006</v>
      </c>
      <c r="K239" s="29" t="s">
        <v>417</v>
      </c>
      <c r="L239" s="29" t="s">
        <v>418</v>
      </c>
      <c r="M239" s="29" t="s">
        <v>270</v>
      </c>
      <c r="N239" s="29" t="s">
        <v>271</v>
      </c>
      <c r="O239" s="29" t="s">
        <v>276</v>
      </c>
      <c r="P239" s="29" t="s">
        <v>277</v>
      </c>
      <c r="Q239" s="30" t="s">
        <v>269</v>
      </c>
      <c r="R239" s="32">
        <v>0.01</v>
      </c>
      <c r="S239" s="37">
        <v>0.01</v>
      </c>
      <c r="T239" s="43">
        <v>14</v>
      </c>
      <c r="U239" s="46">
        <v>14</v>
      </c>
    </row>
    <row r="240" spans="1:21" x14ac:dyDescent="0.2">
      <c r="A240" s="28" t="s">
        <v>174</v>
      </c>
      <c r="B240" s="29" t="s">
        <v>375</v>
      </c>
      <c r="C240" s="29" t="s">
        <v>941</v>
      </c>
      <c r="D240" s="29" t="s">
        <v>632</v>
      </c>
      <c r="E240" s="29" t="s">
        <v>480</v>
      </c>
      <c r="F240" s="29" t="s">
        <v>950</v>
      </c>
      <c r="G240" s="29" t="s">
        <v>951</v>
      </c>
      <c r="H240" s="29" t="s">
        <v>952</v>
      </c>
      <c r="I240" s="29" t="s">
        <v>2005</v>
      </c>
      <c r="J240" s="29" t="s">
        <v>2006</v>
      </c>
      <c r="K240" s="29" t="s">
        <v>417</v>
      </c>
      <c r="L240" s="29" t="s">
        <v>418</v>
      </c>
      <c r="M240" s="29" t="s">
        <v>270</v>
      </c>
      <c r="N240" s="29" t="s">
        <v>271</v>
      </c>
      <c r="O240" s="29" t="s">
        <v>290</v>
      </c>
      <c r="P240" s="29" t="s">
        <v>291</v>
      </c>
      <c r="Q240" s="30" t="s">
        <v>269</v>
      </c>
      <c r="R240" s="32">
        <v>0.31</v>
      </c>
      <c r="S240" s="37">
        <v>0.31</v>
      </c>
      <c r="T240" s="43">
        <v>14</v>
      </c>
      <c r="U240" s="46">
        <v>14</v>
      </c>
    </row>
    <row r="241" spans="1:21" x14ac:dyDescent="0.2">
      <c r="A241" s="28" t="s">
        <v>174</v>
      </c>
      <c r="B241" s="29" t="s">
        <v>375</v>
      </c>
      <c r="C241" s="29" t="s">
        <v>941</v>
      </c>
      <c r="D241" s="29" t="s">
        <v>632</v>
      </c>
      <c r="E241" s="29" t="s">
        <v>480</v>
      </c>
      <c r="F241" s="29" t="s">
        <v>950</v>
      </c>
      <c r="G241" s="29" t="s">
        <v>951</v>
      </c>
      <c r="H241" s="29" t="s">
        <v>952</v>
      </c>
      <c r="I241" s="29" t="s">
        <v>2005</v>
      </c>
      <c r="J241" s="29" t="s">
        <v>2006</v>
      </c>
      <c r="K241" s="29" t="s">
        <v>264</v>
      </c>
      <c r="L241" s="29" t="s">
        <v>380</v>
      </c>
      <c r="M241" s="29" t="s">
        <v>270</v>
      </c>
      <c r="N241" s="29" t="s">
        <v>271</v>
      </c>
      <c r="O241" s="29" t="s">
        <v>284</v>
      </c>
      <c r="P241" s="29" t="s">
        <v>285</v>
      </c>
      <c r="Q241" s="30" t="s">
        <v>269</v>
      </c>
      <c r="R241" s="32">
        <v>0.55000000000000004</v>
      </c>
      <c r="S241" s="37">
        <v>0.55000000000000004</v>
      </c>
      <c r="T241" s="43">
        <v>659</v>
      </c>
      <c r="U241" s="46">
        <v>659</v>
      </c>
    </row>
    <row r="242" spans="1:21" x14ac:dyDescent="0.2">
      <c r="A242" s="28" t="s">
        <v>174</v>
      </c>
      <c r="B242" s="29" t="s">
        <v>375</v>
      </c>
      <c r="C242" s="29" t="s">
        <v>941</v>
      </c>
      <c r="D242" s="29" t="s">
        <v>632</v>
      </c>
      <c r="E242" s="29" t="s">
        <v>480</v>
      </c>
      <c r="F242" s="29" t="s">
        <v>950</v>
      </c>
      <c r="G242" s="29" t="s">
        <v>951</v>
      </c>
      <c r="H242" s="29" t="s">
        <v>952</v>
      </c>
      <c r="I242" s="29" t="s">
        <v>2005</v>
      </c>
      <c r="J242" s="29" t="s">
        <v>2006</v>
      </c>
      <c r="K242" s="29" t="s">
        <v>336</v>
      </c>
      <c r="L242" s="29" t="s">
        <v>389</v>
      </c>
      <c r="M242" s="29" t="s">
        <v>302</v>
      </c>
      <c r="N242" s="29" t="s">
        <v>303</v>
      </c>
      <c r="O242" s="29" t="s">
        <v>409</v>
      </c>
      <c r="P242" s="29" t="s">
        <v>410</v>
      </c>
      <c r="Q242" s="30" t="s">
        <v>269</v>
      </c>
      <c r="R242" s="32">
        <v>0.01</v>
      </c>
      <c r="S242" s="37">
        <v>0.01</v>
      </c>
      <c r="T242" s="43">
        <v>23</v>
      </c>
      <c r="U242" s="46">
        <v>23</v>
      </c>
    </row>
    <row r="243" spans="1:21" x14ac:dyDescent="0.2">
      <c r="A243" s="28" t="s">
        <v>174</v>
      </c>
      <c r="B243" s="29" t="s">
        <v>375</v>
      </c>
      <c r="C243" s="29" t="s">
        <v>941</v>
      </c>
      <c r="D243" s="29" t="s">
        <v>632</v>
      </c>
      <c r="E243" s="29" t="s">
        <v>480</v>
      </c>
      <c r="F243" s="29" t="s">
        <v>950</v>
      </c>
      <c r="G243" s="29" t="s">
        <v>951</v>
      </c>
      <c r="H243" s="29" t="s">
        <v>952</v>
      </c>
      <c r="I243" s="29" t="s">
        <v>2007</v>
      </c>
      <c r="J243" s="29" t="s">
        <v>2008</v>
      </c>
      <c r="K243" s="29" t="s">
        <v>417</v>
      </c>
      <c r="L243" s="29" t="s">
        <v>418</v>
      </c>
      <c r="M243" s="29" t="s">
        <v>270</v>
      </c>
      <c r="N243" s="29" t="s">
        <v>271</v>
      </c>
      <c r="O243" s="29" t="s">
        <v>276</v>
      </c>
      <c r="P243" s="29" t="s">
        <v>277</v>
      </c>
      <c r="Q243" s="30" t="s">
        <v>269</v>
      </c>
      <c r="R243" s="32">
        <v>0.01</v>
      </c>
      <c r="S243" s="37">
        <v>0.01</v>
      </c>
      <c r="T243" s="43">
        <v>9</v>
      </c>
      <c r="U243" s="46">
        <v>9</v>
      </c>
    </row>
    <row r="244" spans="1:21" x14ac:dyDescent="0.2">
      <c r="A244" s="28" t="s">
        <v>174</v>
      </c>
      <c r="B244" s="29" t="s">
        <v>375</v>
      </c>
      <c r="C244" s="29" t="s">
        <v>941</v>
      </c>
      <c r="D244" s="29" t="s">
        <v>632</v>
      </c>
      <c r="E244" s="29" t="s">
        <v>480</v>
      </c>
      <c r="F244" s="29" t="s">
        <v>950</v>
      </c>
      <c r="G244" s="29" t="s">
        <v>951</v>
      </c>
      <c r="H244" s="29" t="s">
        <v>952</v>
      </c>
      <c r="I244" s="29" t="s">
        <v>2007</v>
      </c>
      <c r="J244" s="29" t="s">
        <v>2008</v>
      </c>
      <c r="K244" s="29" t="s">
        <v>417</v>
      </c>
      <c r="L244" s="29" t="s">
        <v>418</v>
      </c>
      <c r="M244" s="29" t="s">
        <v>270</v>
      </c>
      <c r="N244" s="29" t="s">
        <v>271</v>
      </c>
      <c r="O244" s="29" t="s">
        <v>290</v>
      </c>
      <c r="P244" s="29" t="s">
        <v>291</v>
      </c>
      <c r="Q244" s="30" t="s">
        <v>269</v>
      </c>
      <c r="R244" s="32">
        <v>0.2</v>
      </c>
      <c r="S244" s="37">
        <v>0.2</v>
      </c>
      <c r="T244" s="43">
        <v>9</v>
      </c>
      <c r="U244" s="46">
        <v>9</v>
      </c>
    </row>
    <row r="245" spans="1:21" x14ac:dyDescent="0.2">
      <c r="A245" s="28" t="s">
        <v>174</v>
      </c>
      <c r="B245" s="29" t="s">
        <v>375</v>
      </c>
      <c r="C245" s="29" t="s">
        <v>941</v>
      </c>
      <c r="D245" s="29" t="s">
        <v>632</v>
      </c>
      <c r="E245" s="29" t="s">
        <v>480</v>
      </c>
      <c r="F245" s="29" t="s">
        <v>950</v>
      </c>
      <c r="G245" s="29" t="s">
        <v>951</v>
      </c>
      <c r="H245" s="29" t="s">
        <v>952</v>
      </c>
      <c r="I245" s="29" t="s">
        <v>2009</v>
      </c>
      <c r="J245" s="29" t="s">
        <v>2010</v>
      </c>
      <c r="K245" s="29" t="s">
        <v>417</v>
      </c>
      <c r="L245" s="29" t="s">
        <v>418</v>
      </c>
      <c r="M245" s="29" t="s">
        <v>270</v>
      </c>
      <c r="N245" s="29" t="s">
        <v>271</v>
      </c>
      <c r="O245" s="29" t="s">
        <v>276</v>
      </c>
      <c r="P245" s="29" t="s">
        <v>277</v>
      </c>
      <c r="Q245" s="30" t="s">
        <v>269</v>
      </c>
      <c r="R245" s="36"/>
      <c r="S245" s="59"/>
      <c r="T245" s="43">
        <v>2</v>
      </c>
      <c r="U245" s="46">
        <v>2</v>
      </c>
    </row>
    <row r="246" spans="1:21" x14ac:dyDescent="0.2">
      <c r="A246" s="28" t="s">
        <v>174</v>
      </c>
      <c r="B246" s="29" t="s">
        <v>375</v>
      </c>
      <c r="C246" s="29" t="s">
        <v>941</v>
      </c>
      <c r="D246" s="29" t="s">
        <v>632</v>
      </c>
      <c r="E246" s="29" t="s">
        <v>480</v>
      </c>
      <c r="F246" s="29" t="s">
        <v>950</v>
      </c>
      <c r="G246" s="29" t="s">
        <v>951</v>
      </c>
      <c r="H246" s="29" t="s">
        <v>952</v>
      </c>
      <c r="I246" s="29" t="s">
        <v>2009</v>
      </c>
      <c r="J246" s="29" t="s">
        <v>2010</v>
      </c>
      <c r="K246" s="29" t="s">
        <v>417</v>
      </c>
      <c r="L246" s="29" t="s">
        <v>418</v>
      </c>
      <c r="M246" s="29" t="s">
        <v>270</v>
      </c>
      <c r="N246" s="29" t="s">
        <v>271</v>
      </c>
      <c r="O246" s="29" t="s">
        <v>290</v>
      </c>
      <c r="P246" s="29" t="s">
        <v>291</v>
      </c>
      <c r="Q246" s="30" t="s">
        <v>269</v>
      </c>
      <c r="R246" s="32">
        <v>0.04</v>
      </c>
      <c r="S246" s="37">
        <v>0.04</v>
      </c>
      <c r="T246" s="43">
        <v>2</v>
      </c>
      <c r="U246" s="46">
        <v>2</v>
      </c>
    </row>
    <row r="247" spans="1:21" x14ac:dyDescent="0.2">
      <c r="A247" s="28" t="s">
        <v>174</v>
      </c>
      <c r="B247" s="29" t="s">
        <v>375</v>
      </c>
      <c r="C247" s="29" t="s">
        <v>941</v>
      </c>
      <c r="D247" s="29" t="s">
        <v>632</v>
      </c>
      <c r="E247" s="29" t="s">
        <v>480</v>
      </c>
      <c r="F247" s="29" t="s">
        <v>950</v>
      </c>
      <c r="G247" s="29" t="s">
        <v>951</v>
      </c>
      <c r="H247" s="29" t="s">
        <v>952</v>
      </c>
      <c r="I247" s="29" t="s">
        <v>2011</v>
      </c>
      <c r="J247" s="29" t="s">
        <v>2012</v>
      </c>
      <c r="K247" s="29" t="s">
        <v>417</v>
      </c>
      <c r="L247" s="29" t="s">
        <v>418</v>
      </c>
      <c r="M247" s="29" t="s">
        <v>270</v>
      </c>
      <c r="N247" s="29" t="s">
        <v>271</v>
      </c>
      <c r="O247" s="29" t="s">
        <v>276</v>
      </c>
      <c r="P247" s="29" t="s">
        <v>277</v>
      </c>
      <c r="Q247" s="30" t="s">
        <v>269</v>
      </c>
      <c r="R247" s="36"/>
      <c r="S247" s="59"/>
      <c r="T247" s="43">
        <v>1</v>
      </c>
      <c r="U247" s="46">
        <v>1</v>
      </c>
    </row>
    <row r="248" spans="1:21" x14ac:dyDescent="0.2">
      <c r="A248" s="28" t="s">
        <v>174</v>
      </c>
      <c r="B248" s="29" t="s">
        <v>375</v>
      </c>
      <c r="C248" s="29" t="s">
        <v>941</v>
      </c>
      <c r="D248" s="29" t="s">
        <v>632</v>
      </c>
      <c r="E248" s="29" t="s">
        <v>480</v>
      </c>
      <c r="F248" s="29" t="s">
        <v>950</v>
      </c>
      <c r="G248" s="29" t="s">
        <v>951</v>
      </c>
      <c r="H248" s="29" t="s">
        <v>952</v>
      </c>
      <c r="I248" s="29" t="s">
        <v>2011</v>
      </c>
      <c r="J248" s="29" t="s">
        <v>2012</v>
      </c>
      <c r="K248" s="29" t="s">
        <v>417</v>
      </c>
      <c r="L248" s="29" t="s">
        <v>418</v>
      </c>
      <c r="M248" s="29" t="s">
        <v>270</v>
      </c>
      <c r="N248" s="29" t="s">
        <v>271</v>
      </c>
      <c r="O248" s="29" t="s">
        <v>290</v>
      </c>
      <c r="P248" s="29" t="s">
        <v>291</v>
      </c>
      <c r="Q248" s="30" t="s">
        <v>269</v>
      </c>
      <c r="R248" s="32">
        <v>0.02</v>
      </c>
      <c r="S248" s="37">
        <v>0.02</v>
      </c>
      <c r="T248" s="43">
        <v>1</v>
      </c>
      <c r="U248" s="46">
        <v>1</v>
      </c>
    </row>
    <row r="249" spans="1:21" x14ac:dyDescent="0.2">
      <c r="A249" s="28" t="s">
        <v>174</v>
      </c>
      <c r="B249" s="29" t="s">
        <v>375</v>
      </c>
      <c r="C249" s="29" t="s">
        <v>941</v>
      </c>
      <c r="D249" s="29" t="s">
        <v>632</v>
      </c>
      <c r="E249" s="29" t="s">
        <v>480</v>
      </c>
      <c r="F249" s="29" t="s">
        <v>950</v>
      </c>
      <c r="G249" s="29" t="s">
        <v>951</v>
      </c>
      <c r="H249" s="29" t="s">
        <v>952</v>
      </c>
      <c r="I249" s="29" t="s">
        <v>2013</v>
      </c>
      <c r="J249" s="29" t="s">
        <v>2014</v>
      </c>
      <c r="K249" s="29" t="s">
        <v>417</v>
      </c>
      <c r="L249" s="29" t="s">
        <v>418</v>
      </c>
      <c r="M249" s="29" t="s">
        <v>270</v>
      </c>
      <c r="N249" s="29" t="s">
        <v>271</v>
      </c>
      <c r="O249" s="29" t="s">
        <v>276</v>
      </c>
      <c r="P249" s="29" t="s">
        <v>277</v>
      </c>
      <c r="Q249" s="30" t="s">
        <v>269</v>
      </c>
      <c r="R249" s="32">
        <v>0.02</v>
      </c>
      <c r="S249" s="37">
        <v>0.02</v>
      </c>
      <c r="T249" s="43">
        <v>30</v>
      </c>
      <c r="U249" s="46">
        <v>30</v>
      </c>
    </row>
    <row r="250" spans="1:21" x14ac:dyDescent="0.2">
      <c r="A250" s="28" t="s">
        <v>174</v>
      </c>
      <c r="B250" s="29" t="s">
        <v>375</v>
      </c>
      <c r="C250" s="29" t="s">
        <v>941</v>
      </c>
      <c r="D250" s="29" t="s">
        <v>632</v>
      </c>
      <c r="E250" s="29" t="s">
        <v>480</v>
      </c>
      <c r="F250" s="29" t="s">
        <v>950</v>
      </c>
      <c r="G250" s="29" t="s">
        <v>951</v>
      </c>
      <c r="H250" s="29" t="s">
        <v>952</v>
      </c>
      <c r="I250" s="29" t="s">
        <v>2013</v>
      </c>
      <c r="J250" s="29" t="s">
        <v>2014</v>
      </c>
      <c r="K250" s="29" t="s">
        <v>417</v>
      </c>
      <c r="L250" s="29" t="s">
        <v>418</v>
      </c>
      <c r="M250" s="29" t="s">
        <v>270</v>
      </c>
      <c r="N250" s="29" t="s">
        <v>271</v>
      </c>
      <c r="O250" s="29" t="s">
        <v>290</v>
      </c>
      <c r="P250" s="29" t="s">
        <v>291</v>
      </c>
      <c r="Q250" s="30" t="s">
        <v>269</v>
      </c>
      <c r="R250" s="32">
        <v>0.66</v>
      </c>
      <c r="S250" s="37">
        <v>0.66</v>
      </c>
      <c r="T250" s="43">
        <v>30</v>
      </c>
      <c r="U250" s="46">
        <v>30</v>
      </c>
    </row>
    <row r="251" spans="1:21" x14ac:dyDescent="0.2">
      <c r="A251" s="28" t="s">
        <v>174</v>
      </c>
      <c r="B251" s="29" t="s">
        <v>375</v>
      </c>
      <c r="C251" s="29" t="s">
        <v>941</v>
      </c>
      <c r="D251" s="29" t="s">
        <v>632</v>
      </c>
      <c r="E251" s="29" t="s">
        <v>480</v>
      </c>
      <c r="F251" s="29" t="s">
        <v>950</v>
      </c>
      <c r="G251" s="29" t="s">
        <v>951</v>
      </c>
      <c r="H251" s="29" t="s">
        <v>952</v>
      </c>
      <c r="I251" s="29" t="s">
        <v>2013</v>
      </c>
      <c r="J251" s="29" t="s">
        <v>2014</v>
      </c>
      <c r="K251" s="29" t="s">
        <v>264</v>
      </c>
      <c r="L251" s="29" t="s">
        <v>380</v>
      </c>
      <c r="M251" s="29" t="s">
        <v>270</v>
      </c>
      <c r="N251" s="29" t="s">
        <v>271</v>
      </c>
      <c r="O251" s="29" t="s">
        <v>284</v>
      </c>
      <c r="P251" s="29" t="s">
        <v>285</v>
      </c>
      <c r="Q251" s="30" t="s">
        <v>269</v>
      </c>
      <c r="R251" s="32">
        <v>0.31</v>
      </c>
      <c r="S251" s="37">
        <v>0.31</v>
      </c>
      <c r="T251" s="43">
        <v>372</v>
      </c>
      <c r="U251" s="46">
        <v>372</v>
      </c>
    </row>
    <row r="252" spans="1:21" x14ac:dyDescent="0.2">
      <c r="A252" s="28" t="s">
        <v>174</v>
      </c>
      <c r="B252" s="29" t="s">
        <v>375</v>
      </c>
      <c r="C252" s="29" t="s">
        <v>941</v>
      </c>
      <c r="D252" s="29" t="s">
        <v>632</v>
      </c>
      <c r="E252" s="29" t="s">
        <v>480</v>
      </c>
      <c r="F252" s="29" t="s">
        <v>950</v>
      </c>
      <c r="G252" s="29" t="s">
        <v>951</v>
      </c>
      <c r="H252" s="29" t="s">
        <v>952</v>
      </c>
      <c r="I252" s="29" t="s">
        <v>2013</v>
      </c>
      <c r="J252" s="29" t="s">
        <v>2014</v>
      </c>
      <c r="K252" s="29" t="s">
        <v>336</v>
      </c>
      <c r="L252" s="29" t="s">
        <v>389</v>
      </c>
      <c r="M252" s="29" t="s">
        <v>302</v>
      </c>
      <c r="N252" s="29" t="s">
        <v>303</v>
      </c>
      <c r="O252" s="29" t="s">
        <v>409</v>
      </c>
      <c r="P252" s="29" t="s">
        <v>410</v>
      </c>
      <c r="Q252" s="30" t="s">
        <v>269</v>
      </c>
      <c r="R252" s="36"/>
      <c r="S252" s="59"/>
      <c r="T252" s="43">
        <v>18</v>
      </c>
      <c r="U252" s="46">
        <v>18</v>
      </c>
    </row>
    <row r="253" spans="1:21" x14ac:dyDescent="0.2">
      <c r="A253" s="28" t="s">
        <v>174</v>
      </c>
      <c r="B253" s="29" t="s">
        <v>375</v>
      </c>
      <c r="C253" s="29" t="s">
        <v>941</v>
      </c>
      <c r="D253" s="29" t="s">
        <v>632</v>
      </c>
      <c r="E253" s="29" t="s">
        <v>480</v>
      </c>
      <c r="F253" s="29" t="s">
        <v>950</v>
      </c>
      <c r="G253" s="29" t="s">
        <v>951</v>
      </c>
      <c r="H253" s="29" t="s">
        <v>952</v>
      </c>
      <c r="I253" s="29" t="s">
        <v>2015</v>
      </c>
      <c r="J253" s="29" t="s">
        <v>2016</v>
      </c>
      <c r="K253" s="29" t="s">
        <v>417</v>
      </c>
      <c r="L253" s="29" t="s">
        <v>418</v>
      </c>
      <c r="M253" s="29" t="s">
        <v>270</v>
      </c>
      <c r="N253" s="29" t="s">
        <v>271</v>
      </c>
      <c r="O253" s="29" t="s">
        <v>276</v>
      </c>
      <c r="P253" s="29" t="s">
        <v>277</v>
      </c>
      <c r="Q253" s="30" t="s">
        <v>269</v>
      </c>
      <c r="R253" s="36"/>
      <c r="S253" s="59"/>
      <c r="T253" s="43">
        <v>2</v>
      </c>
      <c r="U253" s="46">
        <v>2</v>
      </c>
    </row>
    <row r="254" spans="1:21" x14ac:dyDescent="0.2">
      <c r="A254" s="28" t="s">
        <v>174</v>
      </c>
      <c r="B254" s="29" t="s">
        <v>375</v>
      </c>
      <c r="C254" s="29" t="s">
        <v>941</v>
      </c>
      <c r="D254" s="29" t="s">
        <v>632</v>
      </c>
      <c r="E254" s="29" t="s">
        <v>480</v>
      </c>
      <c r="F254" s="29" t="s">
        <v>950</v>
      </c>
      <c r="G254" s="29" t="s">
        <v>951</v>
      </c>
      <c r="H254" s="29" t="s">
        <v>952</v>
      </c>
      <c r="I254" s="29" t="s">
        <v>2015</v>
      </c>
      <c r="J254" s="29" t="s">
        <v>2016</v>
      </c>
      <c r="K254" s="29" t="s">
        <v>417</v>
      </c>
      <c r="L254" s="29" t="s">
        <v>418</v>
      </c>
      <c r="M254" s="29" t="s">
        <v>270</v>
      </c>
      <c r="N254" s="29" t="s">
        <v>271</v>
      </c>
      <c r="O254" s="29" t="s">
        <v>290</v>
      </c>
      <c r="P254" s="29" t="s">
        <v>291</v>
      </c>
      <c r="Q254" s="30" t="s">
        <v>269</v>
      </c>
      <c r="R254" s="32">
        <v>0.04</v>
      </c>
      <c r="S254" s="37">
        <v>0.04</v>
      </c>
      <c r="T254" s="43">
        <v>2</v>
      </c>
      <c r="U254" s="46">
        <v>2</v>
      </c>
    </row>
    <row r="255" spans="1:21" x14ac:dyDescent="0.2">
      <c r="A255" s="28" t="s">
        <v>174</v>
      </c>
      <c r="B255" s="29" t="s">
        <v>375</v>
      </c>
      <c r="C255" s="29" t="s">
        <v>941</v>
      </c>
      <c r="D255" s="29" t="s">
        <v>632</v>
      </c>
      <c r="E255" s="29" t="s">
        <v>480</v>
      </c>
      <c r="F255" s="29" t="s">
        <v>950</v>
      </c>
      <c r="G255" s="29" t="s">
        <v>951</v>
      </c>
      <c r="H255" s="29" t="s">
        <v>952</v>
      </c>
      <c r="I255" s="29" t="s">
        <v>2015</v>
      </c>
      <c r="J255" s="29" t="s">
        <v>2016</v>
      </c>
      <c r="K255" s="29" t="s">
        <v>264</v>
      </c>
      <c r="L255" s="29" t="s">
        <v>380</v>
      </c>
      <c r="M255" s="29" t="s">
        <v>270</v>
      </c>
      <c r="N255" s="29" t="s">
        <v>271</v>
      </c>
      <c r="O255" s="29" t="s">
        <v>284</v>
      </c>
      <c r="P255" s="29" t="s">
        <v>285</v>
      </c>
      <c r="Q255" s="30" t="s">
        <v>269</v>
      </c>
      <c r="R255" s="36"/>
      <c r="S255" s="59"/>
      <c r="T255" s="43">
        <v>1</v>
      </c>
      <c r="U255" s="46">
        <v>1</v>
      </c>
    </row>
    <row r="256" spans="1:21" x14ac:dyDescent="0.2">
      <c r="A256" s="28" t="s">
        <v>174</v>
      </c>
      <c r="B256" s="29" t="s">
        <v>375</v>
      </c>
      <c r="C256" s="29" t="s">
        <v>941</v>
      </c>
      <c r="D256" s="29" t="s">
        <v>632</v>
      </c>
      <c r="E256" s="29" t="s">
        <v>480</v>
      </c>
      <c r="F256" s="29" t="s">
        <v>950</v>
      </c>
      <c r="G256" s="29" t="s">
        <v>951</v>
      </c>
      <c r="H256" s="29" t="s">
        <v>952</v>
      </c>
      <c r="I256" s="29" t="s">
        <v>2017</v>
      </c>
      <c r="J256" s="29" t="s">
        <v>2018</v>
      </c>
      <c r="K256" s="29" t="s">
        <v>417</v>
      </c>
      <c r="L256" s="29" t="s">
        <v>418</v>
      </c>
      <c r="M256" s="29" t="s">
        <v>270</v>
      </c>
      <c r="N256" s="29" t="s">
        <v>271</v>
      </c>
      <c r="O256" s="29" t="s">
        <v>276</v>
      </c>
      <c r="P256" s="29" t="s">
        <v>277</v>
      </c>
      <c r="Q256" s="30" t="s">
        <v>269</v>
      </c>
      <c r="R256" s="36"/>
      <c r="S256" s="59"/>
      <c r="T256" s="43">
        <v>6</v>
      </c>
      <c r="U256" s="46">
        <v>6</v>
      </c>
    </row>
    <row r="257" spans="1:21" x14ac:dyDescent="0.2">
      <c r="A257" s="28" t="s">
        <v>174</v>
      </c>
      <c r="B257" s="29" t="s">
        <v>375</v>
      </c>
      <c r="C257" s="29" t="s">
        <v>941</v>
      </c>
      <c r="D257" s="29" t="s">
        <v>632</v>
      </c>
      <c r="E257" s="29" t="s">
        <v>480</v>
      </c>
      <c r="F257" s="29" t="s">
        <v>950</v>
      </c>
      <c r="G257" s="29" t="s">
        <v>951</v>
      </c>
      <c r="H257" s="29" t="s">
        <v>952</v>
      </c>
      <c r="I257" s="29" t="s">
        <v>2017</v>
      </c>
      <c r="J257" s="29" t="s">
        <v>2018</v>
      </c>
      <c r="K257" s="29" t="s">
        <v>417</v>
      </c>
      <c r="L257" s="29" t="s">
        <v>418</v>
      </c>
      <c r="M257" s="29" t="s">
        <v>270</v>
      </c>
      <c r="N257" s="29" t="s">
        <v>271</v>
      </c>
      <c r="O257" s="29" t="s">
        <v>290</v>
      </c>
      <c r="P257" s="29" t="s">
        <v>291</v>
      </c>
      <c r="Q257" s="30" t="s">
        <v>269</v>
      </c>
      <c r="R257" s="32">
        <v>0.13</v>
      </c>
      <c r="S257" s="37">
        <v>0.13</v>
      </c>
      <c r="T257" s="43">
        <v>6</v>
      </c>
      <c r="U257" s="46">
        <v>6</v>
      </c>
    </row>
    <row r="258" spans="1:21" x14ac:dyDescent="0.2">
      <c r="A258" s="28" t="s">
        <v>174</v>
      </c>
      <c r="B258" s="29" t="s">
        <v>375</v>
      </c>
      <c r="C258" s="29" t="s">
        <v>941</v>
      </c>
      <c r="D258" s="29" t="s">
        <v>632</v>
      </c>
      <c r="E258" s="29" t="s">
        <v>480</v>
      </c>
      <c r="F258" s="29" t="s">
        <v>950</v>
      </c>
      <c r="G258" s="29" t="s">
        <v>951</v>
      </c>
      <c r="H258" s="29" t="s">
        <v>952</v>
      </c>
      <c r="I258" s="29" t="s">
        <v>2017</v>
      </c>
      <c r="J258" s="29" t="s">
        <v>2018</v>
      </c>
      <c r="K258" s="29" t="s">
        <v>264</v>
      </c>
      <c r="L258" s="29" t="s">
        <v>380</v>
      </c>
      <c r="M258" s="29" t="s">
        <v>270</v>
      </c>
      <c r="N258" s="29" t="s">
        <v>271</v>
      </c>
      <c r="O258" s="29" t="s">
        <v>284</v>
      </c>
      <c r="P258" s="29" t="s">
        <v>285</v>
      </c>
      <c r="Q258" s="30" t="s">
        <v>269</v>
      </c>
      <c r="R258" s="32">
        <v>0.28000000000000003</v>
      </c>
      <c r="S258" s="37">
        <v>0.28000000000000003</v>
      </c>
      <c r="T258" s="43">
        <v>335</v>
      </c>
      <c r="U258" s="46">
        <v>335</v>
      </c>
    </row>
    <row r="259" spans="1:21" x14ac:dyDescent="0.2">
      <c r="A259" s="28" t="s">
        <v>174</v>
      </c>
      <c r="B259" s="29" t="s">
        <v>375</v>
      </c>
      <c r="C259" s="29" t="s">
        <v>941</v>
      </c>
      <c r="D259" s="29" t="s">
        <v>632</v>
      </c>
      <c r="E259" s="29" t="s">
        <v>480</v>
      </c>
      <c r="F259" s="29" t="s">
        <v>950</v>
      </c>
      <c r="G259" s="29" t="s">
        <v>951</v>
      </c>
      <c r="H259" s="29" t="s">
        <v>952</v>
      </c>
      <c r="I259" s="29" t="s">
        <v>2019</v>
      </c>
      <c r="J259" s="29" t="s">
        <v>2020</v>
      </c>
      <c r="K259" s="29" t="s">
        <v>417</v>
      </c>
      <c r="L259" s="29" t="s">
        <v>418</v>
      </c>
      <c r="M259" s="29" t="s">
        <v>270</v>
      </c>
      <c r="N259" s="29" t="s">
        <v>271</v>
      </c>
      <c r="O259" s="29" t="s">
        <v>276</v>
      </c>
      <c r="P259" s="29" t="s">
        <v>277</v>
      </c>
      <c r="Q259" s="30" t="s">
        <v>269</v>
      </c>
      <c r="R259" s="36"/>
      <c r="S259" s="59"/>
      <c r="T259" s="43">
        <v>3</v>
      </c>
      <c r="U259" s="46">
        <v>3</v>
      </c>
    </row>
    <row r="260" spans="1:21" x14ac:dyDescent="0.2">
      <c r="A260" s="28" t="s">
        <v>174</v>
      </c>
      <c r="B260" s="29" t="s">
        <v>375</v>
      </c>
      <c r="C260" s="29" t="s">
        <v>941</v>
      </c>
      <c r="D260" s="29" t="s">
        <v>632</v>
      </c>
      <c r="E260" s="29" t="s">
        <v>480</v>
      </c>
      <c r="F260" s="29" t="s">
        <v>950</v>
      </c>
      <c r="G260" s="29" t="s">
        <v>951</v>
      </c>
      <c r="H260" s="29" t="s">
        <v>952</v>
      </c>
      <c r="I260" s="29" t="s">
        <v>2019</v>
      </c>
      <c r="J260" s="29" t="s">
        <v>2020</v>
      </c>
      <c r="K260" s="29" t="s">
        <v>417</v>
      </c>
      <c r="L260" s="29" t="s">
        <v>418</v>
      </c>
      <c r="M260" s="29" t="s">
        <v>270</v>
      </c>
      <c r="N260" s="29" t="s">
        <v>271</v>
      </c>
      <c r="O260" s="29" t="s">
        <v>290</v>
      </c>
      <c r="P260" s="29" t="s">
        <v>291</v>
      </c>
      <c r="Q260" s="30" t="s">
        <v>269</v>
      </c>
      <c r="R260" s="32">
        <v>7.0000000000000007E-2</v>
      </c>
      <c r="S260" s="37">
        <v>7.0000000000000007E-2</v>
      </c>
      <c r="T260" s="43">
        <v>3</v>
      </c>
      <c r="U260" s="46">
        <v>3</v>
      </c>
    </row>
    <row r="261" spans="1:21" x14ac:dyDescent="0.2">
      <c r="A261" s="28" t="s">
        <v>174</v>
      </c>
      <c r="B261" s="29" t="s">
        <v>375</v>
      </c>
      <c r="C261" s="29" t="s">
        <v>941</v>
      </c>
      <c r="D261" s="29" t="s">
        <v>632</v>
      </c>
      <c r="E261" s="29" t="s">
        <v>480</v>
      </c>
      <c r="F261" s="29" t="s">
        <v>950</v>
      </c>
      <c r="G261" s="29" t="s">
        <v>951</v>
      </c>
      <c r="H261" s="29" t="s">
        <v>952</v>
      </c>
      <c r="I261" s="29" t="s">
        <v>2021</v>
      </c>
      <c r="J261" s="29" t="s">
        <v>2022</v>
      </c>
      <c r="K261" s="29" t="s">
        <v>417</v>
      </c>
      <c r="L261" s="29" t="s">
        <v>418</v>
      </c>
      <c r="M261" s="29" t="s">
        <v>270</v>
      </c>
      <c r="N261" s="29" t="s">
        <v>271</v>
      </c>
      <c r="O261" s="29" t="s">
        <v>276</v>
      </c>
      <c r="P261" s="29" t="s">
        <v>277</v>
      </c>
      <c r="Q261" s="30" t="s">
        <v>269</v>
      </c>
      <c r="R261" s="32">
        <v>0.01</v>
      </c>
      <c r="S261" s="37">
        <v>0.01</v>
      </c>
      <c r="T261" s="43">
        <v>10</v>
      </c>
      <c r="U261" s="46">
        <v>10</v>
      </c>
    </row>
    <row r="262" spans="1:21" x14ac:dyDescent="0.2">
      <c r="A262" s="28" t="s">
        <v>174</v>
      </c>
      <c r="B262" s="29" t="s">
        <v>375</v>
      </c>
      <c r="C262" s="29" t="s">
        <v>941</v>
      </c>
      <c r="D262" s="29" t="s">
        <v>632</v>
      </c>
      <c r="E262" s="29" t="s">
        <v>480</v>
      </c>
      <c r="F262" s="29" t="s">
        <v>950</v>
      </c>
      <c r="G262" s="29" t="s">
        <v>951</v>
      </c>
      <c r="H262" s="29" t="s">
        <v>952</v>
      </c>
      <c r="I262" s="29" t="s">
        <v>2021</v>
      </c>
      <c r="J262" s="29" t="s">
        <v>2022</v>
      </c>
      <c r="K262" s="29" t="s">
        <v>417</v>
      </c>
      <c r="L262" s="29" t="s">
        <v>418</v>
      </c>
      <c r="M262" s="29" t="s">
        <v>270</v>
      </c>
      <c r="N262" s="29" t="s">
        <v>271</v>
      </c>
      <c r="O262" s="29" t="s">
        <v>290</v>
      </c>
      <c r="P262" s="29" t="s">
        <v>291</v>
      </c>
      <c r="Q262" s="30" t="s">
        <v>269</v>
      </c>
      <c r="R262" s="32">
        <v>0.22</v>
      </c>
      <c r="S262" s="37">
        <v>0.22</v>
      </c>
      <c r="T262" s="43">
        <v>10</v>
      </c>
      <c r="U262" s="46">
        <v>10</v>
      </c>
    </row>
    <row r="263" spans="1:21" x14ac:dyDescent="0.2">
      <c r="A263" s="28" t="s">
        <v>174</v>
      </c>
      <c r="B263" s="29" t="s">
        <v>375</v>
      </c>
      <c r="C263" s="29" t="s">
        <v>941</v>
      </c>
      <c r="D263" s="29" t="s">
        <v>632</v>
      </c>
      <c r="E263" s="29" t="s">
        <v>480</v>
      </c>
      <c r="F263" s="29" t="s">
        <v>950</v>
      </c>
      <c r="G263" s="29" t="s">
        <v>951</v>
      </c>
      <c r="H263" s="29" t="s">
        <v>952</v>
      </c>
      <c r="I263" s="29" t="s">
        <v>2021</v>
      </c>
      <c r="J263" s="29" t="s">
        <v>2022</v>
      </c>
      <c r="K263" s="29" t="s">
        <v>264</v>
      </c>
      <c r="L263" s="29" t="s">
        <v>380</v>
      </c>
      <c r="M263" s="29" t="s">
        <v>270</v>
      </c>
      <c r="N263" s="29" t="s">
        <v>271</v>
      </c>
      <c r="O263" s="29" t="s">
        <v>284</v>
      </c>
      <c r="P263" s="29" t="s">
        <v>285</v>
      </c>
      <c r="Q263" s="30" t="s">
        <v>269</v>
      </c>
      <c r="R263" s="32">
        <v>0.17</v>
      </c>
      <c r="S263" s="37">
        <v>0.17</v>
      </c>
      <c r="T263" s="43">
        <v>194</v>
      </c>
      <c r="U263" s="46">
        <v>194</v>
      </c>
    </row>
    <row r="264" spans="1:21" x14ac:dyDescent="0.2">
      <c r="A264" s="28" t="s">
        <v>174</v>
      </c>
      <c r="B264" s="29" t="s">
        <v>375</v>
      </c>
      <c r="C264" s="29" t="s">
        <v>941</v>
      </c>
      <c r="D264" s="29" t="s">
        <v>632</v>
      </c>
      <c r="E264" s="29" t="s">
        <v>480</v>
      </c>
      <c r="F264" s="29" t="s">
        <v>950</v>
      </c>
      <c r="G264" s="29" t="s">
        <v>951</v>
      </c>
      <c r="H264" s="29" t="s">
        <v>952</v>
      </c>
      <c r="I264" s="29" t="s">
        <v>2023</v>
      </c>
      <c r="J264" s="29" t="s">
        <v>2024</v>
      </c>
      <c r="K264" s="29" t="s">
        <v>417</v>
      </c>
      <c r="L264" s="29" t="s">
        <v>418</v>
      </c>
      <c r="M264" s="29" t="s">
        <v>270</v>
      </c>
      <c r="N264" s="29" t="s">
        <v>271</v>
      </c>
      <c r="O264" s="29" t="s">
        <v>276</v>
      </c>
      <c r="P264" s="29" t="s">
        <v>277</v>
      </c>
      <c r="Q264" s="30" t="s">
        <v>269</v>
      </c>
      <c r="R264" s="36"/>
      <c r="S264" s="59"/>
      <c r="T264" s="43">
        <v>1</v>
      </c>
      <c r="U264" s="46">
        <v>1</v>
      </c>
    </row>
    <row r="265" spans="1:21" x14ac:dyDescent="0.2">
      <c r="A265" s="28" t="s">
        <v>174</v>
      </c>
      <c r="B265" s="29" t="s">
        <v>375</v>
      </c>
      <c r="C265" s="29" t="s">
        <v>941</v>
      </c>
      <c r="D265" s="29" t="s">
        <v>632</v>
      </c>
      <c r="E265" s="29" t="s">
        <v>480</v>
      </c>
      <c r="F265" s="29" t="s">
        <v>950</v>
      </c>
      <c r="G265" s="29" t="s">
        <v>951</v>
      </c>
      <c r="H265" s="29" t="s">
        <v>952</v>
      </c>
      <c r="I265" s="29" t="s">
        <v>2023</v>
      </c>
      <c r="J265" s="29" t="s">
        <v>2024</v>
      </c>
      <c r="K265" s="29" t="s">
        <v>417</v>
      </c>
      <c r="L265" s="29" t="s">
        <v>418</v>
      </c>
      <c r="M265" s="29" t="s">
        <v>270</v>
      </c>
      <c r="N265" s="29" t="s">
        <v>271</v>
      </c>
      <c r="O265" s="29" t="s">
        <v>290</v>
      </c>
      <c r="P265" s="29" t="s">
        <v>291</v>
      </c>
      <c r="Q265" s="30" t="s">
        <v>269</v>
      </c>
      <c r="R265" s="32">
        <v>0.02</v>
      </c>
      <c r="S265" s="37">
        <v>0.02</v>
      </c>
      <c r="T265" s="43">
        <v>1</v>
      </c>
      <c r="U265" s="46">
        <v>1</v>
      </c>
    </row>
    <row r="266" spans="1:21" x14ac:dyDescent="0.2">
      <c r="A266" s="28" t="s">
        <v>174</v>
      </c>
      <c r="B266" s="29" t="s">
        <v>375</v>
      </c>
      <c r="C266" s="29" t="s">
        <v>941</v>
      </c>
      <c r="D266" s="29" t="s">
        <v>632</v>
      </c>
      <c r="E266" s="29" t="s">
        <v>480</v>
      </c>
      <c r="F266" s="29" t="s">
        <v>950</v>
      </c>
      <c r="G266" s="29" t="s">
        <v>951</v>
      </c>
      <c r="H266" s="29" t="s">
        <v>952</v>
      </c>
      <c r="I266" s="29" t="s">
        <v>2023</v>
      </c>
      <c r="J266" s="29" t="s">
        <v>2024</v>
      </c>
      <c r="K266" s="29" t="s">
        <v>264</v>
      </c>
      <c r="L266" s="29" t="s">
        <v>380</v>
      </c>
      <c r="M266" s="29" t="s">
        <v>270</v>
      </c>
      <c r="N266" s="29" t="s">
        <v>271</v>
      </c>
      <c r="O266" s="29" t="s">
        <v>284</v>
      </c>
      <c r="P266" s="29" t="s">
        <v>285</v>
      </c>
      <c r="Q266" s="30" t="s">
        <v>269</v>
      </c>
      <c r="R266" s="32">
        <v>0.12</v>
      </c>
      <c r="S266" s="37">
        <v>0.12</v>
      </c>
      <c r="T266" s="43">
        <v>130</v>
      </c>
      <c r="U266" s="46">
        <v>130</v>
      </c>
    </row>
    <row r="267" spans="1:21" x14ac:dyDescent="0.2">
      <c r="A267" s="28" t="s">
        <v>174</v>
      </c>
      <c r="B267" s="29" t="s">
        <v>375</v>
      </c>
      <c r="C267" s="29" t="s">
        <v>941</v>
      </c>
      <c r="D267" s="29" t="s">
        <v>632</v>
      </c>
      <c r="E267" s="29" t="s">
        <v>480</v>
      </c>
      <c r="F267" s="29" t="s">
        <v>950</v>
      </c>
      <c r="G267" s="29" t="s">
        <v>951</v>
      </c>
      <c r="H267" s="29" t="s">
        <v>952</v>
      </c>
      <c r="I267" s="29" t="s">
        <v>2023</v>
      </c>
      <c r="J267" s="29" t="s">
        <v>2024</v>
      </c>
      <c r="K267" s="29" t="s">
        <v>336</v>
      </c>
      <c r="L267" s="29" t="s">
        <v>389</v>
      </c>
      <c r="M267" s="29" t="s">
        <v>302</v>
      </c>
      <c r="N267" s="29" t="s">
        <v>303</v>
      </c>
      <c r="O267" s="29" t="s">
        <v>409</v>
      </c>
      <c r="P267" s="29" t="s">
        <v>410</v>
      </c>
      <c r="Q267" s="30" t="s">
        <v>269</v>
      </c>
      <c r="R267" s="36"/>
      <c r="S267" s="59"/>
      <c r="T267" s="43">
        <v>3</v>
      </c>
      <c r="U267" s="46">
        <v>3</v>
      </c>
    </row>
    <row r="268" spans="1:21" x14ac:dyDescent="0.2">
      <c r="A268" s="28" t="s">
        <v>174</v>
      </c>
      <c r="B268" s="29" t="s">
        <v>375</v>
      </c>
      <c r="C268" s="29" t="s">
        <v>941</v>
      </c>
      <c r="D268" s="29" t="s">
        <v>967</v>
      </c>
      <c r="E268" s="29" t="s">
        <v>968</v>
      </c>
      <c r="F268" s="29" t="s">
        <v>974</v>
      </c>
      <c r="G268" s="29" t="s">
        <v>972</v>
      </c>
      <c r="H268" s="29" t="s">
        <v>973</v>
      </c>
      <c r="I268" s="29" t="s">
        <v>2025</v>
      </c>
      <c r="J268" s="29" t="s">
        <v>2026</v>
      </c>
      <c r="K268" s="29" t="s">
        <v>279</v>
      </c>
      <c r="L268" s="29" t="s">
        <v>280</v>
      </c>
      <c r="M268" s="29" t="s">
        <v>265</v>
      </c>
      <c r="N268" s="29" t="s">
        <v>266</v>
      </c>
      <c r="O268" s="29" t="s">
        <v>310</v>
      </c>
      <c r="P268" s="29" t="s">
        <v>384</v>
      </c>
      <c r="Q268" s="30" t="s">
        <v>269</v>
      </c>
      <c r="R268" s="32">
        <v>0.04</v>
      </c>
      <c r="S268" s="37">
        <v>0.04</v>
      </c>
      <c r="T268" s="43">
        <v>1</v>
      </c>
      <c r="U268" s="46">
        <v>1</v>
      </c>
    </row>
    <row r="269" spans="1:21" x14ac:dyDescent="0.2">
      <c r="A269" s="28" t="s">
        <v>174</v>
      </c>
      <c r="B269" s="29" t="s">
        <v>375</v>
      </c>
      <c r="C269" s="29" t="s">
        <v>941</v>
      </c>
      <c r="D269" s="29" t="s">
        <v>967</v>
      </c>
      <c r="E269" s="29" t="s">
        <v>968</v>
      </c>
      <c r="F269" s="29" t="s">
        <v>974</v>
      </c>
      <c r="G269" s="29" t="s">
        <v>972</v>
      </c>
      <c r="H269" s="29" t="s">
        <v>973</v>
      </c>
      <c r="I269" s="29" t="s">
        <v>2025</v>
      </c>
      <c r="J269" s="29" t="s">
        <v>2026</v>
      </c>
      <c r="K269" s="29" t="s">
        <v>279</v>
      </c>
      <c r="L269" s="29" t="s">
        <v>280</v>
      </c>
      <c r="M269" s="29" t="s">
        <v>265</v>
      </c>
      <c r="N269" s="29" t="s">
        <v>266</v>
      </c>
      <c r="O269" s="29" t="s">
        <v>267</v>
      </c>
      <c r="P269" s="29" t="s">
        <v>268</v>
      </c>
      <c r="Q269" s="30" t="s">
        <v>269</v>
      </c>
      <c r="R269" s="32">
        <v>0.83</v>
      </c>
      <c r="S269" s="37">
        <v>0.83</v>
      </c>
      <c r="T269" s="43">
        <v>1</v>
      </c>
      <c r="U269" s="46">
        <v>1</v>
      </c>
    </row>
    <row r="270" spans="1:21" x14ac:dyDescent="0.2">
      <c r="A270" s="28" t="s">
        <v>174</v>
      </c>
      <c r="B270" s="29" t="s">
        <v>375</v>
      </c>
      <c r="C270" s="29" t="s">
        <v>941</v>
      </c>
      <c r="D270" s="29" t="s">
        <v>967</v>
      </c>
      <c r="E270" s="29" t="s">
        <v>968</v>
      </c>
      <c r="F270" s="29" t="s">
        <v>974</v>
      </c>
      <c r="G270" s="29" t="s">
        <v>972</v>
      </c>
      <c r="H270" s="29" t="s">
        <v>973</v>
      </c>
      <c r="I270" s="29" t="s">
        <v>2027</v>
      </c>
      <c r="J270" s="29" t="s">
        <v>2028</v>
      </c>
      <c r="K270" s="29" t="s">
        <v>279</v>
      </c>
      <c r="L270" s="29" t="s">
        <v>280</v>
      </c>
      <c r="M270" s="29" t="s">
        <v>265</v>
      </c>
      <c r="N270" s="29" t="s">
        <v>266</v>
      </c>
      <c r="O270" s="29" t="s">
        <v>310</v>
      </c>
      <c r="P270" s="29" t="s">
        <v>384</v>
      </c>
      <c r="Q270" s="30" t="s">
        <v>269</v>
      </c>
      <c r="R270" s="32">
        <v>7.0000000000000007E-2</v>
      </c>
      <c r="S270" s="37">
        <v>7.0000000000000007E-2</v>
      </c>
      <c r="T270" s="43">
        <v>1</v>
      </c>
      <c r="U270" s="46">
        <v>1</v>
      </c>
    </row>
    <row r="271" spans="1:21" x14ac:dyDescent="0.2">
      <c r="A271" s="28" t="s">
        <v>174</v>
      </c>
      <c r="B271" s="29" t="s">
        <v>375</v>
      </c>
      <c r="C271" s="29" t="s">
        <v>941</v>
      </c>
      <c r="D271" s="29" t="s">
        <v>967</v>
      </c>
      <c r="E271" s="29" t="s">
        <v>968</v>
      </c>
      <c r="F271" s="29" t="s">
        <v>974</v>
      </c>
      <c r="G271" s="29" t="s">
        <v>972</v>
      </c>
      <c r="H271" s="29" t="s">
        <v>973</v>
      </c>
      <c r="I271" s="29" t="s">
        <v>2027</v>
      </c>
      <c r="J271" s="29" t="s">
        <v>2028</v>
      </c>
      <c r="K271" s="29" t="s">
        <v>279</v>
      </c>
      <c r="L271" s="29" t="s">
        <v>280</v>
      </c>
      <c r="M271" s="29" t="s">
        <v>265</v>
      </c>
      <c r="N271" s="29" t="s">
        <v>266</v>
      </c>
      <c r="O271" s="29" t="s">
        <v>267</v>
      </c>
      <c r="P271" s="29" t="s">
        <v>268</v>
      </c>
      <c r="Q271" s="30" t="s">
        <v>269</v>
      </c>
      <c r="R271" s="32">
        <v>1.39</v>
      </c>
      <c r="S271" s="37">
        <v>1.39</v>
      </c>
      <c r="T271" s="43">
        <v>1</v>
      </c>
      <c r="U271" s="46">
        <v>1</v>
      </c>
    </row>
    <row r="272" spans="1:21" x14ac:dyDescent="0.2">
      <c r="A272" s="28" t="s">
        <v>174</v>
      </c>
      <c r="B272" s="29" t="s">
        <v>375</v>
      </c>
      <c r="C272" s="29" t="s">
        <v>941</v>
      </c>
      <c r="D272" s="29" t="s">
        <v>967</v>
      </c>
      <c r="E272" s="29" t="s">
        <v>968</v>
      </c>
      <c r="F272" s="29" t="s">
        <v>974</v>
      </c>
      <c r="G272" s="29" t="s">
        <v>972</v>
      </c>
      <c r="H272" s="29" t="s">
        <v>973</v>
      </c>
      <c r="I272" s="29" t="s">
        <v>2029</v>
      </c>
      <c r="J272" s="29" t="s">
        <v>2030</v>
      </c>
      <c r="K272" s="29" t="s">
        <v>279</v>
      </c>
      <c r="L272" s="29" t="s">
        <v>280</v>
      </c>
      <c r="M272" s="29" t="s">
        <v>265</v>
      </c>
      <c r="N272" s="29" t="s">
        <v>266</v>
      </c>
      <c r="O272" s="29" t="s">
        <v>310</v>
      </c>
      <c r="P272" s="29" t="s">
        <v>384</v>
      </c>
      <c r="Q272" s="30" t="s">
        <v>269</v>
      </c>
      <c r="R272" s="32">
        <v>0.02</v>
      </c>
      <c r="S272" s="37">
        <v>0.02</v>
      </c>
      <c r="T272" s="43">
        <v>1</v>
      </c>
      <c r="U272" s="46">
        <v>1</v>
      </c>
    </row>
    <row r="273" spans="1:21" x14ac:dyDescent="0.2">
      <c r="A273" s="28" t="s">
        <v>174</v>
      </c>
      <c r="B273" s="29" t="s">
        <v>375</v>
      </c>
      <c r="C273" s="29" t="s">
        <v>941</v>
      </c>
      <c r="D273" s="29" t="s">
        <v>967</v>
      </c>
      <c r="E273" s="29" t="s">
        <v>968</v>
      </c>
      <c r="F273" s="29" t="s">
        <v>974</v>
      </c>
      <c r="G273" s="29" t="s">
        <v>972</v>
      </c>
      <c r="H273" s="29" t="s">
        <v>973</v>
      </c>
      <c r="I273" s="29" t="s">
        <v>2029</v>
      </c>
      <c r="J273" s="29" t="s">
        <v>2030</v>
      </c>
      <c r="K273" s="29" t="s">
        <v>279</v>
      </c>
      <c r="L273" s="29" t="s">
        <v>280</v>
      </c>
      <c r="M273" s="29" t="s">
        <v>265</v>
      </c>
      <c r="N273" s="29" t="s">
        <v>266</v>
      </c>
      <c r="O273" s="29" t="s">
        <v>267</v>
      </c>
      <c r="P273" s="29" t="s">
        <v>268</v>
      </c>
      <c r="Q273" s="30" t="s">
        <v>269</v>
      </c>
      <c r="R273" s="32">
        <v>0.62</v>
      </c>
      <c r="S273" s="37">
        <v>0.62</v>
      </c>
      <c r="T273" s="43">
        <v>1</v>
      </c>
      <c r="U273" s="46">
        <v>1</v>
      </c>
    </row>
    <row r="274" spans="1:21" x14ac:dyDescent="0.2">
      <c r="A274" s="28" t="s">
        <v>174</v>
      </c>
      <c r="B274" s="29" t="s">
        <v>375</v>
      </c>
      <c r="C274" s="29" t="s">
        <v>941</v>
      </c>
      <c r="D274" s="29" t="s">
        <v>967</v>
      </c>
      <c r="E274" s="29" t="s">
        <v>968</v>
      </c>
      <c r="F274" s="29" t="s">
        <v>974</v>
      </c>
      <c r="G274" s="29" t="s">
        <v>972</v>
      </c>
      <c r="H274" s="29" t="s">
        <v>973</v>
      </c>
      <c r="I274" s="29" t="s">
        <v>2031</v>
      </c>
      <c r="J274" s="29" t="s">
        <v>2032</v>
      </c>
      <c r="K274" s="29" t="s">
        <v>279</v>
      </c>
      <c r="L274" s="29" t="s">
        <v>280</v>
      </c>
      <c r="M274" s="29" t="s">
        <v>265</v>
      </c>
      <c r="N274" s="29" t="s">
        <v>266</v>
      </c>
      <c r="O274" s="29" t="s">
        <v>310</v>
      </c>
      <c r="P274" s="29" t="s">
        <v>384</v>
      </c>
      <c r="Q274" s="30" t="s">
        <v>269</v>
      </c>
      <c r="R274" s="32">
        <v>0.16</v>
      </c>
      <c r="S274" s="37">
        <v>0.16</v>
      </c>
      <c r="T274" s="43">
        <v>1</v>
      </c>
      <c r="U274" s="46">
        <v>1</v>
      </c>
    </row>
    <row r="275" spans="1:21" x14ac:dyDescent="0.2">
      <c r="A275" s="28" t="s">
        <v>174</v>
      </c>
      <c r="B275" s="29" t="s">
        <v>375</v>
      </c>
      <c r="C275" s="29" t="s">
        <v>941</v>
      </c>
      <c r="D275" s="29" t="s">
        <v>967</v>
      </c>
      <c r="E275" s="29" t="s">
        <v>968</v>
      </c>
      <c r="F275" s="29" t="s">
        <v>974</v>
      </c>
      <c r="G275" s="29" t="s">
        <v>972</v>
      </c>
      <c r="H275" s="29" t="s">
        <v>973</v>
      </c>
      <c r="I275" s="29" t="s">
        <v>2031</v>
      </c>
      <c r="J275" s="29" t="s">
        <v>2032</v>
      </c>
      <c r="K275" s="29" t="s">
        <v>279</v>
      </c>
      <c r="L275" s="29" t="s">
        <v>280</v>
      </c>
      <c r="M275" s="29" t="s">
        <v>265</v>
      </c>
      <c r="N275" s="29" t="s">
        <v>266</v>
      </c>
      <c r="O275" s="29" t="s">
        <v>267</v>
      </c>
      <c r="P275" s="29" t="s">
        <v>268</v>
      </c>
      <c r="Q275" s="30" t="s">
        <v>269</v>
      </c>
      <c r="R275" s="32">
        <v>2.93</v>
      </c>
      <c r="S275" s="37">
        <v>2.93</v>
      </c>
      <c r="T275" s="43">
        <v>1</v>
      </c>
      <c r="U275" s="46">
        <v>1</v>
      </c>
    </row>
    <row r="276" spans="1:21" x14ac:dyDescent="0.2">
      <c r="A276" s="28" t="s">
        <v>174</v>
      </c>
      <c r="B276" s="29" t="s">
        <v>375</v>
      </c>
      <c r="C276" s="29" t="s">
        <v>941</v>
      </c>
      <c r="D276" s="29" t="s">
        <v>967</v>
      </c>
      <c r="E276" s="29" t="s">
        <v>968</v>
      </c>
      <c r="F276" s="29" t="s">
        <v>974</v>
      </c>
      <c r="G276" s="29" t="s">
        <v>972</v>
      </c>
      <c r="H276" s="29" t="s">
        <v>973</v>
      </c>
      <c r="I276" s="29" t="s">
        <v>2033</v>
      </c>
      <c r="J276" s="29" t="s">
        <v>2034</v>
      </c>
      <c r="K276" s="29" t="s">
        <v>279</v>
      </c>
      <c r="L276" s="29" t="s">
        <v>280</v>
      </c>
      <c r="M276" s="29" t="s">
        <v>265</v>
      </c>
      <c r="N276" s="29" t="s">
        <v>266</v>
      </c>
      <c r="O276" s="29" t="s">
        <v>310</v>
      </c>
      <c r="P276" s="29" t="s">
        <v>384</v>
      </c>
      <c r="Q276" s="30" t="s">
        <v>269</v>
      </c>
      <c r="R276" s="32">
        <v>0.05</v>
      </c>
      <c r="S276" s="37">
        <v>0.05</v>
      </c>
      <c r="T276" s="43">
        <v>1</v>
      </c>
      <c r="U276" s="46">
        <v>1</v>
      </c>
    </row>
    <row r="277" spans="1:21" x14ac:dyDescent="0.2">
      <c r="A277" s="28" t="s">
        <v>174</v>
      </c>
      <c r="B277" s="29" t="s">
        <v>375</v>
      </c>
      <c r="C277" s="29" t="s">
        <v>941</v>
      </c>
      <c r="D277" s="29" t="s">
        <v>967</v>
      </c>
      <c r="E277" s="29" t="s">
        <v>968</v>
      </c>
      <c r="F277" s="29" t="s">
        <v>974</v>
      </c>
      <c r="G277" s="29" t="s">
        <v>972</v>
      </c>
      <c r="H277" s="29" t="s">
        <v>973</v>
      </c>
      <c r="I277" s="29" t="s">
        <v>2033</v>
      </c>
      <c r="J277" s="29" t="s">
        <v>2034</v>
      </c>
      <c r="K277" s="29" t="s">
        <v>279</v>
      </c>
      <c r="L277" s="29" t="s">
        <v>280</v>
      </c>
      <c r="M277" s="29" t="s">
        <v>265</v>
      </c>
      <c r="N277" s="29" t="s">
        <v>266</v>
      </c>
      <c r="O277" s="29" t="s">
        <v>267</v>
      </c>
      <c r="P277" s="29" t="s">
        <v>268</v>
      </c>
      <c r="Q277" s="30" t="s">
        <v>269</v>
      </c>
      <c r="R277" s="32">
        <v>0.96</v>
      </c>
      <c r="S277" s="37">
        <v>0.96</v>
      </c>
      <c r="T277" s="43">
        <v>1</v>
      </c>
      <c r="U277" s="46">
        <v>1</v>
      </c>
    </row>
    <row r="278" spans="1:21" x14ac:dyDescent="0.2">
      <c r="A278" s="28" t="s">
        <v>174</v>
      </c>
      <c r="B278" s="29" t="s">
        <v>375</v>
      </c>
      <c r="C278" s="29" t="s">
        <v>941</v>
      </c>
      <c r="D278" s="29" t="s">
        <v>967</v>
      </c>
      <c r="E278" s="29" t="s">
        <v>968</v>
      </c>
      <c r="F278" s="29" t="s">
        <v>974</v>
      </c>
      <c r="G278" s="29" t="s">
        <v>972</v>
      </c>
      <c r="H278" s="29" t="s">
        <v>973</v>
      </c>
      <c r="I278" s="29" t="s">
        <v>2035</v>
      </c>
      <c r="J278" s="29" t="s">
        <v>2036</v>
      </c>
      <c r="K278" s="29" t="s">
        <v>279</v>
      </c>
      <c r="L278" s="29" t="s">
        <v>280</v>
      </c>
      <c r="M278" s="29" t="s">
        <v>265</v>
      </c>
      <c r="N278" s="29" t="s">
        <v>266</v>
      </c>
      <c r="O278" s="29" t="s">
        <v>310</v>
      </c>
      <c r="P278" s="29" t="s">
        <v>384</v>
      </c>
      <c r="Q278" s="30" t="s">
        <v>269</v>
      </c>
      <c r="R278" s="32">
        <v>0.02</v>
      </c>
      <c r="S278" s="37">
        <v>0.02</v>
      </c>
      <c r="T278" s="43">
        <v>1</v>
      </c>
      <c r="U278" s="46">
        <v>1</v>
      </c>
    </row>
    <row r="279" spans="1:21" x14ac:dyDescent="0.2">
      <c r="A279" s="28" t="s">
        <v>174</v>
      </c>
      <c r="B279" s="29" t="s">
        <v>375</v>
      </c>
      <c r="C279" s="29" t="s">
        <v>941</v>
      </c>
      <c r="D279" s="29" t="s">
        <v>967</v>
      </c>
      <c r="E279" s="29" t="s">
        <v>968</v>
      </c>
      <c r="F279" s="29" t="s">
        <v>974</v>
      </c>
      <c r="G279" s="29" t="s">
        <v>972</v>
      </c>
      <c r="H279" s="29" t="s">
        <v>973</v>
      </c>
      <c r="I279" s="29" t="s">
        <v>2035</v>
      </c>
      <c r="J279" s="29" t="s">
        <v>2036</v>
      </c>
      <c r="K279" s="29" t="s">
        <v>279</v>
      </c>
      <c r="L279" s="29" t="s">
        <v>280</v>
      </c>
      <c r="M279" s="29" t="s">
        <v>265</v>
      </c>
      <c r="N279" s="29" t="s">
        <v>266</v>
      </c>
      <c r="O279" s="29" t="s">
        <v>267</v>
      </c>
      <c r="P279" s="29" t="s">
        <v>268</v>
      </c>
      <c r="Q279" s="30" t="s">
        <v>269</v>
      </c>
      <c r="R279" s="32">
        <v>0.5</v>
      </c>
      <c r="S279" s="37">
        <v>0.5</v>
      </c>
      <c r="T279" s="43">
        <v>1</v>
      </c>
      <c r="U279" s="46">
        <v>1</v>
      </c>
    </row>
    <row r="280" spans="1:21" x14ac:dyDescent="0.2">
      <c r="A280" s="28" t="s">
        <v>174</v>
      </c>
      <c r="B280" s="29" t="s">
        <v>375</v>
      </c>
      <c r="C280" s="29" t="s">
        <v>941</v>
      </c>
      <c r="D280" s="29" t="s">
        <v>967</v>
      </c>
      <c r="E280" s="29" t="s">
        <v>968</v>
      </c>
      <c r="F280" s="29" t="s">
        <v>974</v>
      </c>
      <c r="G280" s="29" t="s">
        <v>972</v>
      </c>
      <c r="H280" s="29" t="s">
        <v>973</v>
      </c>
      <c r="I280" s="29" t="s">
        <v>2037</v>
      </c>
      <c r="J280" s="29" t="s">
        <v>2038</v>
      </c>
      <c r="K280" s="29" t="s">
        <v>279</v>
      </c>
      <c r="L280" s="29" t="s">
        <v>280</v>
      </c>
      <c r="M280" s="29" t="s">
        <v>265</v>
      </c>
      <c r="N280" s="29" t="s">
        <v>266</v>
      </c>
      <c r="O280" s="29" t="s">
        <v>310</v>
      </c>
      <c r="P280" s="29" t="s">
        <v>384</v>
      </c>
      <c r="Q280" s="30" t="s">
        <v>269</v>
      </c>
      <c r="R280" s="32">
        <v>0.02</v>
      </c>
      <c r="S280" s="37">
        <v>0.02</v>
      </c>
      <c r="T280" s="43">
        <v>1</v>
      </c>
      <c r="U280" s="46">
        <v>1</v>
      </c>
    </row>
    <row r="281" spans="1:21" x14ac:dyDescent="0.2">
      <c r="A281" s="28" t="s">
        <v>174</v>
      </c>
      <c r="B281" s="29" t="s">
        <v>375</v>
      </c>
      <c r="C281" s="29" t="s">
        <v>941</v>
      </c>
      <c r="D281" s="29" t="s">
        <v>967</v>
      </c>
      <c r="E281" s="29" t="s">
        <v>968</v>
      </c>
      <c r="F281" s="29" t="s">
        <v>974</v>
      </c>
      <c r="G281" s="29" t="s">
        <v>972</v>
      </c>
      <c r="H281" s="29" t="s">
        <v>973</v>
      </c>
      <c r="I281" s="29" t="s">
        <v>2037</v>
      </c>
      <c r="J281" s="29" t="s">
        <v>2038</v>
      </c>
      <c r="K281" s="29" t="s">
        <v>279</v>
      </c>
      <c r="L281" s="29" t="s">
        <v>280</v>
      </c>
      <c r="M281" s="29" t="s">
        <v>265</v>
      </c>
      <c r="N281" s="29" t="s">
        <v>266</v>
      </c>
      <c r="O281" s="29" t="s">
        <v>267</v>
      </c>
      <c r="P281" s="29" t="s">
        <v>268</v>
      </c>
      <c r="Q281" s="30" t="s">
        <v>269</v>
      </c>
      <c r="R281" s="32">
        <v>0.51</v>
      </c>
      <c r="S281" s="37">
        <v>0.51</v>
      </c>
      <c r="T281" s="43">
        <v>1</v>
      </c>
      <c r="U281" s="46">
        <v>1</v>
      </c>
    </row>
    <row r="282" spans="1:21" x14ac:dyDescent="0.2">
      <c r="A282" s="28" t="s">
        <v>174</v>
      </c>
      <c r="B282" s="29" t="s">
        <v>375</v>
      </c>
      <c r="C282" s="29" t="s">
        <v>941</v>
      </c>
      <c r="D282" s="29" t="s">
        <v>967</v>
      </c>
      <c r="E282" s="29" t="s">
        <v>968</v>
      </c>
      <c r="F282" s="29" t="s">
        <v>974</v>
      </c>
      <c r="G282" s="29" t="s">
        <v>972</v>
      </c>
      <c r="H282" s="29" t="s">
        <v>973</v>
      </c>
      <c r="I282" s="29" t="s">
        <v>2039</v>
      </c>
      <c r="J282" s="29" t="s">
        <v>2040</v>
      </c>
      <c r="K282" s="29" t="s">
        <v>279</v>
      </c>
      <c r="L282" s="29" t="s">
        <v>280</v>
      </c>
      <c r="M282" s="29" t="s">
        <v>265</v>
      </c>
      <c r="N282" s="29" t="s">
        <v>266</v>
      </c>
      <c r="O282" s="29" t="s">
        <v>310</v>
      </c>
      <c r="P282" s="29" t="s">
        <v>384</v>
      </c>
      <c r="Q282" s="30" t="s">
        <v>269</v>
      </c>
      <c r="R282" s="32">
        <v>0.02</v>
      </c>
      <c r="S282" s="37">
        <v>0.02</v>
      </c>
      <c r="T282" s="43">
        <v>1</v>
      </c>
      <c r="U282" s="46">
        <v>1</v>
      </c>
    </row>
    <row r="283" spans="1:21" x14ac:dyDescent="0.2">
      <c r="A283" s="28" t="s">
        <v>174</v>
      </c>
      <c r="B283" s="29" t="s">
        <v>375</v>
      </c>
      <c r="C283" s="29" t="s">
        <v>941</v>
      </c>
      <c r="D283" s="29" t="s">
        <v>967</v>
      </c>
      <c r="E283" s="29" t="s">
        <v>968</v>
      </c>
      <c r="F283" s="29" t="s">
        <v>974</v>
      </c>
      <c r="G283" s="29" t="s">
        <v>972</v>
      </c>
      <c r="H283" s="29" t="s">
        <v>973</v>
      </c>
      <c r="I283" s="29" t="s">
        <v>2039</v>
      </c>
      <c r="J283" s="29" t="s">
        <v>2040</v>
      </c>
      <c r="K283" s="29" t="s">
        <v>279</v>
      </c>
      <c r="L283" s="29" t="s">
        <v>280</v>
      </c>
      <c r="M283" s="29" t="s">
        <v>265</v>
      </c>
      <c r="N283" s="29" t="s">
        <v>266</v>
      </c>
      <c r="O283" s="29" t="s">
        <v>267</v>
      </c>
      <c r="P283" s="29" t="s">
        <v>268</v>
      </c>
      <c r="Q283" s="30" t="s">
        <v>269</v>
      </c>
      <c r="R283" s="32">
        <v>0.43</v>
      </c>
      <c r="S283" s="37">
        <v>0.43</v>
      </c>
      <c r="T283" s="43">
        <v>1</v>
      </c>
      <c r="U283" s="46">
        <v>1</v>
      </c>
    </row>
    <row r="284" spans="1:21" x14ac:dyDescent="0.2">
      <c r="A284" s="28" t="s">
        <v>174</v>
      </c>
      <c r="B284" s="29" t="s">
        <v>375</v>
      </c>
      <c r="C284" s="29" t="s">
        <v>941</v>
      </c>
      <c r="D284" s="29" t="s">
        <v>967</v>
      </c>
      <c r="E284" s="29" t="s">
        <v>968</v>
      </c>
      <c r="F284" s="29" t="s">
        <v>974</v>
      </c>
      <c r="G284" s="29" t="s">
        <v>972</v>
      </c>
      <c r="H284" s="29" t="s">
        <v>973</v>
      </c>
      <c r="I284" s="29" t="s">
        <v>2041</v>
      </c>
      <c r="J284" s="29" t="s">
        <v>2042</v>
      </c>
      <c r="K284" s="29" t="s">
        <v>279</v>
      </c>
      <c r="L284" s="29" t="s">
        <v>280</v>
      </c>
      <c r="M284" s="29" t="s">
        <v>265</v>
      </c>
      <c r="N284" s="29" t="s">
        <v>266</v>
      </c>
      <c r="O284" s="29" t="s">
        <v>310</v>
      </c>
      <c r="P284" s="29" t="s">
        <v>384</v>
      </c>
      <c r="Q284" s="30" t="s">
        <v>269</v>
      </c>
      <c r="R284" s="32">
        <v>0.02</v>
      </c>
      <c r="S284" s="37">
        <v>0.02</v>
      </c>
      <c r="T284" s="43">
        <v>1</v>
      </c>
      <c r="U284" s="46">
        <v>1</v>
      </c>
    </row>
    <row r="285" spans="1:21" x14ac:dyDescent="0.2">
      <c r="A285" s="28" t="s">
        <v>174</v>
      </c>
      <c r="B285" s="29" t="s">
        <v>375</v>
      </c>
      <c r="C285" s="29" t="s">
        <v>941</v>
      </c>
      <c r="D285" s="29" t="s">
        <v>967</v>
      </c>
      <c r="E285" s="29" t="s">
        <v>968</v>
      </c>
      <c r="F285" s="29" t="s">
        <v>974</v>
      </c>
      <c r="G285" s="29" t="s">
        <v>972</v>
      </c>
      <c r="H285" s="29" t="s">
        <v>973</v>
      </c>
      <c r="I285" s="29" t="s">
        <v>2041</v>
      </c>
      <c r="J285" s="29" t="s">
        <v>2042</v>
      </c>
      <c r="K285" s="29" t="s">
        <v>279</v>
      </c>
      <c r="L285" s="29" t="s">
        <v>280</v>
      </c>
      <c r="M285" s="29" t="s">
        <v>265</v>
      </c>
      <c r="N285" s="29" t="s">
        <v>266</v>
      </c>
      <c r="O285" s="29" t="s">
        <v>267</v>
      </c>
      <c r="P285" s="29" t="s">
        <v>268</v>
      </c>
      <c r="Q285" s="30" t="s">
        <v>269</v>
      </c>
      <c r="R285" s="32">
        <v>0.44</v>
      </c>
      <c r="S285" s="37">
        <v>0.44</v>
      </c>
      <c r="T285" s="43">
        <v>1</v>
      </c>
      <c r="U285" s="46">
        <v>1</v>
      </c>
    </row>
    <row r="286" spans="1:21" x14ac:dyDescent="0.2">
      <c r="A286" s="28" t="s">
        <v>174</v>
      </c>
      <c r="B286" s="29" t="s">
        <v>375</v>
      </c>
      <c r="C286" s="29" t="s">
        <v>941</v>
      </c>
      <c r="D286" s="29" t="s">
        <v>967</v>
      </c>
      <c r="E286" s="29" t="s">
        <v>968</v>
      </c>
      <c r="F286" s="29" t="s">
        <v>977</v>
      </c>
      <c r="G286" s="29" t="s">
        <v>976</v>
      </c>
      <c r="H286" s="29" t="s">
        <v>463</v>
      </c>
      <c r="I286" s="29" t="s">
        <v>2043</v>
      </c>
      <c r="J286" s="29" t="s">
        <v>976</v>
      </c>
      <c r="K286" s="29" t="s">
        <v>279</v>
      </c>
      <c r="L286" s="29" t="s">
        <v>280</v>
      </c>
      <c r="M286" s="29" t="s">
        <v>265</v>
      </c>
      <c r="N286" s="29" t="s">
        <v>266</v>
      </c>
      <c r="O286" s="29" t="s">
        <v>310</v>
      </c>
      <c r="P286" s="29" t="s">
        <v>384</v>
      </c>
      <c r="Q286" s="30" t="s">
        <v>269</v>
      </c>
      <c r="R286" s="32">
        <v>0.01</v>
      </c>
      <c r="S286" s="37">
        <v>0.01</v>
      </c>
      <c r="T286" s="43">
        <v>1</v>
      </c>
      <c r="U286" s="46">
        <v>1</v>
      </c>
    </row>
    <row r="287" spans="1:21" x14ac:dyDescent="0.2">
      <c r="A287" s="28" t="s">
        <v>174</v>
      </c>
      <c r="B287" s="29" t="s">
        <v>375</v>
      </c>
      <c r="C287" s="29" t="s">
        <v>941</v>
      </c>
      <c r="D287" s="29" t="s">
        <v>967</v>
      </c>
      <c r="E287" s="29" t="s">
        <v>968</v>
      </c>
      <c r="F287" s="29" t="s">
        <v>977</v>
      </c>
      <c r="G287" s="29" t="s">
        <v>976</v>
      </c>
      <c r="H287" s="29" t="s">
        <v>463</v>
      </c>
      <c r="I287" s="29" t="s">
        <v>2043</v>
      </c>
      <c r="J287" s="29" t="s">
        <v>976</v>
      </c>
      <c r="K287" s="29" t="s">
        <v>279</v>
      </c>
      <c r="L287" s="29" t="s">
        <v>280</v>
      </c>
      <c r="M287" s="29" t="s">
        <v>265</v>
      </c>
      <c r="N287" s="29" t="s">
        <v>266</v>
      </c>
      <c r="O287" s="29" t="s">
        <v>267</v>
      </c>
      <c r="P287" s="29" t="s">
        <v>268</v>
      </c>
      <c r="Q287" s="30" t="s">
        <v>269</v>
      </c>
      <c r="R287" s="32">
        <v>0.08</v>
      </c>
      <c r="S287" s="37">
        <v>0.08</v>
      </c>
      <c r="T287" s="43">
        <v>1</v>
      </c>
      <c r="U287" s="46">
        <v>1</v>
      </c>
    </row>
    <row r="288" spans="1:21" x14ac:dyDescent="0.2">
      <c r="A288" s="28" t="s">
        <v>174</v>
      </c>
      <c r="B288" s="29" t="s">
        <v>375</v>
      </c>
      <c r="C288" s="29" t="s">
        <v>941</v>
      </c>
      <c r="D288" s="29" t="s">
        <v>967</v>
      </c>
      <c r="E288" s="29" t="s">
        <v>968</v>
      </c>
      <c r="F288" s="29" t="s">
        <v>977</v>
      </c>
      <c r="G288" s="29" t="s">
        <v>976</v>
      </c>
      <c r="H288" s="29" t="s">
        <v>463</v>
      </c>
      <c r="I288" s="29" t="s">
        <v>2044</v>
      </c>
      <c r="J288" s="29" t="s">
        <v>2045</v>
      </c>
      <c r="K288" s="29" t="s">
        <v>279</v>
      </c>
      <c r="L288" s="29" t="s">
        <v>280</v>
      </c>
      <c r="M288" s="29" t="s">
        <v>265</v>
      </c>
      <c r="N288" s="29" t="s">
        <v>266</v>
      </c>
      <c r="O288" s="29" t="s">
        <v>310</v>
      </c>
      <c r="P288" s="29" t="s">
        <v>384</v>
      </c>
      <c r="Q288" s="30" t="s">
        <v>269</v>
      </c>
      <c r="R288" s="36"/>
      <c r="S288" s="59"/>
      <c r="T288" s="43">
        <v>1</v>
      </c>
      <c r="U288" s="46">
        <v>1</v>
      </c>
    </row>
    <row r="289" spans="1:21" x14ac:dyDescent="0.2">
      <c r="A289" s="28" t="s">
        <v>174</v>
      </c>
      <c r="B289" s="29" t="s">
        <v>375</v>
      </c>
      <c r="C289" s="29" t="s">
        <v>941</v>
      </c>
      <c r="D289" s="29" t="s">
        <v>967</v>
      </c>
      <c r="E289" s="29" t="s">
        <v>968</v>
      </c>
      <c r="F289" s="29" t="s">
        <v>977</v>
      </c>
      <c r="G289" s="29" t="s">
        <v>976</v>
      </c>
      <c r="H289" s="29" t="s">
        <v>463</v>
      </c>
      <c r="I289" s="29" t="s">
        <v>2044</v>
      </c>
      <c r="J289" s="29" t="s">
        <v>2045</v>
      </c>
      <c r="K289" s="29" t="s">
        <v>279</v>
      </c>
      <c r="L289" s="29" t="s">
        <v>280</v>
      </c>
      <c r="M289" s="29" t="s">
        <v>265</v>
      </c>
      <c r="N289" s="29" t="s">
        <v>266</v>
      </c>
      <c r="O289" s="29" t="s">
        <v>267</v>
      </c>
      <c r="P289" s="29" t="s">
        <v>268</v>
      </c>
      <c r="Q289" s="30" t="s">
        <v>269</v>
      </c>
      <c r="R289" s="32">
        <v>0.02</v>
      </c>
      <c r="S289" s="37">
        <v>0.02</v>
      </c>
      <c r="T289" s="43">
        <v>1</v>
      </c>
      <c r="U289" s="46">
        <v>1</v>
      </c>
    </row>
    <row r="290" spans="1:21" x14ac:dyDescent="0.2">
      <c r="A290" s="28" t="s">
        <v>174</v>
      </c>
      <c r="B290" s="29" t="s">
        <v>375</v>
      </c>
      <c r="C290" s="29" t="s">
        <v>941</v>
      </c>
      <c r="D290" s="29" t="s">
        <v>967</v>
      </c>
      <c r="E290" s="29" t="s">
        <v>968</v>
      </c>
      <c r="F290" s="29" t="s">
        <v>977</v>
      </c>
      <c r="G290" s="29" t="s">
        <v>976</v>
      </c>
      <c r="H290" s="29" t="s">
        <v>463</v>
      </c>
      <c r="I290" s="29" t="s">
        <v>2046</v>
      </c>
      <c r="J290" s="29" t="s">
        <v>972</v>
      </c>
      <c r="K290" s="29" t="s">
        <v>279</v>
      </c>
      <c r="L290" s="29" t="s">
        <v>280</v>
      </c>
      <c r="M290" s="29" t="s">
        <v>265</v>
      </c>
      <c r="N290" s="29" t="s">
        <v>266</v>
      </c>
      <c r="O290" s="29" t="s">
        <v>310</v>
      </c>
      <c r="P290" s="29" t="s">
        <v>384</v>
      </c>
      <c r="Q290" s="30" t="s">
        <v>269</v>
      </c>
      <c r="R290" s="36"/>
      <c r="S290" s="59"/>
      <c r="T290" s="43">
        <v>1</v>
      </c>
      <c r="U290" s="46">
        <v>1</v>
      </c>
    </row>
    <row r="291" spans="1:21" x14ac:dyDescent="0.2">
      <c r="A291" s="28" t="s">
        <v>174</v>
      </c>
      <c r="B291" s="29" t="s">
        <v>375</v>
      </c>
      <c r="C291" s="29" t="s">
        <v>941</v>
      </c>
      <c r="D291" s="29" t="s">
        <v>967</v>
      </c>
      <c r="E291" s="29" t="s">
        <v>968</v>
      </c>
      <c r="F291" s="29" t="s">
        <v>977</v>
      </c>
      <c r="G291" s="29" t="s">
        <v>976</v>
      </c>
      <c r="H291" s="29" t="s">
        <v>463</v>
      </c>
      <c r="I291" s="29" t="s">
        <v>2046</v>
      </c>
      <c r="J291" s="29" t="s">
        <v>972</v>
      </c>
      <c r="K291" s="29" t="s">
        <v>279</v>
      </c>
      <c r="L291" s="29" t="s">
        <v>280</v>
      </c>
      <c r="M291" s="29" t="s">
        <v>265</v>
      </c>
      <c r="N291" s="29" t="s">
        <v>266</v>
      </c>
      <c r="O291" s="29" t="s">
        <v>267</v>
      </c>
      <c r="P291" s="29" t="s">
        <v>268</v>
      </c>
      <c r="Q291" s="30" t="s">
        <v>269</v>
      </c>
      <c r="R291" s="32">
        <v>0.01</v>
      </c>
      <c r="S291" s="37">
        <v>0.01</v>
      </c>
      <c r="T291" s="43">
        <v>1</v>
      </c>
      <c r="U291" s="46">
        <v>1</v>
      </c>
    </row>
    <row r="292" spans="1:21" x14ac:dyDescent="0.2">
      <c r="A292" s="28" t="s">
        <v>174</v>
      </c>
      <c r="B292" s="29" t="s">
        <v>375</v>
      </c>
      <c r="C292" s="29" t="s">
        <v>941</v>
      </c>
      <c r="D292" s="29" t="s">
        <v>967</v>
      </c>
      <c r="E292" s="29" t="s">
        <v>968</v>
      </c>
      <c r="F292" s="29" t="s">
        <v>977</v>
      </c>
      <c r="G292" s="29" t="s">
        <v>976</v>
      </c>
      <c r="H292" s="29" t="s">
        <v>463</v>
      </c>
      <c r="I292" s="29" t="s">
        <v>2047</v>
      </c>
      <c r="J292" s="29" t="s">
        <v>2048</v>
      </c>
      <c r="K292" s="29" t="s">
        <v>279</v>
      </c>
      <c r="L292" s="29" t="s">
        <v>280</v>
      </c>
      <c r="M292" s="29" t="s">
        <v>265</v>
      </c>
      <c r="N292" s="29" t="s">
        <v>266</v>
      </c>
      <c r="O292" s="29" t="s">
        <v>310</v>
      </c>
      <c r="P292" s="29" t="s">
        <v>384</v>
      </c>
      <c r="Q292" s="30" t="s">
        <v>269</v>
      </c>
      <c r="R292" s="36"/>
      <c r="S292" s="59"/>
      <c r="T292" s="43">
        <v>1</v>
      </c>
      <c r="U292" s="46">
        <v>1</v>
      </c>
    </row>
    <row r="293" spans="1:21" x14ac:dyDescent="0.2">
      <c r="A293" s="28" t="s">
        <v>174</v>
      </c>
      <c r="B293" s="29" t="s">
        <v>375</v>
      </c>
      <c r="C293" s="29" t="s">
        <v>941</v>
      </c>
      <c r="D293" s="29" t="s">
        <v>967</v>
      </c>
      <c r="E293" s="29" t="s">
        <v>968</v>
      </c>
      <c r="F293" s="29" t="s">
        <v>977</v>
      </c>
      <c r="G293" s="29" t="s">
        <v>976</v>
      </c>
      <c r="H293" s="29" t="s">
        <v>463</v>
      </c>
      <c r="I293" s="29" t="s">
        <v>2047</v>
      </c>
      <c r="J293" s="29" t="s">
        <v>2048</v>
      </c>
      <c r="K293" s="29" t="s">
        <v>279</v>
      </c>
      <c r="L293" s="29" t="s">
        <v>280</v>
      </c>
      <c r="M293" s="29" t="s">
        <v>265</v>
      </c>
      <c r="N293" s="29" t="s">
        <v>266</v>
      </c>
      <c r="O293" s="29" t="s">
        <v>267</v>
      </c>
      <c r="P293" s="29" t="s">
        <v>268</v>
      </c>
      <c r="Q293" s="30" t="s">
        <v>269</v>
      </c>
      <c r="R293" s="32">
        <v>0.03</v>
      </c>
      <c r="S293" s="37">
        <v>0.03</v>
      </c>
      <c r="T293" s="43">
        <v>1</v>
      </c>
      <c r="U293" s="46">
        <v>1</v>
      </c>
    </row>
    <row r="294" spans="1:21" x14ac:dyDescent="0.2">
      <c r="A294" s="28" t="s">
        <v>174</v>
      </c>
      <c r="B294" s="29" t="s">
        <v>375</v>
      </c>
      <c r="C294" s="29" t="s">
        <v>941</v>
      </c>
      <c r="D294" s="29" t="s">
        <v>967</v>
      </c>
      <c r="E294" s="29" t="s">
        <v>968</v>
      </c>
      <c r="F294" s="29" t="s">
        <v>977</v>
      </c>
      <c r="G294" s="29" t="s">
        <v>976</v>
      </c>
      <c r="H294" s="29" t="s">
        <v>463</v>
      </c>
      <c r="I294" s="29" t="s">
        <v>2049</v>
      </c>
      <c r="J294" s="29" t="s">
        <v>2050</v>
      </c>
      <c r="K294" s="29" t="s">
        <v>279</v>
      </c>
      <c r="L294" s="29" t="s">
        <v>280</v>
      </c>
      <c r="M294" s="29" t="s">
        <v>265</v>
      </c>
      <c r="N294" s="29" t="s">
        <v>266</v>
      </c>
      <c r="O294" s="29" t="s">
        <v>310</v>
      </c>
      <c r="P294" s="29" t="s">
        <v>384</v>
      </c>
      <c r="Q294" s="30" t="s">
        <v>269</v>
      </c>
      <c r="R294" s="36"/>
      <c r="S294" s="59"/>
      <c r="T294" s="43">
        <v>1</v>
      </c>
      <c r="U294" s="46">
        <v>1</v>
      </c>
    </row>
    <row r="295" spans="1:21" x14ac:dyDescent="0.2">
      <c r="A295" s="28" t="s">
        <v>174</v>
      </c>
      <c r="B295" s="29" t="s">
        <v>375</v>
      </c>
      <c r="C295" s="29" t="s">
        <v>941</v>
      </c>
      <c r="D295" s="29" t="s">
        <v>967</v>
      </c>
      <c r="E295" s="29" t="s">
        <v>968</v>
      </c>
      <c r="F295" s="29" t="s">
        <v>977</v>
      </c>
      <c r="G295" s="29" t="s">
        <v>976</v>
      </c>
      <c r="H295" s="29" t="s">
        <v>463</v>
      </c>
      <c r="I295" s="29" t="s">
        <v>2049</v>
      </c>
      <c r="J295" s="29" t="s">
        <v>2050</v>
      </c>
      <c r="K295" s="29" t="s">
        <v>279</v>
      </c>
      <c r="L295" s="29" t="s">
        <v>280</v>
      </c>
      <c r="M295" s="29" t="s">
        <v>265</v>
      </c>
      <c r="N295" s="29" t="s">
        <v>266</v>
      </c>
      <c r="O295" s="29" t="s">
        <v>267</v>
      </c>
      <c r="P295" s="29" t="s">
        <v>268</v>
      </c>
      <c r="Q295" s="30" t="s">
        <v>269</v>
      </c>
      <c r="R295" s="32">
        <v>0.02</v>
      </c>
      <c r="S295" s="37">
        <v>0.02</v>
      </c>
      <c r="T295" s="43">
        <v>1</v>
      </c>
      <c r="U295" s="46">
        <v>1</v>
      </c>
    </row>
    <row r="296" spans="1:21" x14ac:dyDescent="0.2">
      <c r="A296" s="28" t="s">
        <v>174</v>
      </c>
      <c r="B296" s="29" t="s">
        <v>375</v>
      </c>
      <c r="C296" s="29" t="s">
        <v>941</v>
      </c>
      <c r="D296" s="29" t="s">
        <v>967</v>
      </c>
      <c r="E296" s="29" t="s">
        <v>968</v>
      </c>
      <c r="F296" s="29" t="s">
        <v>977</v>
      </c>
      <c r="G296" s="29" t="s">
        <v>976</v>
      </c>
      <c r="H296" s="29" t="s">
        <v>463</v>
      </c>
      <c r="I296" s="29" t="s">
        <v>2051</v>
      </c>
      <c r="J296" s="29" t="s">
        <v>2052</v>
      </c>
      <c r="K296" s="29" t="s">
        <v>279</v>
      </c>
      <c r="L296" s="29" t="s">
        <v>280</v>
      </c>
      <c r="M296" s="29" t="s">
        <v>265</v>
      </c>
      <c r="N296" s="29" t="s">
        <v>266</v>
      </c>
      <c r="O296" s="29" t="s">
        <v>310</v>
      </c>
      <c r="P296" s="29" t="s">
        <v>384</v>
      </c>
      <c r="Q296" s="30" t="s">
        <v>269</v>
      </c>
      <c r="R296" s="36"/>
      <c r="S296" s="59"/>
      <c r="T296" s="43">
        <v>1</v>
      </c>
      <c r="U296" s="46">
        <v>1</v>
      </c>
    </row>
    <row r="297" spans="1:21" x14ac:dyDescent="0.2">
      <c r="A297" s="28" t="s">
        <v>174</v>
      </c>
      <c r="B297" s="29" t="s">
        <v>375</v>
      </c>
      <c r="C297" s="29" t="s">
        <v>941</v>
      </c>
      <c r="D297" s="29" t="s">
        <v>967</v>
      </c>
      <c r="E297" s="29" t="s">
        <v>968</v>
      </c>
      <c r="F297" s="29" t="s">
        <v>977</v>
      </c>
      <c r="G297" s="29" t="s">
        <v>976</v>
      </c>
      <c r="H297" s="29" t="s">
        <v>463</v>
      </c>
      <c r="I297" s="29" t="s">
        <v>2051</v>
      </c>
      <c r="J297" s="29" t="s">
        <v>2052</v>
      </c>
      <c r="K297" s="29" t="s">
        <v>279</v>
      </c>
      <c r="L297" s="29" t="s">
        <v>280</v>
      </c>
      <c r="M297" s="29" t="s">
        <v>265</v>
      </c>
      <c r="N297" s="29" t="s">
        <v>266</v>
      </c>
      <c r="O297" s="29" t="s">
        <v>267</v>
      </c>
      <c r="P297" s="29" t="s">
        <v>268</v>
      </c>
      <c r="Q297" s="30" t="s">
        <v>269</v>
      </c>
      <c r="R297" s="32">
        <v>0.02</v>
      </c>
      <c r="S297" s="37">
        <v>0.02</v>
      </c>
      <c r="T297" s="43">
        <v>1</v>
      </c>
      <c r="U297" s="46">
        <v>1</v>
      </c>
    </row>
    <row r="298" spans="1:21" x14ac:dyDescent="0.2">
      <c r="A298" s="28" t="s">
        <v>174</v>
      </c>
      <c r="B298" s="29" t="s">
        <v>375</v>
      </c>
      <c r="C298" s="29" t="s">
        <v>941</v>
      </c>
      <c r="D298" s="29" t="s">
        <v>967</v>
      </c>
      <c r="E298" s="29" t="s">
        <v>968</v>
      </c>
      <c r="F298" s="29" t="s">
        <v>977</v>
      </c>
      <c r="G298" s="29" t="s">
        <v>976</v>
      </c>
      <c r="H298" s="29" t="s">
        <v>463</v>
      </c>
      <c r="I298" s="29" t="s">
        <v>2053</v>
      </c>
      <c r="J298" s="29" t="s">
        <v>466</v>
      </c>
      <c r="K298" s="29" t="s">
        <v>279</v>
      </c>
      <c r="L298" s="29" t="s">
        <v>280</v>
      </c>
      <c r="M298" s="29" t="s">
        <v>265</v>
      </c>
      <c r="N298" s="29" t="s">
        <v>266</v>
      </c>
      <c r="O298" s="29" t="s">
        <v>310</v>
      </c>
      <c r="P298" s="29" t="s">
        <v>384</v>
      </c>
      <c r="Q298" s="30" t="s">
        <v>269</v>
      </c>
      <c r="R298" s="36"/>
      <c r="S298" s="59"/>
      <c r="T298" s="43">
        <v>1</v>
      </c>
      <c r="U298" s="46">
        <v>1</v>
      </c>
    </row>
    <row r="299" spans="1:21" x14ac:dyDescent="0.2">
      <c r="A299" s="28" t="s">
        <v>174</v>
      </c>
      <c r="B299" s="29" t="s">
        <v>375</v>
      </c>
      <c r="C299" s="29" t="s">
        <v>941</v>
      </c>
      <c r="D299" s="29" t="s">
        <v>967</v>
      </c>
      <c r="E299" s="29" t="s">
        <v>968</v>
      </c>
      <c r="F299" s="29" t="s">
        <v>977</v>
      </c>
      <c r="G299" s="29" t="s">
        <v>976</v>
      </c>
      <c r="H299" s="29" t="s">
        <v>463</v>
      </c>
      <c r="I299" s="29" t="s">
        <v>2053</v>
      </c>
      <c r="J299" s="29" t="s">
        <v>466</v>
      </c>
      <c r="K299" s="29" t="s">
        <v>279</v>
      </c>
      <c r="L299" s="29" t="s">
        <v>280</v>
      </c>
      <c r="M299" s="29" t="s">
        <v>265</v>
      </c>
      <c r="N299" s="29" t="s">
        <v>266</v>
      </c>
      <c r="O299" s="29" t="s">
        <v>267</v>
      </c>
      <c r="P299" s="29" t="s">
        <v>268</v>
      </c>
      <c r="Q299" s="30" t="s">
        <v>269</v>
      </c>
      <c r="R299" s="32">
        <v>0.01</v>
      </c>
      <c r="S299" s="37">
        <v>0.01</v>
      </c>
      <c r="T299" s="43">
        <v>1</v>
      </c>
      <c r="U299" s="46">
        <v>1</v>
      </c>
    </row>
    <row r="300" spans="1:21" x14ac:dyDescent="0.2">
      <c r="A300" s="28" t="s">
        <v>174</v>
      </c>
      <c r="B300" s="29" t="s">
        <v>375</v>
      </c>
      <c r="C300" s="29" t="s">
        <v>941</v>
      </c>
      <c r="D300" s="29" t="s">
        <v>967</v>
      </c>
      <c r="E300" s="29" t="s">
        <v>968</v>
      </c>
      <c r="F300" s="29" t="s">
        <v>977</v>
      </c>
      <c r="G300" s="29" t="s">
        <v>976</v>
      </c>
      <c r="H300" s="29" t="s">
        <v>463</v>
      </c>
      <c r="I300" s="29" t="s">
        <v>2054</v>
      </c>
      <c r="J300" s="29" t="s">
        <v>2055</v>
      </c>
      <c r="K300" s="29" t="s">
        <v>279</v>
      </c>
      <c r="L300" s="29" t="s">
        <v>280</v>
      </c>
      <c r="M300" s="29" t="s">
        <v>265</v>
      </c>
      <c r="N300" s="29" t="s">
        <v>266</v>
      </c>
      <c r="O300" s="29" t="s">
        <v>310</v>
      </c>
      <c r="P300" s="29" t="s">
        <v>384</v>
      </c>
      <c r="Q300" s="30" t="s">
        <v>269</v>
      </c>
      <c r="R300" s="36"/>
      <c r="S300" s="59"/>
      <c r="T300" s="43">
        <v>1</v>
      </c>
      <c r="U300" s="46">
        <v>1</v>
      </c>
    </row>
    <row r="301" spans="1:21" x14ac:dyDescent="0.2">
      <c r="A301" s="28" t="s">
        <v>174</v>
      </c>
      <c r="B301" s="29" t="s">
        <v>375</v>
      </c>
      <c r="C301" s="29" t="s">
        <v>941</v>
      </c>
      <c r="D301" s="29" t="s">
        <v>967</v>
      </c>
      <c r="E301" s="29" t="s">
        <v>968</v>
      </c>
      <c r="F301" s="29" t="s">
        <v>977</v>
      </c>
      <c r="G301" s="29" t="s">
        <v>976</v>
      </c>
      <c r="H301" s="29" t="s">
        <v>463</v>
      </c>
      <c r="I301" s="29" t="s">
        <v>2054</v>
      </c>
      <c r="J301" s="29" t="s">
        <v>2055</v>
      </c>
      <c r="K301" s="29" t="s">
        <v>279</v>
      </c>
      <c r="L301" s="29" t="s">
        <v>280</v>
      </c>
      <c r="M301" s="29" t="s">
        <v>265</v>
      </c>
      <c r="N301" s="29" t="s">
        <v>266</v>
      </c>
      <c r="O301" s="29" t="s">
        <v>267</v>
      </c>
      <c r="P301" s="29" t="s">
        <v>268</v>
      </c>
      <c r="Q301" s="30" t="s">
        <v>269</v>
      </c>
      <c r="R301" s="32">
        <v>0.04</v>
      </c>
      <c r="S301" s="37">
        <v>0.04</v>
      </c>
      <c r="T301" s="43">
        <v>1</v>
      </c>
      <c r="U301" s="46">
        <v>1</v>
      </c>
    </row>
    <row r="302" spans="1:21" x14ac:dyDescent="0.2">
      <c r="A302" s="28" t="s">
        <v>174</v>
      </c>
      <c r="B302" s="29" t="s">
        <v>375</v>
      </c>
      <c r="C302" s="29" t="s">
        <v>941</v>
      </c>
      <c r="D302" s="29" t="s">
        <v>967</v>
      </c>
      <c r="E302" s="29" t="s">
        <v>968</v>
      </c>
      <c r="F302" s="29" t="s">
        <v>977</v>
      </c>
      <c r="G302" s="29" t="s">
        <v>976</v>
      </c>
      <c r="H302" s="29" t="s">
        <v>463</v>
      </c>
      <c r="I302" s="29" t="s">
        <v>2056</v>
      </c>
      <c r="J302" s="29" t="s">
        <v>455</v>
      </c>
      <c r="K302" s="29" t="s">
        <v>279</v>
      </c>
      <c r="L302" s="29" t="s">
        <v>280</v>
      </c>
      <c r="M302" s="29" t="s">
        <v>265</v>
      </c>
      <c r="N302" s="29" t="s">
        <v>266</v>
      </c>
      <c r="O302" s="29" t="s">
        <v>310</v>
      </c>
      <c r="P302" s="29" t="s">
        <v>384</v>
      </c>
      <c r="Q302" s="30" t="s">
        <v>269</v>
      </c>
      <c r="R302" s="36"/>
      <c r="S302" s="59"/>
      <c r="T302" s="43">
        <v>1</v>
      </c>
      <c r="U302" s="46">
        <v>1</v>
      </c>
    </row>
    <row r="303" spans="1:21" x14ac:dyDescent="0.2">
      <c r="A303" s="28" t="s">
        <v>174</v>
      </c>
      <c r="B303" s="29" t="s">
        <v>375</v>
      </c>
      <c r="C303" s="29" t="s">
        <v>941</v>
      </c>
      <c r="D303" s="29" t="s">
        <v>967</v>
      </c>
      <c r="E303" s="29" t="s">
        <v>968</v>
      </c>
      <c r="F303" s="29" t="s">
        <v>977</v>
      </c>
      <c r="G303" s="29" t="s">
        <v>976</v>
      </c>
      <c r="H303" s="29" t="s">
        <v>463</v>
      </c>
      <c r="I303" s="29" t="s">
        <v>2056</v>
      </c>
      <c r="J303" s="29" t="s">
        <v>455</v>
      </c>
      <c r="K303" s="29" t="s">
        <v>279</v>
      </c>
      <c r="L303" s="29" t="s">
        <v>280</v>
      </c>
      <c r="M303" s="29" t="s">
        <v>265</v>
      </c>
      <c r="N303" s="29" t="s">
        <v>266</v>
      </c>
      <c r="O303" s="29" t="s">
        <v>267</v>
      </c>
      <c r="P303" s="29" t="s">
        <v>268</v>
      </c>
      <c r="Q303" s="30" t="s">
        <v>269</v>
      </c>
      <c r="R303" s="32">
        <v>0.01</v>
      </c>
      <c r="S303" s="37">
        <v>0.01</v>
      </c>
      <c r="T303" s="43">
        <v>1</v>
      </c>
      <c r="U303" s="46">
        <v>1</v>
      </c>
    </row>
    <row r="304" spans="1:21" x14ac:dyDescent="0.2">
      <c r="A304" s="28" t="s">
        <v>174</v>
      </c>
      <c r="B304" s="29" t="s">
        <v>375</v>
      </c>
      <c r="C304" s="29" t="s">
        <v>941</v>
      </c>
      <c r="D304" s="29" t="s">
        <v>2057</v>
      </c>
      <c r="E304" s="29" t="s">
        <v>2058</v>
      </c>
      <c r="F304" s="29" t="s">
        <v>2059</v>
      </c>
      <c r="G304" s="29" t="s">
        <v>2060</v>
      </c>
      <c r="H304" s="29" t="s">
        <v>2061</v>
      </c>
      <c r="I304" s="29" t="s">
        <v>2062</v>
      </c>
      <c r="J304" s="29" t="s">
        <v>2063</v>
      </c>
      <c r="K304" s="29" t="s">
        <v>279</v>
      </c>
      <c r="L304" s="29" t="s">
        <v>280</v>
      </c>
      <c r="M304" s="29" t="s">
        <v>265</v>
      </c>
      <c r="N304" s="29" t="s">
        <v>266</v>
      </c>
      <c r="O304" s="29" t="s">
        <v>267</v>
      </c>
      <c r="P304" s="29" t="s">
        <v>268</v>
      </c>
      <c r="Q304" s="30" t="s">
        <v>269</v>
      </c>
      <c r="R304" s="36"/>
      <c r="S304" s="59"/>
      <c r="T304" s="43">
        <v>1</v>
      </c>
      <c r="U304" s="46">
        <v>1</v>
      </c>
    </row>
    <row r="305" spans="1:21" x14ac:dyDescent="0.2">
      <c r="A305" s="28" t="s">
        <v>174</v>
      </c>
      <c r="B305" s="29" t="s">
        <v>375</v>
      </c>
      <c r="C305" s="29" t="s">
        <v>941</v>
      </c>
      <c r="D305" s="29" t="s">
        <v>2057</v>
      </c>
      <c r="E305" s="29" t="s">
        <v>2058</v>
      </c>
      <c r="F305" s="29" t="s">
        <v>2059</v>
      </c>
      <c r="G305" s="29" t="s">
        <v>2060</v>
      </c>
      <c r="H305" s="29" t="s">
        <v>2061</v>
      </c>
      <c r="I305" s="29" t="s">
        <v>2064</v>
      </c>
      <c r="J305" s="29" t="s">
        <v>2065</v>
      </c>
      <c r="K305" s="29" t="s">
        <v>279</v>
      </c>
      <c r="L305" s="29" t="s">
        <v>280</v>
      </c>
      <c r="M305" s="29" t="s">
        <v>265</v>
      </c>
      <c r="N305" s="29" t="s">
        <v>266</v>
      </c>
      <c r="O305" s="29" t="s">
        <v>267</v>
      </c>
      <c r="P305" s="29" t="s">
        <v>268</v>
      </c>
      <c r="Q305" s="30" t="s">
        <v>269</v>
      </c>
      <c r="R305" s="36"/>
      <c r="S305" s="59"/>
      <c r="T305" s="43">
        <v>1</v>
      </c>
      <c r="U305" s="46">
        <v>1</v>
      </c>
    </row>
    <row r="306" spans="1:21" x14ac:dyDescent="0.2">
      <c r="A306" s="28" t="s">
        <v>174</v>
      </c>
      <c r="B306" s="29" t="s">
        <v>375</v>
      </c>
      <c r="C306" s="29" t="s">
        <v>941</v>
      </c>
      <c r="D306" s="29" t="s">
        <v>643</v>
      </c>
      <c r="E306" s="29" t="s">
        <v>644</v>
      </c>
      <c r="F306" s="29" t="s">
        <v>978</v>
      </c>
      <c r="G306" s="29" t="s">
        <v>979</v>
      </c>
      <c r="H306" s="29" t="s">
        <v>647</v>
      </c>
      <c r="I306" s="29" t="s">
        <v>2066</v>
      </c>
      <c r="J306" s="29" t="s">
        <v>2067</v>
      </c>
      <c r="K306" s="29" t="s">
        <v>279</v>
      </c>
      <c r="L306" s="29" t="s">
        <v>280</v>
      </c>
      <c r="M306" s="29" t="s">
        <v>265</v>
      </c>
      <c r="N306" s="29" t="s">
        <v>266</v>
      </c>
      <c r="O306" s="29" t="s">
        <v>310</v>
      </c>
      <c r="P306" s="29" t="s">
        <v>384</v>
      </c>
      <c r="Q306" s="30" t="s">
        <v>269</v>
      </c>
      <c r="R306" s="32">
        <v>0.02</v>
      </c>
      <c r="S306" s="37">
        <v>0.02</v>
      </c>
      <c r="T306" s="43">
        <v>1</v>
      </c>
      <c r="U306" s="46">
        <v>1</v>
      </c>
    </row>
    <row r="307" spans="1:21" x14ac:dyDescent="0.2">
      <c r="A307" s="28" t="s">
        <v>174</v>
      </c>
      <c r="B307" s="29" t="s">
        <v>375</v>
      </c>
      <c r="C307" s="29" t="s">
        <v>941</v>
      </c>
      <c r="D307" s="29" t="s">
        <v>643</v>
      </c>
      <c r="E307" s="29" t="s">
        <v>644</v>
      </c>
      <c r="F307" s="29" t="s">
        <v>978</v>
      </c>
      <c r="G307" s="29" t="s">
        <v>979</v>
      </c>
      <c r="H307" s="29" t="s">
        <v>647</v>
      </c>
      <c r="I307" s="29" t="s">
        <v>2066</v>
      </c>
      <c r="J307" s="29" t="s">
        <v>2067</v>
      </c>
      <c r="K307" s="29" t="s">
        <v>279</v>
      </c>
      <c r="L307" s="29" t="s">
        <v>280</v>
      </c>
      <c r="M307" s="29" t="s">
        <v>265</v>
      </c>
      <c r="N307" s="29" t="s">
        <v>266</v>
      </c>
      <c r="O307" s="29" t="s">
        <v>267</v>
      </c>
      <c r="P307" s="29" t="s">
        <v>268</v>
      </c>
      <c r="Q307" s="30" t="s">
        <v>269</v>
      </c>
      <c r="R307" s="32">
        <v>0.52</v>
      </c>
      <c r="S307" s="37">
        <v>0.52</v>
      </c>
      <c r="T307" s="43">
        <v>1</v>
      </c>
      <c r="U307" s="46">
        <v>1</v>
      </c>
    </row>
    <row r="308" spans="1:21" x14ac:dyDescent="0.2">
      <c r="A308" s="28" t="s">
        <v>174</v>
      </c>
      <c r="B308" s="29" t="s">
        <v>375</v>
      </c>
      <c r="C308" s="29" t="s">
        <v>941</v>
      </c>
      <c r="D308" s="29" t="s">
        <v>643</v>
      </c>
      <c r="E308" s="29" t="s">
        <v>644</v>
      </c>
      <c r="F308" s="29" t="s">
        <v>978</v>
      </c>
      <c r="G308" s="29" t="s">
        <v>979</v>
      </c>
      <c r="H308" s="29" t="s">
        <v>647</v>
      </c>
      <c r="I308" s="29" t="s">
        <v>2068</v>
      </c>
      <c r="J308" s="29" t="s">
        <v>2069</v>
      </c>
      <c r="K308" s="29" t="s">
        <v>279</v>
      </c>
      <c r="L308" s="29" t="s">
        <v>280</v>
      </c>
      <c r="M308" s="29" t="s">
        <v>265</v>
      </c>
      <c r="N308" s="29" t="s">
        <v>266</v>
      </c>
      <c r="O308" s="29" t="s">
        <v>310</v>
      </c>
      <c r="P308" s="29" t="s">
        <v>384</v>
      </c>
      <c r="Q308" s="30" t="s">
        <v>269</v>
      </c>
      <c r="R308" s="32">
        <v>0.01</v>
      </c>
      <c r="S308" s="37">
        <v>0.01</v>
      </c>
      <c r="T308" s="43">
        <v>1</v>
      </c>
      <c r="U308" s="46">
        <v>1</v>
      </c>
    </row>
    <row r="309" spans="1:21" x14ac:dyDescent="0.2">
      <c r="A309" s="28" t="s">
        <v>174</v>
      </c>
      <c r="B309" s="29" t="s">
        <v>375</v>
      </c>
      <c r="C309" s="29" t="s">
        <v>941</v>
      </c>
      <c r="D309" s="29" t="s">
        <v>643</v>
      </c>
      <c r="E309" s="29" t="s">
        <v>644</v>
      </c>
      <c r="F309" s="29" t="s">
        <v>978</v>
      </c>
      <c r="G309" s="29" t="s">
        <v>979</v>
      </c>
      <c r="H309" s="29" t="s">
        <v>647</v>
      </c>
      <c r="I309" s="29" t="s">
        <v>2068</v>
      </c>
      <c r="J309" s="29" t="s">
        <v>2069</v>
      </c>
      <c r="K309" s="29" t="s">
        <v>279</v>
      </c>
      <c r="L309" s="29" t="s">
        <v>280</v>
      </c>
      <c r="M309" s="29" t="s">
        <v>265</v>
      </c>
      <c r="N309" s="29" t="s">
        <v>266</v>
      </c>
      <c r="O309" s="29" t="s">
        <v>267</v>
      </c>
      <c r="P309" s="29" t="s">
        <v>268</v>
      </c>
      <c r="Q309" s="30" t="s">
        <v>269</v>
      </c>
      <c r="R309" s="32">
        <v>0.24</v>
      </c>
      <c r="S309" s="37">
        <v>0.24</v>
      </c>
      <c r="T309" s="43">
        <v>1</v>
      </c>
      <c r="U309" s="46">
        <v>1</v>
      </c>
    </row>
    <row r="310" spans="1:21" x14ac:dyDescent="0.2">
      <c r="A310" s="28" t="s">
        <v>174</v>
      </c>
      <c r="B310" s="29" t="s">
        <v>375</v>
      </c>
      <c r="C310" s="29" t="s">
        <v>941</v>
      </c>
      <c r="D310" s="29" t="s">
        <v>643</v>
      </c>
      <c r="E310" s="29" t="s">
        <v>644</v>
      </c>
      <c r="F310" s="29" t="s">
        <v>978</v>
      </c>
      <c r="G310" s="29" t="s">
        <v>979</v>
      </c>
      <c r="H310" s="29" t="s">
        <v>647</v>
      </c>
      <c r="I310" s="29" t="s">
        <v>2070</v>
      </c>
      <c r="J310" s="29" t="s">
        <v>2071</v>
      </c>
      <c r="K310" s="29" t="s">
        <v>279</v>
      </c>
      <c r="L310" s="29" t="s">
        <v>280</v>
      </c>
      <c r="M310" s="29" t="s">
        <v>265</v>
      </c>
      <c r="N310" s="29" t="s">
        <v>266</v>
      </c>
      <c r="O310" s="29" t="s">
        <v>310</v>
      </c>
      <c r="P310" s="29" t="s">
        <v>384</v>
      </c>
      <c r="Q310" s="30" t="s">
        <v>269</v>
      </c>
      <c r="R310" s="32">
        <v>0.02</v>
      </c>
      <c r="S310" s="37">
        <v>0.02</v>
      </c>
      <c r="T310" s="43">
        <v>1</v>
      </c>
      <c r="U310" s="46">
        <v>1</v>
      </c>
    </row>
    <row r="311" spans="1:21" x14ac:dyDescent="0.2">
      <c r="A311" s="28" t="s">
        <v>174</v>
      </c>
      <c r="B311" s="29" t="s">
        <v>375</v>
      </c>
      <c r="C311" s="29" t="s">
        <v>941</v>
      </c>
      <c r="D311" s="29" t="s">
        <v>643</v>
      </c>
      <c r="E311" s="29" t="s">
        <v>644</v>
      </c>
      <c r="F311" s="29" t="s">
        <v>978</v>
      </c>
      <c r="G311" s="29" t="s">
        <v>979</v>
      </c>
      <c r="H311" s="29" t="s">
        <v>647</v>
      </c>
      <c r="I311" s="29" t="s">
        <v>2070</v>
      </c>
      <c r="J311" s="29" t="s">
        <v>2071</v>
      </c>
      <c r="K311" s="29" t="s">
        <v>279</v>
      </c>
      <c r="L311" s="29" t="s">
        <v>280</v>
      </c>
      <c r="M311" s="29" t="s">
        <v>265</v>
      </c>
      <c r="N311" s="29" t="s">
        <v>266</v>
      </c>
      <c r="O311" s="29" t="s">
        <v>267</v>
      </c>
      <c r="P311" s="29" t="s">
        <v>268</v>
      </c>
      <c r="Q311" s="30" t="s">
        <v>269</v>
      </c>
      <c r="R311" s="32">
        <v>0.38</v>
      </c>
      <c r="S311" s="37">
        <v>0.38</v>
      </c>
      <c r="T311" s="43">
        <v>1</v>
      </c>
      <c r="U311" s="46">
        <v>1</v>
      </c>
    </row>
    <row r="312" spans="1:21" x14ac:dyDescent="0.2">
      <c r="A312" s="28" t="s">
        <v>174</v>
      </c>
      <c r="B312" s="29" t="s">
        <v>375</v>
      </c>
      <c r="C312" s="29" t="s">
        <v>941</v>
      </c>
      <c r="D312" s="29" t="s">
        <v>643</v>
      </c>
      <c r="E312" s="29" t="s">
        <v>644</v>
      </c>
      <c r="F312" s="29" t="s">
        <v>978</v>
      </c>
      <c r="G312" s="29" t="s">
        <v>979</v>
      </c>
      <c r="H312" s="29" t="s">
        <v>647</v>
      </c>
      <c r="I312" s="29" t="s">
        <v>2072</v>
      </c>
      <c r="J312" s="29" t="s">
        <v>2073</v>
      </c>
      <c r="K312" s="29" t="s">
        <v>279</v>
      </c>
      <c r="L312" s="29" t="s">
        <v>280</v>
      </c>
      <c r="M312" s="29" t="s">
        <v>265</v>
      </c>
      <c r="N312" s="29" t="s">
        <v>266</v>
      </c>
      <c r="O312" s="29" t="s">
        <v>310</v>
      </c>
      <c r="P312" s="29" t="s">
        <v>384</v>
      </c>
      <c r="Q312" s="30" t="s">
        <v>269</v>
      </c>
      <c r="R312" s="32">
        <v>0.01</v>
      </c>
      <c r="S312" s="37">
        <v>0.01</v>
      </c>
      <c r="T312" s="43">
        <v>1</v>
      </c>
      <c r="U312" s="46">
        <v>1</v>
      </c>
    </row>
    <row r="313" spans="1:21" x14ac:dyDescent="0.2">
      <c r="A313" s="28" t="s">
        <v>174</v>
      </c>
      <c r="B313" s="29" t="s">
        <v>375</v>
      </c>
      <c r="C313" s="29" t="s">
        <v>941</v>
      </c>
      <c r="D313" s="29" t="s">
        <v>643</v>
      </c>
      <c r="E313" s="29" t="s">
        <v>644</v>
      </c>
      <c r="F313" s="29" t="s">
        <v>978</v>
      </c>
      <c r="G313" s="29" t="s">
        <v>979</v>
      </c>
      <c r="H313" s="29" t="s">
        <v>647</v>
      </c>
      <c r="I313" s="29" t="s">
        <v>2072</v>
      </c>
      <c r="J313" s="29" t="s">
        <v>2073</v>
      </c>
      <c r="K313" s="29" t="s">
        <v>279</v>
      </c>
      <c r="L313" s="29" t="s">
        <v>280</v>
      </c>
      <c r="M313" s="29" t="s">
        <v>265</v>
      </c>
      <c r="N313" s="29" t="s">
        <v>266</v>
      </c>
      <c r="O313" s="29" t="s">
        <v>267</v>
      </c>
      <c r="P313" s="29" t="s">
        <v>268</v>
      </c>
      <c r="Q313" s="30" t="s">
        <v>269</v>
      </c>
      <c r="R313" s="32">
        <v>0.26</v>
      </c>
      <c r="S313" s="37">
        <v>0.26</v>
      </c>
      <c r="T313" s="43">
        <v>1</v>
      </c>
      <c r="U313" s="46">
        <v>1</v>
      </c>
    </row>
    <row r="314" spans="1:21" x14ac:dyDescent="0.2">
      <c r="A314" s="28" t="s">
        <v>174</v>
      </c>
      <c r="B314" s="29" t="s">
        <v>375</v>
      </c>
      <c r="C314" s="29" t="s">
        <v>941</v>
      </c>
      <c r="D314" s="29" t="s">
        <v>643</v>
      </c>
      <c r="E314" s="29" t="s">
        <v>644</v>
      </c>
      <c r="F314" s="29" t="s">
        <v>978</v>
      </c>
      <c r="G314" s="29" t="s">
        <v>979</v>
      </c>
      <c r="H314" s="29" t="s">
        <v>647</v>
      </c>
      <c r="I314" s="29" t="s">
        <v>2074</v>
      </c>
      <c r="J314" s="29" t="s">
        <v>979</v>
      </c>
      <c r="K314" s="29" t="s">
        <v>279</v>
      </c>
      <c r="L314" s="29" t="s">
        <v>280</v>
      </c>
      <c r="M314" s="29" t="s">
        <v>265</v>
      </c>
      <c r="N314" s="29" t="s">
        <v>266</v>
      </c>
      <c r="O314" s="29" t="s">
        <v>310</v>
      </c>
      <c r="P314" s="29" t="s">
        <v>384</v>
      </c>
      <c r="Q314" s="30" t="s">
        <v>269</v>
      </c>
      <c r="R314" s="32">
        <v>0.05</v>
      </c>
      <c r="S314" s="37">
        <v>0.05</v>
      </c>
      <c r="T314" s="43">
        <v>1</v>
      </c>
      <c r="U314" s="46">
        <v>1</v>
      </c>
    </row>
    <row r="315" spans="1:21" x14ac:dyDescent="0.2">
      <c r="A315" s="28" t="s">
        <v>174</v>
      </c>
      <c r="B315" s="29" t="s">
        <v>375</v>
      </c>
      <c r="C315" s="29" t="s">
        <v>941</v>
      </c>
      <c r="D315" s="29" t="s">
        <v>643</v>
      </c>
      <c r="E315" s="29" t="s">
        <v>644</v>
      </c>
      <c r="F315" s="29" t="s">
        <v>978</v>
      </c>
      <c r="G315" s="29" t="s">
        <v>979</v>
      </c>
      <c r="H315" s="29" t="s">
        <v>647</v>
      </c>
      <c r="I315" s="29" t="s">
        <v>2074</v>
      </c>
      <c r="J315" s="29" t="s">
        <v>979</v>
      </c>
      <c r="K315" s="29" t="s">
        <v>279</v>
      </c>
      <c r="L315" s="29" t="s">
        <v>280</v>
      </c>
      <c r="M315" s="29" t="s">
        <v>265</v>
      </c>
      <c r="N315" s="29" t="s">
        <v>266</v>
      </c>
      <c r="O315" s="29" t="s">
        <v>267</v>
      </c>
      <c r="P315" s="29" t="s">
        <v>268</v>
      </c>
      <c r="Q315" s="30" t="s">
        <v>269</v>
      </c>
      <c r="R315" s="32">
        <v>0.64</v>
      </c>
      <c r="S315" s="37">
        <v>0.64</v>
      </c>
      <c r="T315" s="43">
        <v>1</v>
      </c>
      <c r="U315" s="46">
        <v>1</v>
      </c>
    </row>
    <row r="316" spans="1:21" x14ac:dyDescent="0.2">
      <c r="A316" s="28" t="s">
        <v>174</v>
      </c>
      <c r="B316" s="29" t="s">
        <v>375</v>
      </c>
      <c r="C316" s="29" t="s">
        <v>941</v>
      </c>
      <c r="D316" s="29" t="s">
        <v>643</v>
      </c>
      <c r="E316" s="29" t="s">
        <v>644</v>
      </c>
      <c r="F316" s="29" t="s">
        <v>978</v>
      </c>
      <c r="G316" s="29" t="s">
        <v>979</v>
      </c>
      <c r="H316" s="29" t="s">
        <v>647</v>
      </c>
      <c r="I316" s="29" t="s">
        <v>2075</v>
      </c>
      <c r="J316" s="29" t="s">
        <v>2076</v>
      </c>
      <c r="K316" s="29" t="s">
        <v>279</v>
      </c>
      <c r="L316" s="29" t="s">
        <v>280</v>
      </c>
      <c r="M316" s="29" t="s">
        <v>265</v>
      </c>
      <c r="N316" s="29" t="s">
        <v>266</v>
      </c>
      <c r="O316" s="29" t="s">
        <v>310</v>
      </c>
      <c r="P316" s="29" t="s">
        <v>384</v>
      </c>
      <c r="Q316" s="30" t="s">
        <v>269</v>
      </c>
      <c r="R316" s="32">
        <v>7.0000000000000007E-2</v>
      </c>
      <c r="S316" s="37">
        <v>7.0000000000000007E-2</v>
      </c>
      <c r="T316" s="43">
        <v>1</v>
      </c>
      <c r="U316" s="46">
        <v>1</v>
      </c>
    </row>
    <row r="317" spans="1:21" x14ac:dyDescent="0.2">
      <c r="A317" s="28" t="s">
        <v>174</v>
      </c>
      <c r="B317" s="29" t="s">
        <v>375</v>
      </c>
      <c r="C317" s="29" t="s">
        <v>941</v>
      </c>
      <c r="D317" s="29" t="s">
        <v>643</v>
      </c>
      <c r="E317" s="29" t="s">
        <v>644</v>
      </c>
      <c r="F317" s="29" t="s">
        <v>978</v>
      </c>
      <c r="G317" s="29" t="s">
        <v>979</v>
      </c>
      <c r="H317" s="29" t="s">
        <v>647</v>
      </c>
      <c r="I317" s="29" t="s">
        <v>2075</v>
      </c>
      <c r="J317" s="29" t="s">
        <v>2076</v>
      </c>
      <c r="K317" s="29" t="s">
        <v>279</v>
      </c>
      <c r="L317" s="29" t="s">
        <v>280</v>
      </c>
      <c r="M317" s="29" t="s">
        <v>265</v>
      </c>
      <c r="N317" s="29" t="s">
        <v>266</v>
      </c>
      <c r="O317" s="29" t="s">
        <v>267</v>
      </c>
      <c r="P317" s="29" t="s">
        <v>268</v>
      </c>
      <c r="Q317" s="30" t="s">
        <v>269</v>
      </c>
      <c r="R317" s="32">
        <v>1.06</v>
      </c>
      <c r="S317" s="37">
        <v>1.06</v>
      </c>
      <c r="T317" s="43">
        <v>1</v>
      </c>
      <c r="U317" s="46">
        <v>1</v>
      </c>
    </row>
    <row r="318" spans="1:21" x14ac:dyDescent="0.2">
      <c r="A318" s="28" t="s">
        <v>174</v>
      </c>
      <c r="B318" s="29" t="s">
        <v>375</v>
      </c>
      <c r="C318" s="29" t="s">
        <v>941</v>
      </c>
      <c r="D318" s="29" t="s">
        <v>643</v>
      </c>
      <c r="E318" s="29" t="s">
        <v>644</v>
      </c>
      <c r="F318" s="29" t="s">
        <v>978</v>
      </c>
      <c r="G318" s="29" t="s">
        <v>979</v>
      </c>
      <c r="H318" s="29" t="s">
        <v>647</v>
      </c>
      <c r="I318" s="29" t="s">
        <v>2077</v>
      </c>
      <c r="J318" s="29" t="s">
        <v>2078</v>
      </c>
      <c r="K318" s="29" t="s">
        <v>279</v>
      </c>
      <c r="L318" s="29" t="s">
        <v>280</v>
      </c>
      <c r="M318" s="29" t="s">
        <v>265</v>
      </c>
      <c r="N318" s="29" t="s">
        <v>266</v>
      </c>
      <c r="O318" s="29" t="s">
        <v>310</v>
      </c>
      <c r="P318" s="29" t="s">
        <v>384</v>
      </c>
      <c r="Q318" s="30" t="s">
        <v>269</v>
      </c>
      <c r="R318" s="32">
        <v>0.02</v>
      </c>
      <c r="S318" s="37">
        <v>0.02</v>
      </c>
      <c r="T318" s="43">
        <v>1</v>
      </c>
      <c r="U318" s="46">
        <v>1</v>
      </c>
    </row>
    <row r="319" spans="1:21" x14ac:dyDescent="0.2">
      <c r="A319" s="28" t="s">
        <v>174</v>
      </c>
      <c r="B319" s="29" t="s">
        <v>375</v>
      </c>
      <c r="C319" s="29" t="s">
        <v>941</v>
      </c>
      <c r="D319" s="29" t="s">
        <v>643</v>
      </c>
      <c r="E319" s="29" t="s">
        <v>644</v>
      </c>
      <c r="F319" s="29" t="s">
        <v>978</v>
      </c>
      <c r="G319" s="29" t="s">
        <v>979</v>
      </c>
      <c r="H319" s="29" t="s">
        <v>647</v>
      </c>
      <c r="I319" s="29" t="s">
        <v>2077</v>
      </c>
      <c r="J319" s="29" t="s">
        <v>2078</v>
      </c>
      <c r="K319" s="29" t="s">
        <v>279</v>
      </c>
      <c r="L319" s="29" t="s">
        <v>280</v>
      </c>
      <c r="M319" s="29" t="s">
        <v>265</v>
      </c>
      <c r="N319" s="29" t="s">
        <v>266</v>
      </c>
      <c r="O319" s="29" t="s">
        <v>267</v>
      </c>
      <c r="P319" s="29" t="s">
        <v>268</v>
      </c>
      <c r="Q319" s="30" t="s">
        <v>269</v>
      </c>
      <c r="R319" s="32">
        <v>0.27</v>
      </c>
      <c r="S319" s="37">
        <v>0.27</v>
      </c>
      <c r="T319" s="43">
        <v>1</v>
      </c>
      <c r="U319" s="46">
        <v>1</v>
      </c>
    </row>
    <row r="320" spans="1:21" x14ac:dyDescent="0.2">
      <c r="A320" s="28" t="s">
        <v>174</v>
      </c>
      <c r="B320" s="29" t="s">
        <v>375</v>
      </c>
      <c r="C320" s="29" t="s">
        <v>941</v>
      </c>
      <c r="D320" s="29" t="s">
        <v>643</v>
      </c>
      <c r="E320" s="29" t="s">
        <v>644</v>
      </c>
      <c r="F320" s="29" t="s">
        <v>978</v>
      </c>
      <c r="G320" s="29" t="s">
        <v>979</v>
      </c>
      <c r="H320" s="29" t="s">
        <v>647</v>
      </c>
      <c r="I320" s="29" t="s">
        <v>2079</v>
      </c>
      <c r="J320" s="29" t="s">
        <v>2080</v>
      </c>
      <c r="K320" s="29" t="s">
        <v>279</v>
      </c>
      <c r="L320" s="29" t="s">
        <v>280</v>
      </c>
      <c r="M320" s="29" t="s">
        <v>265</v>
      </c>
      <c r="N320" s="29" t="s">
        <v>266</v>
      </c>
      <c r="O320" s="29" t="s">
        <v>310</v>
      </c>
      <c r="P320" s="29" t="s">
        <v>384</v>
      </c>
      <c r="Q320" s="30" t="s">
        <v>269</v>
      </c>
      <c r="R320" s="32">
        <v>0.01</v>
      </c>
      <c r="S320" s="37">
        <v>0.01</v>
      </c>
      <c r="T320" s="43">
        <v>1</v>
      </c>
      <c r="U320" s="46">
        <v>1</v>
      </c>
    </row>
    <row r="321" spans="1:21" x14ac:dyDescent="0.2">
      <c r="A321" s="28" t="s">
        <v>174</v>
      </c>
      <c r="B321" s="29" t="s">
        <v>375</v>
      </c>
      <c r="C321" s="29" t="s">
        <v>941</v>
      </c>
      <c r="D321" s="29" t="s">
        <v>643</v>
      </c>
      <c r="E321" s="29" t="s">
        <v>644</v>
      </c>
      <c r="F321" s="29" t="s">
        <v>978</v>
      </c>
      <c r="G321" s="29" t="s">
        <v>979</v>
      </c>
      <c r="H321" s="29" t="s">
        <v>647</v>
      </c>
      <c r="I321" s="29" t="s">
        <v>2079</v>
      </c>
      <c r="J321" s="29" t="s">
        <v>2080</v>
      </c>
      <c r="K321" s="29" t="s">
        <v>279</v>
      </c>
      <c r="L321" s="29" t="s">
        <v>280</v>
      </c>
      <c r="M321" s="29" t="s">
        <v>265</v>
      </c>
      <c r="N321" s="29" t="s">
        <v>266</v>
      </c>
      <c r="O321" s="29" t="s">
        <v>267</v>
      </c>
      <c r="P321" s="29" t="s">
        <v>268</v>
      </c>
      <c r="Q321" s="30" t="s">
        <v>269</v>
      </c>
      <c r="R321" s="32">
        <v>0.23</v>
      </c>
      <c r="S321" s="37">
        <v>0.23</v>
      </c>
      <c r="T321" s="43">
        <v>1</v>
      </c>
      <c r="U321" s="46">
        <v>1</v>
      </c>
    </row>
    <row r="322" spans="1:21" x14ac:dyDescent="0.2">
      <c r="A322" s="28" t="s">
        <v>174</v>
      </c>
      <c r="B322" s="29" t="s">
        <v>375</v>
      </c>
      <c r="C322" s="29" t="s">
        <v>941</v>
      </c>
      <c r="D322" s="29" t="s">
        <v>643</v>
      </c>
      <c r="E322" s="29" t="s">
        <v>644</v>
      </c>
      <c r="F322" s="29" t="s">
        <v>978</v>
      </c>
      <c r="G322" s="29" t="s">
        <v>979</v>
      </c>
      <c r="H322" s="29" t="s">
        <v>647</v>
      </c>
      <c r="I322" s="29" t="s">
        <v>2081</v>
      </c>
      <c r="J322" s="29" t="s">
        <v>2082</v>
      </c>
      <c r="K322" s="29" t="s">
        <v>279</v>
      </c>
      <c r="L322" s="29" t="s">
        <v>280</v>
      </c>
      <c r="M322" s="29" t="s">
        <v>265</v>
      </c>
      <c r="N322" s="29" t="s">
        <v>266</v>
      </c>
      <c r="O322" s="29" t="s">
        <v>310</v>
      </c>
      <c r="P322" s="29" t="s">
        <v>384</v>
      </c>
      <c r="Q322" s="30" t="s">
        <v>269</v>
      </c>
      <c r="R322" s="32">
        <v>0.01</v>
      </c>
      <c r="S322" s="37">
        <v>0.01</v>
      </c>
      <c r="T322" s="43">
        <v>1</v>
      </c>
      <c r="U322" s="46">
        <v>1</v>
      </c>
    </row>
    <row r="323" spans="1:21" x14ac:dyDescent="0.2">
      <c r="A323" s="28" t="s">
        <v>174</v>
      </c>
      <c r="B323" s="29" t="s">
        <v>375</v>
      </c>
      <c r="C323" s="29" t="s">
        <v>941</v>
      </c>
      <c r="D323" s="29" t="s">
        <v>643</v>
      </c>
      <c r="E323" s="29" t="s">
        <v>644</v>
      </c>
      <c r="F323" s="29" t="s">
        <v>978</v>
      </c>
      <c r="G323" s="29" t="s">
        <v>979</v>
      </c>
      <c r="H323" s="29" t="s">
        <v>647</v>
      </c>
      <c r="I323" s="29" t="s">
        <v>2081</v>
      </c>
      <c r="J323" s="29" t="s">
        <v>2082</v>
      </c>
      <c r="K323" s="29" t="s">
        <v>279</v>
      </c>
      <c r="L323" s="29" t="s">
        <v>280</v>
      </c>
      <c r="M323" s="29" t="s">
        <v>265</v>
      </c>
      <c r="N323" s="29" t="s">
        <v>266</v>
      </c>
      <c r="O323" s="29" t="s">
        <v>267</v>
      </c>
      <c r="P323" s="29" t="s">
        <v>268</v>
      </c>
      <c r="Q323" s="30" t="s">
        <v>269</v>
      </c>
      <c r="R323" s="32">
        <v>0.31</v>
      </c>
      <c r="S323" s="37">
        <v>0.31</v>
      </c>
      <c r="T323" s="43">
        <v>1</v>
      </c>
      <c r="U323" s="46">
        <v>1</v>
      </c>
    </row>
    <row r="324" spans="1:21" x14ac:dyDescent="0.2">
      <c r="A324" s="28" t="s">
        <v>174</v>
      </c>
      <c r="B324" s="29" t="s">
        <v>375</v>
      </c>
      <c r="C324" s="29" t="s">
        <v>984</v>
      </c>
      <c r="D324" s="29" t="s">
        <v>749</v>
      </c>
      <c r="E324" s="29" t="s">
        <v>750</v>
      </c>
      <c r="F324" s="29" t="s">
        <v>2083</v>
      </c>
      <c r="G324" s="29" t="s">
        <v>989</v>
      </c>
      <c r="H324" s="29" t="s">
        <v>529</v>
      </c>
      <c r="I324" s="29" t="s">
        <v>2084</v>
      </c>
      <c r="J324" s="29" t="s">
        <v>989</v>
      </c>
      <c r="K324" s="29" t="s">
        <v>279</v>
      </c>
      <c r="L324" s="29" t="s">
        <v>280</v>
      </c>
      <c r="M324" s="29" t="s">
        <v>265</v>
      </c>
      <c r="N324" s="29" t="s">
        <v>266</v>
      </c>
      <c r="O324" s="29" t="s">
        <v>310</v>
      </c>
      <c r="P324" s="29" t="s">
        <v>384</v>
      </c>
      <c r="Q324" s="30" t="s">
        <v>269</v>
      </c>
      <c r="R324" s="32">
        <v>0.01</v>
      </c>
      <c r="S324" s="37">
        <v>0.01</v>
      </c>
      <c r="T324" s="43">
        <v>1</v>
      </c>
      <c r="U324" s="46">
        <v>1</v>
      </c>
    </row>
    <row r="325" spans="1:21" x14ac:dyDescent="0.2">
      <c r="A325" s="28" t="s">
        <v>174</v>
      </c>
      <c r="B325" s="29" t="s">
        <v>375</v>
      </c>
      <c r="C325" s="29" t="s">
        <v>984</v>
      </c>
      <c r="D325" s="29" t="s">
        <v>749</v>
      </c>
      <c r="E325" s="29" t="s">
        <v>750</v>
      </c>
      <c r="F325" s="29" t="s">
        <v>2083</v>
      </c>
      <c r="G325" s="29" t="s">
        <v>989</v>
      </c>
      <c r="H325" s="29" t="s">
        <v>529</v>
      </c>
      <c r="I325" s="29" t="s">
        <v>2084</v>
      </c>
      <c r="J325" s="29" t="s">
        <v>989</v>
      </c>
      <c r="K325" s="29" t="s">
        <v>279</v>
      </c>
      <c r="L325" s="29" t="s">
        <v>280</v>
      </c>
      <c r="M325" s="29" t="s">
        <v>265</v>
      </c>
      <c r="N325" s="29" t="s">
        <v>266</v>
      </c>
      <c r="O325" s="29" t="s">
        <v>267</v>
      </c>
      <c r="P325" s="29" t="s">
        <v>268</v>
      </c>
      <c r="Q325" s="30" t="s">
        <v>269</v>
      </c>
      <c r="R325" s="32">
        <v>0.34</v>
      </c>
      <c r="S325" s="37">
        <v>0.34</v>
      </c>
      <c r="T325" s="43">
        <v>1</v>
      </c>
      <c r="U325" s="46">
        <v>1</v>
      </c>
    </row>
    <row r="326" spans="1:21" x14ac:dyDescent="0.2">
      <c r="A326" s="28" t="s">
        <v>174</v>
      </c>
      <c r="B326" s="29" t="s">
        <v>375</v>
      </c>
      <c r="C326" s="29" t="s">
        <v>984</v>
      </c>
      <c r="D326" s="29" t="s">
        <v>749</v>
      </c>
      <c r="E326" s="29" t="s">
        <v>750</v>
      </c>
      <c r="F326" s="29" t="s">
        <v>2083</v>
      </c>
      <c r="G326" s="29" t="s">
        <v>989</v>
      </c>
      <c r="H326" s="29" t="s">
        <v>529</v>
      </c>
      <c r="I326" s="29" t="s">
        <v>2085</v>
      </c>
      <c r="J326" s="29" t="s">
        <v>2086</v>
      </c>
      <c r="K326" s="29" t="s">
        <v>279</v>
      </c>
      <c r="L326" s="29" t="s">
        <v>280</v>
      </c>
      <c r="M326" s="29" t="s">
        <v>265</v>
      </c>
      <c r="N326" s="29" t="s">
        <v>266</v>
      </c>
      <c r="O326" s="29" t="s">
        <v>310</v>
      </c>
      <c r="P326" s="29" t="s">
        <v>384</v>
      </c>
      <c r="Q326" s="30" t="s">
        <v>269</v>
      </c>
      <c r="R326" s="36"/>
      <c r="S326" s="59"/>
      <c r="T326" s="43">
        <v>1</v>
      </c>
      <c r="U326" s="46">
        <v>1</v>
      </c>
    </row>
    <row r="327" spans="1:21" x14ac:dyDescent="0.2">
      <c r="A327" s="28" t="s">
        <v>174</v>
      </c>
      <c r="B327" s="29" t="s">
        <v>375</v>
      </c>
      <c r="C327" s="29" t="s">
        <v>984</v>
      </c>
      <c r="D327" s="29" t="s">
        <v>749</v>
      </c>
      <c r="E327" s="29" t="s">
        <v>750</v>
      </c>
      <c r="F327" s="29" t="s">
        <v>2083</v>
      </c>
      <c r="G327" s="29" t="s">
        <v>989</v>
      </c>
      <c r="H327" s="29" t="s">
        <v>529</v>
      </c>
      <c r="I327" s="29" t="s">
        <v>2085</v>
      </c>
      <c r="J327" s="29" t="s">
        <v>2086</v>
      </c>
      <c r="K327" s="29" t="s">
        <v>279</v>
      </c>
      <c r="L327" s="29" t="s">
        <v>280</v>
      </c>
      <c r="M327" s="29" t="s">
        <v>265</v>
      </c>
      <c r="N327" s="29" t="s">
        <v>266</v>
      </c>
      <c r="O327" s="29" t="s">
        <v>267</v>
      </c>
      <c r="P327" s="29" t="s">
        <v>268</v>
      </c>
      <c r="Q327" s="30" t="s">
        <v>269</v>
      </c>
      <c r="R327" s="32">
        <v>0.12</v>
      </c>
      <c r="S327" s="37">
        <v>0.12</v>
      </c>
      <c r="T327" s="43">
        <v>1</v>
      </c>
      <c r="U327" s="46">
        <v>1</v>
      </c>
    </row>
    <row r="328" spans="1:21" x14ac:dyDescent="0.2">
      <c r="A328" s="28" t="s">
        <v>174</v>
      </c>
      <c r="B328" s="29" t="s">
        <v>375</v>
      </c>
      <c r="C328" s="29" t="s">
        <v>984</v>
      </c>
      <c r="D328" s="29" t="s">
        <v>749</v>
      </c>
      <c r="E328" s="29" t="s">
        <v>750</v>
      </c>
      <c r="F328" s="29" t="s">
        <v>2083</v>
      </c>
      <c r="G328" s="29" t="s">
        <v>989</v>
      </c>
      <c r="H328" s="29" t="s">
        <v>529</v>
      </c>
      <c r="I328" s="29" t="s">
        <v>2087</v>
      </c>
      <c r="J328" s="29" t="s">
        <v>2088</v>
      </c>
      <c r="K328" s="29" t="s">
        <v>279</v>
      </c>
      <c r="L328" s="29" t="s">
        <v>280</v>
      </c>
      <c r="M328" s="29" t="s">
        <v>265</v>
      </c>
      <c r="N328" s="29" t="s">
        <v>266</v>
      </c>
      <c r="O328" s="29" t="s">
        <v>310</v>
      </c>
      <c r="P328" s="29" t="s">
        <v>384</v>
      </c>
      <c r="Q328" s="30" t="s">
        <v>269</v>
      </c>
      <c r="R328" s="36"/>
      <c r="S328" s="59"/>
      <c r="T328" s="43">
        <v>1</v>
      </c>
      <c r="U328" s="46">
        <v>1</v>
      </c>
    </row>
    <row r="329" spans="1:21" x14ac:dyDescent="0.2">
      <c r="A329" s="28" t="s">
        <v>174</v>
      </c>
      <c r="B329" s="29" t="s">
        <v>375</v>
      </c>
      <c r="C329" s="29" t="s">
        <v>984</v>
      </c>
      <c r="D329" s="29" t="s">
        <v>749</v>
      </c>
      <c r="E329" s="29" t="s">
        <v>750</v>
      </c>
      <c r="F329" s="29" t="s">
        <v>2083</v>
      </c>
      <c r="G329" s="29" t="s">
        <v>989</v>
      </c>
      <c r="H329" s="29" t="s">
        <v>529</v>
      </c>
      <c r="I329" s="29" t="s">
        <v>2087</v>
      </c>
      <c r="J329" s="29" t="s">
        <v>2088</v>
      </c>
      <c r="K329" s="29" t="s">
        <v>279</v>
      </c>
      <c r="L329" s="29" t="s">
        <v>280</v>
      </c>
      <c r="M329" s="29" t="s">
        <v>265</v>
      </c>
      <c r="N329" s="29" t="s">
        <v>266</v>
      </c>
      <c r="O329" s="29" t="s">
        <v>267</v>
      </c>
      <c r="P329" s="29" t="s">
        <v>268</v>
      </c>
      <c r="Q329" s="30" t="s">
        <v>269</v>
      </c>
      <c r="R329" s="32">
        <v>0.08</v>
      </c>
      <c r="S329" s="37">
        <v>0.08</v>
      </c>
      <c r="T329" s="43">
        <v>1</v>
      </c>
      <c r="U329" s="46">
        <v>1</v>
      </c>
    </row>
    <row r="330" spans="1:21" x14ac:dyDescent="0.2">
      <c r="A330" s="28" t="s">
        <v>174</v>
      </c>
      <c r="B330" s="29" t="s">
        <v>375</v>
      </c>
      <c r="C330" s="29" t="s">
        <v>984</v>
      </c>
      <c r="D330" s="29" t="s">
        <v>749</v>
      </c>
      <c r="E330" s="29" t="s">
        <v>750</v>
      </c>
      <c r="F330" s="29" t="s">
        <v>2083</v>
      </c>
      <c r="G330" s="29" t="s">
        <v>989</v>
      </c>
      <c r="H330" s="29" t="s">
        <v>529</v>
      </c>
      <c r="I330" s="29" t="s">
        <v>2089</v>
      </c>
      <c r="J330" s="29" t="s">
        <v>510</v>
      </c>
      <c r="K330" s="29" t="s">
        <v>279</v>
      </c>
      <c r="L330" s="29" t="s">
        <v>280</v>
      </c>
      <c r="M330" s="29" t="s">
        <v>265</v>
      </c>
      <c r="N330" s="29" t="s">
        <v>266</v>
      </c>
      <c r="O330" s="29" t="s">
        <v>310</v>
      </c>
      <c r="P330" s="29" t="s">
        <v>384</v>
      </c>
      <c r="Q330" s="30" t="s">
        <v>269</v>
      </c>
      <c r="R330" s="36"/>
      <c r="S330" s="59"/>
      <c r="T330" s="43">
        <v>1</v>
      </c>
      <c r="U330" s="46">
        <v>1</v>
      </c>
    </row>
    <row r="331" spans="1:21" x14ac:dyDescent="0.2">
      <c r="A331" s="28" t="s">
        <v>174</v>
      </c>
      <c r="B331" s="29" t="s">
        <v>375</v>
      </c>
      <c r="C331" s="29" t="s">
        <v>984</v>
      </c>
      <c r="D331" s="29" t="s">
        <v>749</v>
      </c>
      <c r="E331" s="29" t="s">
        <v>750</v>
      </c>
      <c r="F331" s="29" t="s">
        <v>2083</v>
      </c>
      <c r="G331" s="29" t="s">
        <v>989</v>
      </c>
      <c r="H331" s="29" t="s">
        <v>529</v>
      </c>
      <c r="I331" s="29" t="s">
        <v>2089</v>
      </c>
      <c r="J331" s="29" t="s">
        <v>510</v>
      </c>
      <c r="K331" s="29" t="s">
        <v>279</v>
      </c>
      <c r="L331" s="29" t="s">
        <v>280</v>
      </c>
      <c r="M331" s="29" t="s">
        <v>265</v>
      </c>
      <c r="N331" s="29" t="s">
        <v>266</v>
      </c>
      <c r="O331" s="29" t="s">
        <v>267</v>
      </c>
      <c r="P331" s="29" t="s">
        <v>268</v>
      </c>
      <c r="Q331" s="30" t="s">
        <v>269</v>
      </c>
      <c r="R331" s="32">
        <v>0.09</v>
      </c>
      <c r="S331" s="37">
        <v>0.09</v>
      </c>
      <c r="T331" s="43">
        <v>1</v>
      </c>
      <c r="U331" s="46">
        <v>1</v>
      </c>
    </row>
    <row r="332" spans="1:21" x14ac:dyDescent="0.2">
      <c r="A332" s="28" t="s">
        <v>174</v>
      </c>
      <c r="B332" s="29" t="s">
        <v>375</v>
      </c>
      <c r="C332" s="29" t="s">
        <v>984</v>
      </c>
      <c r="D332" s="29" t="s">
        <v>749</v>
      </c>
      <c r="E332" s="29" t="s">
        <v>750</v>
      </c>
      <c r="F332" s="29" t="s">
        <v>2083</v>
      </c>
      <c r="G332" s="29" t="s">
        <v>989</v>
      </c>
      <c r="H332" s="29" t="s">
        <v>529</v>
      </c>
      <c r="I332" s="29" t="s">
        <v>2090</v>
      </c>
      <c r="J332" s="29" t="s">
        <v>2091</v>
      </c>
      <c r="K332" s="29" t="s">
        <v>279</v>
      </c>
      <c r="L332" s="29" t="s">
        <v>280</v>
      </c>
      <c r="M332" s="29" t="s">
        <v>265</v>
      </c>
      <c r="N332" s="29" t="s">
        <v>266</v>
      </c>
      <c r="O332" s="29" t="s">
        <v>310</v>
      </c>
      <c r="P332" s="29" t="s">
        <v>384</v>
      </c>
      <c r="Q332" s="30" t="s">
        <v>269</v>
      </c>
      <c r="R332" s="36"/>
      <c r="S332" s="59"/>
      <c r="T332" s="43">
        <v>1</v>
      </c>
      <c r="U332" s="46">
        <v>1</v>
      </c>
    </row>
    <row r="333" spans="1:21" x14ac:dyDescent="0.2">
      <c r="A333" s="28" t="s">
        <v>174</v>
      </c>
      <c r="B333" s="29" t="s">
        <v>375</v>
      </c>
      <c r="C333" s="29" t="s">
        <v>984</v>
      </c>
      <c r="D333" s="29" t="s">
        <v>749</v>
      </c>
      <c r="E333" s="29" t="s">
        <v>750</v>
      </c>
      <c r="F333" s="29" t="s">
        <v>2083</v>
      </c>
      <c r="G333" s="29" t="s">
        <v>989</v>
      </c>
      <c r="H333" s="29" t="s">
        <v>529</v>
      </c>
      <c r="I333" s="29" t="s">
        <v>2090</v>
      </c>
      <c r="J333" s="29" t="s">
        <v>2091</v>
      </c>
      <c r="K333" s="29" t="s">
        <v>279</v>
      </c>
      <c r="L333" s="29" t="s">
        <v>280</v>
      </c>
      <c r="M333" s="29" t="s">
        <v>265</v>
      </c>
      <c r="N333" s="29" t="s">
        <v>266</v>
      </c>
      <c r="O333" s="29" t="s">
        <v>267</v>
      </c>
      <c r="P333" s="29" t="s">
        <v>268</v>
      </c>
      <c r="Q333" s="30" t="s">
        <v>269</v>
      </c>
      <c r="R333" s="32">
        <v>7.0000000000000007E-2</v>
      </c>
      <c r="S333" s="37">
        <v>7.0000000000000007E-2</v>
      </c>
      <c r="T333" s="43">
        <v>1</v>
      </c>
      <c r="U333" s="46">
        <v>1</v>
      </c>
    </row>
    <row r="334" spans="1:21" x14ac:dyDescent="0.2">
      <c r="A334" s="28" t="s">
        <v>174</v>
      </c>
      <c r="B334" s="29" t="s">
        <v>375</v>
      </c>
      <c r="C334" s="29" t="s">
        <v>984</v>
      </c>
      <c r="D334" s="29" t="s">
        <v>749</v>
      </c>
      <c r="E334" s="29" t="s">
        <v>750</v>
      </c>
      <c r="F334" s="29" t="s">
        <v>2083</v>
      </c>
      <c r="G334" s="29" t="s">
        <v>989</v>
      </c>
      <c r="H334" s="29" t="s">
        <v>529</v>
      </c>
      <c r="I334" s="29" t="s">
        <v>2092</v>
      </c>
      <c r="J334" s="29" t="s">
        <v>2093</v>
      </c>
      <c r="K334" s="29" t="s">
        <v>279</v>
      </c>
      <c r="L334" s="29" t="s">
        <v>280</v>
      </c>
      <c r="M334" s="29" t="s">
        <v>265</v>
      </c>
      <c r="N334" s="29" t="s">
        <v>266</v>
      </c>
      <c r="O334" s="29" t="s">
        <v>310</v>
      </c>
      <c r="P334" s="29" t="s">
        <v>384</v>
      </c>
      <c r="Q334" s="30" t="s">
        <v>269</v>
      </c>
      <c r="R334" s="36"/>
      <c r="S334" s="59"/>
      <c r="T334" s="43">
        <v>1</v>
      </c>
      <c r="U334" s="46">
        <v>1</v>
      </c>
    </row>
    <row r="335" spans="1:21" x14ac:dyDescent="0.2">
      <c r="A335" s="28" t="s">
        <v>174</v>
      </c>
      <c r="B335" s="29" t="s">
        <v>375</v>
      </c>
      <c r="C335" s="29" t="s">
        <v>984</v>
      </c>
      <c r="D335" s="29" t="s">
        <v>749</v>
      </c>
      <c r="E335" s="29" t="s">
        <v>750</v>
      </c>
      <c r="F335" s="29" t="s">
        <v>2083</v>
      </c>
      <c r="G335" s="29" t="s">
        <v>989</v>
      </c>
      <c r="H335" s="29" t="s">
        <v>529</v>
      </c>
      <c r="I335" s="29" t="s">
        <v>2092</v>
      </c>
      <c r="J335" s="29" t="s">
        <v>2093</v>
      </c>
      <c r="K335" s="29" t="s">
        <v>279</v>
      </c>
      <c r="L335" s="29" t="s">
        <v>280</v>
      </c>
      <c r="M335" s="29" t="s">
        <v>265</v>
      </c>
      <c r="N335" s="29" t="s">
        <v>266</v>
      </c>
      <c r="O335" s="29" t="s">
        <v>267</v>
      </c>
      <c r="P335" s="29" t="s">
        <v>268</v>
      </c>
      <c r="Q335" s="30" t="s">
        <v>269</v>
      </c>
      <c r="R335" s="32">
        <v>0.16</v>
      </c>
      <c r="S335" s="37">
        <v>0.16</v>
      </c>
      <c r="T335" s="43">
        <v>1</v>
      </c>
      <c r="U335" s="46">
        <v>1</v>
      </c>
    </row>
    <row r="336" spans="1:21" x14ac:dyDescent="0.2">
      <c r="A336" s="28" t="s">
        <v>174</v>
      </c>
      <c r="B336" s="29" t="s">
        <v>375</v>
      </c>
      <c r="C336" s="29" t="s">
        <v>984</v>
      </c>
      <c r="D336" s="29" t="s">
        <v>749</v>
      </c>
      <c r="E336" s="29" t="s">
        <v>750</v>
      </c>
      <c r="F336" s="29" t="s">
        <v>2083</v>
      </c>
      <c r="G336" s="29" t="s">
        <v>989</v>
      </c>
      <c r="H336" s="29" t="s">
        <v>529</v>
      </c>
      <c r="I336" s="29" t="s">
        <v>2094</v>
      </c>
      <c r="J336" s="29" t="s">
        <v>2095</v>
      </c>
      <c r="K336" s="29" t="s">
        <v>279</v>
      </c>
      <c r="L336" s="29" t="s">
        <v>280</v>
      </c>
      <c r="M336" s="29" t="s">
        <v>265</v>
      </c>
      <c r="N336" s="29" t="s">
        <v>266</v>
      </c>
      <c r="O336" s="29" t="s">
        <v>310</v>
      </c>
      <c r="P336" s="29" t="s">
        <v>384</v>
      </c>
      <c r="Q336" s="30" t="s">
        <v>269</v>
      </c>
      <c r="R336" s="36"/>
      <c r="S336" s="59"/>
      <c r="T336" s="43">
        <v>1</v>
      </c>
      <c r="U336" s="46">
        <v>1</v>
      </c>
    </row>
    <row r="337" spans="1:21" x14ac:dyDescent="0.2">
      <c r="A337" s="28" t="s">
        <v>174</v>
      </c>
      <c r="B337" s="29" t="s">
        <v>375</v>
      </c>
      <c r="C337" s="29" t="s">
        <v>984</v>
      </c>
      <c r="D337" s="29" t="s">
        <v>749</v>
      </c>
      <c r="E337" s="29" t="s">
        <v>750</v>
      </c>
      <c r="F337" s="29" t="s">
        <v>2083</v>
      </c>
      <c r="G337" s="29" t="s">
        <v>989</v>
      </c>
      <c r="H337" s="29" t="s">
        <v>529</v>
      </c>
      <c r="I337" s="29" t="s">
        <v>2094</v>
      </c>
      <c r="J337" s="29" t="s">
        <v>2095</v>
      </c>
      <c r="K337" s="29" t="s">
        <v>279</v>
      </c>
      <c r="L337" s="29" t="s">
        <v>280</v>
      </c>
      <c r="M337" s="29" t="s">
        <v>265</v>
      </c>
      <c r="N337" s="29" t="s">
        <v>266</v>
      </c>
      <c r="O337" s="29" t="s">
        <v>267</v>
      </c>
      <c r="P337" s="29" t="s">
        <v>268</v>
      </c>
      <c r="Q337" s="30" t="s">
        <v>269</v>
      </c>
      <c r="R337" s="32">
        <v>0.05</v>
      </c>
      <c r="S337" s="37">
        <v>0.05</v>
      </c>
      <c r="T337" s="43">
        <v>1</v>
      </c>
      <c r="U337" s="46">
        <v>1</v>
      </c>
    </row>
    <row r="338" spans="1:21" x14ac:dyDescent="0.2">
      <c r="A338" s="28" t="s">
        <v>174</v>
      </c>
      <c r="B338" s="29" t="s">
        <v>375</v>
      </c>
      <c r="C338" s="29" t="s">
        <v>984</v>
      </c>
      <c r="D338" s="29" t="s">
        <v>749</v>
      </c>
      <c r="E338" s="29" t="s">
        <v>750</v>
      </c>
      <c r="F338" s="29" t="s">
        <v>2083</v>
      </c>
      <c r="G338" s="29" t="s">
        <v>989</v>
      </c>
      <c r="H338" s="29" t="s">
        <v>529</v>
      </c>
      <c r="I338" s="29" t="s">
        <v>2096</v>
      </c>
      <c r="J338" s="29" t="s">
        <v>2097</v>
      </c>
      <c r="K338" s="29" t="s">
        <v>279</v>
      </c>
      <c r="L338" s="29" t="s">
        <v>280</v>
      </c>
      <c r="M338" s="29" t="s">
        <v>265</v>
      </c>
      <c r="N338" s="29" t="s">
        <v>266</v>
      </c>
      <c r="O338" s="29" t="s">
        <v>310</v>
      </c>
      <c r="P338" s="29" t="s">
        <v>384</v>
      </c>
      <c r="Q338" s="30" t="s">
        <v>269</v>
      </c>
      <c r="R338" s="36"/>
      <c r="S338" s="59"/>
      <c r="T338" s="43">
        <v>1</v>
      </c>
      <c r="U338" s="46">
        <v>1</v>
      </c>
    </row>
    <row r="339" spans="1:21" x14ac:dyDescent="0.2">
      <c r="A339" s="28" t="s">
        <v>174</v>
      </c>
      <c r="B339" s="29" t="s">
        <v>375</v>
      </c>
      <c r="C339" s="29" t="s">
        <v>984</v>
      </c>
      <c r="D339" s="29" t="s">
        <v>749</v>
      </c>
      <c r="E339" s="29" t="s">
        <v>750</v>
      </c>
      <c r="F339" s="29" t="s">
        <v>2083</v>
      </c>
      <c r="G339" s="29" t="s">
        <v>989</v>
      </c>
      <c r="H339" s="29" t="s">
        <v>529</v>
      </c>
      <c r="I339" s="29" t="s">
        <v>2096</v>
      </c>
      <c r="J339" s="29" t="s">
        <v>2097</v>
      </c>
      <c r="K339" s="29" t="s">
        <v>279</v>
      </c>
      <c r="L339" s="29" t="s">
        <v>280</v>
      </c>
      <c r="M339" s="29" t="s">
        <v>265</v>
      </c>
      <c r="N339" s="29" t="s">
        <v>266</v>
      </c>
      <c r="O339" s="29" t="s">
        <v>267</v>
      </c>
      <c r="P339" s="29" t="s">
        <v>268</v>
      </c>
      <c r="Q339" s="30" t="s">
        <v>269</v>
      </c>
      <c r="R339" s="32">
        <v>0.05</v>
      </c>
      <c r="S339" s="37">
        <v>0.05</v>
      </c>
      <c r="T339" s="43">
        <v>1</v>
      </c>
      <c r="U339" s="46">
        <v>1</v>
      </c>
    </row>
    <row r="340" spans="1:21" x14ac:dyDescent="0.2">
      <c r="A340" s="28" t="s">
        <v>174</v>
      </c>
      <c r="B340" s="29" t="s">
        <v>375</v>
      </c>
      <c r="C340" s="29" t="s">
        <v>984</v>
      </c>
      <c r="D340" s="29" t="s">
        <v>749</v>
      </c>
      <c r="E340" s="29" t="s">
        <v>750</v>
      </c>
      <c r="F340" s="29" t="s">
        <v>2083</v>
      </c>
      <c r="G340" s="29" t="s">
        <v>989</v>
      </c>
      <c r="H340" s="29" t="s">
        <v>529</v>
      </c>
      <c r="I340" s="29" t="s">
        <v>2098</v>
      </c>
      <c r="J340" s="29" t="s">
        <v>2099</v>
      </c>
      <c r="K340" s="29" t="s">
        <v>279</v>
      </c>
      <c r="L340" s="29" t="s">
        <v>280</v>
      </c>
      <c r="M340" s="29" t="s">
        <v>265</v>
      </c>
      <c r="N340" s="29" t="s">
        <v>266</v>
      </c>
      <c r="O340" s="29" t="s">
        <v>310</v>
      </c>
      <c r="P340" s="29" t="s">
        <v>384</v>
      </c>
      <c r="Q340" s="30" t="s">
        <v>269</v>
      </c>
      <c r="R340" s="36"/>
      <c r="S340" s="59"/>
      <c r="T340" s="43">
        <v>1</v>
      </c>
      <c r="U340" s="46">
        <v>1</v>
      </c>
    </row>
    <row r="341" spans="1:21" x14ac:dyDescent="0.2">
      <c r="A341" s="28" t="s">
        <v>174</v>
      </c>
      <c r="B341" s="29" t="s">
        <v>375</v>
      </c>
      <c r="C341" s="29" t="s">
        <v>984</v>
      </c>
      <c r="D341" s="29" t="s">
        <v>749</v>
      </c>
      <c r="E341" s="29" t="s">
        <v>750</v>
      </c>
      <c r="F341" s="29" t="s">
        <v>2083</v>
      </c>
      <c r="G341" s="29" t="s">
        <v>989</v>
      </c>
      <c r="H341" s="29" t="s">
        <v>529</v>
      </c>
      <c r="I341" s="29" t="s">
        <v>2098</v>
      </c>
      <c r="J341" s="29" t="s">
        <v>2099</v>
      </c>
      <c r="K341" s="29" t="s">
        <v>279</v>
      </c>
      <c r="L341" s="29" t="s">
        <v>280</v>
      </c>
      <c r="M341" s="29" t="s">
        <v>265</v>
      </c>
      <c r="N341" s="29" t="s">
        <v>266</v>
      </c>
      <c r="O341" s="29" t="s">
        <v>267</v>
      </c>
      <c r="P341" s="29" t="s">
        <v>268</v>
      </c>
      <c r="Q341" s="30" t="s">
        <v>269</v>
      </c>
      <c r="R341" s="32">
        <v>0.05</v>
      </c>
      <c r="S341" s="37">
        <v>0.05</v>
      </c>
      <c r="T341" s="43">
        <v>1</v>
      </c>
      <c r="U341" s="46">
        <v>1</v>
      </c>
    </row>
    <row r="342" spans="1:21" x14ac:dyDescent="0.2">
      <c r="A342" s="28" t="s">
        <v>174</v>
      </c>
      <c r="B342" s="29" t="s">
        <v>375</v>
      </c>
      <c r="C342" s="29" t="s">
        <v>984</v>
      </c>
      <c r="D342" s="29" t="s">
        <v>749</v>
      </c>
      <c r="E342" s="29" t="s">
        <v>750</v>
      </c>
      <c r="F342" s="29" t="s">
        <v>2083</v>
      </c>
      <c r="G342" s="29" t="s">
        <v>989</v>
      </c>
      <c r="H342" s="29" t="s">
        <v>529</v>
      </c>
      <c r="I342" s="29" t="s">
        <v>2100</v>
      </c>
      <c r="J342" s="29" t="s">
        <v>628</v>
      </c>
      <c r="K342" s="29" t="s">
        <v>279</v>
      </c>
      <c r="L342" s="29" t="s">
        <v>280</v>
      </c>
      <c r="M342" s="29" t="s">
        <v>265</v>
      </c>
      <c r="N342" s="29" t="s">
        <v>266</v>
      </c>
      <c r="O342" s="29" t="s">
        <v>310</v>
      </c>
      <c r="P342" s="29" t="s">
        <v>384</v>
      </c>
      <c r="Q342" s="30" t="s">
        <v>269</v>
      </c>
      <c r="R342" s="36"/>
      <c r="S342" s="59"/>
      <c r="T342" s="43">
        <v>1</v>
      </c>
      <c r="U342" s="46">
        <v>1</v>
      </c>
    </row>
    <row r="343" spans="1:21" x14ac:dyDescent="0.2">
      <c r="A343" s="28" t="s">
        <v>174</v>
      </c>
      <c r="B343" s="29" t="s">
        <v>375</v>
      </c>
      <c r="C343" s="29" t="s">
        <v>984</v>
      </c>
      <c r="D343" s="29" t="s">
        <v>749</v>
      </c>
      <c r="E343" s="29" t="s">
        <v>750</v>
      </c>
      <c r="F343" s="29" t="s">
        <v>2083</v>
      </c>
      <c r="G343" s="29" t="s">
        <v>989</v>
      </c>
      <c r="H343" s="29" t="s">
        <v>529</v>
      </c>
      <c r="I343" s="29" t="s">
        <v>2100</v>
      </c>
      <c r="J343" s="29" t="s">
        <v>628</v>
      </c>
      <c r="K343" s="29" t="s">
        <v>279</v>
      </c>
      <c r="L343" s="29" t="s">
        <v>280</v>
      </c>
      <c r="M343" s="29" t="s">
        <v>265</v>
      </c>
      <c r="N343" s="29" t="s">
        <v>266</v>
      </c>
      <c r="O343" s="29" t="s">
        <v>267</v>
      </c>
      <c r="P343" s="29" t="s">
        <v>268</v>
      </c>
      <c r="Q343" s="30" t="s">
        <v>269</v>
      </c>
      <c r="R343" s="32">
        <v>0.05</v>
      </c>
      <c r="S343" s="37">
        <v>0.05</v>
      </c>
      <c r="T343" s="43">
        <v>1</v>
      </c>
      <c r="U343" s="46">
        <v>1</v>
      </c>
    </row>
    <row r="344" spans="1:21" x14ac:dyDescent="0.2">
      <c r="A344" s="28" t="s">
        <v>174</v>
      </c>
      <c r="B344" s="29" t="s">
        <v>375</v>
      </c>
      <c r="C344" s="29" t="s">
        <v>984</v>
      </c>
      <c r="D344" s="29" t="s">
        <v>749</v>
      </c>
      <c r="E344" s="29" t="s">
        <v>750</v>
      </c>
      <c r="F344" s="29" t="s">
        <v>2083</v>
      </c>
      <c r="G344" s="29" t="s">
        <v>989</v>
      </c>
      <c r="H344" s="29" t="s">
        <v>529</v>
      </c>
      <c r="I344" s="29" t="s">
        <v>2101</v>
      </c>
      <c r="J344" s="29" t="s">
        <v>2102</v>
      </c>
      <c r="K344" s="29" t="s">
        <v>279</v>
      </c>
      <c r="L344" s="29" t="s">
        <v>280</v>
      </c>
      <c r="M344" s="29" t="s">
        <v>265</v>
      </c>
      <c r="N344" s="29" t="s">
        <v>266</v>
      </c>
      <c r="O344" s="29" t="s">
        <v>310</v>
      </c>
      <c r="P344" s="29" t="s">
        <v>384</v>
      </c>
      <c r="Q344" s="30" t="s">
        <v>269</v>
      </c>
      <c r="R344" s="36"/>
      <c r="S344" s="59"/>
      <c r="T344" s="43">
        <v>1</v>
      </c>
      <c r="U344" s="46">
        <v>1</v>
      </c>
    </row>
    <row r="345" spans="1:21" x14ac:dyDescent="0.2">
      <c r="A345" s="28" t="s">
        <v>174</v>
      </c>
      <c r="B345" s="29" t="s">
        <v>375</v>
      </c>
      <c r="C345" s="29" t="s">
        <v>984</v>
      </c>
      <c r="D345" s="29" t="s">
        <v>749</v>
      </c>
      <c r="E345" s="29" t="s">
        <v>750</v>
      </c>
      <c r="F345" s="29" t="s">
        <v>2083</v>
      </c>
      <c r="G345" s="29" t="s">
        <v>989</v>
      </c>
      <c r="H345" s="29" t="s">
        <v>529</v>
      </c>
      <c r="I345" s="29" t="s">
        <v>2101</v>
      </c>
      <c r="J345" s="29" t="s">
        <v>2102</v>
      </c>
      <c r="K345" s="29" t="s">
        <v>279</v>
      </c>
      <c r="L345" s="29" t="s">
        <v>280</v>
      </c>
      <c r="M345" s="29" t="s">
        <v>265</v>
      </c>
      <c r="N345" s="29" t="s">
        <v>266</v>
      </c>
      <c r="O345" s="29" t="s">
        <v>267</v>
      </c>
      <c r="P345" s="29" t="s">
        <v>268</v>
      </c>
      <c r="Q345" s="30" t="s">
        <v>269</v>
      </c>
      <c r="R345" s="32">
        <v>0.04</v>
      </c>
      <c r="S345" s="37">
        <v>0.04</v>
      </c>
      <c r="T345" s="43">
        <v>1</v>
      </c>
      <c r="U345" s="46">
        <v>1</v>
      </c>
    </row>
    <row r="346" spans="1:21" x14ac:dyDescent="0.2">
      <c r="A346" s="28" t="s">
        <v>174</v>
      </c>
      <c r="B346" s="29" t="s">
        <v>375</v>
      </c>
      <c r="C346" s="29" t="s">
        <v>984</v>
      </c>
      <c r="D346" s="29" t="s">
        <v>749</v>
      </c>
      <c r="E346" s="29" t="s">
        <v>750</v>
      </c>
      <c r="F346" s="29" t="s">
        <v>2083</v>
      </c>
      <c r="G346" s="29" t="s">
        <v>989</v>
      </c>
      <c r="H346" s="29" t="s">
        <v>529</v>
      </c>
      <c r="I346" s="29" t="s">
        <v>2103</v>
      </c>
      <c r="J346" s="29" t="s">
        <v>2104</v>
      </c>
      <c r="K346" s="29" t="s">
        <v>279</v>
      </c>
      <c r="L346" s="29" t="s">
        <v>280</v>
      </c>
      <c r="M346" s="29" t="s">
        <v>265</v>
      </c>
      <c r="N346" s="29" t="s">
        <v>266</v>
      </c>
      <c r="O346" s="29" t="s">
        <v>310</v>
      </c>
      <c r="P346" s="29" t="s">
        <v>384</v>
      </c>
      <c r="Q346" s="30" t="s">
        <v>269</v>
      </c>
      <c r="R346" s="32">
        <v>0.01</v>
      </c>
      <c r="S346" s="37">
        <v>0.01</v>
      </c>
      <c r="T346" s="43">
        <v>1</v>
      </c>
      <c r="U346" s="46">
        <v>1</v>
      </c>
    </row>
    <row r="347" spans="1:21" x14ac:dyDescent="0.2">
      <c r="A347" s="28" t="s">
        <v>174</v>
      </c>
      <c r="B347" s="29" t="s">
        <v>375</v>
      </c>
      <c r="C347" s="29" t="s">
        <v>984</v>
      </c>
      <c r="D347" s="29" t="s">
        <v>749</v>
      </c>
      <c r="E347" s="29" t="s">
        <v>750</v>
      </c>
      <c r="F347" s="29" t="s">
        <v>2083</v>
      </c>
      <c r="G347" s="29" t="s">
        <v>989</v>
      </c>
      <c r="H347" s="29" t="s">
        <v>529</v>
      </c>
      <c r="I347" s="29" t="s">
        <v>2103</v>
      </c>
      <c r="J347" s="29" t="s">
        <v>2104</v>
      </c>
      <c r="K347" s="29" t="s">
        <v>279</v>
      </c>
      <c r="L347" s="29" t="s">
        <v>280</v>
      </c>
      <c r="M347" s="29" t="s">
        <v>265</v>
      </c>
      <c r="N347" s="29" t="s">
        <v>266</v>
      </c>
      <c r="O347" s="29" t="s">
        <v>267</v>
      </c>
      <c r="P347" s="29" t="s">
        <v>268</v>
      </c>
      <c r="Q347" s="30" t="s">
        <v>269</v>
      </c>
      <c r="R347" s="32">
        <v>0.21</v>
      </c>
      <c r="S347" s="37">
        <v>0.21</v>
      </c>
      <c r="T347" s="43">
        <v>1</v>
      </c>
      <c r="U347" s="46">
        <v>1</v>
      </c>
    </row>
    <row r="348" spans="1:21" x14ac:dyDescent="0.2">
      <c r="A348" s="28" t="s">
        <v>174</v>
      </c>
      <c r="B348" s="29" t="s">
        <v>375</v>
      </c>
      <c r="C348" s="29" t="s">
        <v>984</v>
      </c>
      <c r="D348" s="29" t="s">
        <v>749</v>
      </c>
      <c r="E348" s="29" t="s">
        <v>750</v>
      </c>
      <c r="F348" s="29" t="s">
        <v>2083</v>
      </c>
      <c r="G348" s="29" t="s">
        <v>989</v>
      </c>
      <c r="H348" s="29" t="s">
        <v>529</v>
      </c>
      <c r="I348" s="29" t="s">
        <v>2105</v>
      </c>
      <c r="J348" s="29" t="s">
        <v>2106</v>
      </c>
      <c r="K348" s="29" t="s">
        <v>279</v>
      </c>
      <c r="L348" s="29" t="s">
        <v>280</v>
      </c>
      <c r="M348" s="29" t="s">
        <v>265</v>
      </c>
      <c r="N348" s="29" t="s">
        <v>266</v>
      </c>
      <c r="O348" s="29" t="s">
        <v>310</v>
      </c>
      <c r="P348" s="29" t="s">
        <v>384</v>
      </c>
      <c r="Q348" s="30" t="s">
        <v>269</v>
      </c>
      <c r="R348" s="36"/>
      <c r="S348" s="59"/>
      <c r="T348" s="43">
        <v>1</v>
      </c>
      <c r="U348" s="46">
        <v>1</v>
      </c>
    </row>
    <row r="349" spans="1:21" x14ac:dyDescent="0.2">
      <c r="A349" s="28" t="s">
        <v>174</v>
      </c>
      <c r="B349" s="29" t="s">
        <v>375</v>
      </c>
      <c r="C349" s="29" t="s">
        <v>984</v>
      </c>
      <c r="D349" s="29" t="s">
        <v>749</v>
      </c>
      <c r="E349" s="29" t="s">
        <v>750</v>
      </c>
      <c r="F349" s="29" t="s">
        <v>2083</v>
      </c>
      <c r="G349" s="29" t="s">
        <v>989</v>
      </c>
      <c r="H349" s="29" t="s">
        <v>529</v>
      </c>
      <c r="I349" s="29" t="s">
        <v>2105</v>
      </c>
      <c r="J349" s="29" t="s">
        <v>2106</v>
      </c>
      <c r="K349" s="29" t="s">
        <v>279</v>
      </c>
      <c r="L349" s="29" t="s">
        <v>280</v>
      </c>
      <c r="M349" s="29" t="s">
        <v>265</v>
      </c>
      <c r="N349" s="29" t="s">
        <v>266</v>
      </c>
      <c r="O349" s="29" t="s">
        <v>267</v>
      </c>
      <c r="P349" s="29" t="s">
        <v>268</v>
      </c>
      <c r="Q349" s="30" t="s">
        <v>269</v>
      </c>
      <c r="R349" s="32">
        <v>0.05</v>
      </c>
      <c r="S349" s="37">
        <v>0.05</v>
      </c>
      <c r="T349" s="43">
        <v>1</v>
      </c>
      <c r="U349" s="46">
        <v>1</v>
      </c>
    </row>
    <row r="350" spans="1:21" x14ac:dyDescent="0.2">
      <c r="A350" s="28" t="s">
        <v>174</v>
      </c>
      <c r="B350" s="29" t="s">
        <v>375</v>
      </c>
      <c r="C350" s="29" t="s">
        <v>2107</v>
      </c>
      <c r="D350" s="29" t="s">
        <v>2108</v>
      </c>
      <c r="E350" s="29" t="s">
        <v>2109</v>
      </c>
      <c r="F350" s="29" t="s">
        <v>2110</v>
      </c>
      <c r="G350" s="29" t="s">
        <v>2111</v>
      </c>
      <c r="H350" s="29" t="s">
        <v>579</v>
      </c>
      <c r="I350" s="29" t="s">
        <v>2112</v>
      </c>
      <c r="J350" s="29" t="s">
        <v>2113</v>
      </c>
      <c r="K350" s="29" t="s">
        <v>279</v>
      </c>
      <c r="L350" s="29" t="s">
        <v>280</v>
      </c>
      <c r="M350" s="29" t="s">
        <v>265</v>
      </c>
      <c r="N350" s="29" t="s">
        <v>266</v>
      </c>
      <c r="O350" s="29" t="s">
        <v>310</v>
      </c>
      <c r="P350" s="29" t="s">
        <v>384</v>
      </c>
      <c r="Q350" s="30" t="s">
        <v>269</v>
      </c>
      <c r="R350" s="36"/>
      <c r="S350" s="59"/>
      <c r="T350" s="43">
        <v>1</v>
      </c>
      <c r="U350" s="46">
        <v>1</v>
      </c>
    </row>
    <row r="351" spans="1:21" x14ac:dyDescent="0.2">
      <c r="A351" s="28" t="s">
        <v>174</v>
      </c>
      <c r="B351" s="29" t="s">
        <v>375</v>
      </c>
      <c r="C351" s="29" t="s">
        <v>2107</v>
      </c>
      <c r="D351" s="29" t="s">
        <v>2108</v>
      </c>
      <c r="E351" s="29" t="s">
        <v>2109</v>
      </c>
      <c r="F351" s="29" t="s">
        <v>2110</v>
      </c>
      <c r="G351" s="29" t="s">
        <v>2111</v>
      </c>
      <c r="H351" s="29" t="s">
        <v>579</v>
      </c>
      <c r="I351" s="29" t="s">
        <v>2112</v>
      </c>
      <c r="J351" s="29" t="s">
        <v>2113</v>
      </c>
      <c r="K351" s="29" t="s">
        <v>279</v>
      </c>
      <c r="L351" s="29" t="s">
        <v>280</v>
      </c>
      <c r="M351" s="29" t="s">
        <v>265</v>
      </c>
      <c r="N351" s="29" t="s">
        <v>266</v>
      </c>
      <c r="O351" s="29" t="s">
        <v>267</v>
      </c>
      <c r="P351" s="29" t="s">
        <v>268</v>
      </c>
      <c r="Q351" s="30" t="s">
        <v>269</v>
      </c>
      <c r="R351" s="32">
        <v>0.1</v>
      </c>
      <c r="S351" s="37">
        <v>0.1</v>
      </c>
      <c r="T351" s="43">
        <v>1</v>
      </c>
      <c r="U351" s="46">
        <v>1</v>
      </c>
    </row>
    <row r="352" spans="1:21" x14ac:dyDescent="0.2">
      <c r="A352" s="28" t="s">
        <v>174</v>
      </c>
      <c r="B352" s="29" t="s">
        <v>375</v>
      </c>
      <c r="C352" s="29" t="s">
        <v>2107</v>
      </c>
      <c r="D352" s="29" t="s">
        <v>2108</v>
      </c>
      <c r="E352" s="29" t="s">
        <v>2109</v>
      </c>
      <c r="F352" s="29" t="s">
        <v>2110</v>
      </c>
      <c r="G352" s="29" t="s">
        <v>2111</v>
      </c>
      <c r="H352" s="29" t="s">
        <v>579</v>
      </c>
      <c r="I352" s="29" t="s">
        <v>2114</v>
      </c>
      <c r="J352" s="29" t="s">
        <v>2115</v>
      </c>
      <c r="K352" s="29" t="s">
        <v>279</v>
      </c>
      <c r="L352" s="29" t="s">
        <v>280</v>
      </c>
      <c r="M352" s="29" t="s">
        <v>265</v>
      </c>
      <c r="N352" s="29" t="s">
        <v>266</v>
      </c>
      <c r="O352" s="29" t="s">
        <v>310</v>
      </c>
      <c r="P352" s="29" t="s">
        <v>384</v>
      </c>
      <c r="Q352" s="30" t="s">
        <v>269</v>
      </c>
      <c r="R352" s="32">
        <v>0.02</v>
      </c>
      <c r="S352" s="37">
        <v>0.02</v>
      </c>
      <c r="T352" s="43">
        <v>1</v>
      </c>
      <c r="U352" s="46">
        <v>1</v>
      </c>
    </row>
    <row r="353" spans="1:21" x14ac:dyDescent="0.2">
      <c r="A353" s="28" t="s">
        <v>174</v>
      </c>
      <c r="B353" s="29" t="s">
        <v>375</v>
      </c>
      <c r="C353" s="29" t="s">
        <v>2107</v>
      </c>
      <c r="D353" s="29" t="s">
        <v>2108</v>
      </c>
      <c r="E353" s="29" t="s">
        <v>2109</v>
      </c>
      <c r="F353" s="29" t="s">
        <v>2110</v>
      </c>
      <c r="G353" s="29" t="s">
        <v>2111</v>
      </c>
      <c r="H353" s="29" t="s">
        <v>579</v>
      </c>
      <c r="I353" s="29" t="s">
        <v>2114</v>
      </c>
      <c r="J353" s="29" t="s">
        <v>2115</v>
      </c>
      <c r="K353" s="29" t="s">
        <v>279</v>
      </c>
      <c r="L353" s="29" t="s">
        <v>280</v>
      </c>
      <c r="M353" s="29" t="s">
        <v>265</v>
      </c>
      <c r="N353" s="29" t="s">
        <v>266</v>
      </c>
      <c r="O353" s="29" t="s">
        <v>267</v>
      </c>
      <c r="P353" s="29" t="s">
        <v>268</v>
      </c>
      <c r="Q353" s="30" t="s">
        <v>269</v>
      </c>
      <c r="R353" s="32">
        <v>0.55000000000000004</v>
      </c>
      <c r="S353" s="37">
        <v>0.55000000000000004</v>
      </c>
      <c r="T353" s="43">
        <v>1</v>
      </c>
      <c r="U353" s="46">
        <v>1</v>
      </c>
    </row>
    <row r="354" spans="1:21" x14ac:dyDescent="0.2">
      <c r="A354" s="28" t="s">
        <v>174</v>
      </c>
      <c r="B354" s="29" t="s">
        <v>375</v>
      </c>
      <c r="C354" s="29" t="s">
        <v>2107</v>
      </c>
      <c r="D354" s="29" t="s">
        <v>2108</v>
      </c>
      <c r="E354" s="29" t="s">
        <v>2109</v>
      </c>
      <c r="F354" s="29" t="s">
        <v>2110</v>
      </c>
      <c r="G354" s="29" t="s">
        <v>2111</v>
      </c>
      <c r="H354" s="29" t="s">
        <v>579</v>
      </c>
      <c r="I354" s="29" t="s">
        <v>2116</v>
      </c>
      <c r="J354" s="29" t="s">
        <v>2117</v>
      </c>
      <c r="K354" s="29" t="s">
        <v>279</v>
      </c>
      <c r="L354" s="29" t="s">
        <v>280</v>
      </c>
      <c r="M354" s="29" t="s">
        <v>265</v>
      </c>
      <c r="N354" s="29" t="s">
        <v>266</v>
      </c>
      <c r="O354" s="29" t="s">
        <v>310</v>
      </c>
      <c r="P354" s="29" t="s">
        <v>384</v>
      </c>
      <c r="Q354" s="30" t="s">
        <v>269</v>
      </c>
      <c r="R354" s="36"/>
      <c r="S354" s="59"/>
      <c r="T354" s="43">
        <v>1</v>
      </c>
      <c r="U354" s="46">
        <v>1</v>
      </c>
    </row>
    <row r="355" spans="1:21" x14ac:dyDescent="0.2">
      <c r="A355" s="28" t="s">
        <v>174</v>
      </c>
      <c r="B355" s="29" t="s">
        <v>375</v>
      </c>
      <c r="C355" s="29" t="s">
        <v>2107</v>
      </c>
      <c r="D355" s="29" t="s">
        <v>2108</v>
      </c>
      <c r="E355" s="29" t="s">
        <v>2109</v>
      </c>
      <c r="F355" s="29" t="s">
        <v>2110</v>
      </c>
      <c r="G355" s="29" t="s">
        <v>2111</v>
      </c>
      <c r="H355" s="29" t="s">
        <v>579</v>
      </c>
      <c r="I355" s="29" t="s">
        <v>2116</v>
      </c>
      <c r="J355" s="29" t="s">
        <v>2117</v>
      </c>
      <c r="K355" s="29" t="s">
        <v>279</v>
      </c>
      <c r="L355" s="29" t="s">
        <v>280</v>
      </c>
      <c r="M355" s="29" t="s">
        <v>265</v>
      </c>
      <c r="N355" s="29" t="s">
        <v>266</v>
      </c>
      <c r="O355" s="29" t="s">
        <v>267</v>
      </c>
      <c r="P355" s="29" t="s">
        <v>268</v>
      </c>
      <c r="Q355" s="30" t="s">
        <v>269</v>
      </c>
      <c r="R355" s="32">
        <v>0.13</v>
      </c>
      <c r="S355" s="37">
        <v>0.13</v>
      </c>
      <c r="T355" s="43">
        <v>1</v>
      </c>
      <c r="U355" s="46">
        <v>1</v>
      </c>
    </row>
    <row r="356" spans="1:21" x14ac:dyDescent="0.2">
      <c r="A356" s="28" t="s">
        <v>174</v>
      </c>
      <c r="B356" s="29" t="s">
        <v>375</v>
      </c>
      <c r="C356" s="29" t="s">
        <v>2107</v>
      </c>
      <c r="D356" s="29" t="s">
        <v>2108</v>
      </c>
      <c r="E356" s="29" t="s">
        <v>2109</v>
      </c>
      <c r="F356" s="29" t="s">
        <v>2110</v>
      </c>
      <c r="G356" s="29" t="s">
        <v>2111</v>
      </c>
      <c r="H356" s="29" t="s">
        <v>579</v>
      </c>
      <c r="I356" s="29" t="s">
        <v>2118</v>
      </c>
      <c r="J356" s="29" t="s">
        <v>2119</v>
      </c>
      <c r="K356" s="29" t="s">
        <v>279</v>
      </c>
      <c r="L356" s="29" t="s">
        <v>280</v>
      </c>
      <c r="M356" s="29" t="s">
        <v>265</v>
      </c>
      <c r="N356" s="29" t="s">
        <v>266</v>
      </c>
      <c r="O356" s="29" t="s">
        <v>310</v>
      </c>
      <c r="P356" s="29" t="s">
        <v>384</v>
      </c>
      <c r="Q356" s="30" t="s">
        <v>269</v>
      </c>
      <c r="R356" s="36"/>
      <c r="S356" s="59"/>
      <c r="T356" s="43">
        <v>1</v>
      </c>
      <c r="U356" s="46">
        <v>1</v>
      </c>
    </row>
    <row r="357" spans="1:21" x14ac:dyDescent="0.2">
      <c r="A357" s="28" t="s">
        <v>174</v>
      </c>
      <c r="B357" s="29" t="s">
        <v>375</v>
      </c>
      <c r="C357" s="29" t="s">
        <v>2107</v>
      </c>
      <c r="D357" s="29" t="s">
        <v>2108</v>
      </c>
      <c r="E357" s="29" t="s">
        <v>2109</v>
      </c>
      <c r="F357" s="29" t="s">
        <v>2110</v>
      </c>
      <c r="G357" s="29" t="s">
        <v>2111</v>
      </c>
      <c r="H357" s="29" t="s">
        <v>579</v>
      </c>
      <c r="I357" s="29" t="s">
        <v>2118</v>
      </c>
      <c r="J357" s="29" t="s">
        <v>2119</v>
      </c>
      <c r="K357" s="29" t="s">
        <v>279</v>
      </c>
      <c r="L357" s="29" t="s">
        <v>280</v>
      </c>
      <c r="M357" s="29" t="s">
        <v>265</v>
      </c>
      <c r="N357" s="29" t="s">
        <v>266</v>
      </c>
      <c r="O357" s="29" t="s">
        <v>267</v>
      </c>
      <c r="P357" s="29" t="s">
        <v>268</v>
      </c>
      <c r="Q357" s="30" t="s">
        <v>269</v>
      </c>
      <c r="R357" s="32">
        <v>0.14000000000000001</v>
      </c>
      <c r="S357" s="37">
        <v>0.14000000000000001</v>
      </c>
      <c r="T357" s="43">
        <v>1</v>
      </c>
      <c r="U357" s="46">
        <v>1</v>
      </c>
    </row>
    <row r="358" spans="1:21" x14ac:dyDescent="0.2">
      <c r="A358" s="28" t="s">
        <v>174</v>
      </c>
      <c r="B358" s="29" t="s">
        <v>375</v>
      </c>
      <c r="C358" s="29" t="s">
        <v>2107</v>
      </c>
      <c r="D358" s="29" t="s">
        <v>2108</v>
      </c>
      <c r="E358" s="29" t="s">
        <v>2109</v>
      </c>
      <c r="F358" s="29" t="s">
        <v>2110</v>
      </c>
      <c r="G358" s="29" t="s">
        <v>2111</v>
      </c>
      <c r="H358" s="29" t="s">
        <v>579</v>
      </c>
      <c r="I358" s="29" t="s">
        <v>2120</v>
      </c>
      <c r="J358" s="29" t="s">
        <v>2121</v>
      </c>
      <c r="K358" s="29" t="s">
        <v>279</v>
      </c>
      <c r="L358" s="29" t="s">
        <v>280</v>
      </c>
      <c r="M358" s="29" t="s">
        <v>265</v>
      </c>
      <c r="N358" s="29" t="s">
        <v>266</v>
      </c>
      <c r="O358" s="29" t="s">
        <v>310</v>
      </c>
      <c r="P358" s="29" t="s">
        <v>384</v>
      </c>
      <c r="Q358" s="30" t="s">
        <v>269</v>
      </c>
      <c r="R358" s="36"/>
      <c r="S358" s="59"/>
      <c r="T358" s="43">
        <v>1</v>
      </c>
      <c r="U358" s="46">
        <v>1</v>
      </c>
    </row>
    <row r="359" spans="1:21" x14ac:dyDescent="0.2">
      <c r="A359" s="28" t="s">
        <v>174</v>
      </c>
      <c r="B359" s="29" t="s">
        <v>375</v>
      </c>
      <c r="C359" s="29" t="s">
        <v>2107</v>
      </c>
      <c r="D359" s="29" t="s">
        <v>2108</v>
      </c>
      <c r="E359" s="29" t="s">
        <v>2109</v>
      </c>
      <c r="F359" s="29" t="s">
        <v>2110</v>
      </c>
      <c r="G359" s="29" t="s">
        <v>2111</v>
      </c>
      <c r="H359" s="29" t="s">
        <v>579</v>
      </c>
      <c r="I359" s="29" t="s">
        <v>2120</v>
      </c>
      <c r="J359" s="29" t="s">
        <v>2121</v>
      </c>
      <c r="K359" s="29" t="s">
        <v>279</v>
      </c>
      <c r="L359" s="29" t="s">
        <v>280</v>
      </c>
      <c r="M359" s="29" t="s">
        <v>265</v>
      </c>
      <c r="N359" s="29" t="s">
        <v>266</v>
      </c>
      <c r="O359" s="29" t="s">
        <v>267</v>
      </c>
      <c r="P359" s="29" t="s">
        <v>268</v>
      </c>
      <c r="Q359" s="30" t="s">
        <v>269</v>
      </c>
      <c r="R359" s="32">
        <v>0.09</v>
      </c>
      <c r="S359" s="37">
        <v>0.09</v>
      </c>
      <c r="T359" s="43">
        <v>1</v>
      </c>
      <c r="U359" s="46">
        <v>1</v>
      </c>
    </row>
    <row r="360" spans="1:21" x14ac:dyDescent="0.2">
      <c r="A360" s="28" t="s">
        <v>174</v>
      </c>
      <c r="B360" s="29" t="s">
        <v>375</v>
      </c>
      <c r="C360" s="29" t="s">
        <v>2107</v>
      </c>
      <c r="D360" s="29" t="s">
        <v>2108</v>
      </c>
      <c r="E360" s="29" t="s">
        <v>2109</v>
      </c>
      <c r="F360" s="29" t="s">
        <v>2110</v>
      </c>
      <c r="G360" s="29" t="s">
        <v>2111</v>
      </c>
      <c r="H360" s="29" t="s">
        <v>579</v>
      </c>
      <c r="I360" s="29" t="s">
        <v>2122</v>
      </c>
      <c r="J360" s="29" t="s">
        <v>2123</v>
      </c>
      <c r="K360" s="29" t="s">
        <v>279</v>
      </c>
      <c r="L360" s="29" t="s">
        <v>280</v>
      </c>
      <c r="M360" s="29" t="s">
        <v>265</v>
      </c>
      <c r="N360" s="29" t="s">
        <v>266</v>
      </c>
      <c r="O360" s="29" t="s">
        <v>310</v>
      </c>
      <c r="P360" s="29" t="s">
        <v>384</v>
      </c>
      <c r="Q360" s="30" t="s">
        <v>269</v>
      </c>
      <c r="R360" s="36"/>
      <c r="S360" s="59"/>
      <c r="T360" s="43">
        <v>1</v>
      </c>
      <c r="U360" s="46">
        <v>1</v>
      </c>
    </row>
    <row r="361" spans="1:21" x14ac:dyDescent="0.2">
      <c r="A361" s="28" t="s">
        <v>174</v>
      </c>
      <c r="B361" s="29" t="s">
        <v>375</v>
      </c>
      <c r="C361" s="29" t="s">
        <v>2107</v>
      </c>
      <c r="D361" s="29" t="s">
        <v>2108</v>
      </c>
      <c r="E361" s="29" t="s">
        <v>2109</v>
      </c>
      <c r="F361" s="29" t="s">
        <v>2110</v>
      </c>
      <c r="G361" s="29" t="s">
        <v>2111</v>
      </c>
      <c r="H361" s="29" t="s">
        <v>579</v>
      </c>
      <c r="I361" s="29" t="s">
        <v>2122</v>
      </c>
      <c r="J361" s="29" t="s">
        <v>2123</v>
      </c>
      <c r="K361" s="29" t="s">
        <v>279</v>
      </c>
      <c r="L361" s="29" t="s">
        <v>280</v>
      </c>
      <c r="M361" s="29" t="s">
        <v>265</v>
      </c>
      <c r="N361" s="29" t="s">
        <v>266</v>
      </c>
      <c r="O361" s="29" t="s">
        <v>267</v>
      </c>
      <c r="P361" s="29" t="s">
        <v>268</v>
      </c>
      <c r="Q361" s="30" t="s">
        <v>269</v>
      </c>
      <c r="R361" s="32">
        <v>7.0000000000000007E-2</v>
      </c>
      <c r="S361" s="37">
        <v>7.0000000000000007E-2</v>
      </c>
      <c r="T361" s="43">
        <v>1</v>
      </c>
      <c r="U361" s="46">
        <v>1</v>
      </c>
    </row>
    <row r="362" spans="1:21" x14ac:dyDescent="0.2">
      <c r="A362" s="28" t="s">
        <v>174</v>
      </c>
      <c r="B362" s="29" t="s">
        <v>375</v>
      </c>
      <c r="C362" s="29" t="s">
        <v>2107</v>
      </c>
      <c r="D362" s="29" t="s">
        <v>2108</v>
      </c>
      <c r="E362" s="29" t="s">
        <v>2109</v>
      </c>
      <c r="F362" s="29" t="s">
        <v>2110</v>
      </c>
      <c r="G362" s="29" t="s">
        <v>2111</v>
      </c>
      <c r="H362" s="29" t="s">
        <v>579</v>
      </c>
      <c r="I362" s="29" t="s">
        <v>2124</v>
      </c>
      <c r="J362" s="29" t="s">
        <v>2125</v>
      </c>
      <c r="K362" s="29" t="s">
        <v>279</v>
      </c>
      <c r="L362" s="29" t="s">
        <v>280</v>
      </c>
      <c r="M362" s="29" t="s">
        <v>265</v>
      </c>
      <c r="N362" s="29" t="s">
        <v>266</v>
      </c>
      <c r="O362" s="29" t="s">
        <v>310</v>
      </c>
      <c r="P362" s="29" t="s">
        <v>384</v>
      </c>
      <c r="Q362" s="30" t="s">
        <v>269</v>
      </c>
      <c r="R362" s="36"/>
      <c r="S362" s="59"/>
      <c r="T362" s="43">
        <v>1</v>
      </c>
      <c r="U362" s="46">
        <v>1</v>
      </c>
    </row>
    <row r="363" spans="1:21" x14ac:dyDescent="0.2">
      <c r="A363" s="28" t="s">
        <v>174</v>
      </c>
      <c r="B363" s="29" t="s">
        <v>375</v>
      </c>
      <c r="C363" s="29" t="s">
        <v>2107</v>
      </c>
      <c r="D363" s="29" t="s">
        <v>2108</v>
      </c>
      <c r="E363" s="29" t="s">
        <v>2109</v>
      </c>
      <c r="F363" s="29" t="s">
        <v>2110</v>
      </c>
      <c r="G363" s="29" t="s">
        <v>2111</v>
      </c>
      <c r="H363" s="29" t="s">
        <v>579</v>
      </c>
      <c r="I363" s="29" t="s">
        <v>2124</v>
      </c>
      <c r="J363" s="29" t="s">
        <v>2125</v>
      </c>
      <c r="K363" s="29" t="s">
        <v>279</v>
      </c>
      <c r="L363" s="29" t="s">
        <v>280</v>
      </c>
      <c r="M363" s="29" t="s">
        <v>265</v>
      </c>
      <c r="N363" s="29" t="s">
        <v>266</v>
      </c>
      <c r="O363" s="29" t="s">
        <v>267</v>
      </c>
      <c r="P363" s="29" t="s">
        <v>268</v>
      </c>
      <c r="Q363" s="30" t="s">
        <v>269</v>
      </c>
      <c r="R363" s="32">
        <v>0.08</v>
      </c>
      <c r="S363" s="37">
        <v>0.08</v>
      </c>
      <c r="T363" s="43">
        <v>1</v>
      </c>
      <c r="U363" s="46">
        <v>1</v>
      </c>
    </row>
    <row r="364" spans="1:21" x14ac:dyDescent="0.2">
      <c r="A364" s="28" t="s">
        <v>174</v>
      </c>
      <c r="B364" s="29" t="s">
        <v>375</v>
      </c>
      <c r="C364" s="29" t="s">
        <v>2107</v>
      </c>
      <c r="D364" s="29" t="s">
        <v>2108</v>
      </c>
      <c r="E364" s="29" t="s">
        <v>2109</v>
      </c>
      <c r="F364" s="29" t="s">
        <v>2110</v>
      </c>
      <c r="G364" s="29" t="s">
        <v>2111</v>
      </c>
      <c r="H364" s="29" t="s">
        <v>579</v>
      </c>
      <c r="I364" s="29" t="s">
        <v>2126</v>
      </c>
      <c r="J364" s="29" t="s">
        <v>2127</v>
      </c>
      <c r="K364" s="29" t="s">
        <v>279</v>
      </c>
      <c r="L364" s="29" t="s">
        <v>280</v>
      </c>
      <c r="M364" s="29" t="s">
        <v>265</v>
      </c>
      <c r="N364" s="29" t="s">
        <v>266</v>
      </c>
      <c r="O364" s="29" t="s">
        <v>310</v>
      </c>
      <c r="P364" s="29" t="s">
        <v>384</v>
      </c>
      <c r="Q364" s="30" t="s">
        <v>269</v>
      </c>
      <c r="R364" s="36"/>
      <c r="S364" s="59"/>
      <c r="T364" s="43">
        <v>1</v>
      </c>
      <c r="U364" s="46">
        <v>1</v>
      </c>
    </row>
    <row r="365" spans="1:21" x14ac:dyDescent="0.2">
      <c r="A365" s="28" t="s">
        <v>174</v>
      </c>
      <c r="B365" s="29" t="s">
        <v>375</v>
      </c>
      <c r="C365" s="29" t="s">
        <v>2107</v>
      </c>
      <c r="D365" s="29" t="s">
        <v>2108</v>
      </c>
      <c r="E365" s="29" t="s">
        <v>2109</v>
      </c>
      <c r="F365" s="29" t="s">
        <v>2110</v>
      </c>
      <c r="G365" s="29" t="s">
        <v>2111</v>
      </c>
      <c r="H365" s="29" t="s">
        <v>579</v>
      </c>
      <c r="I365" s="29" t="s">
        <v>2126</v>
      </c>
      <c r="J365" s="29" t="s">
        <v>2127</v>
      </c>
      <c r="K365" s="29" t="s">
        <v>279</v>
      </c>
      <c r="L365" s="29" t="s">
        <v>280</v>
      </c>
      <c r="M365" s="29" t="s">
        <v>265</v>
      </c>
      <c r="N365" s="29" t="s">
        <v>266</v>
      </c>
      <c r="O365" s="29" t="s">
        <v>267</v>
      </c>
      <c r="P365" s="29" t="s">
        <v>268</v>
      </c>
      <c r="Q365" s="30" t="s">
        <v>269</v>
      </c>
      <c r="R365" s="32">
        <v>7.0000000000000007E-2</v>
      </c>
      <c r="S365" s="37">
        <v>7.0000000000000007E-2</v>
      </c>
      <c r="T365" s="43">
        <v>1</v>
      </c>
      <c r="U365" s="46">
        <v>1</v>
      </c>
    </row>
    <row r="366" spans="1:21" x14ac:dyDescent="0.2">
      <c r="A366" s="28" t="s">
        <v>174</v>
      </c>
      <c r="B366" s="29" t="s">
        <v>375</v>
      </c>
      <c r="C366" s="29" t="s">
        <v>2107</v>
      </c>
      <c r="D366" s="29" t="s">
        <v>2108</v>
      </c>
      <c r="E366" s="29" t="s">
        <v>2109</v>
      </c>
      <c r="F366" s="29" t="s">
        <v>2110</v>
      </c>
      <c r="G366" s="29" t="s">
        <v>2111</v>
      </c>
      <c r="H366" s="29" t="s">
        <v>579</v>
      </c>
      <c r="I366" s="29" t="s">
        <v>2128</v>
      </c>
      <c r="J366" s="29" t="s">
        <v>488</v>
      </c>
      <c r="K366" s="29" t="s">
        <v>279</v>
      </c>
      <c r="L366" s="29" t="s">
        <v>280</v>
      </c>
      <c r="M366" s="29" t="s">
        <v>265</v>
      </c>
      <c r="N366" s="29" t="s">
        <v>266</v>
      </c>
      <c r="O366" s="29" t="s">
        <v>310</v>
      </c>
      <c r="P366" s="29" t="s">
        <v>384</v>
      </c>
      <c r="Q366" s="30" t="s">
        <v>269</v>
      </c>
      <c r="R366" s="36"/>
      <c r="S366" s="59"/>
      <c r="T366" s="43">
        <v>1</v>
      </c>
      <c r="U366" s="46">
        <v>1</v>
      </c>
    </row>
    <row r="367" spans="1:21" x14ac:dyDescent="0.2">
      <c r="A367" s="28" t="s">
        <v>174</v>
      </c>
      <c r="B367" s="29" t="s">
        <v>375</v>
      </c>
      <c r="C367" s="29" t="s">
        <v>2107</v>
      </c>
      <c r="D367" s="29" t="s">
        <v>2108</v>
      </c>
      <c r="E367" s="29" t="s">
        <v>2109</v>
      </c>
      <c r="F367" s="29" t="s">
        <v>2110</v>
      </c>
      <c r="G367" s="29" t="s">
        <v>2111</v>
      </c>
      <c r="H367" s="29" t="s">
        <v>579</v>
      </c>
      <c r="I367" s="29" t="s">
        <v>2128</v>
      </c>
      <c r="J367" s="29" t="s">
        <v>488</v>
      </c>
      <c r="K367" s="29" t="s">
        <v>279</v>
      </c>
      <c r="L367" s="29" t="s">
        <v>280</v>
      </c>
      <c r="M367" s="29" t="s">
        <v>265</v>
      </c>
      <c r="N367" s="29" t="s">
        <v>266</v>
      </c>
      <c r="O367" s="29" t="s">
        <v>267</v>
      </c>
      <c r="P367" s="29" t="s">
        <v>268</v>
      </c>
      <c r="Q367" s="30" t="s">
        <v>269</v>
      </c>
      <c r="R367" s="32">
        <v>0.11</v>
      </c>
      <c r="S367" s="37">
        <v>0.11</v>
      </c>
      <c r="T367" s="43">
        <v>1</v>
      </c>
      <c r="U367" s="46">
        <v>1</v>
      </c>
    </row>
    <row r="368" spans="1:21" x14ac:dyDescent="0.2">
      <c r="A368" s="28" t="s">
        <v>174</v>
      </c>
      <c r="B368" s="29" t="s">
        <v>375</v>
      </c>
      <c r="C368" s="29" t="s">
        <v>2107</v>
      </c>
      <c r="D368" s="29" t="s">
        <v>2108</v>
      </c>
      <c r="E368" s="29" t="s">
        <v>2109</v>
      </c>
      <c r="F368" s="29" t="s">
        <v>2110</v>
      </c>
      <c r="G368" s="29" t="s">
        <v>2111</v>
      </c>
      <c r="H368" s="29" t="s">
        <v>579</v>
      </c>
      <c r="I368" s="29" t="s">
        <v>2129</v>
      </c>
      <c r="J368" s="29" t="s">
        <v>2130</v>
      </c>
      <c r="K368" s="29" t="s">
        <v>279</v>
      </c>
      <c r="L368" s="29" t="s">
        <v>280</v>
      </c>
      <c r="M368" s="29" t="s">
        <v>265</v>
      </c>
      <c r="N368" s="29" t="s">
        <v>266</v>
      </c>
      <c r="O368" s="29" t="s">
        <v>310</v>
      </c>
      <c r="P368" s="29" t="s">
        <v>384</v>
      </c>
      <c r="Q368" s="30" t="s">
        <v>269</v>
      </c>
      <c r="R368" s="36"/>
      <c r="S368" s="59"/>
      <c r="T368" s="43">
        <v>1</v>
      </c>
      <c r="U368" s="46">
        <v>1</v>
      </c>
    </row>
    <row r="369" spans="1:21" x14ac:dyDescent="0.2">
      <c r="A369" s="28" t="s">
        <v>174</v>
      </c>
      <c r="B369" s="29" t="s">
        <v>375</v>
      </c>
      <c r="C369" s="29" t="s">
        <v>2107</v>
      </c>
      <c r="D369" s="29" t="s">
        <v>2108</v>
      </c>
      <c r="E369" s="29" t="s">
        <v>2109</v>
      </c>
      <c r="F369" s="29" t="s">
        <v>2110</v>
      </c>
      <c r="G369" s="29" t="s">
        <v>2111</v>
      </c>
      <c r="H369" s="29" t="s">
        <v>579</v>
      </c>
      <c r="I369" s="29" t="s">
        <v>2129</v>
      </c>
      <c r="J369" s="29" t="s">
        <v>2130</v>
      </c>
      <c r="K369" s="29" t="s">
        <v>279</v>
      </c>
      <c r="L369" s="29" t="s">
        <v>280</v>
      </c>
      <c r="M369" s="29" t="s">
        <v>265</v>
      </c>
      <c r="N369" s="29" t="s">
        <v>266</v>
      </c>
      <c r="O369" s="29" t="s">
        <v>267</v>
      </c>
      <c r="P369" s="29" t="s">
        <v>268</v>
      </c>
      <c r="Q369" s="30" t="s">
        <v>269</v>
      </c>
      <c r="R369" s="32">
        <v>0.1</v>
      </c>
      <c r="S369" s="37">
        <v>0.1</v>
      </c>
      <c r="T369" s="43">
        <v>1</v>
      </c>
      <c r="U369" s="46">
        <v>1</v>
      </c>
    </row>
    <row r="370" spans="1:21" x14ac:dyDescent="0.2">
      <c r="A370" s="28" t="s">
        <v>174</v>
      </c>
      <c r="B370" s="29" t="s">
        <v>375</v>
      </c>
      <c r="C370" s="29" t="s">
        <v>2107</v>
      </c>
      <c r="D370" s="29" t="s">
        <v>2108</v>
      </c>
      <c r="E370" s="29" t="s">
        <v>2109</v>
      </c>
      <c r="F370" s="29" t="s">
        <v>2110</v>
      </c>
      <c r="G370" s="29" t="s">
        <v>2111</v>
      </c>
      <c r="H370" s="29" t="s">
        <v>579</v>
      </c>
      <c r="I370" s="29" t="s">
        <v>2131</v>
      </c>
      <c r="J370" s="29" t="s">
        <v>2111</v>
      </c>
      <c r="K370" s="29" t="s">
        <v>279</v>
      </c>
      <c r="L370" s="29" t="s">
        <v>280</v>
      </c>
      <c r="M370" s="29" t="s">
        <v>265</v>
      </c>
      <c r="N370" s="29" t="s">
        <v>266</v>
      </c>
      <c r="O370" s="29" t="s">
        <v>310</v>
      </c>
      <c r="P370" s="29" t="s">
        <v>384</v>
      </c>
      <c r="Q370" s="30" t="s">
        <v>269</v>
      </c>
      <c r="R370" s="36"/>
      <c r="S370" s="59"/>
      <c r="T370" s="43">
        <v>1</v>
      </c>
      <c r="U370" s="46">
        <v>1</v>
      </c>
    </row>
    <row r="371" spans="1:21" x14ac:dyDescent="0.2">
      <c r="A371" s="28" t="s">
        <v>174</v>
      </c>
      <c r="B371" s="29" t="s">
        <v>375</v>
      </c>
      <c r="C371" s="29" t="s">
        <v>2107</v>
      </c>
      <c r="D371" s="29" t="s">
        <v>2108</v>
      </c>
      <c r="E371" s="29" t="s">
        <v>2109</v>
      </c>
      <c r="F371" s="29" t="s">
        <v>2110</v>
      </c>
      <c r="G371" s="29" t="s">
        <v>2111</v>
      </c>
      <c r="H371" s="29" t="s">
        <v>579</v>
      </c>
      <c r="I371" s="29" t="s">
        <v>2131</v>
      </c>
      <c r="J371" s="29" t="s">
        <v>2111</v>
      </c>
      <c r="K371" s="29" t="s">
        <v>279</v>
      </c>
      <c r="L371" s="29" t="s">
        <v>280</v>
      </c>
      <c r="M371" s="29" t="s">
        <v>265</v>
      </c>
      <c r="N371" s="29" t="s">
        <v>266</v>
      </c>
      <c r="O371" s="29" t="s">
        <v>267</v>
      </c>
      <c r="P371" s="29" t="s">
        <v>268</v>
      </c>
      <c r="Q371" s="30" t="s">
        <v>269</v>
      </c>
      <c r="R371" s="32">
        <v>7.0000000000000007E-2</v>
      </c>
      <c r="S371" s="37">
        <v>7.0000000000000007E-2</v>
      </c>
      <c r="T371" s="43">
        <v>1</v>
      </c>
      <c r="U371" s="46">
        <v>1</v>
      </c>
    </row>
    <row r="372" spans="1:21" x14ac:dyDescent="0.2">
      <c r="A372" s="28" t="s">
        <v>174</v>
      </c>
      <c r="B372" s="29" t="s">
        <v>375</v>
      </c>
      <c r="C372" s="29" t="s">
        <v>1036</v>
      </c>
      <c r="D372" s="29" t="s">
        <v>1037</v>
      </c>
      <c r="E372" s="29" t="s">
        <v>1038</v>
      </c>
      <c r="F372" s="29" t="s">
        <v>1039</v>
      </c>
      <c r="G372" s="29" t="s">
        <v>1038</v>
      </c>
      <c r="H372" s="29" t="s">
        <v>451</v>
      </c>
      <c r="I372" s="29" t="s">
        <v>2132</v>
      </c>
      <c r="J372" s="29" t="s">
        <v>2133</v>
      </c>
      <c r="K372" s="29" t="s">
        <v>279</v>
      </c>
      <c r="L372" s="29" t="s">
        <v>280</v>
      </c>
      <c r="M372" s="29" t="s">
        <v>265</v>
      </c>
      <c r="N372" s="29" t="s">
        <v>266</v>
      </c>
      <c r="O372" s="29" t="s">
        <v>310</v>
      </c>
      <c r="P372" s="29" t="s">
        <v>384</v>
      </c>
      <c r="Q372" s="30" t="s">
        <v>269</v>
      </c>
      <c r="R372" s="32">
        <v>0.17</v>
      </c>
      <c r="S372" s="37">
        <v>0.17</v>
      </c>
      <c r="T372" s="43">
        <v>1</v>
      </c>
      <c r="U372" s="46">
        <v>1</v>
      </c>
    </row>
    <row r="373" spans="1:21" x14ac:dyDescent="0.2">
      <c r="A373" s="28" t="s">
        <v>174</v>
      </c>
      <c r="B373" s="29" t="s">
        <v>375</v>
      </c>
      <c r="C373" s="29" t="s">
        <v>1036</v>
      </c>
      <c r="D373" s="29" t="s">
        <v>1037</v>
      </c>
      <c r="E373" s="29" t="s">
        <v>1038</v>
      </c>
      <c r="F373" s="29" t="s">
        <v>1039</v>
      </c>
      <c r="G373" s="29" t="s">
        <v>1038</v>
      </c>
      <c r="H373" s="29" t="s">
        <v>451</v>
      </c>
      <c r="I373" s="29" t="s">
        <v>2132</v>
      </c>
      <c r="J373" s="29" t="s">
        <v>2133</v>
      </c>
      <c r="K373" s="29" t="s">
        <v>279</v>
      </c>
      <c r="L373" s="29" t="s">
        <v>280</v>
      </c>
      <c r="M373" s="29" t="s">
        <v>265</v>
      </c>
      <c r="N373" s="29" t="s">
        <v>266</v>
      </c>
      <c r="O373" s="29" t="s">
        <v>267</v>
      </c>
      <c r="P373" s="29" t="s">
        <v>268</v>
      </c>
      <c r="Q373" s="30" t="s">
        <v>269</v>
      </c>
      <c r="R373" s="32">
        <v>2.39</v>
      </c>
      <c r="S373" s="37">
        <v>2.39</v>
      </c>
      <c r="T373" s="43">
        <v>1</v>
      </c>
      <c r="U373" s="46">
        <v>1</v>
      </c>
    </row>
    <row r="374" spans="1:21" x14ac:dyDescent="0.2">
      <c r="A374" s="28" t="s">
        <v>174</v>
      </c>
      <c r="B374" s="29" t="s">
        <v>375</v>
      </c>
      <c r="C374" s="29" t="s">
        <v>1036</v>
      </c>
      <c r="D374" s="29" t="s">
        <v>1037</v>
      </c>
      <c r="E374" s="29" t="s">
        <v>1038</v>
      </c>
      <c r="F374" s="29" t="s">
        <v>1039</v>
      </c>
      <c r="G374" s="29" t="s">
        <v>1038</v>
      </c>
      <c r="H374" s="29" t="s">
        <v>451</v>
      </c>
      <c r="I374" s="29" t="s">
        <v>2134</v>
      </c>
      <c r="J374" s="29" t="s">
        <v>2135</v>
      </c>
      <c r="K374" s="29" t="s">
        <v>279</v>
      </c>
      <c r="L374" s="29" t="s">
        <v>280</v>
      </c>
      <c r="M374" s="29" t="s">
        <v>265</v>
      </c>
      <c r="N374" s="29" t="s">
        <v>266</v>
      </c>
      <c r="O374" s="29" t="s">
        <v>310</v>
      </c>
      <c r="P374" s="29" t="s">
        <v>384</v>
      </c>
      <c r="Q374" s="30" t="s">
        <v>269</v>
      </c>
      <c r="R374" s="32">
        <v>0.06</v>
      </c>
      <c r="S374" s="37">
        <v>0.06</v>
      </c>
      <c r="T374" s="43">
        <v>1</v>
      </c>
      <c r="U374" s="46">
        <v>1</v>
      </c>
    </row>
    <row r="375" spans="1:21" x14ac:dyDescent="0.2">
      <c r="A375" s="28" t="s">
        <v>174</v>
      </c>
      <c r="B375" s="29" t="s">
        <v>375</v>
      </c>
      <c r="C375" s="29" t="s">
        <v>1036</v>
      </c>
      <c r="D375" s="29" t="s">
        <v>1037</v>
      </c>
      <c r="E375" s="29" t="s">
        <v>1038</v>
      </c>
      <c r="F375" s="29" t="s">
        <v>1039</v>
      </c>
      <c r="G375" s="29" t="s">
        <v>1038</v>
      </c>
      <c r="H375" s="29" t="s">
        <v>451</v>
      </c>
      <c r="I375" s="29" t="s">
        <v>2134</v>
      </c>
      <c r="J375" s="29" t="s">
        <v>2135</v>
      </c>
      <c r="K375" s="29" t="s">
        <v>279</v>
      </c>
      <c r="L375" s="29" t="s">
        <v>280</v>
      </c>
      <c r="M375" s="29" t="s">
        <v>265</v>
      </c>
      <c r="N375" s="29" t="s">
        <v>266</v>
      </c>
      <c r="O375" s="29" t="s">
        <v>267</v>
      </c>
      <c r="P375" s="29" t="s">
        <v>268</v>
      </c>
      <c r="Q375" s="30" t="s">
        <v>269</v>
      </c>
      <c r="R375" s="32">
        <v>0.95</v>
      </c>
      <c r="S375" s="37">
        <v>0.95</v>
      </c>
      <c r="T375" s="43">
        <v>1</v>
      </c>
      <c r="U375" s="46">
        <v>1</v>
      </c>
    </row>
    <row r="376" spans="1:21" x14ac:dyDescent="0.2">
      <c r="A376" s="28" t="s">
        <v>174</v>
      </c>
      <c r="B376" s="29" t="s">
        <v>375</v>
      </c>
      <c r="C376" s="29" t="s">
        <v>1036</v>
      </c>
      <c r="D376" s="29" t="s">
        <v>1037</v>
      </c>
      <c r="E376" s="29" t="s">
        <v>1038</v>
      </c>
      <c r="F376" s="29" t="s">
        <v>1039</v>
      </c>
      <c r="G376" s="29" t="s">
        <v>1038</v>
      </c>
      <c r="H376" s="29" t="s">
        <v>451</v>
      </c>
      <c r="I376" s="29" t="s">
        <v>2136</v>
      </c>
      <c r="J376" s="29" t="s">
        <v>605</v>
      </c>
      <c r="K376" s="29" t="s">
        <v>279</v>
      </c>
      <c r="L376" s="29" t="s">
        <v>280</v>
      </c>
      <c r="M376" s="29" t="s">
        <v>265</v>
      </c>
      <c r="N376" s="29" t="s">
        <v>266</v>
      </c>
      <c r="O376" s="29" t="s">
        <v>310</v>
      </c>
      <c r="P376" s="29" t="s">
        <v>384</v>
      </c>
      <c r="Q376" s="30" t="s">
        <v>269</v>
      </c>
      <c r="R376" s="32">
        <v>0.06</v>
      </c>
      <c r="S376" s="37">
        <v>0.06</v>
      </c>
      <c r="T376" s="43">
        <v>1</v>
      </c>
      <c r="U376" s="46">
        <v>1</v>
      </c>
    </row>
    <row r="377" spans="1:21" x14ac:dyDescent="0.2">
      <c r="A377" s="28" t="s">
        <v>174</v>
      </c>
      <c r="B377" s="29" t="s">
        <v>375</v>
      </c>
      <c r="C377" s="29" t="s">
        <v>1036</v>
      </c>
      <c r="D377" s="29" t="s">
        <v>1037</v>
      </c>
      <c r="E377" s="29" t="s">
        <v>1038</v>
      </c>
      <c r="F377" s="29" t="s">
        <v>1039</v>
      </c>
      <c r="G377" s="29" t="s">
        <v>1038</v>
      </c>
      <c r="H377" s="29" t="s">
        <v>451</v>
      </c>
      <c r="I377" s="29" t="s">
        <v>2136</v>
      </c>
      <c r="J377" s="29" t="s">
        <v>605</v>
      </c>
      <c r="K377" s="29" t="s">
        <v>279</v>
      </c>
      <c r="L377" s="29" t="s">
        <v>280</v>
      </c>
      <c r="M377" s="29" t="s">
        <v>265</v>
      </c>
      <c r="N377" s="29" t="s">
        <v>266</v>
      </c>
      <c r="O377" s="29" t="s">
        <v>267</v>
      </c>
      <c r="P377" s="29" t="s">
        <v>268</v>
      </c>
      <c r="Q377" s="30" t="s">
        <v>269</v>
      </c>
      <c r="R377" s="32">
        <v>1.1000000000000001</v>
      </c>
      <c r="S377" s="37">
        <v>1.1000000000000001</v>
      </c>
      <c r="T377" s="43">
        <v>1</v>
      </c>
      <c r="U377" s="46">
        <v>1</v>
      </c>
    </row>
    <row r="378" spans="1:21" x14ac:dyDescent="0.2">
      <c r="A378" s="28" t="s">
        <v>174</v>
      </c>
      <c r="B378" s="29" t="s">
        <v>375</v>
      </c>
      <c r="C378" s="29" t="s">
        <v>1036</v>
      </c>
      <c r="D378" s="29" t="s">
        <v>1037</v>
      </c>
      <c r="E378" s="29" t="s">
        <v>1038</v>
      </c>
      <c r="F378" s="29" t="s">
        <v>1039</v>
      </c>
      <c r="G378" s="29" t="s">
        <v>1038</v>
      </c>
      <c r="H378" s="29" t="s">
        <v>451</v>
      </c>
      <c r="I378" s="29" t="s">
        <v>2137</v>
      </c>
      <c r="J378" s="29" t="s">
        <v>2138</v>
      </c>
      <c r="K378" s="29" t="s">
        <v>279</v>
      </c>
      <c r="L378" s="29" t="s">
        <v>280</v>
      </c>
      <c r="M378" s="29" t="s">
        <v>265</v>
      </c>
      <c r="N378" s="29" t="s">
        <v>266</v>
      </c>
      <c r="O378" s="29" t="s">
        <v>310</v>
      </c>
      <c r="P378" s="29" t="s">
        <v>384</v>
      </c>
      <c r="Q378" s="30" t="s">
        <v>269</v>
      </c>
      <c r="R378" s="32">
        <v>0.03</v>
      </c>
      <c r="S378" s="37">
        <v>0.03</v>
      </c>
      <c r="T378" s="43">
        <v>1</v>
      </c>
      <c r="U378" s="46">
        <v>1</v>
      </c>
    </row>
    <row r="379" spans="1:21" x14ac:dyDescent="0.2">
      <c r="A379" s="28" t="s">
        <v>174</v>
      </c>
      <c r="B379" s="29" t="s">
        <v>375</v>
      </c>
      <c r="C379" s="29" t="s">
        <v>1036</v>
      </c>
      <c r="D379" s="29" t="s">
        <v>1037</v>
      </c>
      <c r="E379" s="29" t="s">
        <v>1038</v>
      </c>
      <c r="F379" s="29" t="s">
        <v>1039</v>
      </c>
      <c r="G379" s="29" t="s">
        <v>1038</v>
      </c>
      <c r="H379" s="29" t="s">
        <v>451</v>
      </c>
      <c r="I379" s="29" t="s">
        <v>2137</v>
      </c>
      <c r="J379" s="29" t="s">
        <v>2138</v>
      </c>
      <c r="K379" s="29" t="s">
        <v>279</v>
      </c>
      <c r="L379" s="29" t="s">
        <v>280</v>
      </c>
      <c r="M379" s="29" t="s">
        <v>265</v>
      </c>
      <c r="N379" s="29" t="s">
        <v>266</v>
      </c>
      <c r="O379" s="29" t="s">
        <v>267</v>
      </c>
      <c r="P379" s="29" t="s">
        <v>268</v>
      </c>
      <c r="Q379" s="30" t="s">
        <v>269</v>
      </c>
      <c r="R379" s="32">
        <v>0.57999999999999996</v>
      </c>
      <c r="S379" s="37">
        <v>0.57999999999999996</v>
      </c>
      <c r="T379" s="43">
        <v>1</v>
      </c>
      <c r="U379" s="46">
        <v>1</v>
      </c>
    </row>
    <row r="380" spans="1:21" x14ac:dyDescent="0.2">
      <c r="A380" s="28" t="s">
        <v>174</v>
      </c>
      <c r="B380" s="29" t="s">
        <v>375</v>
      </c>
      <c r="C380" s="29" t="s">
        <v>1036</v>
      </c>
      <c r="D380" s="29" t="s">
        <v>1037</v>
      </c>
      <c r="E380" s="29" t="s">
        <v>1038</v>
      </c>
      <c r="F380" s="29" t="s">
        <v>1039</v>
      </c>
      <c r="G380" s="29" t="s">
        <v>1038</v>
      </c>
      <c r="H380" s="29" t="s">
        <v>451</v>
      </c>
      <c r="I380" s="29" t="s">
        <v>2139</v>
      </c>
      <c r="J380" s="29" t="s">
        <v>2140</v>
      </c>
      <c r="K380" s="29" t="s">
        <v>279</v>
      </c>
      <c r="L380" s="29" t="s">
        <v>280</v>
      </c>
      <c r="M380" s="29" t="s">
        <v>265</v>
      </c>
      <c r="N380" s="29" t="s">
        <v>266</v>
      </c>
      <c r="O380" s="29" t="s">
        <v>310</v>
      </c>
      <c r="P380" s="29" t="s">
        <v>384</v>
      </c>
      <c r="Q380" s="30" t="s">
        <v>269</v>
      </c>
      <c r="R380" s="32">
        <v>0.03</v>
      </c>
      <c r="S380" s="37">
        <v>0.03</v>
      </c>
      <c r="T380" s="43">
        <v>1</v>
      </c>
      <c r="U380" s="46">
        <v>1</v>
      </c>
    </row>
    <row r="381" spans="1:21" x14ac:dyDescent="0.2">
      <c r="A381" s="28" t="s">
        <v>174</v>
      </c>
      <c r="B381" s="29" t="s">
        <v>375</v>
      </c>
      <c r="C381" s="29" t="s">
        <v>1036</v>
      </c>
      <c r="D381" s="29" t="s">
        <v>1037</v>
      </c>
      <c r="E381" s="29" t="s">
        <v>1038</v>
      </c>
      <c r="F381" s="29" t="s">
        <v>1039</v>
      </c>
      <c r="G381" s="29" t="s">
        <v>1038</v>
      </c>
      <c r="H381" s="29" t="s">
        <v>451</v>
      </c>
      <c r="I381" s="29" t="s">
        <v>2139</v>
      </c>
      <c r="J381" s="29" t="s">
        <v>2140</v>
      </c>
      <c r="K381" s="29" t="s">
        <v>279</v>
      </c>
      <c r="L381" s="29" t="s">
        <v>280</v>
      </c>
      <c r="M381" s="29" t="s">
        <v>265</v>
      </c>
      <c r="N381" s="29" t="s">
        <v>266</v>
      </c>
      <c r="O381" s="29" t="s">
        <v>267</v>
      </c>
      <c r="P381" s="29" t="s">
        <v>268</v>
      </c>
      <c r="Q381" s="30" t="s">
        <v>269</v>
      </c>
      <c r="R381" s="32">
        <v>0.53</v>
      </c>
      <c r="S381" s="37">
        <v>0.53</v>
      </c>
      <c r="T381" s="43">
        <v>1</v>
      </c>
      <c r="U381" s="46">
        <v>1</v>
      </c>
    </row>
    <row r="382" spans="1:21" x14ac:dyDescent="0.2">
      <c r="A382" s="28" t="s">
        <v>174</v>
      </c>
      <c r="B382" s="29" t="s">
        <v>375</v>
      </c>
      <c r="C382" s="29" t="s">
        <v>1036</v>
      </c>
      <c r="D382" s="29" t="s">
        <v>1037</v>
      </c>
      <c r="E382" s="29" t="s">
        <v>1038</v>
      </c>
      <c r="F382" s="29" t="s">
        <v>1039</v>
      </c>
      <c r="G382" s="29" t="s">
        <v>1038</v>
      </c>
      <c r="H382" s="29" t="s">
        <v>451</v>
      </c>
      <c r="I382" s="29" t="s">
        <v>2141</v>
      </c>
      <c r="J382" s="29" t="s">
        <v>2142</v>
      </c>
      <c r="K382" s="29" t="s">
        <v>279</v>
      </c>
      <c r="L382" s="29" t="s">
        <v>280</v>
      </c>
      <c r="M382" s="29" t="s">
        <v>265</v>
      </c>
      <c r="N382" s="29" t="s">
        <v>266</v>
      </c>
      <c r="O382" s="29" t="s">
        <v>310</v>
      </c>
      <c r="P382" s="29" t="s">
        <v>384</v>
      </c>
      <c r="Q382" s="30" t="s">
        <v>269</v>
      </c>
      <c r="R382" s="32">
        <v>0.03</v>
      </c>
      <c r="S382" s="37">
        <v>0.03</v>
      </c>
      <c r="T382" s="43">
        <v>1</v>
      </c>
      <c r="U382" s="46">
        <v>1</v>
      </c>
    </row>
    <row r="383" spans="1:21" x14ac:dyDescent="0.2">
      <c r="A383" s="28" t="s">
        <v>174</v>
      </c>
      <c r="B383" s="29" t="s">
        <v>375</v>
      </c>
      <c r="C383" s="29" t="s">
        <v>1036</v>
      </c>
      <c r="D383" s="29" t="s">
        <v>1037</v>
      </c>
      <c r="E383" s="29" t="s">
        <v>1038</v>
      </c>
      <c r="F383" s="29" t="s">
        <v>1039</v>
      </c>
      <c r="G383" s="29" t="s">
        <v>1038</v>
      </c>
      <c r="H383" s="29" t="s">
        <v>451</v>
      </c>
      <c r="I383" s="29" t="s">
        <v>2141</v>
      </c>
      <c r="J383" s="29" t="s">
        <v>2142</v>
      </c>
      <c r="K383" s="29" t="s">
        <v>279</v>
      </c>
      <c r="L383" s="29" t="s">
        <v>280</v>
      </c>
      <c r="M383" s="29" t="s">
        <v>265</v>
      </c>
      <c r="N383" s="29" t="s">
        <v>266</v>
      </c>
      <c r="O383" s="29" t="s">
        <v>267</v>
      </c>
      <c r="P383" s="29" t="s">
        <v>268</v>
      </c>
      <c r="Q383" s="30" t="s">
        <v>269</v>
      </c>
      <c r="R383" s="32">
        <v>0.53</v>
      </c>
      <c r="S383" s="37">
        <v>0.53</v>
      </c>
      <c r="T383" s="43">
        <v>1</v>
      </c>
      <c r="U383" s="46">
        <v>1</v>
      </c>
    </row>
    <row r="384" spans="1:21" x14ac:dyDescent="0.2">
      <c r="A384" s="28" t="s">
        <v>174</v>
      </c>
      <c r="B384" s="29" t="s">
        <v>375</v>
      </c>
      <c r="C384" s="29" t="s">
        <v>1036</v>
      </c>
      <c r="D384" s="29" t="s">
        <v>1037</v>
      </c>
      <c r="E384" s="29" t="s">
        <v>1038</v>
      </c>
      <c r="F384" s="29" t="s">
        <v>1039</v>
      </c>
      <c r="G384" s="29" t="s">
        <v>1038</v>
      </c>
      <c r="H384" s="29" t="s">
        <v>451</v>
      </c>
      <c r="I384" s="29" t="s">
        <v>2143</v>
      </c>
      <c r="J384" s="29" t="s">
        <v>2144</v>
      </c>
      <c r="K384" s="29" t="s">
        <v>279</v>
      </c>
      <c r="L384" s="29" t="s">
        <v>280</v>
      </c>
      <c r="M384" s="29" t="s">
        <v>265</v>
      </c>
      <c r="N384" s="29" t="s">
        <v>266</v>
      </c>
      <c r="O384" s="29" t="s">
        <v>310</v>
      </c>
      <c r="P384" s="29" t="s">
        <v>384</v>
      </c>
      <c r="Q384" s="30" t="s">
        <v>269</v>
      </c>
      <c r="R384" s="32">
        <v>0.04</v>
      </c>
      <c r="S384" s="37">
        <v>0.04</v>
      </c>
      <c r="T384" s="43">
        <v>1</v>
      </c>
      <c r="U384" s="46">
        <v>1</v>
      </c>
    </row>
    <row r="385" spans="1:21" x14ac:dyDescent="0.2">
      <c r="A385" s="28" t="s">
        <v>174</v>
      </c>
      <c r="B385" s="29" t="s">
        <v>375</v>
      </c>
      <c r="C385" s="29" t="s">
        <v>1036</v>
      </c>
      <c r="D385" s="29" t="s">
        <v>1037</v>
      </c>
      <c r="E385" s="29" t="s">
        <v>1038</v>
      </c>
      <c r="F385" s="29" t="s">
        <v>1039</v>
      </c>
      <c r="G385" s="29" t="s">
        <v>1038</v>
      </c>
      <c r="H385" s="29" t="s">
        <v>451</v>
      </c>
      <c r="I385" s="29" t="s">
        <v>2143</v>
      </c>
      <c r="J385" s="29" t="s">
        <v>2144</v>
      </c>
      <c r="K385" s="29" t="s">
        <v>279</v>
      </c>
      <c r="L385" s="29" t="s">
        <v>280</v>
      </c>
      <c r="M385" s="29" t="s">
        <v>265</v>
      </c>
      <c r="N385" s="29" t="s">
        <v>266</v>
      </c>
      <c r="O385" s="29" t="s">
        <v>267</v>
      </c>
      <c r="P385" s="29" t="s">
        <v>268</v>
      </c>
      <c r="Q385" s="30" t="s">
        <v>269</v>
      </c>
      <c r="R385" s="32">
        <v>0.76</v>
      </c>
      <c r="S385" s="37">
        <v>0.76</v>
      </c>
      <c r="T385" s="43">
        <v>1</v>
      </c>
      <c r="U385" s="46">
        <v>1</v>
      </c>
    </row>
    <row r="386" spans="1:21" x14ac:dyDescent="0.2">
      <c r="A386" s="28" t="s">
        <v>174</v>
      </c>
      <c r="B386" s="29" t="s">
        <v>375</v>
      </c>
      <c r="C386" s="29" t="s">
        <v>1036</v>
      </c>
      <c r="D386" s="29" t="s">
        <v>1037</v>
      </c>
      <c r="E386" s="29" t="s">
        <v>1038</v>
      </c>
      <c r="F386" s="29" t="s">
        <v>1039</v>
      </c>
      <c r="G386" s="29" t="s">
        <v>1038</v>
      </c>
      <c r="H386" s="29" t="s">
        <v>451</v>
      </c>
      <c r="I386" s="29" t="s">
        <v>2145</v>
      </c>
      <c r="J386" s="29" t="s">
        <v>2146</v>
      </c>
      <c r="K386" s="29" t="s">
        <v>279</v>
      </c>
      <c r="L386" s="29" t="s">
        <v>280</v>
      </c>
      <c r="M386" s="29" t="s">
        <v>265</v>
      </c>
      <c r="N386" s="29" t="s">
        <v>266</v>
      </c>
      <c r="O386" s="29" t="s">
        <v>310</v>
      </c>
      <c r="P386" s="29" t="s">
        <v>384</v>
      </c>
      <c r="Q386" s="30" t="s">
        <v>269</v>
      </c>
      <c r="R386" s="32">
        <v>0.03</v>
      </c>
      <c r="S386" s="37">
        <v>0.03</v>
      </c>
      <c r="T386" s="43">
        <v>1</v>
      </c>
      <c r="U386" s="46">
        <v>1</v>
      </c>
    </row>
    <row r="387" spans="1:21" x14ac:dyDescent="0.2">
      <c r="A387" s="28" t="s">
        <v>174</v>
      </c>
      <c r="B387" s="29" t="s">
        <v>375</v>
      </c>
      <c r="C387" s="29" t="s">
        <v>1036</v>
      </c>
      <c r="D387" s="29" t="s">
        <v>1037</v>
      </c>
      <c r="E387" s="29" t="s">
        <v>1038</v>
      </c>
      <c r="F387" s="29" t="s">
        <v>1039</v>
      </c>
      <c r="G387" s="29" t="s">
        <v>1038</v>
      </c>
      <c r="H387" s="29" t="s">
        <v>451</v>
      </c>
      <c r="I387" s="29" t="s">
        <v>2145</v>
      </c>
      <c r="J387" s="29" t="s">
        <v>2146</v>
      </c>
      <c r="K387" s="29" t="s">
        <v>279</v>
      </c>
      <c r="L387" s="29" t="s">
        <v>280</v>
      </c>
      <c r="M387" s="29" t="s">
        <v>265</v>
      </c>
      <c r="N387" s="29" t="s">
        <v>266</v>
      </c>
      <c r="O387" s="29" t="s">
        <v>267</v>
      </c>
      <c r="P387" s="29" t="s">
        <v>268</v>
      </c>
      <c r="Q387" s="30" t="s">
        <v>269</v>
      </c>
      <c r="R387" s="32">
        <v>0.5</v>
      </c>
      <c r="S387" s="37">
        <v>0.5</v>
      </c>
      <c r="T387" s="43">
        <v>1</v>
      </c>
      <c r="U387" s="46">
        <v>1</v>
      </c>
    </row>
    <row r="388" spans="1:21" x14ac:dyDescent="0.2">
      <c r="A388" s="28" t="s">
        <v>174</v>
      </c>
      <c r="B388" s="29" t="s">
        <v>375</v>
      </c>
      <c r="C388" s="29" t="s">
        <v>1036</v>
      </c>
      <c r="D388" s="29" t="s">
        <v>1037</v>
      </c>
      <c r="E388" s="29" t="s">
        <v>1038</v>
      </c>
      <c r="F388" s="29" t="s">
        <v>1039</v>
      </c>
      <c r="G388" s="29" t="s">
        <v>1038</v>
      </c>
      <c r="H388" s="29" t="s">
        <v>451</v>
      </c>
      <c r="I388" s="29" t="s">
        <v>2147</v>
      </c>
      <c r="J388" s="29" t="s">
        <v>2148</v>
      </c>
      <c r="K388" s="29" t="s">
        <v>279</v>
      </c>
      <c r="L388" s="29" t="s">
        <v>280</v>
      </c>
      <c r="M388" s="29" t="s">
        <v>265</v>
      </c>
      <c r="N388" s="29" t="s">
        <v>266</v>
      </c>
      <c r="O388" s="29" t="s">
        <v>310</v>
      </c>
      <c r="P388" s="29" t="s">
        <v>384</v>
      </c>
      <c r="Q388" s="30" t="s">
        <v>269</v>
      </c>
      <c r="R388" s="32">
        <v>0.03</v>
      </c>
      <c r="S388" s="37">
        <v>0.03</v>
      </c>
      <c r="T388" s="43">
        <v>1</v>
      </c>
      <c r="U388" s="46">
        <v>1</v>
      </c>
    </row>
    <row r="389" spans="1:21" x14ac:dyDescent="0.2">
      <c r="A389" s="28" t="s">
        <v>174</v>
      </c>
      <c r="B389" s="29" t="s">
        <v>375</v>
      </c>
      <c r="C389" s="29" t="s">
        <v>1036</v>
      </c>
      <c r="D389" s="29" t="s">
        <v>1037</v>
      </c>
      <c r="E389" s="29" t="s">
        <v>1038</v>
      </c>
      <c r="F389" s="29" t="s">
        <v>1039</v>
      </c>
      <c r="G389" s="29" t="s">
        <v>1038</v>
      </c>
      <c r="H389" s="29" t="s">
        <v>451</v>
      </c>
      <c r="I389" s="29" t="s">
        <v>2147</v>
      </c>
      <c r="J389" s="29" t="s">
        <v>2148</v>
      </c>
      <c r="K389" s="29" t="s">
        <v>279</v>
      </c>
      <c r="L389" s="29" t="s">
        <v>280</v>
      </c>
      <c r="M389" s="29" t="s">
        <v>265</v>
      </c>
      <c r="N389" s="29" t="s">
        <v>266</v>
      </c>
      <c r="O389" s="29" t="s">
        <v>267</v>
      </c>
      <c r="P389" s="29" t="s">
        <v>268</v>
      </c>
      <c r="Q389" s="30" t="s">
        <v>269</v>
      </c>
      <c r="R389" s="32">
        <v>0.56999999999999995</v>
      </c>
      <c r="S389" s="37">
        <v>0.56999999999999995</v>
      </c>
      <c r="T389" s="43">
        <v>1</v>
      </c>
      <c r="U389" s="46">
        <v>1</v>
      </c>
    </row>
    <row r="390" spans="1:21" x14ac:dyDescent="0.2">
      <c r="A390" s="28" t="s">
        <v>174</v>
      </c>
      <c r="B390" s="29" t="s">
        <v>375</v>
      </c>
      <c r="C390" s="29" t="s">
        <v>1042</v>
      </c>
      <c r="D390" s="29" t="s">
        <v>725</v>
      </c>
      <c r="E390" s="29" t="s">
        <v>726</v>
      </c>
      <c r="F390" s="29" t="s">
        <v>1055</v>
      </c>
      <c r="G390" s="29" t="s">
        <v>1056</v>
      </c>
      <c r="H390" s="29" t="s">
        <v>580</v>
      </c>
      <c r="I390" s="29" t="s">
        <v>2149</v>
      </c>
      <c r="J390" s="29" t="s">
        <v>2150</v>
      </c>
      <c r="K390" s="29" t="s">
        <v>279</v>
      </c>
      <c r="L390" s="29" t="s">
        <v>280</v>
      </c>
      <c r="M390" s="29" t="s">
        <v>265</v>
      </c>
      <c r="N390" s="29" t="s">
        <v>266</v>
      </c>
      <c r="O390" s="29" t="s">
        <v>310</v>
      </c>
      <c r="P390" s="29" t="s">
        <v>384</v>
      </c>
      <c r="Q390" s="30" t="s">
        <v>269</v>
      </c>
      <c r="R390" s="36"/>
      <c r="S390" s="59"/>
      <c r="T390" s="43">
        <v>1</v>
      </c>
      <c r="U390" s="46">
        <v>1</v>
      </c>
    </row>
    <row r="391" spans="1:21" x14ac:dyDescent="0.2">
      <c r="A391" s="28" t="s">
        <v>174</v>
      </c>
      <c r="B391" s="29" t="s">
        <v>375</v>
      </c>
      <c r="C391" s="29" t="s">
        <v>1042</v>
      </c>
      <c r="D391" s="29" t="s">
        <v>725</v>
      </c>
      <c r="E391" s="29" t="s">
        <v>726</v>
      </c>
      <c r="F391" s="29" t="s">
        <v>1055</v>
      </c>
      <c r="G391" s="29" t="s">
        <v>1056</v>
      </c>
      <c r="H391" s="29" t="s">
        <v>580</v>
      </c>
      <c r="I391" s="29" t="s">
        <v>2149</v>
      </c>
      <c r="J391" s="29" t="s">
        <v>2150</v>
      </c>
      <c r="K391" s="29" t="s">
        <v>279</v>
      </c>
      <c r="L391" s="29" t="s">
        <v>280</v>
      </c>
      <c r="M391" s="29" t="s">
        <v>265</v>
      </c>
      <c r="N391" s="29" t="s">
        <v>266</v>
      </c>
      <c r="O391" s="29" t="s">
        <v>267</v>
      </c>
      <c r="P391" s="29" t="s">
        <v>268</v>
      </c>
      <c r="Q391" s="30" t="s">
        <v>269</v>
      </c>
      <c r="R391" s="32">
        <v>0.16</v>
      </c>
      <c r="S391" s="37">
        <v>0.16</v>
      </c>
      <c r="T391" s="43">
        <v>1</v>
      </c>
      <c r="U391" s="46">
        <v>1</v>
      </c>
    </row>
    <row r="392" spans="1:21" x14ac:dyDescent="0.2">
      <c r="A392" s="28" t="s">
        <v>174</v>
      </c>
      <c r="B392" s="29" t="s">
        <v>375</v>
      </c>
      <c r="C392" s="29" t="s">
        <v>1042</v>
      </c>
      <c r="D392" s="29" t="s">
        <v>725</v>
      </c>
      <c r="E392" s="29" t="s">
        <v>726</v>
      </c>
      <c r="F392" s="29" t="s">
        <v>1055</v>
      </c>
      <c r="G392" s="29" t="s">
        <v>1056</v>
      </c>
      <c r="H392" s="29" t="s">
        <v>580</v>
      </c>
      <c r="I392" s="29" t="s">
        <v>2151</v>
      </c>
      <c r="J392" s="29" t="s">
        <v>1053</v>
      </c>
      <c r="K392" s="29" t="s">
        <v>279</v>
      </c>
      <c r="L392" s="29" t="s">
        <v>280</v>
      </c>
      <c r="M392" s="29" t="s">
        <v>265</v>
      </c>
      <c r="N392" s="29" t="s">
        <v>266</v>
      </c>
      <c r="O392" s="29" t="s">
        <v>310</v>
      </c>
      <c r="P392" s="29" t="s">
        <v>384</v>
      </c>
      <c r="Q392" s="30" t="s">
        <v>269</v>
      </c>
      <c r="R392" s="36"/>
      <c r="S392" s="59"/>
      <c r="T392" s="43">
        <v>1</v>
      </c>
      <c r="U392" s="46">
        <v>1</v>
      </c>
    </row>
    <row r="393" spans="1:21" x14ac:dyDescent="0.2">
      <c r="A393" s="28" t="s">
        <v>174</v>
      </c>
      <c r="B393" s="29" t="s">
        <v>375</v>
      </c>
      <c r="C393" s="29" t="s">
        <v>1042</v>
      </c>
      <c r="D393" s="29" t="s">
        <v>725</v>
      </c>
      <c r="E393" s="29" t="s">
        <v>726</v>
      </c>
      <c r="F393" s="29" t="s">
        <v>1055</v>
      </c>
      <c r="G393" s="29" t="s">
        <v>1056</v>
      </c>
      <c r="H393" s="29" t="s">
        <v>580</v>
      </c>
      <c r="I393" s="29" t="s">
        <v>2151</v>
      </c>
      <c r="J393" s="29" t="s">
        <v>1053</v>
      </c>
      <c r="K393" s="29" t="s">
        <v>279</v>
      </c>
      <c r="L393" s="29" t="s">
        <v>280</v>
      </c>
      <c r="M393" s="29" t="s">
        <v>265</v>
      </c>
      <c r="N393" s="29" t="s">
        <v>266</v>
      </c>
      <c r="O393" s="29" t="s">
        <v>267</v>
      </c>
      <c r="P393" s="29" t="s">
        <v>268</v>
      </c>
      <c r="Q393" s="30" t="s">
        <v>269</v>
      </c>
      <c r="R393" s="32">
        <v>0.16</v>
      </c>
      <c r="S393" s="37">
        <v>0.16</v>
      </c>
      <c r="T393" s="43">
        <v>1</v>
      </c>
      <c r="U393" s="46">
        <v>1</v>
      </c>
    </row>
    <row r="394" spans="1:21" x14ac:dyDescent="0.2">
      <c r="A394" s="28" t="s">
        <v>174</v>
      </c>
      <c r="B394" s="29" t="s">
        <v>375</v>
      </c>
      <c r="C394" s="29" t="s">
        <v>1042</v>
      </c>
      <c r="D394" s="29" t="s">
        <v>725</v>
      </c>
      <c r="E394" s="29" t="s">
        <v>726</v>
      </c>
      <c r="F394" s="29" t="s">
        <v>1055</v>
      </c>
      <c r="G394" s="29" t="s">
        <v>1056</v>
      </c>
      <c r="H394" s="29" t="s">
        <v>580</v>
      </c>
      <c r="I394" s="29" t="s">
        <v>2152</v>
      </c>
      <c r="J394" s="29" t="s">
        <v>629</v>
      </c>
      <c r="K394" s="29" t="s">
        <v>279</v>
      </c>
      <c r="L394" s="29" t="s">
        <v>280</v>
      </c>
      <c r="M394" s="29" t="s">
        <v>265</v>
      </c>
      <c r="N394" s="29" t="s">
        <v>266</v>
      </c>
      <c r="O394" s="29" t="s">
        <v>310</v>
      </c>
      <c r="P394" s="29" t="s">
        <v>384</v>
      </c>
      <c r="Q394" s="30" t="s">
        <v>269</v>
      </c>
      <c r="R394" s="32">
        <v>0.01</v>
      </c>
      <c r="S394" s="37">
        <v>0.01</v>
      </c>
      <c r="T394" s="43">
        <v>1</v>
      </c>
      <c r="U394" s="46">
        <v>1</v>
      </c>
    </row>
    <row r="395" spans="1:21" x14ac:dyDescent="0.2">
      <c r="A395" s="28" t="s">
        <v>174</v>
      </c>
      <c r="B395" s="29" t="s">
        <v>375</v>
      </c>
      <c r="C395" s="29" t="s">
        <v>1042</v>
      </c>
      <c r="D395" s="29" t="s">
        <v>725</v>
      </c>
      <c r="E395" s="29" t="s">
        <v>726</v>
      </c>
      <c r="F395" s="29" t="s">
        <v>1055</v>
      </c>
      <c r="G395" s="29" t="s">
        <v>1056</v>
      </c>
      <c r="H395" s="29" t="s">
        <v>580</v>
      </c>
      <c r="I395" s="29" t="s">
        <v>2152</v>
      </c>
      <c r="J395" s="29" t="s">
        <v>629</v>
      </c>
      <c r="K395" s="29" t="s">
        <v>279</v>
      </c>
      <c r="L395" s="29" t="s">
        <v>280</v>
      </c>
      <c r="M395" s="29" t="s">
        <v>265</v>
      </c>
      <c r="N395" s="29" t="s">
        <v>266</v>
      </c>
      <c r="O395" s="29" t="s">
        <v>267</v>
      </c>
      <c r="P395" s="29" t="s">
        <v>268</v>
      </c>
      <c r="Q395" s="30" t="s">
        <v>269</v>
      </c>
      <c r="R395" s="32">
        <v>0.51</v>
      </c>
      <c r="S395" s="37">
        <v>0.51</v>
      </c>
      <c r="T395" s="43">
        <v>1</v>
      </c>
      <c r="U395" s="46">
        <v>1</v>
      </c>
    </row>
    <row r="396" spans="1:21" x14ac:dyDescent="0.2">
      <c r="A396" s="28" t="s">
        <v>174</v>
      </c>
      <c r="B396" s="29" t="s">
        <v>375</v>
      </c>
      <c r="C396" s="29" t="s">
        <v>1042</v>
      </c>
      <c r="D396" s="29" t="s">
        <v>725</v>
      </c>
      <c r="E396" s="29" t="s">
        <v>726</v>
      </c>
      <c r="F396" s="29" t="s">
        <v>1055</v>
      </c>
      <c r="G396" s="29" t="s">
        <v>1056</v>
      </c>
      <c r="H396" s="29" t="s">
        <v>580</v>
      </c>
      <c r="I396" s="29" t="s">
        <v>2153</v>
      </c>
      <c r="J396" s="29" t="s">
        <v>2154</v>
      </c>
      <c r="K396" s="29" t="s">
        <v>279</v>
      </c>
      <c r="L396" s="29" t="s">
        <v>280</v>
      </c>
      <c r="M396" s="29" t="s">
        <v>265</v>
      </c>
      <c r="N396" s="29" t="s">
        <v>266</v>
      </c>
      <c r="O396" s="29" t="s">
        <v>310</v>
      </c>
      <c r="P396" s="29" t="s">
        <v>384</v>
      </c>
      <c r="Q396" s="30" t="s">
        <v>269</v>
      </c>
      <c r="R396" s="36"/>
      <c r="S396" s="59"/>
      <c r="T396" s="43">
        <v>1</v>
      </c>
      <c r="U396" s="46">
        <v>1</v>
      </c>
    </row>
    <row r="397" spans="1:21" x14ac:dyDescent="0.2">
      <c r="A397" s="28" t="s">
        <v>174</v>
      </c>
      <c r="B397" s="29" t="s">
        <v>375</v>
      </c>
      <c r="C397" s="29" t="s">
        <v>1042</v>
      </c>
      <c r="D397" s="29" t="s">
        <v>725</v>
      </c>
      <c r="E397" s="29" t="s">
        <v>726</v>
      </c>
      <c r="F397" s="29" t="s">
        <v>1055</v>
      </c>
      <c r="G397" s="29" t="s">
        <v>1056</v>
      </c>
      <c r="H397" s="29" t="s">
        <v>580</v>
      </c>
      <c r="I397" s="29" t="s">
        <v>2153</v>
      </c>
      <c r="J397" s="29" t="s">
        <v>2154</v>
      </c>
      <c r="K397" s="29" t="s">
        <v>279</v>
      </c>
      <c r="L397" s="29" t="s">
        <v>280</v>
      </c>
      <c r="M397" s="29" t="s">
        <v>265</v>
      </c>
      <c r="N397" s="29" t="s">
        <v>266</v>
      </c>
      <c r="O397" s="29" t="s">
        <v>267</v>
      </c>
      <c r="P397" s="29" t="s">
        <v>268</v>
      </c>
      <c r="Q397" s="30" t="s">
        <v>269</v>
      </c>
      <c r="R397" s="32">
        <v>0.17</v>
      </c>
      <c r="S397" s="37">
        <v>0.17</v>
      </c>
      <c r="T397" s="43">
        <v>1</v>
      </c>
      <c r="U397" s="46">
        <v>1</v>
      </c>
    </row>
    <row r="398" spans="1:21" x14ac:dyDescent="0.2">
      <c r="A398" s="28" t="s">
        <v>174</v>
      </c>
      <c r="B398" s="29" t="s">
        <v>375</v>
      </c>
      <c r="C398" s="29" t="s">
        <v>1042</v>
      </c>
      <c r="D398" s="29" t="s">
        <v>725</v>
      </c>
      <c r="E398" s="29" t="s">
        <v>726</v>
      </c>
      <c r="F398" s="29" t="s">
        <v>1055</v>
      </c>
      <c r="G398" s="29" t="s">
        <v>1056</v>
      </c>
      <c r="H398" s="29" t="s">
        <v>580</v>
      </c>
      <c r="I398" s="29" t="s">
        <v>2155</v>
      </c>
      <c r="J398" s="29" t="s">
        <v>494</v>
      </c>
      <c r="K398" s="29" t="s">
        <v>279</v>
      </c>
      <c r="L398" s="29" t="s">
        <v>280</v>
      </c>
      <c r="M398" s="29" t="s">
        <v>265</v>
      </c>
      <c r="N398" s="29" t="s">
        <v>266</v>
      </c>
      <c r="O398" s="29" t="s">
        <v>310</v>
      </c>
      <c r="P398" s="29" t="s">
        <v>384</v>
      </c>
      <c r="Q398" s="30" t="s">
        <v>269</v>
      </c>
      <c r="R398" s="32">
        <v>0.01</v>
      </c>
      <c r="S398" s="37">
        <v>0.01</v>
      </c>
      <c r="T398" s="43">
        <v>1</v>
      </c>
      <c r="U398" s="46">
        <v>1</v>
      </c>
    </row>
    <row r="399" spans="1:21" x14ac:dyDescent="0.2">
      <c r="A399" s="28" t="s">
        <v>174</v>
      </c>
      <c r="B399" s="29" t="s">
        <v>375</v>
      </c>
      <c r="C399" s="29" t="s">
        <v>1042</v>
      </c>
      <c r="D399" s="29" t="s">
        <v>725</v>
      </c>
      <c r="E399" s="29" t="s">
        <v>726</v>
      </c>
      <c r="F399" s="29" t="s">
        <v>1055</v>
      </c>
      <c r="G399" s="29" t="s">
        <v>1056</v>
      </c>
      <c r="H399" s="29" t="s">
        <v>580</v>
      </c>
      <c r="I399" s="29" t="s">
        <v>2155</v>
      </c>
      <c r="J399" s="29" t="s">
        <v>494</v>
      </c>
      <c r="K399" s="29" t="s">
        <v>279</v>
      </c>
      <c r="L399" s="29" t="s">
        <v>280</v>
      </c>
      <c r="M399" s="29" t="s">
        <v>265</v>
      </c>
      <c r="N399" s="29" t="s">
        <v>266</v>
      </c>
      <c r="O399" s="29" t="s">
        <v>267</v>
      </c>
      <c r="P399" s="29" t="s">
        <v>268</v>
      </c>
      <c r="Q399" s="30" t="s">
        <v>269</v>
      </c>
      <c r="R399" s="32">
        <v>0.21</v>
      </c>
      <c r="S399" s="37">
        <v>0.21</v>
      </c>
      <c r="T399" s="43">
        <v>1</v>
      </c>
      <c r="U399" s="46">
        <v>1</v>
      </c>
    </row>
    <row r="400" spans="1:21" x14ac:dyDescent="0.2">
      <c r="A400" s="28" t="s">
        <v>174</v>
      </c>
      <c r="B400" s="29" t="s">
        <v>375</v>
      </c>
      <c r="C400" s="29" t="s">
        <v>1042</v>
      </c>
      <c r="D400" s="29" t="s">
        <v>725</v>
      </c>
      <c r="E400" s="29" t="s">
        <v>726</v>
      </c>
      <c r="F400" s="29" t="s">
        <v>1055</v>
      </c>
      <c r="G400" s="29" t="s">
        <v>1056</v>
      </c>
      <c r="H400" s="29" t="s">
        <v>580</v>
      </c>
      <c r="I400" s="29" t="s">
        <v>2156</v>
      </c>
      <c r="J400" s="29" t="s">
        <v>2157</v>
      </c>
      <c r="K400" s="29" t="s">
        <v>279</v>
      </c>
      <c r="L400" s="29" t="s">
        <v>280</v>
      </c>
      <c r="M400" s="29" t="s">
        <v>265</v>
      </c>
      <c r="N400" s="29" t="s">
        <v>266</v>
      </c>
      <c r="O400" s="29" t="s">
        <v>310</v>
      </c>
      <c r="P400" s="29" t="s">
        <v>384</v>
      </c>
      <c r="Q400" s="30" t="s">
        <v>269</v>
      </c>
      <c r="R400" s="32">
        <v>0.01</v>
      </c>
      <c r="S400" s="37">
        <v>0.01</v>
      </c>
      <c r="T400" s="43">
        <v>1</v>
      </c>
      <c r="U400" s="46">
        <v>1</v>
      </c>
    </row>
    <row r="401" spans="1:21" x14ac:dyDescent="0.2">
      <c r="A401" s="28" t="s">
        <v>174</v>
      </c>
      <c r="B401" s="29" t="s">
        <v>375</v>
      </c>
      <c r="C401" s="29" t="s">
        <v>1042</v>
      </c>
      <c r="D401" s="29" t="s">
        <v>725</v>
      </c>
      <c r="E401" s="29" t="s">
        <v>726</v>
      </c>
      <c r="F401" s="29" t="s">
        <v>1055</v>
      </c>
      <c r="G401" s="29" t="s">
        <v>1056</v>
      </c>
      <c r="H401" s="29" t="s">
        <v>580</v>
      </c>
      <c r="I401" s="29" t="s">
        <v>2156</v>
      </c>
      <c r="J401" s="29" t="s">
        <v>2157</v>
      </c>
      <c r="K401" s="29" t="s">
        <v>279</v>
      </c>
      <c r="L401" s="29" t="s">
        <v>280</v>
      </c>
      <c r="M401" s="29" t="s">
        <v>265</v>
      </c>
      <c r="N401" s="29" t="s">
        <v>266</v>
      </c>
      <c r="O401" s="29" t="s">
        <v>267</v>
      </c>
      <c r="P401" s="29" t="s">
        <v>268</v>
      </c>
      <c r="Q401" s="30" t="s">
        <v>269</v>
      </c>
      <c r="R401" s="32">
        <v>0.17</v>
      </c>
      <c r="S401" s="37">
        <v>0.17</v>
      </c>
      <c r="T401" s="43">
        <v>1</v>
      </c>
      <c r="U401" s="46">
        <v>1</v>
      </c>
    </row>
    <row r="402" spans="1:21" x14ac:dyDescent="0.2">
      <c r="A402" s="28" t="s">
        <v>174</v>
      </c>
      <c r="B402" s="29" t="s">
        <v>375</v>
      </c>
      <c r="C402" s="29" t="s">
        <v>1042</v>
      </c>
      <c r="D402" s="29" t="s">
        <v>725</v>
      </c>
      <c r="E402" s="29" t="s">
        <v>726</v>
      </c>
      <c r="F402" s="29" t="s">
        <v>1055</v>
      </c>
      <c r="G402" s="29" t="s">
        <v>1056</v>
      </c>
      <c r="H402" s="29" t="s">
        <v>580</v>
      </c>
      <c r="I402" s="29" t="s">
        <v>2158</v>
      </c>
      <c r="J402" s="29" t="s">
        <v>2159</v>
      </c>
      <c r="K402" s="29" t="s">
        <v>279</v>
      </c>
      <c r="L402" s="29" t="s">
        <v>280</v>
      </c>
      <c r="M402" s="29" t="s">
        <v>265</v>
      </c>
      <c r="N402" s="29" t="s">
        <v>266</v>
      </c>
      <c r="O402" s="29" t="s">
        <v>310</v>
      </c>
      <c r="P402" s="29" t="s">
        <v>384</v>
      </c>
      <c r="Q402" s="30" t="s">
        <v>269</v>
      </c>
      <c r="R402" s="36"/>
      <c r="S402" s="59"/>
      <c r="T402" s="43">
        <v>1</v>
      </c>
      <c r="U402" s="46">
        <v>1</v>
      </c>
    </row>
    <row r="403" spans="1:21" x14ac:dyDescent="0.2">
      <c r="A403" s="28" t="s">
        <v>174</v>
      </c>
      <c r="B403" s="29" t="s">
        <v>375</v>
      </c>
      <c r="C403" s="29" t="s">
        <v>1042</v>
      </c>
      <c r="D403" s="29" t="s">
        <v>725</v>
      </c>
      <c r="E403" s="29" t="s">
        <v>726</v>
      </c>
      <c r="F403" s="29" t="s">
        <v>1055</v>
      </c>
      <c r="G403" s="29" t="s">
        <v>1056</v>
      </c>
      <c r="H403" s="29" t="s">
        <v>580</v>
      </c>
      <c r="I403" s="29" t="s">
        <v>2158</v>
      </c>
      <c r="J403" s="29" t="s">
        <v>2159</v>
      </c>
      <c r="K403" s="29" t="s">
        <v>279</v>
      </c>
      <c r="L403" s="29" t="s">
        <v>280</v>
      </c>
      <c r="M403" s="29" t="s">
        <v>265</v>
      </c>
      <c r="N403" s="29" t="s">
        <v>266</v>
      </c>
      <c r="O403" s="29" t="s">
        <v>267</v>
      </c>
      <c r="P403" s="29" t="s">
        <v>268</v>
      </c>
      <c r="Q403" s="30" t="s">
        <v>269</v>
      </c>
      <c r="R403" s="32">
        <v>0.14000000000000001</v>
      </c>
      <c r="S403" s="37">
        <v>0.14000000000000001</v>
      </c>
      <c r="T403" s="43">
        <v>1</v>
      </c>
      <c r="U403" s="46">
        <v>1</v>
      </c>
    </row>
    <row r="404" spans="1:21" x14ac:dyDescent="0.2">
      <c r="A404" s="28" t="s">
        <v>174</v>
      </c>
      <c r="B404" s="29" t="s">
        <v>375</v>
      </c>
      <c r="C404" s="29" t="s">
        <v>1042</v>
      </c>
      <c r="D404" s="29" t="s">
        <v>725</v>
      </c>
      <c r="E404" s="29" t="s">
        <v>726</v>
      </c>
      <c r="F404" s="29" t="s">
        <v>1055</v>
      </c>
      <c r="G404" s="29" t="s">
        <v>1056</v>
      </c>
      <c r="H404" s="29" t="s">
        <v>580</v>
      </c>
      <c r="I404" s="29" t="s">
        <v>2160</v>
      </c>
      <c r="J404" s="29" t="s">
        <v>2161</v>
      </c>
      <c r="K404" s="29" t="s">
        <v>279</v>
      </c>
      <c r="L404" s="29" t="s">
        <v>280</v>
      </c>
      <c r="M404" s="29" t="s">
        <v>265</v>
      </c>
      <c r="N404" s="29" t="s">
        <v>266</v>
      </c>
      <c r="O404" s="29" t="s">
        <v>310</v>
      </c>
      <c r="P404" s="29" t="s">
        <v>384</v>
      </c>
      <c r="Q404" s="30" t="s">
        <v>269</v>
      </c>
      <c r="R404" s="36"/>
      <c r="S404" s="59"/>
      <c r="T404" s="43">
        <v>1</v>
      </c>
      <c r="U404" s="46">
        <v>1</v>
      </c>
    </row>
    <row r="405" spans="1:21" x14ac:dyDescent="0.2">
      <c r="A405" s="28" t="s">
        <v>174</v>
      </c>
      <c r="B405" s="29" t="s">
        <v>375</v>
      </c>
      <c r="C405" s="29" t="s">
        <v>1042</v>
      </c>
      <c r="D405" s="29" t="s">
        <v>725</v>
      </c>
      <c r="E405" s="29" t="s">
        <v>726</v>
      </c>
      <c r="F405" s="29" t="s">
        <v>1055</v>
      </c>
      <c r="G405" s="29" t="s">
        <v>1056</v>
      </c>
      <c r="H405" s="29" t="s">
        <v>580</v>
      </c>
      <c r="I405" s="29" t="s">
        <v>2160</v>
      </c>
      <c r="J405" s="29" t="s">
        <v>2161</v>
      </c>
      <c r="K405" s="29" t="s">
        <v>279</v>
      </c>
      <c r="L405" s="29" t="s">
        <v>280</v>
      </c>
      <c r="M405" s="29" t="s">
        <v>265</v>
      </c>
      <c r="N405" s="29" t="s">
        <v>266</v>
      </c>
      <c r="O405" s="29" t="s">
        <v>267</v>
      </c>
      <c r="P405" s="29" t="s">
        <v>268</v>
      </c>
      <c r="Q405" s="30" t="s">
        <v>269</v>
      </c>
      <c r="R405" s="32">
        <v>0.12</v>
      </c>
      <c r="S405" s="37">
        <v>0.12</v>
      </c>
      <c r="T405" s="43">
        <v>1</v>
      </c>
      <c r="U405" s="46">
        <v>1</v>
      </c>
    </row>
    <row r="406" spans="1:21" x14ac:dyDescent="0.2">
      <c r="A406" s="28" t="s">
        <v>174</v>
      </c>
      <c r="B406" s="29" t="s">
        <v>375</v>
      </c>
      <c r="C406" s="29" t="s">
        <v>1042</v>
      </c>
      <c r="D406" s="29" t="s">
        <v>725</v>
      </c>
      <c r="E406" s="29" t="s">
        <v>726</v>
      </c>
      <c r="F406" s="29" t="s">
        <v>1055</v>
      </c>
      <c r="G406" s="29" t="s">
        <v>1056</v>
      </c>
      <c r="H406" s="29" t="s">
        <v>580</v>
      </c>
      <c r="I406" s="29" t="s">
        <v>2162</v>
      </c>
      <c r="J406" s="29" t="s">
        <v>2163</v>
      </c>
      <c r="K406" s="29" t="s">
        <v>279</v>
      </c>
      <c r="L406" s="29" t="s">
        <v>280</v>
      </c>
      <c r="M406" s="29" t="s">
        <v>265</v>
      </c>
      <c r="N406" s="29" t="s">
        <v>266</v>
      </c>
      <c r="O406" s="29" t="s">
        <v>310</v>
      </c>
      <c r="P406" s="29" t="s">
        <v>384</v>
      </c>
      <c r="Q406" s="30" t="s">
        <v>269</v>
      </c>
      <c r="R406" s="36"/>
      <c r="S406" s="59"/>
      <c r="T406" s="43">
        <v>1</v>
      </c>
      <c r="U406" s="46">
        <v>1</v>
      </c>
    </row>
    <row r="407" spans="1:21" x14ac:dyDescent="0.2">
      <c r="A407" s="28" t="s">
        <v>174</v>
      </c>
      <c r="B407" s="29" t="s">
        <v>375</v>
      </c>
      <c r="C407" s="29" t="s">
        <v>1042</v>
      </c>
      <c r="D407" s="29" t="s">
        <v>725</v>
      </c>
      <c r="E407" s="29" t="s">
        <v>726</v>
      </c>
      <c r="F407" s="29" t="s">
        <v>1055</v>
      </c>
      <c r="G407" s="29" t="s">
        <v>1056</v>
      </c>
      <c r="H407" s="29" t="s">
        <v>580</v>
      </c>
      <c r="I407" s="29" t="s">
        <v>2162</v>
      </c>
      <c r="J407" s="29" t="s">
        <v>2163</v>
      </c>
      <c r="K407" s="29" t="s">
        <v>279</v>
      </c>
      <c r="L407" s="29" t="s">
        <v>280</v>
      </c>
      <c r="M407" s="29" t="s">
        <v>265</v>
      </c>
      <c r="N407" s="29" t="s">
        <v>266</v>
      </c>
      <c r="O407" s="29" t="s">
        <v>267</v>
      </c>
      <c r="P407" s="29" t="s">
        <v>268</v>
      </c>
      <c r="Q407" s="30" t="s">
        <v>269</v>
      </c>
      <c r="R407" s="32">
        <v>0.13</v>
      </c>
      <c r="S407" s="37">
        <v>0.13</v>
      </c>
      <c r="T407" s="43">
        <v>1</v>
      </c>
      <c r="U407" s="46">
        <v>1</v>
      </c>
    </row>
    <row r="408" spans="1:21" x14ac:dyDescent="0.2">
      <c r="A408" s="28" t="s">
        <v>174</v>
      </c>
      <c r="B408" s="29" t="s">
        <v>375</v>
      </c>
      <c r="C408" s="29" t="s">
        <v>1042</v>
      </c>
      <c r="D408" s="29" t="s">
        <v>725</v>
      </c>
      <c r="E408" s="29" t="s">
        <v>726</v>
      </c>
      <c r="F408" s="29" t="s">
        <v>1055</v>
      </c>
      <c r="G408" s="29" t="s">
        <v>1056</v>
      </c>
      <c r="H408" s="29" t="s">
        <v>580</v>
      </c>
      <c r="I408" s="29" t="s">
        <v>2164</v>
      </c>
      <c r="J408" s="29" t="s">
        <v>2165</v>
      </c>
      <c r="K408" s="29" t="s">
        <v>279</v>
      </c>
      <c r="L408" s="29" t="s">
        <v>280</v>
      </c>
      <c r="M408" s="29" t="s">
        <v>265</v>
      </c>
      <c r="N408" s="29" t="s">
        <v>266</v>
      </c>
      <c r="O408" s="29" t="s">
        <v>310</v>
      </c>
      <c r="P408" s="29" t="s">
        <v>384</v>
      </c>
      <c r="Q408" s="30" t="s">
        <v>269</v>
      </c>
      <c r="R408" s="36"/>
      <c r="S408" s="59"/>
      <c r="T408" s="43">
        <v>1</v>
      </c>
      <c r="U408" s="46">
        <v>1</v>
      </c>
    </row>
    <row r="409" spans="1:21" x14ac:dyDescent="0.2">
      <c r="A409" s="28" t="s">
        <v>174</v>
      </c>
      <c r="B409" s="29" t="s">
        <v>375</v>
      </c>
      <c r="C409" s="29" t="s">
        <v>1042</v>
      </c>
      <c r="D409" s="29" t="s">
        <v>725</v>
      </c>
      <c r="E409" s="29" t="s">
        <v>726</v>
      </c>
      <c r="F409" s="29" t="s">
        <v>1055</v>
      </c>
      <c r="G409" s="29" t="s">
        <v>1056</v>
      </c>
      <c r="H409" s="29" t="s">
        <v>580</v>
      </c>
      <c r="I409" s="29" t="s">
        <v>2164</v>
      </c>
      <c r="J409" s="29" t="s">
        <v>2165</v>
      </c>
      <c r="K409" s="29" t="s">
        <v>279</v>
      </c>
      <c r="L409" s="29" t="s">
        <v>280</v>
      </c>
      <c r="M409" s="29" t="s">
        <v>265</v>
      </c>
      <c r="N409" s="29" t="s">
        <v>266</v>
      </c>
      <c r="O409" s="29" t="s">
        <v>267</v>
      </c>
      <c r="P409" s="29" t="s">
        <v>268</v>
      </c>
      <c r="Q409" s="30" t="s">
        <v>269</v>
      </c>
      <c r="R409" s="32">
        <v>0.13</v>
      </c>
      <c r="S409" s="37">
        <v>0.13</v>
      </c>
      <c r="T409" s="43">
        <v>1</v>
      </c>
      <c r="U409" s="46">
        <v>1</v>
      </c>
    </row>
    <row r="410" spans="1:21" x14ac:dyDescent="0.2">
      <c r="A410" s="28" t="s">
        <v>174</v>
      </c>
      <c r="B410" s="29" t="s">
        <v>375</v>
      </c>
      <c r="C410" s="29" t="s">
        <v>1042</v>
      </c>
      <c r="D410" s="29" t="s">
        <v>725</v>
      </c>
      <c r="E410" s="29" t="s">
        <v>726</v>
      </c>
      <c r="F410" s="29" t="s">
        <v>1055</v>
      </c>
      <c r="G410" s="29" t="s">
        <v>1056</v>
      </c>
      <c r="H410" s="29" t="s">
        <v>580</v>
      </c>
      <c r="I410" s="29" t="s">
        <v>2166</v>
      </c>
      <c r="J410" s="29" t="s">
        <v>2167</v>
      </c>
      <c r="K410" s="29" t="s">
        <v>279</v>
      </c>
      <c r="L410" s="29" t="s">
        <v>280</v>
      </c>
      <c r="M410" s="29" t="s">
        <v>265</v>
      </c>
      <c r="N410" s="29" t="s">
        <v>266</v>
      </c>
      <c r="O410" s="29" t="s">
        <v>310</v>
      </c>
      <c r="P410" s="29" t="s">
        <v>384</v>
      </c>
      <c r="Q410" s="30" t="s">
        <v>269</v>
      </c>
      <c r="R410" s="32">
        <v>0.01</v>
      </c>
      <c r="S410" s="37">
        <v>0.01</v>
      </c>
      <c r="T410" s="43">
        <v>1</v>
      </c>
      <c r="U410" s="46">
        <v>1</v>
      </c>
    </row>
    <row r="411" spans="1:21" x14ac:dyDescent="0.2">
      <c r="A411" s="28" t="s">
        <v>174</v>
      </c>
      <c r="B411" s="29" t="s">
        <v>375</v>
      </c>
      <c r="C411" s="29" t="s">
        <v>1042</v>
      </c>
      <c r="D411" s="29" t="s">
        <v>725</v>
      </c>
      <c r="E411" s="29" t="s">
        <v>726</v>
      </c>
      <c r="F411" s="29" t="s">
        <v>1055</v>
      </c>
      <c r="G411" s="29" t="s">
        <v>1056</v>
      </c>
      <c r="H411" s="29" t="s">
        <v>580</v>
      </c>
      <c r="I411" s="29" t="s">
        <v>2166</v>
      </c>
      <c r="J411" s="29" t="s">
        <v>2167</v>
      </c>
      <c r="K411" s="29" t="s">
        <v>279</v>
      </c>
      <c r="L411" s="29" t="s">
        <v>280</v>
      </c>
      <c r="M411" s="29" t="s">
        <v>265</v>
      </c>
      <c r="N411" s="29" t="s">
        <v>266</v>
      </c>
      <c r="O411" s="29" t="s">
        <v>267</v>
      </c>
      <c r="P411" s="29" t="s">
        <v>268</v>
      </c>
      <c r="Q411" s="30" t="s">
        <v>269</v>
      </c>
      <c r="R411" s="32">
        <v>0.19</v>
      </c>
      <c r="S411" s="37">
        <v>0.19</v>
      </c>
      <c r="T411" s="43">
        <v>1</v>
      </c>
      <c r="U411" s="46">
        <v>1</v>
      </c>
    </row>
    <row r="412" spans="1:21" x14ac:dyDescent="0.2">
      <c r="A412" s="28" t="s">
        <v>174</v>
      </c>
      <c r="B412" s="29" t="s">
        <v>375</v>
      </c>
      <c r="C412" s="29" t="s">
        <v>1042</v>
      </c>
      <c r="D412" s="29" t="s">
        <v>725</v>
      </c>
      <c r="E412" s="29" t="s">
        <v>726</v>
      </c>
      <c r="F412" s="29" t="s">
        <v>1055</v>
      </c>
      <c r="G412" s="29" t="s">
        <v>1056</v>
      </c>
      <c r="H412" s="29" t="s">
        <v>580</v>
      </c>
      <c r="I412" s="29" t="s">
        <v>2168</v>
      </c>
      <c r="J412" s="29" t="s">
        <v>2169</v>
      </c>
      <c r="K412" s="29" t="s">
        <v>279</v>
      </c>
      <c r="L412" s="29" t="s">
        <v>280</v>
      </c>
      <c r="M412" s="29" t="s">
        <v>265</v>
      </c>
      <c r="N412" s="29" t="s">
        <v>266</v>
      </c>
      <c r="O412" s="29" t="s">
        <v>310</v>
      </c>
      <c r="P412" s="29" t="s">
        <v>384</v>
      </c>
      <c r="Q412" s="30" t="s">
        <v>269</v>
      </c>
      <c r="R412" s="32">
        <v>0.1</v>
      </c>
      <c r="S412" s="37">
        <v>0.1</v>
      </c>
      <c r="T412" s="43">
        <v>1</v>
      </c>
      <c r="U412" s="46">
        <v>1</v>
      </c>
    </row>
    <row r="413" spans="1:21" x14ac:dyDescent="0.2">
      <c r="A413" s="28" t="s">
        <v>174</v>
      </c>
      <c r="B413" s="29" t="s">
        <v>375</v>
      </c>
      <c r="C413" s="29" t="s">
        <v>1042</v>
      </c>
      <c r="D413" s="29" t="s">
        <v>725</v>
      </c>
      <c r="E413" s="29" t="s">
        <v>726</v>
      </c>
      <c r="F413" s="29" t="s">
        <v>1055</v>
      </c>
      <c r="G413" s="29" t="s">
        <v>1056</v>
      </c>
      <c r="H413" s="29" t="s">
        <v>580</v>
      </c>
      <c r="I413" s="29" t="s">
        <v>2168</v>
      </c>
      <c r="J413" s="29" t="s">
        <v>2169</v>
      </c>
      <c r="K413" s="29" t="s">
        <v>279</v>
      </c>
      <c r="L413" s="29" t="s">
        <v>280</v>
      </c>
      <c r="M413" s="29" t="s">
        <v>265</v>
      </c>
      <c r="N413" s="29" t="s">
        <v>266</v>
      </c>
      <c r="O413" s="29" t="s">
        <v>267</v>
      </c>
      <c r="P413" s="29" t="s">
        <v>268</v>
      </c>
      <c r="Q413" s="30" t="s">
        <v>269</v>
      </c>
      <c r="R413" s="32">
        <v>1.64</v>
      </c>
      <c r="S413" s="37">
        <v>1.64</v>
      </c>
      <c r="T413" s="43">
        <v>1</v>
      </c>
      <c r="U413" s="46">
        <v>1</v>
      </c>
    </row>
    <row r="414" spans="1:21" x14ac:dyDescent="0.2">
      <c r="A414" s="28" t="s">
        <v>174</v>
      </c>
      <c r="B414" s="29" t="s">
        <v>375</v>
      </c>
      <c r="C414" s="29" t="s">
        <v>1042</v>
      </c>
      <c r="D414" s="29" t="s">
        <v>725</v>
      </c>
      <c r="E414" s="29" t="s">
        <v>726</v>
      </c>
      <c r="F414" s="29" t="s">
        <v>1055</v>
      </c>
      <c r="G414" s="29" t="s">
        <v>1056</v>
      </c>
      <c r="H414" s="29" t="s">
        <v>580</v>
      </c>
      <c r="I414" s="29" t="s">
        <v>2170</v>
      </c>
      <c r="J414" s="29" t="s">
        <v>2171</v>
      </c>
      <c r="K414" s="29" t="s">
        <v>279</v>
      </c>
      <c r="L414" s="29" t="s">
        <v>280</v>
      </c>
      <c r="M414" s="29" t="s">
        <v>265</v>
      </c>
      <c r="N414" s="29" t="s">
        <v>266</v>
      </c>
      <c r="O414" s="29" t="s">
        <v>310</v>
      </c>
      <c r="P414" s="29" t="s">
        <v>384</v>
      </c>
      <c r="Q414" s="30" t="s">
        <v>269</v>
      </c>
      <c r="R414" s="36"/>
      <c r="S414" s="59"/>
      <c r="T414" s="43">
        <v>1</v>
      </c>
      <c r="U414" s="46">
        <v>1</v>
      </c>
    </row>
    <row r="415" spans="1:21" x14ac:dyDescent="0.2">
      <c r="A415" s="28" t="s">
        <v>174</v>
      </c>
      <c r="B415" s="29" t="s">
        <v>375</v>
      </c>
      <c r="C415" s="29" t="s">
        <v>1042</v>
      </c>
      <c r="D415" s="29" t="s">
        <v>725</v>
      </c>
      <c r="E415" s="29" t="s">
        <v>726</v>
      </c>
      <c r="F415" s="29" t="s">
        <v>1055</v>
      </c>
      <c r="G415" s="29" t="s">
        <v>1056</v>
      </c>
      <c r="H415" s="29" t="s">
        <v>580</v>
      </c>
      <c r="I415" s="29" t="s">
        <v>2170</v>
      </c>
      <c r="J415" s="29" t="s">
        <v>2171</v>
      </c>
      <c r="K415" s="29" t="s">
        <v>279</v>
      </c>
      <c r="L415" s="29" t="s">
        <v>280</v>
      </c>
      <c r="M415" s="29" t="s">
        <v>265</v>
      </c>
      <c r="N415" s="29" t="s">
        <v>266</v>
      </c>
      <c r="O415" s="29" t="s">
        <v>267</v>
      </c>
      <c r="P415" s="29" t="s">
        <v>268</v>
      </c>
      <c r="Q415" s="30" t="s">
        <v>269</v>
      </c>
      <c r="R415" s="32">
        <v>0.11</v>
      </c>
      <c r="S415" s="37">
        <v>0.11</v>
      </c>
      <c r="T415" s="43">
        <v>1</v>
      </c>
      <c r="U415" s="46">
        <v>1</v>
      </c>
    </row>
    <row r="416" spans="1:21" x14ac:dyDescent="0.2">
      <c r="A416" s="28" t="s">
        <v>174</v>
      </c>
      <c r="B416" s="29" t="s">
        <v>375</v>
      </c>
      <c r="C416" s="29" t="s">
        <v>1042</v>
      </c>
      <c r="D416" s="29" t="s">
        <v>725</v>
      </c>
      <c r="E416" s="29" t="s">
        <v>726</v>
      </c>
      <c r="F416" s="29" t="s">
        <v>1055</v>
      </c>
      <c r="G416" s="29" t="s">
        <v>1056</v>
      </c>
      <c r="H416" s="29" t="s">
        <v>580</v>
      </c>
      <c r="I416" s="29" t="s">
        <v>2172</v>
      </c>
      <c r="J416" s="29" t="s">
        <v>462</v>
      </c>
      <c r="K416" s="29" t="s">
        <v>279</v>
      </c>
      <c r="L416" s="29" t="s">
        <v>280</v>
      </c>
      <c r="M416" s="29" t="s">
        <v>265</v>
      </c>
      <c r="N416" s="29" t="s">
        <v>266</v>
      </c>
      <c r="O416" s="29" t="s">
        <v>310</v>
      </c>
      <c r="P416" s="29" t="s">
        <v>384</v>
      </c>
      <c r="Q416" s="30" t="s">
        <v>269</v>
      </c>
      <c r="R416" s="36"/>
      <c r="S416" s="59"/>
      <c r="T416" s="43">
        <v>1</v>
      </c>
      <c r="U416" s="46">
        <v>1</v>
      </c>
    </row>
    <row r="417" spans="1:21" x14ac:dyDescent="0.2">
      <c r="A417" s="28" t="s">
        <v>174</v>
      </c>
      <c r="B417" s="29" t="s">
        <v>375</v>
      </c>
      <c r="C417" s="29" t="s">
        <v>1042</v>
      </c>
      <c r="D417" s="29" t="s">
        <v>725</v>
      </c>
      <c r="E417" s="29" t="s">
        <v>726</v>
      </c>
      <c r="F417" s="29" t="s">
        <v>1055</v>
      </c>
      <c r="G417" s="29" t="s">
        <v>1056</v>
      </c>
      <c r="H417" s="29" t="s">
        <v>580</v>
      </c>
      <c r="I417" s="29" t="s">
        <v>2172</v>
      </c>
      <c r="J417" s="29" t="s">
        <v>462</v>
      </c>
      <c r="K417" s="29" t="s">
        <v>279</v>
      </c>
      <c r="L417" s="29" t="s">
        <v>280</v>
      </c>
      <c r="M417" s="29" t="s">
        <v>265</v>
      </c>
      <c r="N417" s="29" t="s">
        <v>266</v>
      </c>
      <c r="O417" s="29" t="s">
        <v>267</v>
      </c>
      <c r="P417" s="29" t="s">
        <v>268</v>
      </c>
      <c r="Q417" s="30" t="s">
        <v>269</v>
      </c>
      <c r="R417" s="32">
        <v>0.15</v>
      </c>
      <c r="S417" s="37">
        <v>0.15</v>
      </c>
      <c r="T417" s="43">
        <v>1</v>
      </c>
      <c r="U417" s="46">
        <v>1</v>
      </c>
    </row>
    <row r="418" spans="1:21" x14ac:dyDescent="0.2">
      <c r="A418" s="28" t="s">
        <v>174</v>
      </c>
      <c r="B418" s="29" t="s">
        <v>375</v>
      </c>
      <c r="C418" s="29" t="s">
        <v>1042</v>
      </c>
      <c r="D418" s="29" t="s">
        <v>725</v>
      </c>
      <c r="E418" s="29" t="s">
        <v>726</v>
      </c>
      <c r="F418" s="29" t="s">
        <v>1055</v>
      </c>
      <c r="G418" s="29" t="s">
        <v>1056</v>
      </c>
      <c r="H418" s="29" t="s">
        <v>580</v>
      </c>
      <c r="I418" s="29" t="s">
        <v>2173</v>
      </c>
      <c r="J418" s="29" t="s">
        <v>2174</v>
      </c>
      <c r="K418" s="29" t="s">
        <v>279</v>
      </c>
      <c r="L418" s="29" t="s">
        <v>280</v>
      </c>
      <c r="M418" s="29" t="s">
        <v>265</v>
      </c>
      <c r="N418" s="29" t="s">
        <v>266</v>
      </c>
      <c r="O418" s="29" t="s">
        <v>310</v>
      </c>
      <c r="P418" s="29" t="s">
        <v>384</v>
      </c>
      <c r="Q418" s="30" t="s">
        <v>269</v>
      </c>
      <c r="R418" s="36"/>
      <c r="S418" s="59"/>
      <c r="T418" s="43">
        <v>1</v>
      </c>
      <c r="U418" s="46">
        <v>1</v>
      </c>
    </row>
    <row r="419" spans="1:21" x14ac:dyDescent="0.2">
      <c r="A419" s="28" t="s">
        <v>174</v>
      </c>
      <c r="B419" s="29" t="s">
        <v>375</v>
      </c>
      <c r="C419" s="29" t="s">
        <v>1042</v>
      </c>
      <c r="D419" s="29" t="s">
        <v>725</v>
      </c>
      <c r="E419" s="29" t="s">
        <v>726</v>
      </c>
      <c r="F419" s="29" t="s">
        <v>1055</v>
      </c>
      <c r="G419" s="29" t="s">
        <v>1056</v>
      </c>
      <c r="H419" s="29" t="s">
        <v>580</v>
      </c>
      <c r="I419" s="29" t="s">
        <v>2173</v>
      </c>
      <c r="J419" s="29" t="s">
        <v>2174</v>
      </c>
      <c r="K419" s="29" t="s">
        <v>279</v>
      </c>
      <c r="L419" s="29" t="s">
        <v>280</v>
      </c>
      <c r="M419" s="29" t="s">
        <v>265</v>
      </c>
      <c r="N419" s="29" t="s">
        <v>266</v>
      </c>
      <c r="O419" s="29" t="s">
        <v>267</v>
      </c>
      <c r="P419" s="29" t="s">
        <v>268</v>
      </c>
      <c r="Q419" s="30" t="s">
        <v>269</v>
      </c>
      <c r="R419" s="32">
        <v>0.11</v>
      </c>
      <c r="S419" s="37">
        <v>0.11</v>
      </c>
      <c r="T419" s="43">
        <v>1</v>
      </c>
      <c r="U419" s="46">
        <v>1</v>
      </c>
    </row>
    <row r="420" spans="1:21" x14ac:dyDescent="0.2">
      <c r="A420" s="28" t="s">
        <v>174</v>
      </c>
      <c r="B420" s="29" t="s">
        <v>375</v>
      </c>
      <c r="C420" s="29" t="s">
        <v>1060</v>
      </c>
      <c r="D420" s="29" t="s">
        <v>1066</v>
      </c>
      <c r="E420" s="29" t="s">
        <v>1067</v>
      </c>
      <c r="F420" s="29" t="s">
        <v>1068</v>
      </c>
      <c r="G420" s="29" t="s">
        <v>1067</v>
      </c>
      <c r="H420" s="29" t="s">
        <v>515</v>
      </c>
      <c r="I420" s="29" t="s">
        <v>2175</v>
      </c>
      <c r="J420" s="29" t="s">
        <v>2176</v>
      </c>
      <c r="K420" s="29" t="s">
        <v>279</v>
      </c>
      <c r="L420" s="29" t="s">
        <v>280</v>
      </c>
      <c r="M420" s="29" t="s">
        <v>265</v>
      </c>
      <c r="N420" s="29" t="s">
        <v>266</v>
      </c>
      <c r="O420" s="29" t="s">
        <v>310</v>
      </c>
      <c r="P420" s="29" t="s">
        <v>384</v>
      </c>
      <c r="Q420" s="30" t="s">
        <v>269</v>
      </c>
      <c r="R420" s="36"/>
      <c r="S420" s="59"/>
      <c r="T420" s="43">
        <v>1</v>
      </c>
      <c r="U420" s="46">
        <v>1</v>
      </c>
    </row>
    <row r="421" spans="1:21" x14ac:dyDescent="0.2">
      <c r="A421" s="28" t="s">
        <v>174</v>
      </c>
      <c r="B421" s="29" t="s">
        <v>375</v>
      </c>
      <c r="C421" s="29" t="s">
        <v>1060</v>
      </c>
      <c r="D421" s="29" t="s">
        <v>1066</v>
      </c>
      <c r="E421" s="29" t="s">
        <v>1067</v>
      </c>
      <c r="F421" s="29" t="s">
        <v>1068</v>
      </c>
      <c r="G421" s="29" t="s">
        <v>1067</v>
      </c>
      <c r="H421" s="29" t="s">
        <v>515</v>
      </c>
      <c r="I421" s="29" t="s">
        <v>2175</v>
      </c>
      <c r="J421" s="29" t="s">
        <v>2176</v>
      </c>
      <c r="K421" s="29" t="s">
        <v>279</v>
      </c>
      <c r="L421" s="29" t="s">
        <v>280</v>
      </c>
      <c r="M421" s="29" t="s">
        <v>265</v>
      </c>
      <c r="N421" s="29" t="s">
        <v>266</v>
      </c>
      <c r="O421" s="29" t="s">
        <v>267</v>
      </c>
      <c r="P421" s="29" t="s">
        <v>268</v>
      </c>
      <c r="Q421" s="30" t="s">
        <v>269</v>
      </c>
      <c r="R421" s="32">
        <v>0.09</v>
      </c>
      <c r="S421" s="37">
        <v>0.09</v>
      </c>
      <c r="T421" s="43">
        <v>1</v>
      </c>
      <c r="U421" s="46">
        <v>1</v>
      </c>
    </row>
    <row r="422" spans="1:21" x14ac:dyDescent="0.2">
      <c r="A422" s="28" t="s">
        <v>174</v>
      </c>
      <c r="B422" s="29" t="s">
        <v>375</v>
      </c>
      <c r="C422" s="29" t="s">
        <v>1060</v>
      </c>
      <c r="D422" s="29" t="s">
        <v>1069</v>
      </c>
      <c r="E422" s="29" t="s">
        <v>1067</v>
      </c>
      <c r="F422" s="29" t="s">
        <v>1070</v>
      </c>
      <c r="G422" s="29" t="s">
        <v>1067</v>
      </c>
      <c r="H422" s="29" t="s">
        <v>515</v>
      </c>
      <c r="I422" s="29" t="s">
        <v>2175</v>
      </c>
      <c r="J422" s="29" t="s">
        <v>2176</v>
      </c>
      <c r="K422" s="29" t="s">
        <v>279</v>
      </c>
      <c r="L422" s="29" t="s">
        <v>280</v>
      </c>
      <c r="M422" s="29" t="s">
        <v>265</v>
      </c>
      <c r="N422" s="29" t="s">
        <v>266</v>
      </c>
      <c r="O422" s="29" t="s">
        <v>310</v>
      </c>
      <c r="P422" s="29" t="s">
        <v>384</v>
      </c>
      <c r="Q422" s="30" t="s">
        <v>269</v>
      </c>
      <c r="R422" s="36"/>
      <c r="S422" s="59"/>
      <c r="T422" s="43">
        <v>1</v>
      </c>
      <c r="U422" s="46">
        <v>1</v>
      </c>
    </row>
    <row r="423" spans="1:21" x14ac:dyDescent="0.2">
      <c r="A423" s="28" t="s">
        <v>174</v>
      </c>
      <c r="B423" s="29" t="s">
        <v>375</v>
      </c>
      <c r="C423" s="29" t="s">
        <v>1060</v>
      </c>
      <c r="D423" s="29" t="s">
        <v>1069</v>
      </c>
      <c r="E423" s="29" t="s">
        <v>1067</v>
      </c>
      <c r="F423" s="29" t="s">
        <v>1070</v>
      </c>
      <c r="G423" s="29" t="s">
        <v>1067</v>
      </c>
      <c r="H423" s="29" t="s">
        <v>515</v>
      </c>
      <c r="I423" s="29" t="s">
        <v>2175</v>
      </c>
      <c r="J423" s="29" t="s">
        <v>2176</v>
      </c>
      <c r="K423" s="29" t="s">
        <v>279</v>
      </c>
      <c r="L423" s="29" t="s">
        <v>280</v>
      </c>
      <c r="M423" s="29" t="s">
        <v>265</v>
      </c>
      <c r="N423" s="29" t="s">
        <v>266</v>
      </c>
      <c r="O423" s="29" t="s">
        <v>267</v>
      </c>
      <c r="P423" s="29" t="s">
        <v>268</v>
      </c>
      <c r="Q423" s="30" t="s">
        <v>269</v>
      </c>
      <c r="R423" s="32">
        <v>0.06</v>
      </c>
      <c r="S423" s="37">
        <v>0.06</v>
      </c>
      <c r="T423" s="43">
        <v>1</v>
      </c>
      <c r="U423" s="46">
        <v>1</v>
      </c>
    </row>
    <row r="424" spans="1:21" x14ac:dyDescent="0.2">
      <c r="A424" s="28" t="s">
        <v>174</v>
      </c>
      <c r="B424" s="29" t="s">
        <v>375</v>
      </c>
      <c r="C424" s="29" t="s">
        <v>1060</v>
      </c>
      <c r="D424" s="29" t="s">
        <v>1071</v>
      </c>
      <c r="E424" s="29" t="s">
        <v>1072</v>
      </c>
      <c r="F424" s="29" t="s">
        <v>2177</v>
      </c>
      <c r="G424" s="29" t="s">
        <v>2178</v>
      </c>
      <c r="H424" s="29" t="s">
        <v>2179</v>
      </c>
      <c r="I424" s="29" t="s">
        <v>2180</v>
      </c>
      <c r="J424" s="29" t="s">
        <v>2181</v>
      </c>
      <c r="K424" s="29" t="s">
        <v>279</v>
      </c>
      <c r="L424" s="29" t="s">
        <v>280</v>
      </c>
      <c r="M424" s="29" t="s">
        <v>265</v>
      </c>
      <c r="N424" s="29" t="s">
        <v>266</v>
      </c>
      <c r="O424" s="29" t="s">
        <v>310</v>
      </c>
      <c r="P424" s="29" t="s">
        <v>384</v>
      </c>
      <c r="Q424" s="30" t="s">
        <v>269</v>
      </c>
      <c r="R424" s="32">
        <v>0.02</v>
      </c>
      <c r="S424" s="37">
        <v>0.02</v>
      </c>
      <c r="T424" s="43">
        <v>1</v>
      </c>
      <c r="U424" s="46">
        <v>1</v>
      </c>
    </row>
    <row r="425" spans="1:21" x14ac:dyDescent="0.2">
      <c r="A425" s="28" t="s">
        <v>174</v>
      </c>
      <c r="B425" s="29" t="s">
        <v>375</v>
      </c>
      <c r="C425" s="29" t="s">
        <v>1060</v>
      </c>
      <c r="D425" s="29" t="s">
        <v>1071</v>
      </c>
      <c r="E425" s="29" t="s">
        <v>1072</v>
      </c>
      <c r="F425" s="29" t="s">
        <v>2177</v>
      </c>
      <c r="G425" s="29" t="s">
        <v>2178</v>
      </c>
      <c r="H425" s="29" t="s">
        <v>2179</v>
      </c>
      <c r="I425" s="29" t="s">
        <v>2180</v>
      </c>
      <c r="J425" s="29" t="s">
        <v>2181</v>
      </c>
      <c r="K425" s="29" t="s">
        <v>279</v>
      </c>
      <c r="L425" s="29" t="s">
        <v>280</v>
      </c>
      <c r="M425" s="29" t="s">
        <v>265</v>
      </c>
      <c r="N425" s="29" t="s">
        <v>266</v>
      </c>
      <c r="O425" s="29" t="s">
        <v>267</v>
      </c>
      <c r="P425" s="29" t="s">
        <v>268</v>
      </c>
      <c r="Q425" s="30" t="s">
        <v>269</v>
      </c>
      <c r="R425" s="32">
        <v>0.54</v>
      </c>
      <c r="S425" s="37">
        <v>0.54</v>
      </c>
      <c r="T425" s="43">
        <v>1</v>
      </c>
      <c r="U425" s="46">
        <v>1</v>
      </c>
    </row>
    <row r="426" spans="1:21" x14ac:dyDescent="0.2">
      <c r="A426" s="28" t="s">
        <v>174</v>
      </c>
      <c r="B426" s="29" t="s">
        <v>375</v>
      </c>
      <c r="C426" s="29" t="s">
        <v>1060</v>
      </c>
      <c r="D426" s="29" t="s">
        <v>1071</v>
      </c>
      <c r="E426" s="29" t="s">
        <v>1072</v>
      </c>
      <c r="F426" s="29" t="s">
        <v>2177</v>
      </c>
      <c r="G426" s="29" t="s">
        <v>2178</v>
      </c>
      <c r="H426" s="29" t="s">
        <v>2179</v>
      </c>
      <c r="I426" s="29" t="s">
        <v>2182</v>
      </c>
      <c r="J426" s="29" t="s">
        <v>2183</v>
      </c>
      <c r="K426" s="29" t="s">
        <v>279</v>
      </c>
      <c r="L426" s="29" t="s">
        <v>280</v>
      </c>
      <c r="M426" s="29" t="s">
        <v>265</v>
      </c>
      <c r="N426" s="29" t="s">
        <v>266</v>
      </c>
      <c r="O426" s="29" t="s">
        <v>310</v>
      </c>
      <c r="P426" s="29" t="s">
        <v>384</v>
      </c>
      <c r="Q426" s="30" t="s">
        <v>269</v>
      </c>
      <c r="R426" s="32">
        <v>0.01</v>
      </c>
      <c r="S426" s="37">
        <v>0.01</v>
      </c>
      <c r="T426" s="43">
        <v>1</v>
      </c>
      <c r="U426" s="46">
        <v>1</v>
      </c>
    </row>
    <row r="427" spans="1:21" x14ac:dyDescent="0.2">
      <c r="A427" s="28" t="s">
        <v>174</v>
      </c>
      <c r="B427" s="29" t="s">
        <v>375</v>
      </c>
      <c r="C427" s="29" t="s">
        <v>1060</v>
      </c>
      <c r="D427" s="29" t="s">
        <v>1071</v>
      </c>
      <c r="E427" s="29" t="s">
        <v>1072</v>
      </c>
      <c r="F427" s="29" t="s">
        <v>2177</v>
      </c>
      <c r="G427" s="29" t="s">
        <v>2178</v>
      </c>
      <c r="H427" s="29" t="s">
        <v>2179</v>
      </c>
      <c r="I427" s="29" t="s">
        <v>2182</v>
      </c>
      <c r="J427" s="29" t="s">
        <v>2183</v>
      </c>
      <c r="K427" s="29" t="s">
        <v>279</v>
      </c>
      <c r="L427" s="29" t="s">
        <v>280</v>
      </c>
      <c r="M427" s="29" t="s">
        <v>265</v>
      </c>
      <c r="N427" s="29" t="s">
        <v>266</v>
      </c>
      <c r="O427" s="29" t="s">
        <v>267</v>
      </c>
      <c r="P427" s="29" t="s">
        <v>268</v>
      </c>
      <c r="Q427" s="30" t="s">
        <v>269</v>
      </c>
      <c r="R427" s="32">
        <v>0.37</v>
      </c>
      <c r="S427" s="37">
        <v>0.37</v>
      </c>
      <c r="T427" s="43">
        <v>1</v>
      </c>
      <c r="U427" s="46">
        <v>1</v>
      </c>
    </row>
    <row r="428" spans="1:21" x14ac:dyDescent="0.2">
      <c r="A428" s="28" t="s">
        <v>174</v>
      </c>
      <c r="B428" s="29" t="s">
        <v>375</v>
      </c>
      <c r="C428" s="29" t="s">
        <v>1060</v>
      </c>
      <c r="D428" s="29" t="s">
        <v>1071</v>
      </c>
      <c r="E428" s="29" t="s">
        <v>1072</v>
      </c>
      <c r="F428" s="29" t="s">
        <v>2177</v>
      </c>
      <c r="G428" s="29" t="s">
        <v>2178</v>
      </c>
      <c r="H428" s="29" t="s">
        <v>2179</v>
      </c>
      <c r="I428" s="29" t="s">
        <v>2184</v>
      </c>
      <c r="J428" s="29" t="s">
        <v>492</v>
      </c>
      <c r="K428" s="29" t="s">
        <v>279</v>
      </c>
      <c r="L428" s="29" t="s">
        <v>280</v>
      </c>
      <c r="M428" s="29" t="s">
        <v>265</v>
      </c>
      <c r="N428" s="29" t="s">
        <v>266</v>
      </c>
      <c r="O428" s="29" t="s">
        <v>310</v>
      </c>
      <c r="P428" s="29" t="s">
        <v>384</v>
      </c>
      <c r="Q428" s="30" t="s">
        <v>269</v>
      </c>
      <c r="R428" s="32">
        <v>0.01</v>
      </c>
      <c r="S428" s="37">
        <v>0.01</v>
      </c>
      <c r="T428" s="43">
        <v>1</v>
      </c>
      <c r="U428" s="46">
        <v>1</v>
      </c>
    </row>
    <row r="429" spans="1:21" x14ac:dyDescent="0.2">
      <c r="A429" s="28" t="s">
        <v>174</v>
      </c>
      <c r="B429" s="29" t="s">
        <v>375</v>
      </c>
      <c r="C429" s="29" t="s">
        <v>1060</v>
      </c>
      <c r="D429" s="29" t="s">
        <v>1071</v>
      </c>
      <c r="E429" s="29" t="s">
        <v>1072</v>
      </c>
      <c r="F429" s="29" t="s">
        <v>2177</v>
      </c>
      <c r="G429" s="29" t="s">
        <v>2178</v>
      </c>
      <c r="H429" s="29" t="s">
        <v>2179</v>
      </c>
      <c r="I429" s="29" t="s">
        <v>2184</v>
      </c>
      <c r="J429" s="29" t="s">
        <v>492</v>
      </c>
      <c r="K429" s="29" t="s">
        <v>279</v>
      </c>
      <c r="L429" s="29" t="s">
        <v>280</v>
      </c>
      <c r="M429" s="29" t="s">
        <v>265</v>
      </c>
      <c r="N429" s="29" t="s">
        <v>266</v>
      </c>
      <c r="O429" s="29" t="s">
        <v>267</v>
      </c>
      <c r="P429" s="29" t="s">
        <v>268</v>
      </c>
      <c r="Q429" s="30" t="s">
        <v>269</v>
      </c>
      <c r="R429" s="32">
        <v>0.26</v>
      </c>
      <c r="S429" s="37">
        <v>0.26</v>
      </c>
      <c r="T429" s="43">
        <v>1</v>
      </c>
      <c r="U429" s="46">
        <v>1</v>
      </c>
    </row>
    <row r="430" spans="1:21" x14ac:dyDescent="0.2">
      <c r="A430" s="28" t="s">
        <v>174</v>
      </c>
      <c r="B430" s="29" t="s">
        <v>375</v>
      </c>
      <c r="C430" s="29" t="s">
        <v>1060</v>
      </c>
      <c r="D430" s="29" t="s">
        <v>1071</v>
      </c>
      <c r="E430" s="29" t="s">
        <v>1072</v>
      </c>
      <c r="F430" s="29" t="s">
        <v>2177</v>
      </c>
      <c r="G430" s="29" t="s">
        <v>2178</v>
      </c>
      <c r="H430" s="29" t="s">
        <v>2179</v>
      </c>
      <c r="I430" s="29" t="s">
        <v>2185</v>
      </c>
      <c r="J430" s="29" t="s">
        <v>2186</v>
      </c>
      <c r="K430" s="29" t="s">
        <v>279</v>
      </c>
      <c r="L430" s="29" t="s">
        <v>280</v>
      </c>
      <c r="M430" s="29" t="s">
        <v>265</v>
      </c>
      <c r="N430" s="29" t="s">
        <v>266</v>
      </c>
      <c r="O430" s="29" t="s">
        <v>310</v>
      </c>
      <c r="P430" s="29" t="s">
        <v>384</v>
      </c>
      <c r="Q430" s="30" t="s">
        <v>269</v>
      </c>
      <c r="R430" s="32">
        <v>0.01</v>
      </c>
      <c r="S430" s="37">
        <v>0.01</v>
      </c>
      <c r="T430" s="43">
        <v>1</v>
      </c>
      <c r="U430" s="46">
        <v>1</v>
      </c>
    </row>
    <row r="431" spans="1:21" x14ac:dyDescent="0.2">
      <c r="A431" s="28" t="s">
        <v>174</v>
      </c>
      <c r="B431" s="29" t="s">
        <v>375</v>
      </c>
      <c r="C431" s="29" t="s">
        <v>1060</v>
      </c>
      <c r="D431" s="29" t="s">
        <v>1071</v>
      </c>
      <c r="E431" s="29" t="s">
        <v>1072</v>
      </c>
      <c r="F431" s="29" t="s">
        <v>2177</v>
      </c>
      <c r="G431" s="29" t="s">
        <v>2178</v>
      </c>
      <c r="H431" s="29" t="s">
        <v>2179</v>
      </c>
      <c r="I431" s="29" t="s">
        <v>2185</v>
      </c>
      <c r="J431" s="29" t="s">
        <v>2186</v>
      </c>
      <c r="K431" s="29" t="s">
        <v>279</v>
      </c>
      <c r="L431" s="29" t="s">
        <v>280</v>
      </c>
      <c r="M431" s="29" t="s">
        <v>265</v>
      </c>
      <c r="N431" s="29" t="s">
        <v>266</v>
      </c>
      <c r="O431" s="29" t="s">
        <v>267</v>
      </c>
      <c r="P431" s="29" t="s">
        <v>268</v>
      </c>
      <c r="Q431" s="30" t="s">
        <v>269</v>
      </c>
      <c r="R431" s="32">
        <v>0.32</v>
      </c>
      <c r="S431" s="37">
        <v>0.32</v>
      </c>
      <c r="T431" s="43">
        <v>1</v>
      </c>
      <c r="U431" s="46">
        <v>1</v>
      </c>
    </row>
    <row r="432" spans="1:21" x14ac:dyDescent="0.2">
      <c r="A432" s="28" t="s">
        <v>174</v>
      </c>
      <c r="B432" s="29" t="s">
        <v>375</v>
      </c>
      <c r="C432" s="29" t="s">
        <v>1060</v>
      </c>
      <c r="D432" s="29" t="s">
        <v>1071</v>
      </c>
      <c r="E432" s="29" t="s">
        <v>1072</v>
      </c>
      <c r="F432" s="29" t="s">
        <v>2177</v>
      </c>
      <c r="G432" s="29" t="s">
        <v>2178</v>
      </c>
      <c r="H432" s="29" t="s">
        <v>2179</v>
      </c>
      <c r="I432" s="29" t="s">
        <v>2187</v>
      </c>
      <c r="J432" s="29" t="s">
        <v>2188</v>
      </c>
      <c r="K432" s="29" t="s">
        <v>279</v>
      </c>
      <c r="L432" s="29" t="s">
        <v>280</v>
      </c>
      <c r="M432" s="29" t="s">
        <v>265</v>
      </c>
      <c r="N432" s="29" t="s">
        <v>266</v>
      </c>
      <c r="O432" s="29" t="s">
        <v>310</v>
      </c>
      <c r="P432" s="29" t="s">
        <v>384</v>
      </c>
      <c r="Q432" s="30" t="s">
        <v>269</v>
      </c>
      <c r="R432" s="32">
        <v>0.01</v>
      </c>
      <c r="S432" s="37">
        <v>0.01</v>
      </c>
      <c r="T432" s="43">
        <v>1</v>
      </c>
      <c r="U432" s="46">
        <v>1</v>
      </c>
    </row>
    <row r="433" spans="1:21" x14ac:dyDescent="0.2">
      <c r="A433" s="28" t="s">
        <v>174</v>
      </c>
      <c r="B433" s="29" t="s">
        <v>375</v>
      </c>
      <c r="C433" s="29" t="s">
        <v>1060</v>
      </c>
      <c r="D433" s="29" t="s">
        <v>1071</v>
      </c>
      <c r="E433" s="29" t="s">
        <v>1072</v>
      </c>
      <c r="F433" s="29" t="s">
        <v>2177</v>
      </c>
      <c r="G433" s="29" t="s">
        <v>2178</v>
      </c>
      <c r="H433" s="29" t="s">
        <v>2179</v>
      </c>
      <c r="I433" s="29" t="s">
        <v>2187</v>
      </c>
      <c r="J433" s="29" t="s">
        <v>2188</v>
      </c>
      <c r="K433" s="29" t="s">
        <v>279</v>
      </c>
      <c r="L433" s="29" t="s">
        <v>280</v>
      </c>
      <c r="M433" s="29" t="s">
        <v>265</v>
      </c>
      <c r="N433" s="29" t="s">
        <v>266</v>
      </c>
      <c r="O433" s="29" t="s">
        <v>267</v>
      </c>
      <c r="P433" s="29" t="s">
        <v>268</v>
      </c>
      <c r="Q433" s="30" t="s">
        <v>269</v>
      </c>
      <c r="R433" s="32">
        <v>0.28000000000000003</v>
      </c>
      <c r="S433" s="37">
        <v>0.28000000000000003</v>
      </c>
      <c r="T433" s="43">
        <v>1</v>
      </c>
      <c r="U433" s="46">
        <v>1</v>
      </c>
    </row>
    <row r="434" spans="1:21" x14ac:dyDescent="0.2">
      <c r="A434" s="28" t="s">
        <v>174</v>
      </c>
      <c r="B434" s="29" t="s">
        <v>375</v>
      </c>
      <c r="C434" s="29" t="s">
        <v>1060</v>
      </c>
      <c r="D434" s="29" t="s">
        <v>1071</v>
      </c>
      <c r="E434" s="29" t="s">
        <v>1072</v>
      </c>
      <c r="F434" s="29" t="s">
        <v>2177</v>
      </c>
      <c r="G434" s="29" t="s">
        <v>2178</v>
      </c>
      <c r="H434" s="29" t="s">
        <v>2179</v>
      </c>
      <c r="I434" s="29" t="s">
        <v>2189</v>
      </c>
      <c r="J434" s="29" t="s">
        <v>2190</v>
      </c>
      <c r="K434" s="29" t="s">
        <v>279</v>
      </c>
      <c r="L434" s="29" t="s">
        <v>280</v>
      </c>
      <c r="M434" s="29" t="s">
        <v>265</v>
      </c>
      <c r="N434" s="29" t="s">
        <v>266</v>
      </c>
      <c r="O434" s="29" t="s">
        <v>310</v>
      </c>
      <c r="P434" s="29" t="s">
        <v>384</v>
      </c>
      <c r="Q434" s="30" t="s">
        <v>269</v>
      </c>
      <c r="R434" s="32">
        <v>0.01</v>
      </c>
      <c r="S434" s="37">
        <v>0.01</v>
      </c>
      <c r="T434" s="43">
        <v>1</v>
      </c>
      <c r="U434" s="46">
        <v>1</v>
      </c>
    </row>
    <row r="435" spans="1:21" x14ac:dyDescent="0.2">
      <c r="A435" s="28" t="s">
        <v>174</v>
      </c>
      <c r="B435" s="29" t="s">
        <v>375</v>
      </c>
      <c r="C435" s="29" t="s">
        <v>1060</v>
      </c>
      <c r="D435" s="29" t="s">
        <v>1071</v>
      </c>
      <c r="E435" s="29" t="s">
        <v>1072</v>
      </c>
      <c r="F435" s="29" t="s">
        <v>2177</v>
      </c>
      <c r="G435" s="29" t="s">
        <v>2178</v>
      </c>
      <c r="H435" s="29" t="s">
        <v>2179</v>
      </c>
      <c r="I435" s="29" t="s">
        <v>2189</v>
      </c>
      <c r="J435" s="29" t="s">
        <v>2190</v>
      </c>
      <c r="K435" s="29" t="s">
        <v>279</v>
      </c>
      <c r="L435" s="29" t="s">
        <v>280</v>
      </c>
      <c r="M435" s="29" t="s">
        <v>265</v>
      </c>
      <c r="N435" s="29" t="s">
        <v>266</v>
      </c>
      <c r="O435" s="29" t="s">
        <v>267</v>
      </c>
      <c r="P435" s="29" t="s">
        <v>268</v>
      </c>
      <c r="Q435" s="30" t="s">
        <v>269</v>
      </c>
      <c r="R435" s="32">
        <v>0.2</v>
      </c>
      <c r="S435" s="37">
        <v>0.2</v>
      </c>
      <c r="T435" s="43">
        <v>1</v>
      </c>
      <c r="U435" s="46">
        <v>1</v>
      </c>
    </row>
    <row r="436" spans="1:21" x14ac:dyDescent="0.2">
      <c r="A436" s="28" t="s">
        <v>174</v>
      </c>
      <c r="B436" s="29" t="s">
        <v>375</v>
      </c>
      <c r="C436" s="29" t="s">
        <v>1060</v>
      </c>
      <c r="D436" s="29" t="s">
        <v>1071</v>
      </c>
      <c r="E436" s="29" t="s">
        <v>1072</v>
      </c>
      <c r="F436" s="29" t="s">
        <v>2177</v>
      </c>
      <c r="G436" s="29" t="s">
        <v>2178</v>
      </c>
      <c r="H436" s="29" t="s">
        <v>2179</v>
      </c>
      <c r="I436" s="29" t="s">
        <v>2191</v>
      </c>
      <c r="J436" s="29" t="s">
        <v>2192</v>
      </c>
      <c r="K436" s="29" t="s">
        <v>279</v>
      </c>
      <c r="L436" s="29" t="s">
        <v>280</v>
      </c>
      <c r="M436" s="29" t="s">
        <v>265</v>
      </c>
      <c r="N436" s="29" t="s">
        <v>266</v>
      </c>
      <c r="O436" s="29" t="s">
        <v>310</v>
      </c>
      <c r="P436" s="29" t="s">
        <v>384</v>
      </c>
      <c r="Q436" s="30" t="s">
        <v>269</v>
      </c>
      <c r="R436" s="36"/>
      <c r="S436" s="59"/>
      <c r="T436" s="43">
        <v>1</v>
      </c>
      <c r="U436" s="46">
        <v>1</v>
      </c>
    </row>
    <row r="437" spans="1:21" x14ac:dyDescent="0.2">
      <c r="A437" s="28" t="s">
        <v>174</v>
      </c>
      <c r="B437" s="29" t="s">
        <v>375</v>
      </c>
      <c r="C437" s="29" t="s">
        <v>1060</v>
      </c>
      <c r="D437" s="29" t="s">
        <v>1071</v>
      </c>
      <c r="E437" s="29" t="s">
        <v>1072</v>
      </c>
      <c r="F437" s="29" t="s">
        <v>2177</v>
      </c>
      <c r="G437" s="29" t="s">
        <v>2178</v>
      </c>
      <c r="H437" s="29" t="s">
        <v>2179</v>
      </c>
      <c r="I437" s="29" t="s">
        <v>2191</v>
      </c>
      <c r="J437" s="29" t="s">
        <v>2192</v>
      </c>
      <c r="K437" s="29" t="s">
        <v>279</v>
      </c>
      <c r="L437" s="29" t="s">
        <v>280</v>
      </c>
      <c r="M437" s="29" t="s">
        <v>265</v>
      </c>
      <c r="N437" s="29" t="s">
        <v>266</v>
      </c>
      <c r="O437" s="29" t="s">
        <v>267</v>
      </c>
      <c r="P437" s="29" t="s">
        <v>268</v>
      </c>
      <c r="Q437" s="30" t="s">
        <v>269</v>
      </c>
      <c r="R437" s="32">
        <v>0.17</v>
      </c>
      <c r="S437" s="37">
        <v>0.17</v>
      </c>
      <c r="T437" s="43">
        <v>1</v>
      </c>
      <c r="U437" s="46">
        <v>1</v>
      </c>
    </row>
    <row r="438" spans="1:21" x14ac:dyDescent="0.2">
      <c r="A438" s="28" t="s">
        <v>174</v>
      </c>
      <c r="B438" s="29" t="s">
        <v>375</v>
      </c>
      <c r="C438" s="29" t="s">
        <v>1060</v>
      </c>
      <c r="D438" s="29" t="s">
        <v>1071</v>
      </c>
      <c r="E438" s="29" t="s">
        <v>1072</v>
      </c>
      <c r="F438" s="29" t="s">
        <v>2177</v>
      </c>
      <c r="G438" s="29" t="s">
        <v>2178</v>
      </c>
      <c r="H438" s="29" t="s">
        <v>2179</v>
      </c>
      <c r="I438" s="29" t="s">
        <v>2193</v>
      </c>
      <c r="J438" s="29" t="s">
        <v>2194</v>
      </c>
      <c r="K438" s="29" t="s">
        <v>279</v>
      </c>
      <c r="L438" s="29" t="s">
        <v>280</v>
      </c>
      <c r="M438" s="29" t="s">
        <v>265</v>
      </c>
      <c r="N438" s="29" t="s">
        <v>266</v>
      </c>
      <c r="O438" s="29" t="s">
        <v>310</v>
      </c>
      <c r="P438" s="29" t="s">
        <v>384</v>
      </c>
      <c r="Q438" s="30" t="s">
        <v>269</v>
      </c>
      <c r="R438" s="32">
        <v>0.01</v>
      </c>
      <c r="S438" s="37">
        <v>0.01</v>
      </c>
      <c r="T438" s="43">
        <v>1</v>
      </c>
      <c r="U438" s="46">
        <v>1</v>
      </c>
    </row>
    <row r="439" spans="1:21" x14ac:dyDescent="0.2">
      <c r="A439" s="28" t="s">
        <v>174</v>
      </c>
      <c r="B439" s="29" t="s">
        <v>375</v>
      </c>
      <c r="C439" s="29" t="s">
        <v>1060</v>
      </c>
      <c r="D439" s="29" t="s">
        <v>1071</v>
      </c>
      <c r="E439" s="29" t="s">
        <v>1072</v>
      </c>
      <c r="F439" s="29" t="s">
        <v>2177</v>
      </c>
      <c r="G439" s="29" t="s">
        <v>2178</v>
      </c>
      <c r="H439" s="29" t="s">
        <v>2179</v>
      </c>
      <c r="I439" s="29" t="s">
        <v>2193</v>
      </c>
      <c r="J439" s="29" t="s">
        <v>2194</v>
      </c>
      <c r="K439" s="29" t="s">
        <v>279</v>
      </c>
      <c r="L439" s="29" t="s">
        <v>280</v>
      </c>
      <c r="M439" s="29" t="s">
        <v>265</v>
      </c>
      <c r="N439" s="29" t="s">
        <v>266</v>
      </c>
      <c r="O439" s="29" t="s">
        <v>267</v>
      </c>
      <c r="P439" s="29" t="s">
        <v>268</v>
      </c>
      <c r="Q439" s="30" t="s">
        <v>269</v>
      </c>
      <c r="R439" s="32">
        <v>0.2</v>
      </c>
      <c r="S439" s="37">
        <v>0.2</v>
      </c>
      <c r="T439" s="43">
        <v>1</v>
      </c>
      <c r="U439" s="46">
        <v>1</v>
      </c>
    </row>
    <row r="440" spans="1:21" x14ac:dyDescent="0.2">
      <c r="A440" s="28" t="s">
        <v>174</v>
      </c>
      <c r="B440" s="29" t="s">
        <v>375</v>
      </c>
      <c r="C440" s="29" t="s">
        <v>1060</v>
      </c>
      <c r="D440" s="29" t="s">
        <v>1071</v>
      </c>
      <c r="E440" s="29" t="s">
        <v>1072</v>
      </c>
      <c r="F440" s="29" t="s">
        <v>2177</v>
      </c>
      <c r="G440" s="29" t="s">
        <v>2178</v>
      </c>
      <c r="H440" s="29" t="s">
        <v>2179</v>
      </c>
      <c r="I440" s="29" t="s">
        <v>2195</v>
      </c>
      <c r="J440" s="29" t="s">
        <v>2196</v>
      </c>
      <c r="K440" s="29" t="s">
        <v>279</v>
      </c>
      <c r="L440" s="29" t="s">
        <v>280</v>
      </c>
      <c r="M440" s="29" t="s">
        <v>265</v>
      </c>
      <c r="N440" s="29" t="s">
        <v>266</v>
      </c>
      <c r="O440" s="29" t="s">
        <v>310</v>
      </c>
      <c r="P440" s="29" t="s">
        <v>384</v>
      </c>
      <c r="Q440" s="30" t="s">
        <v>269</v>
      </c>
      <c r="R440" s="36"/>
      <c r="S440" s="59"/>
      <c r="T440" s="43">
        <v>1</v>
      </c>
      <c r="U440" s="46">
        <v>1</v>
      </c>
    </row>
    <row r="441" spans="1:21" x14ac:dyDescent="0.2">
      <c r="A441" s="28" t="s">
        <v>174</v>
      </c>
      <c r="B441" s="29" t="s">
        <v>375</v>
      </c>
      <c r="C441" s="29" t="s">
        <v>1060</v>
      </c>
      <c r="D441" s="29" t="s">
        <v>1071</v>
      </c>
      <c r="E441" s="29" t="s">
        <v>1072</v>
      </c>
      <c r="F441" s="29" t="s">
        <v>2177</v>
      </c>
      <c r="G441" s="29" t="s">
        <v>2178</v>
      </c>
      <c r="H441" s="29" t="s">
        <v>2179</v>
      </c>
      <c r="I441" s="29" t="s">
        <v>2195</v>
      </c>
      <c r="J441" s="29" t="s">
        <v>2196</v>
      </c>
      <c r="K441" s="29" t="s">
        <v>279</v>
      </c>
      <c r="L441" s="29" t="s">
        <v>280</v>
      </c>
      <c r="M441" s="29" t="s">
        <v>265</v>
      </c>
      <c r="N441" s="29" t="s">
        <v>266</v>
      </c>
      <c r="O441" s="29" t="s">
        <v>267</v>
      </c>
      <c r="P441" s="29" t="s">
        <v>268</v>
      </c>
      <c r="Q441" s="30" t="s">
        <v>269</v>
      </c>
      <c r="R441" s="32">
        <v>0.14000000000000001</v>
      </c>
      <c r="S441" s="37">
        <v>0.14000000000000001</v>
      </c>
      <c r="T441" s="43">
        <v>1</v>
      </c>
      <c r="U441" s="46">
        <v>1</v>
      </c>
    </row>
    <row r="442" spans="1:21" x14ac:dyDescent="0.2">
      <c r="A442" s="28" t="s">
        <v>174</v>
      </c>
      <c r="B442" s="29" t="s">
        <v>375</v>
      </c>
      <c r="C442" s="29" t="s">
        <v>1060</v>
      </c>
      <c r="D442" s="29" t="s">
        <v>1071</v>
      </c>
      <c r="E442" s="29" t="s">
        <v>1072</v>
      </c>
      <c r="F442" s="29" t="s">
        <v>2177</v>
      </c>
      <c r="G442" s="29" t="s">
        <v>2178</v>
      </c>
      <c r="H442" s="29" t="s">
        <v>2179</v>
      </c>
      <c r="I442" s="29" t="s">
        <v>2197</v>
      </c>
      <c r="J442" s="29" t="s">
        <v>498</v>
      </c>
      <c r="K442" s="29" t="s">
        <v>279</v>
      </c>
      <c r="L442" s="29" t="s">
        <v>280</v>
      </c>
      <c r="M442" s="29" t="s">
        <v>265</v>
      </c>
      <c r="N442" s="29" t="s">
        <v>266</v>
      </c>
      <c r="O442" s="29" t="s">
        <v>310</v>
      </c>
      <c r="P442" s="29" t="s">
        <v>384</v>
      </c>
      <c r="Q442" s="30" t="s">
        <v>269</v>
      </c>
      <c r="R442" s="32">
        <v>0.02</v>
      </c>
      <c r="S442" s="37">
        <v>0.02</v>
      </c>
      <c r="T442" s="43">
        <v>1</v>
      </c>
      <c r="U442" s="46">
        <v>1</v>
      </c>
    </row>
    <row r="443" spans="1:21" x14ac:dyDescent="0.2">
      <c r="A443" s="28" t="s">
        <v>174</v>
      </c>
      <c r="B443" s="29" t="s">
        <v>375</v>
      </c>
      <c r="C443" s="29" t="s">
        <v>1060</v>
      </c>
      <c r="D443" s="29" t="s">
        <v>1071</v>
      </c>
      <c r="E443" s="29" t="s">
        <v>1072</v>
      </c>
      <c r="F443" s="29" t="s">
        <v>2177</v>
      </c>
      <c r="G443" s="29" t="s">
        <v>2178</v>
      </c>
      <c r="H443" s="29" t="s">
        <v>2179</v>
      </c>
      <c r="I443" s="29" t="s">
        <v>2197</v>
      </c>
      <c r="J443" s="29" t="s">
        <v>498</v>
      </c>
      <c r="K443" s="29" t="s">
        <v>279</v>
      </c>
      <c r="L443" s="29" t="s">
        <v>280</v>
      </c>
      <c r="M443" s="29" t="s">
        <v>265</v>
      </c>
      <c r="N443" s="29" t="s">
        <v>266</v>
      </c>
      <c r="O443" s="29" t="s">
        <v>267</v>
      </c>
      <c r="P443" s="29" t="s">
        <v>268</v>
      </c>
      <c r="Q443" s="30" t="s">
        <v>269</v>
      </c>
      <c r="R443" s="32">
        <v>0.47</v>
      </c>
      <c r="S443" s="37">
        <v>0.47</v>
      </c>
      <c r="T443" s="43">
        <v>1</v>
      </c>
      <c r="U443" s="46">
        <v>1</v>
      </c>
    </row>
    <row r="444" spans="1:21" x14ac:dyDescent="0.2">
      <c r="A444" s="28" t="s">
        <v>174</v>
      </c>
      <c r="B444" s="29" t="s">
        <v>375</v>
      </c>
      <c r="C444" s="29" t="s">
        <v>1060</v>
      </c>
      <c r="D444" s="29" t="s">
        <v>1071</v>
      </c>
      <c r="E444" s="29" t="s">
        <v>1072</v>
      </c>
      <c r="F444" s="29" t="s">
        <v>2177</v>
      </c>
      <c r="G444" s="29" t="s">
        <v>2178</v>
      </c>
      <c r="H444" s="29" t="s">
        <v>2179</v>
      </c>
      <c r="I444" s="29" t="s">
        <v>2198</v>
      </c>
      <c r="J444" s="29" t="s">
        <v>2199</v>
      </c>
      <c r="K444" s="29" t="s">
        <v>279</v>
      </c>
      <c r="L444" s="29" t="s">
        <v>280</v>
      </c>
      <c r="M444" s="29" t="s">
        <v>265</v>
      </c>
      <c r="N444" s="29" t="s">
        <v>266</v>
      </c>
      <c r="O444" s="29" t="s">
        <v>310</v>
      </c>
      <c r="P444" s="29" t="s">
        <v>384</v>
      </c>
      <c r="Q444" s="30" t="s">
        <v>269</v>
      </c>
      <c r="R444" s="36"/>
      <c r="S444" s="59"/>
      <c r="T444" s="43">
        <v>1</v>
      </c>
      <c r="U444" s="46">
        <v>1</v>
      </c>
    </row>
    <row r="445" spans="1:21" x14ac:dyDescent="0.2">
      <c r="A445" s="28" t="s">
        <v>174</v>
      </c>
      <c r="B445" s="29" t="s">
        <v>375</v>
      </c>
      <c r="C445" s="29" t="s">
        <v>1060</v>
      </c>
      <c r="D445" s="29" t="s">
        <v>1071</v>
      </c>
      <c r="E445" s="29" t="s">
        <v>1072</v>
      </c>
      <c r="F445" s="29" t="s">
        <v>2177</v>
      </c>
      <c r="G445" s="29" t="s">
        <v>2178</v>
      </c>
      <c r="H445" s="29" t="s">
        <v>2179</v>
      </c>
      <c r="I445" s="29" t="s">
        <v>2198</v>
      </c>
      <c r="J445" s="29" t="s">
        <v>2199</v>
      </c>
      <c r="K445" s="29" t="s">
        <v>279</v>
      </c>
      <c r="L445" s="29" t="s">
        <v>280</v>
      </c>
      <c r="M445" s="29" t="s">
        <v>265</v>
      </c>
      <c r="N445" s="29" t="s">
        <v>266</v>
      </c>
      <c r="O445" s="29" t="s">
        <v>267</v>
      </c>
      <c r="P445" s="29" t="s">
        <v>268</v>
      </c>
      <c r="Q445" s="30" t="s">
        <v>269</v>
      </c>
      <c r="R445" s="32">
        <v>0.16</v>
      </c>
      <c r="S445" s="37">
        <v>0.16</v>
      </c>
      <c r="T445" s="43">
        <v>1</v>
      </c>
      <c r="U445" s="46">
        <v>1</v>
      </c>
    </row>
    <row r="446" spans="1:21" x14ac:dyDescent="0.2">
      <c r="A446" s="28" t="s">
        <v>174</v>
      </c>
      <c r="B446" s="29" t="s">
        <v>375</v>
      </c>
      <c r="C446" s="29" t="s">
        <v>1060</v>
      </c>
      <c r="D446" s="29" t="s">
        <v>1071</v>
      </c>
      <c r="E446" s="29" t="s">
        <v>1072</v>
      </c>
      <c r="F446" s="29" t="s">
        <v>2177</v>
      </c>
      <c r="G446" s="29" t="s">
        <v>2178</v>
      </c>
      <c r="H446" s="29" t="s">
        <v>2179</v>
      </c>
      <c r="I446" s="29" t="s">
        <v>2200</v>
      </c>
      <c r="J446" s="29" t="s">
        <v>2201</v>
      </c>
      <c r="K446" s="29" t="s">
        <v>279</v>
      </c>
      <c r="L446" s="29" t="s">
        <v>280</v>
      </c>
      <c r="M446" s="29" t="s">
        <v>265</v>
      </c>
      <c r="N446" s="29" t="s">
        <v>266</v>
      </c>
      <c r="O446" s="29" t="s">
        <v>310</v>
      </c>
      <c r="P446" s="29" t="s">
        <v>384</v>
      </c>
      <c r="Q446" s="30" t="s">
        <v>269</v>
      </c>
      <c r="R446" s="32">
        <v>0.01</v>
      </c>
      <c r="S446" s="37">
        <v>0.01</v>
      </c>
      <c r="T446" s="43">
        <v>1</v>
      </c>
      <c r="U446" s="46">
        <v>1</v>
      </c>
    </row>
    <row r="447" spans="1:21" x14ac:dyDescent="0.2">
      <c r="A447" s="28" t="s">
        <v>174</v>
      </c>
      <c r="B447" s="29" t="s">
        <v>375</v>
      </c>
      <c r="C447" s="29" t="s">
        <v>1060</v>
      </c>
      <c r="D447" s="29" t="s">
        <v>1071</v>
      </c>
      <c r="E447" s="29" t="s">
        <v>1072</v>
      </c>
      <c r="F447" s="29" t="s">
        <v>2177</v>
      </c>
      <c r="G447" s="29" t="s">
        <v>2178</v>
      </c>
      <c r="H447" s="29" t="s">
        <v>2179</v>
      </c>
      <c r="I447" s="29" t="s">
        <v>2200</v>
      </c>
      <c r="J447" s="29" t="s">
        <v>2201</v>
      </c>
      <c r="K447" s="29" t="s">
        <v>279</v>
      </c>
      <c r="L447" s="29" t="s">
        <v>280</v>
      </c>
      <c r="M447" s="29" t="s">
        <v>265</v>
      </c>
      <c r="N447" s="29" t="s">
        <v>266</v>
      </c>
      <c r="O447" s="29" t="s">
        <v>267</v>
      </c>
      <c r="P447" s="29" t="s">
        <v>268</v>
      </c>
      <c r="Q447" s="30" t="s">
        <v>269</v>
      </c>
      <c r="R447" s="32">
        <v>0.23</v>
      </c>
      <c r="S447" s="37">
        <v>0.23</v>
      </c>
      <c r="T447" s="43">
        <v>1</v>
      </c>
      <c r="U447" s="46">
        <v>1</v>
      </c>
    </row>
    <row r="448" spans="1:21" x14ac:dyDescent="0.2">
      <c r="A448" s="28" t="s">
        <v>174</v>
      </c>
      <c r="B448" s="29" t="s">
        <v>375</v>
      </c>
      <c r="C448" s="29" t="s">
        <v>1060</v>
      </c>
      <c r="D448" s="29" t="s">
        <v>1071</v>
      </c>
      <c r="E448" s="29" t="s">
        <v>1072</v>
      </c>
      <c r="F448" s="29" t="s">
        <v>2177</v>
      </c>
      <c r="G448" s="29" t="s">
        <v>2178</v>
      </c>
      <c r="H448" s="29" t="s">
        <v>2179</v>
      </c>
      <c r="I448" s="29" t="s">
        <v>2202</v>
      </c>
      <c r="J448" s="29" t="s">
        <v>2203</v>
      </c>
      <c r="K448" s="29" t="s">
        <v>279</v>
      </c>
      <c r="L448" s="29" t="s">
        <v>280</v>
      </c>
      <c r="M448" s="29" t="s">
        <v>265</v>
      </c>
      <c r="N448" s="29" t="s">
        <v>266</v>
      </c>
      <c r="O448" s="29" t="s">
        <v>310</v>
      </c>
      <c r="P448" s="29" t="s">
        <v>384</v>
      </c>
      <c r="Q448" s="30" t="s">
        <v>269</v>
      </c>
      <c r="R448" s="32">
        <v>0.01</v>
      </c>
      <c r="S448" s="37">
        <v>0.01</v>
      </c>
      <c r="T448" s="43">
        <v>1</v>
      </c>
      <c r="U448" s="46">
        <v>1</v>
      </c>
    </row>
    <row r="449" spans="1:21" x14ac:dyDescent="0.2">
      <c r="A449" s="28" t="s">
        <v>174</v>
      </c>
      <c r="B449" s="29" t="s">
        <v>375</v>
      </c>
      <c r="C449" s="29" t="s">
        <v>1060</v>
      </c>
      <c r="D449" s="29" t="s">
        <v>1071</v>
      </c>
      <c r="E449" s="29" t="s">
        <v>1072</v>
      </c>
      <c r="F449" s="29" t="s">
        <v>2177</v>
      </c>
      <c r="G449" s="29" t="s">
        <v>2178</v>
      </c>
      <c r="H449" s="29" t="s">
        <v>2179</v>
      </c>
      <c r="I449" s="29" t="s">
        <v>2202</v>
      </c>
      <c r="J449" s="29" t="s">
        <v>2203</v>
      </c>
      <c r="K449" s="29" t="s">
        <v>279</v>
      </c>
      <c r="L449" s="29" t="s">
        <v>280</v>
      </c>
      <c r="M449" s="29" t="s">
        <v>265</v>
      </c>
      <c r="N449" s="29" t="s">
        <v>266</v>
      </c>
      <c r="O449" s="29" t="s">
        <v>267</v>
      </c>
      <c r="P449" s="29" t="s">
        <v>268</v>
      </c>
      <c r="Q449" s="30" t="s">
        <v>269</v>
      </c>
      <c r="R449" s="32">
        <v>0.19</v>
      </c>
      <c r="S449" s="37">
        <v>0.19</v>
      </c>
      <c r="T449" s="43">
        <v>1</v>
      </c>
      <c r="U449" s="46">
        <v>1</v>
      </c>
    </row>
    <row r="450" spans="1:21" x14ac:dyDescent="0.2">
      <c r="A450" s="28" t="s">
        <v>174</v>
      </c>
      <c r="B450" s="29" t="s">
        <v>375</v>
      </c>
      <c r="C450" s="29" t="s">
        <v>1060</v>
      </c>
      <c r="D450" s="29" t="s">
        <v>643</v>
      </c>
      <c r="E450" s="29" t="s">
        <v>644</v>
      </c>
      <c r="F450" s="29" t="s">
        <v>2204</v>
      </c>
      <c r="G450" s="29" t="s">
        <v>2205</v>
      </c>
      <c r="H450" s="29" t="s">
        <v>369</v>
      </c>
      <c r="I450" s="29" t="s">
        <v>2206</v>
      </c>
      <c r="J450" s="29" t="s">
        <v>2207</v>
      </c>
      <c r="K450" s="29" t="s">
        <v>279</v>
      </c>
      <c r="L450" s="29" t="s">
        <v>280</v>
      </c>
      <c r="M450" s="29" t="s">
        <v>265</v>
      </c>
      <c r="N450" s="29" t="s">
        <v>266</v>
      </c>
      <c r="O450" s="29" t="s">
        <v>310</v>
      </c>
      <c r="P450" s="29" t="s">
        <v>384</v>
      </c>
      <c r="Q450" s="30" t="s">
        <v>269</v>
      </c>
      <c r="R450" s="36"/>
      <c r="S450" s="59"/>
      <c r="T450" s="43">
        <v>1</v>
      </c>
      <c r="U450" s="46">
        <v>1</v>
      </c>
    </row>
    <row r="451" spans="1:21" x14ac:dyDescent="0.2">
      <c r="A451" s="28" t="s">
        <v>174</v>
      </c>
      <c r="B451" s="29" t="s">
        <v>375</v>
      </c>
      <c r="C451" s="29" t="s">
        <v>1060</v>
      </c>
      <c r="D451" s="29" t="s">
        <v>643</v>
      </c>
      <c r="E451" s="29" t="s">
        <v>644</v>
      </c>
      <c r="F451" s="29" t="s">
        <v>2204</v>
      </c>
      <c r="G451" s="29" t="s">
        <v>2205</v>
      </c>
      <c r="H451" s="29" t="s">
        <v>369</v>
      </c>
      <c r="I451" s="29" t="s">
        <v>2206</v>
      </c>
      <c r="J451" s="29" t="s">
        <v>2207</v>
      </c>
      <c r="K451" s="29" t="s">
        <v>279</v>
      </c>
      <c r="L451" s="29" t="s">
        <v>280</v>
      </c>
      <c r="M451" s="29" t="s">
        <v>265</v>
      </c>
      <c r="N451" s="29" t="s">
        <v>266</v>
      </c>
      <c r="O451" s="29" t="s">
        <v>267</v>
      </c>
      <c r="P451" s="29" t="s">
        <v>268</v>
      </c>
      <c r="Q451" s="30" t="s">
        <v>269</v>
      </c>
      <c r="R451" s="32">
        <v>0.04</v>
      </c>
      <c r="S451" s="37">
        <v>0.04</v>
      </c>
      <c r="T451" s="43">
        <v>1</v>
      </c>
      <c r="U451" s="46">
        <v>1</v>
      </c>
    </row>
    <row r="452" spans="1:21" x14ac:dyDescent="0.2">
      <c r="A452" s="28" t="s">
        <v>174</v>
      </c>
      <c r="B452" s="29" t="s">
        <v>375</v>
      </c>
      <c r="C452" s="29" t="s">
        <v>1060</v>
      </c>
      <c r="D452" s="29" t="s">
        <v>643</v>
      </c>
      <c r="E452" s="29" t="s">
        <v>644</v>
      </c>
      <c r="F452" s="29" t="s">
        <v>2204</v>
      </c>
      <c r="G452" s="29" t="s">
        <v>2205</v>
      </c>
      <c r="H452" s="29" t="s">
        <v>369</v>
      </c>
      <c r="I452" s="29" t="s">
        <v>2208</v>
      </c>
      <c r="J452" s="29" t="s">
        <v>2209</v>
      </c>
      <c r="K452" s="29" t="s">
        <v>279</v>
      </c>
      <c r="L452" s="29" t="s">
        <v>280</v>
      </c>
      <c r="M452" s="29" t="s">
        <v>265</v>
      </c>
      <c r="N452" s="29" t="s">
        <v>266</v>
      </c>
      <c r="O452" s="29" t="s">
        <v>310</v>
      </c>
      <c r="P452" s="29" t="s">
        <v>384</v>
      </c>
      <c r="Q452" s="30" t="s">
        <v>269</v>
      </c>
      <c r="R452" s="36"/>
      <c r="S452" s="59"/>
      <c r="T452" s="43">
        <v>1</v>
      </c>
      <c r="U452" s="46">
        <v>1</v>
      </c>
    </row>
    <row r="453" spans="1:21" x14ac:dyDescent="0.2">
      <c r="A453" s="28" t="s">
        <v>174</v>
      </c>
      <c r="B453" s="29" t="s">
        <v>375</v>
      </c>
      <c r="C453" s="29" t="s">
        <v>1060</v>
      </c>
      <c r="D453" s="29" t="s">
        <v>643</v>
      </c>
      <c r="E453" s="29" t="s">
        <v>644</v>
      </c>
      <c r="F453" s="29" t="s">
        <v>2204</v>
      </c>
      <c r="G453" s="29" t="s">
        <v>2205</v>
      </c>
      <c r="H453" s="29" t="s">
        <v>369</v>
      </c>
      <c r="I453" s="29" t="s">
        <v>2208</v>
      </c>
      <c r="J453" s="29" t="s">
        <v>2209</v>
      </c>
      <c r="K453" s="29" t="s">
        <v>279</v>
      </c>
      <c r="L453" s="29" t="s">
        <v>280</v>
      </c>
      <c r="M453" s="29" t="s">
        <v>265</v>
      </c>
      <c r="N453" s="29" t="s">
        <v>266</v>
      </c>
      <c r="O453" s="29" t="s">
        <v>267</v>
      </c>
      <c r="P453" s="29" t="s">
        <v>268</v>
      </c>
      <c r="Q453" s="30" t="s">
        <v>269</v>
      </c>
      <c r="R453" s="32">
        <v>0.08</v>
      </c>
      <c r="S453" s="37">
        <v>0.08</v>
      </c>
      <c r="T453" s="43">
        <v>1</v>
      </c>
      <c r="U453" s="46">
        <v>1</v>
      </c>
    </row>
    <row r="454" spans="1:21" x14ac:dyDescent="0.2">
      <c r="A454" s="28" t="s">
        <v>174</v>
      </c>
      <c r="B454" s="29" t="s">
        <v>375</v>
      </c>
      <c r="C454" s="29" t="s">
        <v>1060</v>
      </c>
      <c r="D454" s="29" t="s">
        <v>643</v>
      </c>
      <c r="E454" s="29" t="s">
        <v>644</v>
      </c>
      <c r="F454" s="29" t="s">
        <v>2204</v>
      </c>
      <c r="G454" s="29" t="s">
        <v>2205</v>
      </c>
      <c r="H454" s="29" t="s">
        <v>369</v>
      </c>
      <c r="I454" s="29" t="s">
        <v>2210</v>
      </c>
      <c r="J454" s="29" t="s">
        <v>2211</v>
      </c>
      <c r="K454" s="29" t="s">
        <v>279</v>
      </c>
      <c r="L454" s="29" t="s">
        <v>280</v>
      </c>
      <c r="M454" s="29" t="s">
        <v>265</v>
      </c>
      <c r="N454" s="29" t="s">
        <v>266</v>
      </c>
      <c r="O454" s="29" t="s">
        <v>310</v>
      </c>
      <c r="P454" s="29" t="s">
        <v>384</v>
      </c>
      <c r="Q454" s="30" t="s">
        <v>269</v>
      </c>
      <c r="R454" s="36"/>
      <c r="S454" s="59"/>
      <c r="T454" s="43">
        <v>1</v>
      </c>
      <c r="U454" s="46">
        <v>1</v>
      </c>
    </row>
    <row r="455" spans="1:21" x14ac:dyDescent="0.2">
      <c r="A455" s="28" t="s">
        <v>174</v>
      </c>
      <c r="B455" s="29" t="s">
        <v>375</v>
      </c>
      <c r="C455" s="29" t="s">
        <v>1060</v>
      </c>
      <c r="D455" s="29" t="s">
        <v>643</v>
      </c>
      <c r="E455" s="29" t="s">
        <v>644</v>
      </c>
      <c r="F455" s="29" t="s">
        <v>2204</v>
      </c>
      <c r="G455" s="29" t="s">
        <v>2205</v>
      </c>
      <c r="H455" s="29" t="s">
        <v>369</v>
      </c>
      <c r="I455" s="29" t="s">
        <v>2210</v>
      </c>
      <c r="J455" s="29" t="s">
        <v>2211</v>
      </c>
      <c r="K455" s="29" t="s">
        <v>279</v>
      </c>
      <c r="L455" s="29" t="s">
        <v>280</v>
      </c>
      <c r="M455" s="29" t="s">
        <v>265</v>
      </c>
      <c r="N455" s="29" t="s">
        <v>266</v>
      </c>
      <c r="O455" s="29" t="s">
        <v>267</v>
      </c>
      <c r="P455" s="29" t="s">
        <v>268</v>
      </c>
      <c r="Q455" s="30" t="s">
        <v>269</v>
      </c>
      <c r="R455" s="32">
        <v>0.03</v>
      </c>
      <c r="S455" s="37">
        <v>0.03</v>
      </c>
      <c r="T455" s="43">
        <v>1</v>
      </c>
      <c r="U455" s="46">
        <v>1</v>
      </c>
    </row>
    <row r="456" spans="1:21" x14ac:dyDescent="0.2">
      <c r="A456" s="28" t="s">
        <v>174</v>
      </c>
      <c r="B456" s="29" t="s">
        <v>375</v>
      </c>
      <c r="C456" s="29" t="s">
        <v>1060</v>
      </c>
      <c r="D456" s="29" t="s">
        <v>643</v>
      </c>
      <c r="E456" s="29" t="s">
        <v>644</v>
      </c>
      <c r="F456" s="29" t="s">
        <v>2204</v>
      </c>
      <c r="G456" s="29" t="s">
        <v>2205</v>
      </c>
      <c r="H456" s="29" t="s">
        <v>369</v>
      </c>
      <c r="I456" s="29" t="s">
        <v>2212</v>
      </c>
      <c r="J456" s="29" t="s">
        <v>2213</v>
      </c>
      <c r="K456" s="29" t="s">
        <v>279</v>
      </c>
      <c r="L456" s="29" t="s">
        <v>280</v>
      </c>
      <c r="M456" s="29" t="s">
        <v>265</v>
      </c>
      <c r="N456" s="29" t="s">
        <v>266</v>
      </c>
      <c r="O456" s="29" t="s">
        <v>310</v>
      </c>
      <c r="P456" s="29" t="s">
        <v>384</v>
      </c>
      <c r="Q456" s="30" t="s">
        <v>269</v>
      </c>
      <c r="R456" s="36"/>
      <c r="S456" s="59"/>
      <c r="T456" s="43">
        <v>1</v>
      </c>
      <c r="U456" s="46">
        <v>1</v>
      </c>
    </row>
    <row r="457" spans="1:21" x14ac:dyDescent="0.2">
      <c r="A457" s="28" t="s">
        <v>174</v>
      </c>
      <c r="B457" s="29" t="s">
        <v>375</v>
      </c>
      <c r="C457" s="29" t="s">
        <v>1060</v>
      </c>
      <c r="D457" s="29" t="s">
        <v>643</v>
      </c>
      <c r="E457" s="29" t="s">
        <v>644</v>
      </c>
      <c r="F457" s="29" t="s">
        <v>2204</v>
      </c>
      <c r="G457" s="29" t="s">
        <v>2205</v>
      </c>
      <c r="H457" s="29" t="s">
        <v>369</v>
      </c>
      <c r="I457" s="29" t="s">
        <v>2212</v>
      </c>
      <c r="J457" s="29" t="s">
        <v>2213</v>
      </c>
      <c r="K457" s="29" t="s">
        <v>279</v>
      </c>
      <c r="L457" s="29" t="s">
        <v>280</v>
      </c>
      <c r="M457" s="29" t="s">
        <v>265</v>
      </c>
      <c r="N457" s="29" t="s">
        <v>266</v>
      </c>
      <c r="O457" s="29" t="s">
        <v>267</v>
      </c>
      <c r="P457" s="29" t="s">
        <v>268</v>
      </c>
      <c r="Q457" s="30" t="s">
        <v>269</v>
      </c>
      <c r="R457" s="32">
        <v>0.02</v>
      </c>
      <c r="S457" s="37">
        <v>0.02</v>
      </c>
      <c r="T457" s="43">
        <v>1</v>
      </c>
      <c r="U457" s="46">
        <v>1</v>
      </c>
    </row>
    <row r="458" spans="1:21" x14ac:dyDescent="0.2">
      <c r="A458" s="28" t="s">
        <v>174</v>
      </c>
      <c r="B458" s="29" t="s">
        <v>375</v>
      </c>
      <c r="C458" s="29" t="s">
        <v>1060</v>
      </c>
      <c r="D458" s="29" t="s">
        <v>643</v>
      </c>
      <c r="E458" s="29" t="s">
        <v>644</v>
      </c>
      <c r="F458" s="29" t="s">
        <v>2204</v>
      </c>
      <c r="G458" s="29" t="s">
        <v>2205</v>
      </c>
      <c r="H458" s="29" t="s">
        <v>369</v>
      </c>
      <c r="I458" s="29" t="s">
        <v>2214</v>
      </c>
      <c r="J458" s="29" t="s">
        <v>2215</v>
      </c>
      <c r="K458" s="29" t="s">
        <v>279</v>
      </c>
      <c r="L458" s="29" t="s">
        <v>280</v>
      </c>
      <c r="M458" s="29" t="s">
        <v>265</v>
      </c>
      <c r="N458" s="29" t="s">
        <v>266</v>
      </c>
      <c r="O458" s="29" t="s">
        <v>310</v>
      </c>
      <c r="P458" s="29" t="s">
        <v>384</v>
      </c>
      <c r="Q458" s="30" t="s">
        <v>269</v>
      </c>
      <c r="R458" s="36"/>
      <c r="S458" s="59"/>
      <c r="T458" s="43">
        <v>1</v>
      </c>
      <c r="U458" s="46">
        <v>1</v>
      </c>
    </row>
    <row r="459" spans="1:21" x14ac:dyDescent="0.2">
      <c r="A459" s="28" t="s">
        <v>174</v>
      </c>
      <c r="B459" s="29" t="s">
        <v>375</v>
      </c>
      <c r="C459" s="29" t="s">
        <v>1060</v>
      </c>
      <c r="D459" s="29" t="s">
        <v>643</v>
      </c>
      <c r="E459" s="29" t="s">
        <v>644</v>
      </c>
      <c r="F459" s="29" t="s">
        <v>2204</v>
      </c>
      <c r="G459" s="29" t="s">
        <v>2205</v>
      </c>
      <c r="H459" s="29" t="s">
        <v>369</v>
      </c>
      <c r="I459" s="29" t="s">
        <v>2214</v>
      </c>
      <c r="J459" s="29" t="s">
        <v>2215</v>
      </c>
      <c r="K459" s="29" t="s">
        <v>279</v>
      </c>
      <c r="L459" s="29" t="s">
        <v>280</v>
      </c>
      <c r="M459" s="29" t="s">
        <v>265</v>
      </c>
      <c r="N459" s="29" t="s">
        <v>266</v>
      </c>
      <c r="O459" s="29" t="s">
        <v>267</v>
      </c>
      <c r="P459" s="29" t="s">
        <v>268</v>
      </c>
      <c r="Q459" s="30" t="s">
        <v>269</v>
      </c>
      <c r="R459" s="32">
        <v>0.02</v>
      </c>
      <c r="S459" s="37">
        <v>0.02</v>
      </c>
      <c r="T459" s="43">
        <v>1</v>
      </c>
      <c r="U459" s="46">
        <v>1</v>
      </c>
    </row>
    <row r="460" spans="1:21" x14ac:dyDescent="0.2">
      <c r="A460" s="28" t="s">
        <v>174</v>
      </c>
      <c r="B460" s="29" t="s">
        <v>375</v>
      </c>
      <c r="C460" s="29" t="s">
        <v>1060</v>
      </c>
      <c r="D460" s="29" t="s">
        <v>643</v>
      </c>
      <c r="E460" s="29" t="s">
        <v>644</v>
      </c>
      <c r="F460" s="29" t="s">
        <v>2204</v>
      </c>
      <c r="G460" s="29" t="s">
        <v>2205</v>
      </c>
      <c r="H460" s="29" t="s">
        <v>369</v>
      </c>
      <c r="I460" s="29" t="s">
        <v>2216</v>
      </c>
      <c r="J460" s="29" t="s">
        <v>2217</v>
      </c>
      <c r="K460" s="29" t="s">
        <v>279</v>
      </c>
      <c r="L460" s="29" t="s">
        <v>280</v>
      </c>
      <c r="M460" s="29" t="s">
        <v>265</v>
      </c>
      <c r="N460" s="29" t="s">
        <v>266</v>
      </c>
      <c r="O460" s="29" t="s">
        <v>310</v>
      </c>
      <c r="P460" s="29" t="s">
        <v>384</v>
      </c>
      <c r="Q460" s="30" t="s">
        <v>269</v>
      </c>
      <c r="R460" s="36"/>
      <c r="S460" s="59"/>
      <c r="T460" s="43">
        <v>1</v>
      </c>
      <c r="U460" s="46">
        <v>1</v>
      </c>
    </row>
    <row r="461" spans="1:21" x14ac:dyDescent="0.2">
      <c r="A461" s="28" t="s">
        <v>174</v>
      </c>
      <c r="B461" s="29" t="s">
        <v>375</v>
      </c>
      <c r="C461" s="29" t="s">
        <v>1060</v>
      </c>
      <c r="D461" s="29" t="s">
        <v>643</v>
      </c>
      <c r="E461" s="29" t="s">
        <v>644</v>
      </c>
      <c r="F461" s="29" t="s">
        <v>2204</v>
      </c>
      <c r="G461" s="29" t="s">
        <v>2205</v>
      </c>
      <c r="H461" s="29" t="s">
        <v>369</v>
      </c>
      <c r="I461" s="29" t="s">
        <v>2216</v>
      </c>
      <c r="J461" s="29" t="s">
        <v>2217</v>
      </c>
      <c r="K461" s="29" t="s">
        <v>279</v>
      </c>
      <c r="L461" s="29" t="s">
        <v>280</v>
      </c>
      <c r="M461" s="29" t="s">
        <v>265</v>
      </c>
      <c r="N461" s="29" t="s">
        <v>266</v>
      </c>
      <c r="O461" s="29" t="s">
        <v>267</v>
      </c>
      <c r="P461" s="29" t="s">
        <v>268</v>
      </c>
      <c r="Q461" s="30" t="s">
        <v>269</v>
      </c>
      <c r="R461" s="32">
        <v>0.02</v>
      </c>
      <c r="S461" s="37">
        <v>0.02</v>
      </c>
      <c r="T461" s="43">
        <v>1</v>
      </c>
      <c r="U461" s="46">
        <v>1</v>
      </c>
    </row>
    <row r="462" spans="1:21" x14ac:dyDescent="0.2">
      <c r="A462" s="28" t="s">
        <v>174</v>
      </c>
      <c r="B462" s="29" t="s">
        <v>375</v>
      </c>
      <c r="C462" s="29" t="s">
        <v>1060</v>
      </c>
      <c r="D462" s="29" t="s">
        <v>643</v>
      </c>
      <c r="E462" s="29" t="s">
        <v>644</v>
      </c>
      <c r="F462" s="29" t="s">
        <v>2204</v>
      </c>
      <c r="G462" s="29" t="s">
        <v>2205</v>
      </c>
      <c r="H462" s="29" t="s">
        <v>369</v>
      </c>
      <c r="I462" s="29" t="s">
        <v>2218</v>
      </c>
      <c r="J462" s="29" t="s">
        <v>2219</v>
      </c>
      <c r="K462" s="29" t="s">
        <v>279</v>
      </c>
      <c r="L462" s="29" t="s">
        <v>280</v>
      </c>
      <c r="M462" s="29" t="s">
        <v>265</v>
      </c>
      <c r="N462" s="29" t="s">
        <v>266</v>
      </c>
      <c r="O462" s="29" t="s">
        <v>310</v>
      </c>
      <c r="P462" s="29" t="s">
        <v>384</v>
      </c>
      <c r="Q462" s="30" t="s">
        <v>269</v>
      </c>
      <c r="R462" s="36"/>
      <c r="S462" s="59"/>
      <c r="T462" s="43">
        <v>1</v>
      </c>
      <c r="U462" s="46">
        <v>1</v>
      </c>
    </row>
    <row r="463" spans="1:21" x14ac:dyDescent="0.2">
      <c r="A463" s="28" t="s">
        <v>174</v>
      </c>
      <c r="B463" s="29" t="s">
        <v>375</v>
      </c>
      <c r="C463" s="29" t="s">
        <v>1060</v>
      </c>
      <c r="D463" s="29" t="s">
        <v>643</v>
      </c>
      <c r="E463" s="29" t="s">
        <v>644</v>
      </c>
      <c r="F463" s="29" t="s">
        <v>2204</v>
      </c>
      <c r="G463" s="29" t="s">
        <v>2205</v>
      </c>
      <c r="H463" s="29" t="s">
        <v>369</v>
      </c>
      <c r="I463" s="29" t="s">
        <v>2218</v>
      </c>
      <c r="J463" s="29" t="s">
        <v>2219</v>
      </c>
      <c r="K463" s="29" t="s">
        <v>279</v>
      </c>
      <c r="L463" s="29" t="s">
        <v>280</v>
      </c>
      <c r="M463" s="29" t="s">
        <v>265</v>
      </c>
      <c r="N463" s="29" t="s">
        <v>266</v>
      </c>
      <c r="O463" s="29" t="s">
        <v>267</v>
      </c>
      <c r="P463" s="29" t="s">
        <v>268</v>
      </c>
      <c r="Q463" s="30" t="s">
        <v>269</v>
      </c>
      <c r="R463" s="32">
        <v>0.03</v>
      </c>
      <c r="S463" s="37">
        <v>0.03</v>
      </c>
      <c r="T463" s="43">
        <v>1</v>
      </c>
      <c r="U463" s="46">
        <v>1</v>
      </c>
    </row>
    <row r="464" spans="1:21" x14ac:dyDescent="0.2">
      <c r="A464" s="28" t="s">
        <v>174</v>
      </c>
      <c r="B464" s="29" t="s">
        <v>375</v>
      </c>
      <c r="C464" s="29" t="s">
        <v>1060</v>
      </c>
      <c r="D464" s="29" t="s">
        <v>643</v>
      </c>
      <c r="E464" s="29" t="s">
        <v>644</v>
      </c>
      <c r="F464" s="29" t="s">
        <v>2204</v>
      </c>
      <c r="G464" s="29" t="s">
        <v>2205</v>
      </c>
      <c r="H464" s="29" t="s">
        <v>369</v>
      </c>
      <c r="I464" s="29" t="s">
        <v>2220</v>
      </c>
      <c r="J464" s="29" t="s">
        <v>2221</v>
      </c>
      <c r="K464" s="29" t="s">
        <v>279</v>
      </c>
      <c r="L464" s="29" t="s">
        <v>280</v>
      </c>
      <c r="M464" s="29" t="s">
        <v>265</v>
      </c>
      <c r="N464" s="29" t="s">
        <v>266</v>
      </c>
      <c r="O464" s="29" t="s">
        <v>310</v>
      </c>
      <c r="P464" s="29" t="s">
        <v>384</v>
      </c>
      <c r="Q464" s="30" t="s">
        <v>269</v>
      </c>
      <c r="R464" s="36"/>
      <c r="S464" s="59"/>
      <c r="T464" s="43">
        <v>1</v>
      </c>
      <c r="U464" s="46">
        <v>1</v>
      </c>
    </row>
    <row r="465" spans="1:21" x14ac:dyDescent="0.2">
      <c r="A465" s="28" t="s">
        <v>174</v>
      </c>
      <c r="B465" s="29" t="s">
        <v>375</v>
      </c>
      <c r="C465" s="29" t="s">
        <v>1060</v>
      </c>
      <c r="D465" s="29" t="s">
        <v>643</v>
      </c>
      <c r="E465" s="29" t="s">
        <v>644</v>
      </c>
      <c r="F465" s="29" t="s">
        <v>2204</v>
      </c>
      <c r="G465" s="29" t="s">
        <v>2205</v>
      </c>
      <c r="H465" s="29" t="s">
        <v>369</v>
      </c>
      <c r="I465" s="29" t="s">
        <v>2220</v>
      </c>
      <c r="J465" s="29" t="s">
        <v>2221</v>
      </c>
      <c r="K465" s="29" t="s">
        <v>279</v>
      </c>
      <c r="L465" s="29" t="s">
        <v>280</v>
      </c>
      <c r="M465" s="29" t="s">
        <v>265</v>
      </c>
      <c r="N465" s="29" t="s">
        <v>266</v>
      </c>
      <c r="O465" s="29" t="s">
        <v>267</v>
      </c>
      <c r="P465" s="29" t="s">
        <v>268</v>
      </c>
      <c r="Q465" s="30" t="s">
        <v>269</v>
      </c>
      <c r="R465" s="32">
        <v>0.16</v>
      </c>
      <c r="S465" s="37">
        <v>0.16</v>
      </c>
      <c r="T465" s="43">
        <v>1</v>
      </c>
      <c r="U465" s="46">
        <v>1</v>
      </c>
    </row>
    <row r="466" spans="1:21" x14ac:dyDescent="0.2">
      <c r="A466" s="28" t="s">
        <v>174</v>
      </c>
      <c r="B466" s="29" t="s">
        <v>375</v>
      </c>
      <c r="C466" s="29" t="s">
        <v>1060</v>
      </c>
      <c r="D466" s="29" t="s">
        <v>643</v>
      </c>
      <c r="E466" s="29" t="s">
        <v>644</v>
      </c>
      <c r="F466" s="29" t="s">
        <v>2204</v>
      </c>
      <c r="G466" s="29" t="s">
        <v>2205</v>
      </c>
      <c r="H466" s="29" t="s">
        <v>369</v>
      </c>
      <c r="I466" s="29" t="s">
        <v>2222</v>
      </c>
      <c r="J466" s="29" t="s">
        <v>2223</v>
      </c>
      <c r="K466" s="29" t="s">
        <v>279</v>
      </c>
      <c r="L466" s="29" t="s">
        <v>280</v>
      </c>
      <c r="M466" s="29" t="s">
        <v>265</v>
      </c>
      <c r="N466" s="29" t="s">
        <v>266</v>
      </c>
      <c r="O466" s="29" t="s">
        <v>310</v>
      </c>
      <c r="P466" s="29" t="s">
        <v>384</v>
      </c>
      <c r="Q466" s="30" t="s">
        <v>269</v>
      </c>
      <c r="R466" s="36"/>
      <c r="S466" s="59"/>
      <c r="T466" s="43">
        <v>1</v>
      </c>
      <c r="U466" s="46">
        <v>1</v>
      </c>
    </row>
    <row r="467" spans="1:21" x14ac:dyDescent="0.2">
      <c r="A467" s="28" t="s">
        <v>174</v>
      </c>
      <c r="B467" s="29" t="s">
        <v>375</v>
      </c>
      <c r="C467" s="29" t="s">
        <v>1060</v>
      </c>
      <c r="D467" s="29" t="s">
        <v>643</v>
      </c>
      <c r="E467" s="29" t="s">
        <v>644</v>
      </c>
      <c r="F467" s="29" t="s">
        <v>2204</v>
      </c>
      <c r="G467" s="29" t="s">
        <v>2205</v>
      </c>
      <c r="H467" s="29" t="s">
        <v>369</v>
      </c>
      <c r="I467" s="29" t="s">
        <v>2222</v>
      </c>
      <c r="J467" s="29" t="s">
        <v>2223</v>
      </c>
      <c r="K467" s="29" t="s">
        <v>279</v>
      </c>
      <c r="L467" s="29" t="s">
        <v>280</v>
      </c>
      <c r="M467" s="29" t="s">
        <v>265</v>
      </c>
      <c r="N467" s="29" t="s">
        <v>266</v>
      </c>
      <c r="O467" s="29" t="s">
        <v>267</v>
      </c>
      <c r="P467" s="29" t="s">
        <v>268</v>
      </c>
      <c r="Q467" s="30" t="s">
        <v>269</v>
      </c>
      <c r="R467" s="32">
        <v>0.03</v>
      </c>
      <c r="S467" s="37">
        <v>0.03</v>
      </c>
      <c r="T467" s="43">
        <v>1</v>
      </c>
      <c r="U467" s="46">
        <v>1</v>
      </c>
    </row>
    <row r="468" spans="1:21" x14ac:dyDescent="0.2">
      <c r="A468" s="28" t="s">
        <v>174</v>
      </c>
      <c r="B468" s="29" t="s">
        <v>375</v>
      </c>
      <c r="C468" s="29" t="s">
        <v>1060</v>
      </c>
      <c r="D468" s="29" t="s">
        <v>643</v>
      </c>
      <c r="E468" s="29" t="s">
        <v>644</v>
      </c>
      <c r="F468" s="29" t="s">
        <v>2204</v>
      </c>
      <c r="G468" s="29" t="s">
        <v>2205</v>
      </c>
      <c r="H468" s="29" t="s">
        <v>369</v>
      </c>
      <c r="I468" s="29" t="s">
        <v>2224</v>
      </c>
      <c r="J468" s="29" t="s">
        <v>2225</v>
      </c>
      <c r="K468" s="29" t="s">
        <v>279</v>
      </c>
      <c r="L468" s="29" t="s">
        <v>280</v>
      </c>
      <c r="M468" s="29" t="s">
        <v>265</v>
      </c>
      <c r="N468" s="29" t="s">
        <v>266</v>
      </c>
      <c r="O468" s="29" t="s">
        <v>310</v>
      </c>
      <c r="P468" s="29" t="s">
        <v>384</v>
      </c>
      <c r="Q468" s="30" t="s">
        <v>269</v>
      </c>
      <c r="R468" s="36"/>
      <c r="S468" s="59"/>
      <c r="T468" s="43">
        <v>1</v>
      </c>
      <c r="U468" s="46">
        <v>1</v>
      </c>
    </row>
    <row r="469" spans="1:21" x14ac:dyDescent="0.2">
      <c r="A469" s="28" t="s">
        <v>174</v>
      </c>
      <c r="B469" s="29" t="s">
        <v>375</v>
      </c>
      <c r="C469" s="29" t="s">
        <v>1060</v>
      </c>
      <c r="D469" s="29" t="s">
        <v>643</v>
      </c>
      <c r="E469" s="29" t="s">
        <v>644</v>
      </c>
      <c r="F469" s="29" t="s">
        <v>2204</v>
      </c>
      <c r="G469" s="29" t="s">
        <v>2205</v>
      </c>
      <c r="H469" s="29" t="s">
        <v>369</v>
      </c>
      <c r="I469" s="29" t="s">
        <v>2224</v>
      </c>
      <c r="J469" s="29" t="s">
        <v>2225</v>
      </c>
      <c r="K469" s="29" t="s">
        <v>279</v>
      </c>
      <c r="L469" s="29" t="s">
        <v>280</v>
      </c>
      <c r="M469" s="29" t="s">
        <v>265</v>
      </c>
      <c r="N469" s="29" t="s">
        <v>266</v>
      </c>
      <c r="O469" s="29" t="s">
        <v>267</v>
      </c>
      <c r="P469" s="29" t="s">
        <v>268</v>
      </c>
      <c r="Q469" s="30" t="s">
        <v>269</v>
      </c>
      <c r="R469" s="32">
        <v>0.05</v>
      </c>
      <c r="S469" s="37">
        <v>0.05</v>
      </c>
      <c r="T469" s="43">
        <v>1</v>
      </c>
      <c r="U469" s="46">
        <v>1</v>
      </c>
    </row>
    <row r="470" spans="1:21" x14ac:dyDescent="0.2">
      <c r="A470" s="28" t="s">
        <v>174</v>
      </c>
      <c r="B470" s="29" t="s">
        <v>375</v>
      </c>
      <c r="C470" s="29" t="s">
        <v>1060</v>
      </c>
      <c r="D470" s="29" t="s">
        <v>643</v>
      </c>
      <c r="E470" s="29" t="s">
        <v>644</v>
      </c>
      <c r="F470" s="29" t="s">
        <v>2204</v>
      </c>
      <c r="G470" s="29" t="s">
        <v>2205</v>
      </c>
      <c r="H470" s="29" t="s">
        <v>369</v>
      </c>
      <c r="I470" s="29" t="s">
        <v>2226</v>
      </c>
      <c r="J470" s="29" t="s">
        <v>2227</v>
      </c>
      <c r="K470" s="29" t="s">
        <v>279</v>
      </c>
      <c r="L470" s="29" t="s">
        <v>280</v>
      </c>
      <c r="M470" s="29" t="s">
        <v>265</v>
      </c>
      <c r="N470" s="29" t="s">
        <v>266</v>
      </c>
      <c r="O470" s="29" t="s">
        <v>310</v>
      </c>
      <c r="P470" s="29" t="s">
        <v>384</v>
      </c>
      <c r="Q470" s="30" t="s">
        <v>269</v>
      </c>
      <c r="R470" s="36"/>
      <c r="S470" s="59"/>
      <c r="T470" s="43">
        <v>1</v>
      </c>
      <c r="U470" s="46">
        <v>1</v>
      </c>
    </row>
    <row r="471" spans="1:21" x14ac:dyDescent="0.2">
      <c r="A471" s="28" t="s">
        <v>174</v>
      </c>
      <c r="B471" s="29" t="s">
        <v>375</v>
      </c>
      <c r="C471" s="29" t="s">
        <v>1060</v>
      </c>
      <c r="D471" s="29" t="s">
        <v>643</v>
      </c>
      <c r="E471" s="29" t="s">
        <v>644</v>
      </c>
      <c r="F471" s="29" t="s">
        <v>2204</v>
      </c>
      <c r="G471" s="29" t="s">
        <v>2205</v>
      </c>
      <c r="H471" s="29" t="s">
        <v>369</v>
      </c>
      <c r="I471" s="29" t="s">
        <v>2226</v>
      </c>
      <c r="J471" s="29" t="s">
        <v>2227</v>
      </c>
      <c r="K471" s="29" t="s">
        <v>279</v>
      </c>
      <c r="L471" s="29" t="s">
        <v>280</v>
      </c>
      <c r="M471" s="29" t="s">
        <v>265</v>
      </c>
      <c r="N471" s="29" t="s">
        <v>266</v>
      </c>
      <c r="O471" s="29" t="s">
        <v>267</v>
      </c>
      <c r="P471" s="29" t="s">
        <v>268</v>
      </c>
      <c r="Q471" s="30" t="s">
        <v>269</v>
      </c>
      <c r="R471" s="32">
        <v>0.02</v>
      </c>
      <c r="S471" s="37">
        <v>0.02</v>
      </c>
      <c r="T471" s="43">
        <v>1</v>
      </c>
      <c r="U471" s="46">
        <v>1</v>
      </c>
    </row>
    <row r="472" spans="1:21" x14ac:dyDescent="0.2">
      <c r="A472" s="28" t="s">
        <v>174</v>
      </c>
      <c r="B472" s="29" t="s">
        <v>375</v>
      </c>
      <c r="C472" s="29" t="s">
        <v>1060</v>
      </c>
      <c r="D472" s="29" t="s">
        <v>643</v>
      </c>
      <c r="E472" s="29" t="s">
        <v>644</v>
      </c>
      <c r="F472" s="29" t="s">
        <v>2204</v>
      </c>
      <c r="G472" s="29" t="s">
        <v>2205</v>
      </c>
      <c r="H472" s="29" t="s">
        <v>369</v>
      </c>
      <c r="I472" s="29" t="s">
        <v>2228</v>
      </c>
      <c r="J472" s="29" t="s">
        <v>2229</v>
      </c>
      <c r="K472" s="29" t="s">
        <v>279</v>
      </c>
      <c r="L472" s="29" t="s">
        <v>280</v>
      </c>
      <c r="M472" s="29" t="s">
        <v>265</v>
      </c>
      <c r="N472" s="29" t="s">
        <v>266</v>
      </c>
      <c r="O472" s="29" t="s">
        <v>310</v>
      </c>
      <c r="P472" s="29" t="s">
        <v>384</v>
      </c>
      <c r="Q472" s="30" t="s">
        <v>269</v>
      </c>
      <c r="R472" s="36"/>
      <c r="S472" s="59"/>
      <c r="T472" s="43">
        <v>1</v>
      </c>
      <c r="U472" s="46">
        <v>1</v>
      </c>
    </row>
    <row r="473" spans="1:21" x14ac:dyDescent="0.2">
      <c r="A473" s="28" t="s">
        <v>174</v>
      </c>
      <c r="B473" s="29" t="s">
        <v>375</v>
      </c>
      <c r="C473" s="29" t="s">
        <v>1060</v>
      </c>
      <c r="D473" s="29" t="s">
        <v>643</v>
      </c>
      <c r="E473" s="29" t="s">
        <v>644</v>
      </c>
      <c r="F473" s="29" t="s">
        <v>2204</v>
      </c>
      <c r="G473" s="29" t="s">
        <v>2205</v>
      </c>
      <c r="H473" s="29" t="s">
        <v>369</v>
      </c>
      <c r="I473" s="29" t="s">
        <v>2228</v>
      </c>
      <c r="J473" s="29" t="s">
        <v>2229</v>
      </c>
      <c r="K473" s="29" t="s">
        <v>279</v>
      </c>
      <c r="L473" s="29" t="s">
        <v>280</v>
      </c>
      <c r="M473" s="29" t="s">
        <v>265</v>
      </c>
      <c r="N473" s="29" t="s">
        <v>266</v>
      </c>
      <c r="O473" s="29" t="s">
        <v>267</v>
      </c>
      <c r="P473" s="29" t="s">
        <v>268</v>
      </c>
      <c r="Q473" s="30" t="s">
        <v>269</v>
      </c>
      <c r="R473" s="32">
        <v>0.02</v>
      </c>
      <c r="S473" s="37">
        <v>0.02</v>
      </c>
      <c r="T473" s="43">
        <v>1</v>
      </c>
      <c r="U473" s="46">
        <v>1</v>
      </c>
    </row>
    <row r="474" spans="1:21" x14ac:dyDescent="0.2">
      <c r="A474" s="28" t="s">
        <v>174</v>
      </c>
      <c r="B474" s="29" t="s">
        <v>375</v>
      </c>
      <c r="C474" s="29" t="s">
        <v>1077</v>
      </c>
      <c r="D474" s="29" t="s">
        <v>632</v>
      </c>
      <c r="E474" s="29" t="s">
        <v>480</v>
      </c>
      <c r="F474" s="29" t="s">
        <v>1078</v>
      </c>
      <c r="G474" s="29" t="s">
        <v>1079</v>
      </c>
      <c r="H474" s="29" t="s">
        <v>1080</v>
      </c>
      <c r="I474" s="29" t="s">
        <v>2230</v>
      </c>
      <c r="J474" s="29" t="s">
        <v>2231</v>
      </c>
      <c r="K474" s="29" t="s">
        <v>417</v>
      </c>
      <c r="L474" s="29" t="s">
        <v>418</v>
      </c>
      <c r="M474" s="29" t="s">
        <v>270</v>
      </c>
      <c r="N474" s="29" t="s">
        <v>271</v>
      </c>
      <c r="O474" s="29" t="s">
        <v>276</v>
      </c>
      <c r="P474" s="29" t="s">
        <v>277</v>
      </c>
      <c r="Q474" s="30" t="s">
        <v>269</v>
      </c>
      <c r="R474" s="36"/>
      <c r="S474" s="59"/>
      <c r="T474" s="43">
        <v>6</v>
      </c>
      <c r="U474" s="46">
        <v>6</v>
      </c>
    </row>
    <row r="475" spans="1:21" x14ac:dyDescent="0.2">
      <c r="A475" s="28" t="s">
        <v>174</v>
      </c>
      <c r="B475" s="29" t="s">
        <v>375</v>
      </c>
      <c r="C475" s="29" t="s">
        <v>1077</v>
      </c>
      <c r="D475" s="29" t="s">
        <v>632</v>
      </c>
      <c r="E475" s="29" t="s">
        <v>480</v>
      </c>
      <c r="F475" s="29" t="s">
        <v>1078</v>
      </c>
      <c r="G475" s="29" t="s">
        <v>1079</v>
      </c>
      <c r="H475" s="29" t="s">
        <v>1080</v>
      </c>
      <c r="I475" s="29" t="s">
        <v>2230</v>
      </c>
      <c r="J475" s="29" t="s">
        <v>2231</v>
      </c>
      <c r="K475" s="29" t="s">
        <v>417</v>
      </c>
      <c r="L475" s="29" t="s">
        <v>418</v>
      </c>
      <c r="M475" s="29" t="s">
        <v>270</v>
      </c>
      <c r="N475" s="29" t="s">
        <v>271</v>
      </c>
      <c r="O475" s="29" t="s">
        <v>290</v>
      </c>
      <c r="P475" s="29" t="s">
        <v>291</v>
      </c>
      <c r="Q475" s="30" t="s">
        <v>269</v>
      </c>
      <c r="R475" s="32">
        <v>0.13</v>
      </c>
      <c r="S475" s="37">
        <v>0.13</v>
      </c>
      <c r="T475" s="43">
        <v>6</v>
      </c>
      <c r="U475" s="46">
        <v>6</v>
      </c>
    </row>
    <row r="476" spans="1:21" x14ac:dyDescent="0.2">
      <c r="A476" s="28" t="s">
        <v>174</v>
      </c>
      <c r="B476" s="29" t="s">
        <v>375</v>
      </c>
      <c r="C476" s="29" t="s">
        <v>1077</v>
      </c>
      <c r="D476" s="29" t="s">
        <v>632</v>
      </c>
      <c r="E476" s="29" t="s">
        <v>480</v>
      </c>
      <c r="F476" s="29" t="s">
        <v>1078</v>
      </c>
      <c r="G476" s="29" t="s">
        <v>1079</v>
      </c>
      <c r="H476" s="29" t="s">
        <v>1080</v>
      </c>
      <c r="I476" s="29" t="s">
        <v>2230</v>
      </c>
      <c r="J476" s="29" t="s">
        <v>2231</v>
      </c>
      <c r="K476" s="29" t="s">
        <v>336</v>
      </c>
      <c r="L476" s="29" t="s">
        <v>389</v>
      </c>
      <c r="M476" s="29" t="s">
        <v>302</v>
      </c>
      <c r="N476" s="29" t="s">
        <v>303</v>
      </c>
      <c r="O476" s="29" t="s">
        <v>409</v>
      </c>
      <c r="P476" s="29" t="s">
        <v>410</v>
      </c>
      <c r="Q476" s="30" t="s">
        <v>269</v>
      </c>
      <c r="R476" s="36"/>
      <c r="S476" s="59"/>
      <c r="T476" s="43">
        <v>2</v>
      </c>
      <c r="U476" s="46">
        <v>2</v>
      </c>
    </row>
    <row r="477" spans="1:21" x14ac:dyDescent="0.2">
      <c r="A477" s="28" t="s">
        <v>174</v>
      </c>
      <c r="B477" s="29" t="s">
        <v>375</v>
      </c>
      <c r="C477" s="29" t="s">
        <v>1077</v>
      </c>
      <c r="D477" s="29" t="s">
        <v>632</v>
      </c>
      <c r="E477" s="29" t="s">
        <v>480</v>
      </c>
      <c r="F477" s="29" t="s">
        <v>1078</v>
      </c>
      <c r="G477" s="29" t="s">
        <v>1079</v>
      </c>
      <c r="H477" s="29" t="s">
        <v>1080</v>
      </c>
      <c r="I477" s="29" t="s">
        <v>2232</v>
      </c>
      <c r="J477" s="29" t="s">
        <v>2233</v>
      </c>
      <c r="K477" s="29" t="s">
        <v>417</v>
      </c>
      <c r="L477" s="29" t="s">
        <v>418</v>
      </c>
      <c r="M477" s="29" t="s">
        <v>270</v>
      </c>
      <c r="N477" s="29" t="s">
        <v>271</v>
      </c>
      <c r="O477" s="29" t="s">
        <v>276</v>
      </c>
      <c r="P477" s="29" t="s">
        <v>277</v>
      </c>
      <c r="Q477" s="30" t="s">
        <v>269</v>
      </c>
      <c r="R477" s="32">
        <v>0.01</v>
      </c>
      <c r="S477" s="37">
        <v>0.01</v>
      </c>
      <c r="T477" s="43">
        <v>17</v>
      </c>
      <c r="U477" s="46">
        <v>17</v>
      </c>
    </row>
    <row r="478" spans="1:21" x14ac:dyDescent="0.2">
      <c r="A478" s="28" t="s">
        <v>174</v>
      </c>
      <c r="B478" s="29" t="s">
        <v>375</v>
      </c>
      <c r="C478" s="29" t="s">
        <v>1077</v>
      </c>
      <c r="D478" s="29" t="s">
        <v>632</v>
      </c>
      <c r="E478" s="29" t="s">
        <v>480</v>
      </c>
      <c r="F478" s="29" t="s">
        <v>1078</v>
      </c>
      <c r="G478" s="29" t="s">
        <v>1079</v>
      </c>
      <c r="H478" s="29" t="s">
        <v>1080</v>
      </c>
      <c r="I478" s="29" t="s">
        <v>2232</v>
      </c>
      <c r="J478" s="29" t="s">
        <v>2233</v>
      </c>
      <c r="K478" s="29" t="s">
        <v>417</v>
      </c>
      <c r="L478" s="29" t="s">
        <v>418</v>
      </c>
      <c r="M478" s="29" t="s">
        <v>270</v>
      </c>
      <c r="N478" s="29" t="s">
        <v>271</v>
      </c>
      <c r="O478" s="29" t="s">
        <v>290</v>
      </c>
      <c r="P478" s="29" t="s">
        <v>291</v>
      </c>
      <c r="Q478" s="30" t="s">
        <v>269</v>
      </c>
      <c r="R478" s="32">
        <v>0.37</v>
      </c>
      <c r="S478" s="37">
        <v>0.37</v>
      </c>
      <c r="T478" s="43">
        <v>17</v>
      </c>
      <c r="U478" s="46">
        <v>17</v>
      </c>
    </row>
    <row r="479" spans="1:21" x14ac:dyDescent="0.2">
      <c r="A479" s="28" t="s">
        <v>174</v>
      </c>
      <c r="B479" s="29" t="s">
        <v>375</v>
      </c>
      <c r="C479" s="29" t="s">
        <v>1077</v>
      </c>
      <c r="D479" s="29" t="s">
        <v>632</v>
      </c>
      <c r="E479" s="29" t="s">
        <v>480</v>
      </c>
      <c r="F479" s="29" t="s">
        <v>1078</v>
      </c>
      <c r="G479" s="29" t="s">
        <v>1079</v>
      </c>
      <c r="H479" s="29" t="s">
        <v>1080</v>
      </c>
      <c r="I479" s="29" t="s">
        <v>2234</v>
      </c>
      <c r="J479" s="29" t="s">
        <v>2235</v>
      </c>
      <c r="K479" s="29" t="s">
        <v>417</v>
      </c>
      <c r="L479" s="29" t="s">
        <v>418</v>
      </c>
      <c r="M479" s="29" t="s">
        <v>270</v>
      </c>
      <c r="N479" s="29" t="s">
        <v>271</v>
      </c>
      <c r="O479" s="29" t="s">
        <v>276</v>
      </c>
      <c r="P479" s="29" t="s">
        <v>277</v>
      </c>
      <c r="Q479" s="30" t="s">
        <v>269</v>
      </c>
      <c r="R479" s="36"/>
      <c r="S479" s="59"/>
      <c r="T479" s="43">
        <v>2</v>
      </c>
      <c r="U479" s="46">
        <v>2</v>
      </c>
    </row>
    <row r="480" spans="1:21" x14ac:dyDescent="0.2">
      <c r="A480" s="28" t="s">
        <v>174</v>
      </c>
      <c r="B480" s="29" t="s">
        <v>375</v>
      </c>
      <c r="C480" s="29" t="s">
        <v>1077</v>
      </c>
      <c r="D480" s="29" t="s">
        <v>632</v>
      </c>
      <c r="E480" s="29" t="s">
        <v>480</v>
      </c>
      <c r="F480" s="29" t="s">
        <v>1078</v>
      </c>
      <c r="G480" s="29" t="s">
        <v>1079</v>
      </c>
      <c r="H480" s="29" t="s">
        <v>1080</v>
      </c>
      <c r="I480" s="29" t="s">
        <v>2234</v>
      </c>
      <c r="J480" s="29" t="s">
        <v>2235</v>
      </c>
      <c r="K480" s="29" t="s">
        <v>417</v>
      </c>
      <c r="L480" s="29" t="s">
        <v>418</v>
      </c>
      <c r="M480" s="29" t="s">
        <v>270</v>
      </c>
      <c r="N480" s="29" t="s">
        <v>271</v>
      </c>
      <c r="O480" s="29" t="s">
        <v>290</v>
      </c>
      <c r="P480" s="29" t="s">
        <v>291</v>
      </c>
      <c r="Q480" s="30" t="s">
        <v>269</v>
      </c>
      <c r="R480" s="32">
        <v>0.04</v>
      </c>
      <c r="S480" s="37">
        <v>0.04</v>
      </c>
      <c r="T480" s="43">
        <v>2</v>
      </c>
      <c r="U480" s="46">
        <v>2</v>
      </c>
    </row>
    <row r="481" spans="1:21" x14ac:dyDescent="0.2">
      <c r="A481" s="28" t="s">
        <v>174</v>
      </c>
      <c r="B481" s="29" t="s">
        <v>375</v>
      </c>
      <c r="C481" s="29" t="s">
        <v>1077</v>
      </c>
      <c r="D481" s="29" t="s">
        <v>632</v>
      </c>
      <c r="E481" s="29" t="s">
        <v>480</v>
      </c>
      <c r="F481" s="29" t="s">
        <v>1078</v>
      </c>
      <c r="G481" s="29" t="s">
        <v>1079</v>
      </c>
      <c r="H481" s="29" t="s">
        <v>1080</v>
      </c>
      <c r="I481" s="29" t="s">
        <v>2236</v>
      </c>
      <c r="J481" s="29" t="s">
        <v>2237</v>
      </c>
      <c r="K481" s="29" t="s">
        <v>417</v>
      </c>
      <c r="L481" s="29" t="s">
        <v>418</v>
      </c>
      <c r="M481" s="29" t="s">
        <v>270</v>
      </c>
      <c r="N481" s="29" t="s">
        <v>271</v>
      </c>
      <c r="O481" s="29" t="s">
        <v>276</v>
      </c>
      <c r="P481" s="29" t="s">
        <v>277</v>
      </c>
      <c r="Q481" s="30" t="s">
        <v>269</v>
      </c>
      <c r="R481" s="32">
        <v>0.01</v>
      </c>
      <c r="S481" s="37">
        <v>0.01</v>
      </c>
      <c r="T481" s="43">
        <v>14</v>
      </c>
      <c r="U481" s="46">
        <v>14</v>
      </c>
    </row>
    <row r="482" spans="1:21" x14ac:dyDescent="0.2">
      <c r="A482" s="28" t="s">
        <v>174</v>
      </c>
      <c r="B482" s="29" t="s">
        <v>375</v>
      </c>
      <c r="C482" s="29" t="s">
        <v>1077</v>
      </c>
      <c r="D482" s="29" t="s">
        <v>632</v>
      </c>
      <c r="E482" s="29" t="s">
        <v>480</v>
      </c>
      <c r="F482" s="29" t="s">
        <v>1078</v>
      </c>
      <c r="G482" s="29" t="s">
        <v>1079</v>
      </c>
      <c r="H482" s="29" t="s">
        <v>1080</v>
      </c>
      <c r="I482" s="29" t="s">
        <v>2236</v>
      </c>
      <c r="J482" s="29" t="s">
        <v>2237</v>
      </c>
      <c r="K482" s="29" t="s">
        <v>417</v>
      </c>
      <c r="L482" s="29" t="s">
        <v>418</v>
      </c>
      <c r="M482" s="29" t="s">
        <v>270</v>
      </c>
      <c r="N482" s="29" t="s">
        <v>271</v>
      </c>
      <c r="O482" s="29" t="s">
        <v>290</v>
      </c>
      <c r="P482" s="29" t="s">
        <v>291</v>
      </c>
      <c r="Q482" s="30" t="s">
        <v>269</v>
      </c>
      <c r="R482" s="32">
        <v>0.31</v>
      </c>
      <c r="S482" s="37">
        <v>0.31</v>
      </c>
      <c r="T482" s="43">
        <v>14</v>
      </c>
      <c r="U482" s="46">
        <v>14</v>
      </c>
    </row>
    <row r="483" spans="1:21" x14ac:dyDescent="0.2">
      <c r="A483" s="28" t="s">
        <v>174</v>
      </c>
      <c r="B483" s="29" t="s">
        <v>375</v>
      </c>
      <c r="C483" s="29" t="s">
        <v>1077</v>
      </c>
      <c r="D483" s="29" t="s">
        <v>632</v>
      </c>
      <c r="E483" s="29" t="s">
        <v>480</v>
      </c>
      <c r="F483" s="29" t="s">
        <v>1078</v>
      </c>
      <c r="G483" s="29" t="s">
        <v>1079</v>
      </c>
      <c r="H483" s="29" t="s">
        <v>1080</v>
      </c>
      <c r="I483" s="29" t="s">
        <v>2238</v>
      </c>
      <c r="J483" s="29" t="s">
        <v>2239</v>
      </c>
      <c r="K483" s="29" t="s">
        <v>417</v>
      </c>
      <c r="L483" s="29" t="s">
        <v>418</v>
      </c>
      <c r="M483" s="29" t="s">
        <v>270</v>
      </c>
      <c r="N483" s="29" t="s">
        <v>271</v>
      </c>
      <c r="O483" s="29" t="s">
        <v>276</v>
      </c>
      <c r="P483" s="29" t="s">
        <v>277</v>
      </c>
      <c r="Q483" s="30" t="s">
        <v>269</v>
      </c>
      <c r="R483" s="36"/>
      <c r="S483" s="59"/>
      <c r="T483" s="43">
        <v>1</v>
      </c>
      <c r="U483" s="46">
        <v>1</v>
      </c>
    </row>
    <row r="484" spans="1:21" x14ac:dyDescent="0.2">
      <c r="A484" s="28" t="s">
        <v>174</v>
      </c>
      <c r="B484" s="29" t="s">
        <v>375</v>
      </c>
      <c r="C484" s="29" t="s">
        <v>1077</v>
      </c>
      <c r="D484" s="29" t="s">
        <v>632</v>
      </c>
      <c r="E484" s="29" t="s">
        <v>480</v>
      </c>
      <c r="F484" s="29" t="s">
        <v>1078</v>
      </c>
      <c r="G484" s="29" t="s">
        <v>1079</v>
      </c>
      <c r="H484" s="29" t="s">
        <v>1080</v>
      </c>
      <c r="I484" s="29" t="s">
        <v>2238</v>
      </c>
      <c r="J484" s="29" t="s">
        <v>2239</v>
      </c>
      <c r="K484" s="29" t="s">
        <v>417</v>
      </c>
      <c r="L484" s="29" t="s">
        <v>418</v>
      </c>
      <c r="M484" s="29" t="s">
        <v>270</v>
      </c>
      <c r="N484" s="29" t="s">
        <v>271</v>
      </c>
      <c r="O484" s="29" t="s">
        <v>290</v>
      </c>
      <c r="P484" s="29" t="s">
        <v>291</v>
      </c>
      <c r="Q484" s="30" t="s">
        <v>269</v>
      </c>
      <c r="R484" s="32">
        <v>0.02</v>
      </c>
      <c r="S484" s="37">
        <v>0.02</v>
      </c>
      <c r="T484" s="43">
        <v>1</v>
      </c>
      <c r="U484" s="46">
        <v>1</v>
      </c>
    </row>
    <row r="485" spans="1:21" x14ac:dyDescent="0.2">
      <c r="A485" s="28" t="s">
        <v>174</v>
      </c>
      <c r="B485" s="29" t="s">
        <v>375</v>
      </c>
      <c r="C485" s="29" t="s">
        <v>1077</v>
      </c>
      <c r="D485" s="29" t="s">
        <v>632</v>
      </c>
      <c r="E485" s="29" t="s">
        <v>480</v>
      </c>
      <c r="F485" s="29" t="s">
        <v>1078</v>
      </c>
      <c r="G485" s="29" t="s">
        <v>1079</v>
      </c>
      <c r="H485" s="29" t="s">
        <v>1080</v>
      </c>
      <c r="I485" s="29" t="s">
        <v>2240</v>
      </c>
      <c r="J485" s="29" t="s">
        <v>2241</v>
      </c>
      <c r="K485" s="29" t="s">
        <v>417</v>
      </c>
      <c r="L485" s="29" t="s">
        <v>418</v>
      </c>
      <c r="M485" s="29" t="s">
        <v>270</v>
      </c>
      <c r="N485" s="29" t="s">
        <v>271</v>
      </c>
      <c r="O485" s="29" t="s">
        <v>276</v>
      </c>
      <c r="P485" s="29" t="s">
        <v>277</v>
      </c>
      <c r="Q485" s="30" t="s">
        <v>269</v>
      </c>
      <c r="R485" s="36"/>
      <c r="S485" s="59"/>
      <c r="T485" s="43">
        <v>1</v>
      </c>
      <c r="U485" s="46">
        <v>1</v>
      </c>
    </row>
    <row r="486" spans="1:21" x14ac:dyDescent="0.2">
      <c r="A486" s="28" t="s">
        <v>174</v>
      </c>
      <c r="B486" s="29" t="s">
        <v>375</v>
      </c>
      <c r="C486" s="29" t="s">
        <v>1077</v>
      </c>
      <c r="D486" s="29" t="s">
        <v>632</v>
      </c>
      <c r="E486" s="29" t="s">
        <v>480</v>
      </c>
      <c r="F486" s="29" t="s">
        <v>1078</v>
      </c>
      <c r="G486" s="29" t="s">
        <v>1079</v>
      </c>
      <c r="H486" s="29" t="s">
        <v>1080</v>
      </c>
      <c r="I486" s="29" t="s">
        <v>2240</v>
      </c>
      <c r="J486" s="29" t="s">
        <v>2241</v>
      </c>
      <c r="K486" s="29" t="s">
        <v>417</v>
      </c>
      <c r="L486" s="29" t="s">
        <v>418</v>
      </c>
      <c r="M486" s="29" t="s">
        <v>270</v>
      </c>
      <c r="N486" s="29" t="s">
        <v>271</v>
      </c>
      <c r="O486" s="29" t="s">
        <v>290</v>
      </c>
      <c r="P486" s="29" t="s">
        <v>291</v>
      </c>
      <c r="Q486" s="30" t="s">
        <v>269</v>
      </c>
      <c r="R486" s="32">
        <v>0.02</v>
      </c>
      <c r="S486" s="37">
        <v>0.02</v>
      </c>
      <c r="T486" s="43">
        <v>1</v>
      </c>
      <c r="U486" s="46">
        <v>1</v>
      </c>
    </row>
    <row r="487" spans="1:21" x14ac:dyDescent="0.2">
      <c r="A487" s="28" t="s">
        <v>174</v>
      </c>
      <c r="B487" s="29" t="s">
        <v>375</v>
      </c>
      <c r="C487" s="29" t="s">
        <v>1077</v>
      </c>
      <c r="D487" s="29" t="s">
        <v>632</v>
      </c>
      <c r="E487" s="29" t="s">
        <v>480</v>
      </c>
      <c r="F487" s="29" t="s">
        <v>1078</v>
      </c>
      <c r="G487" s="29" t="s">
        <v>1079</v>
      </c>
      <c r="H487" s="29" t="s">
        <v>1080</v>
      </c>
      <c r="I487" s="29" t="s">
        <v>2242</v>
      </c>
      <c r="J487" s="29" t="s">
        <v>2243</v>
      </c>
      <c r="K487" s="29" t="s">
        <v>417</v>
      </c>
      <c r="L487" s="29" t="s">
        <v>418</v>
      </c>
      <c r="M487" s="29" t="s">
        <v>270</v>
      </c>
      <c r="N487" s="29" t="s">
        <v>271</v>
      </c>
      <c r="O487" s="29" t="s">
        <v>276</v>
      </c>
      <c r="P487" s="29" t="s">
        <v>277</v>
      </c>
      <c r="Q487" s="30" t="s">
        <v>269</v>
      </c>
      <c r="R487" s="32">
        <v>0.01</v>
      </c>
      <c r="S487" s="37">
        <v>0.01</v>
      </c>
      <c r="T487" s="43">
        <v>11</v>
      </c>
      <c r="U487" s="46">
        <v>11</v>
      </c>
    </row>
    <row r="488" spans="1:21" x14ac:dyDescent="0.2">
      <c r="A488" s="28" t="s">
        <v>174</v>
      </c>
      <c r="B488" s="29" t="s">
        <v>375</v>
      </c>
      <c r="C488" s="29" t="s">
        <v>1077</v>
      </c>
      <c r="D488" s="29" t="s">
        <v>632</v>
      </c>
      <c r="E488" s="29" t="s">
        <v>480</v>
      </c>
      <c r="F488" s="29" t="s">
        <v>1078</v>
      </c>
      <c r="G488" s="29" t="s">
        <v>1079</v>
      </c>
      <c r="H488" s="29" t="s">
        <v>1080</v>
      </c>
      <c r="I488" s="29" t="s">
        <v>2242</v>
      </c>
      <c r="J488" s="29" t="s">
        <v>2243</v>
      </c>
      <c r="K488" s="29" t="s">
        <v>417</v>
      </c>
      <c r="L488" s="29" t="s">
        <v>418</v>
      </c>
      <c r="M488" s="29" t="s">
        <v>270</v>
      </c>
      <c r="N488" s="29" t="s">
        <v>271</v>
      </c>
      <c r="O488" s="29" t="s">
        <v>290</v>
      </c>
      <c r="P488" s="29" t="s">
        <v>291</v>
      </c>
      <c r="Q488" s="30" t="s">
        <v>269</v>
      </c>
      <c r="R488" s="32">
        <v>0.24</v>
      </c>
      <c r="S488" s="37">
        <v>0.24</v>
      </c>
      <c r="T488" s="43">
        <v>11</v>
      </c>
      <c r="U488" s="46">
        <v>11</v>
      </c>
    </row>
    <row r="489" spans="1:21" x14ac:dyDescent="0.2">
      <c r="A489" s="28" t="s">
        <v>174</v>
      </c>
      <c r="B489" s="29" t="s">
        <v>375</v>
      </c>
      <c r="C489" s="29" t="s">
        <v>1077</v>
      </c>
      <c r="D489" s="29" t="s">
        <v>632</v>
      </c>
      <c r="E489" s="29" t="s">
        <v>480</v>
      </c>
      <c r="F489" s="29" t="s">
        <v>1078</v>
      </c>
      <c r="G489" s="29" t="s">
        <v>1079</v>
      </c>
      <c r="H489" s="29" t="s">
        <v>1080</v>
      </c>
      <c r="I489" s="29" t="s">
        <v>2244</v>
      </c>
      <c r="J489" s="29" t="s">
        <v>2245</v>
      </c>
      <c r="K489" s="29" t="s">
        <v>417</v>
      </c>
      <c r="L489" s="29" t="s">
        <v>418</v>
      </c>
      <c r="M489" s="29" t="s">
        <v>270</v>
      </c>
      <c r="N489" s="29" t="s">
        <v>271</v>
      </c>
      <c r="O489" s="29" t="s">
        <v>276</v>
      </c>
      <c r="P489" s="29" t="s">
        <v>277</v>
      </c>
      <c r="Q489" s="30" t="s">
        <v>269</v>
      </c>
      <c r="R489" s="32">
        <v>0.05</v>
      </c>
      <c r="S489" s="37">
        <v>0.05</v>
      </c>
      <c r="T489" s="43">
        <v>73</v>
      </c>
      <c r="U489" s="46">
        <v>73</v>
      </c>
    </row>
    <row r="490" spans="1:21" x14ac:dyDescent="0.2">
      <c r="A490" s="28" t="s">
        <v>174</v>
      </c>
      <c r="B490" s="29" t="s">
        <v>375</v>
      </c>
      <c r="C490" s="29" t="s">
        <v>1077</v>
      </c>
      <c r="D490" s="29" t="s">
        <v>632</v>
      </c>
      <c r="E490" s="29" t="s">
        <v>480</v>
      </c>
      <c r="F490" s="29" t="s">
        <v>1078</v>
      </c>
      <c r="G490" s="29" t="s">
        <v>1079</v>
      </c>
      <c r="H490" s="29" t="s">
        <v>1080</v>
      </c>
      <c r="I490" s="29" t="s">
        <v>2244</v>
      </c>
      <c r="J490" s="29" t="s">
        <v>2245</v>
      </c>
      <c r="K490" s="29" t="s">
        <v>417</v>
      </c>
      <c r="L490" s="29" t="s">
        <v>418</v>
      </c>
      <c r="M490" s="29" t="s">
        <v>270</v>
      </c>
      <c r="N490" s="29" t="s">
        <v>271</v>
      </c>
      <c r="O490" s="29" t="s">
        <v>290</v>
      </c>
      <c r="P490" s="29" t="s">
        <v>291</v>
      </c>
      <c r="Q490" s="30" t="s">
        <v>269</v>
      </c>
      <c r="R490" s="32">
        <v>1.61</v>
      </c>
      <c r="S490" s="37">
        <v>1.61</v>
      </c>
      <c r="T490" s="43">
        <v>73</v>
      </c>
      <c r="U490" s="46">
        <v>73</v>
      </c>
    </row>
    <row r="491" spans="1:21" x14ac:dyDescent="0.2">
      <c r="A491" s="28" t="s">
        <v>174</v>
      </c>
      <c r="B491" s="29" t="s">
        <v>375</v>
      </c>
      <c r="C491" s="29" t="s">
        <v>1077</v>
      </c>
      <c r="D491" s="29" t="s">
        <v>632</v>
      </c>
      <c r="E491" s="29" t="s">
        <v>480</v>
      </c>
      <c r="F491" s="29" t="s">
        <v>1078</v>
      </c>
      <c r="G491" s="29" t="s">
        <v>1079</v>
      </c>
      <c r="H491" s="29" t="s">
        <v>1080</v>
      </c>
      <c r="I491" s="29" t="s">
        <v>2246</v>
      </c>
      <c r="J491" s="29" t="s">
        <v>458</v>
      </c>
      <c r="K491" s="29" t="s">
        <v>417</v>
      </c>
      <c r="L491" s="29" t="s">
        <v>418</v>
      </c>
      <c r="M491" s="29" t="s">
        <v>270</v>
      </c>
      <c r="N491" s="29" t="s">
        <v>271</v>
      </c>
      <c r="O491" s="29" t="s">
        <v>276</v>
      </c>
      <c r="P491" s="29" t="s">
        <v>277</v>
      </c>
      <c r="Q491" s="30" t="s">
        <v>269</v>
      </c>
      <c r="R491" s="36"/>
      <c r="S491" s="59"/>
      <c r="T491" s="43">
        <v>3</v>
      </c>
      <c r="U491" s="46">
        <v>3</v>
      </c>
    </row>
    <row r="492" spans="1:21" x14ac:dyDescent="0.2">
      <c r="A492" s="28" t="s">
        <v>174</v>
      </c>
      <c r="B492" s="29" t="s">
        <v>375</v>
      </c>
      <c r="C492" s="29" t="s">
        <v>1077</v>
      </c>
      <c r="D492" s="29" t="s">
        <v>632</v>
      </c>
      <c r="E492" s="29" t="s">
        <v>480</v>
      </c>
      <c r="F492" s="29" t="s">
        <v>1078</v>
      </c>
      <c r="G492" s="29" t="s">
        <v>1079</v>
      </c>
      <c r="H492" s="29" t="s">
        <v>1080</v>
      </c>
      <c r="I492" s="29" t="s">
        <v>2246</v>
      </c>
      <c r="J492" s="29" t="s">
        <v>458</v>
      </c>
      <c r="K492" s="29" t="s">
        <v>417</v>
      </c>
      <c r="L492" s="29" t="s">
        <v>418</v>
      </c>
      <c r="M492" s="29" t="s">
        <v>270</v>
      </c>
      <c r="N492" s="29" t="s">
        <v>271</v>
      </c>
      <c r="O492" s="29" t="s">
        <v>290</v>
      </c>
      <c r="P492" s="29" t="s">
        <v>291</v>
      </c>
      <c r="Q492" s="30" t="s">
        <v>269</v>
      </c>
      <c r="R492" s="32">
        <v>7.0000000000000007E-2</v>
      </c>
      <c r="S492" s="37">
        <v>7.0000000000000007E-2</v>
      </c>
      <c r="T492" s="43">
        <v>3</v>
      </c>
      <c r="U492" s="46">
        <v>3</v>
      </c>
    </row>
    <row r="493" spans="1:21" x14ac:dyDescent="0.2">
      <c r="A493" s="28" t="s">
        <v>174</v>
      </c>
      <c r="B493" s="29" t="s">
        <v>375</v>
      </c>
      <c r="C493" s="29" t="s">
        <v>1077</v>
      </c>
      <c r="D493" s="29" t="s">
        <v>632</v>
      </c>
      <c r="E493" s="29" t="s">
        <v>480</v>
      </c>
      <c r="F493" s="29" t="s">
        <v>1078</v>
      </c>
      <c r="G493" s="29" t="s">
        <v>1079</v>
      </c>
      <c r="H493" s="29" t="s">
        <v>1080</v>
      </c>
      <c r="I493" s="29" t="s">
        <v>2247</v>
      </c>
      <c r="J493" s="29" t="s">
        <v>2248</v>
      </c>
      <c r="K493" s="29" t="s">
        <v>417</v>
      </c>
      <c r="L493" s="29" t="s">
        <v>418</v>
      </c>
      <c r="M493" s="29" t="s">
        <v>270</v>
      </c>
      <c r="N493" s="29" t="s">
        <v>271</v>
      </c>
      <c r="O493" s="29" t="s">
        <v>276</v>
      </c>
      <c r="P493" s="29" t="s">
        <v>277</v>
      </c>
      <c r="Q493" s="30" t="s">
        <v>269</v>
      </c>
      <c r="R493" s="36"/>
      <c r="S493" s="59"/>
      <c r="T493" s="43">
        <v>5</v>
      </c>
      <c r="U493" s="46">
        <v>5</v>
      </c>
    </row>
    <row r="494" spans="1:21" x14ac:dyDescent="0.2">
      <c r="A494" s="28" t="s">
        <v>174</v>
      </c>
      <c r="B494" s="29" t="s">
        <v>375</v>
      </c>
      <c r="C494" s="29" t="s">
        <v>1077</v>
      </c>
      <c r="D494" s="29" t="s">
        <v>632</v>
      </c>
      <c r="E494" s="29" t="s">
        <v>480</v>
      </c>
      <c r="F494" s="29" t="s">
        <v>1078</v>
      </c>
      <c r="G494" s="29" t="s">
        <v>1079</v>
      </c>
      <c r="H494" s="29" t="s">
        <v>1080</v>
      </c>
      <c r="I494" s="29" t="s">
        <v>2247</v>
      </c>
      <c r="J494" s="29" t="s">
        <v>2248</v>
      </c>
      <c r="K494" s="29" t="s">
        <v>417</v>
      </c>
      <c r="L494" s="29" t="s">
        <v>418</v>
      </c>
      <c r="M494" s="29" t="s">
        <v>270</v>
      </c>
      <c r="N494" s="29" t="s">
        <v>271</v>
      </c>
      <c r="O494" s="29" t="s">
        <v>290</v>
      </c>
      <c r="P494" s="29" t="s">
        <v>291</v>
      </c>
      <c r="Q494" s="30" t="s">
        <v>269</v>
      </c>
      <c r="R494" s="32">
        <v>0.11</v>
      </c>
      <c r="S494" s="37">
        <v>0.11</v>
      </c>
      <c r="T494" s="43">
        <v>5</v>
      </c>
      <c r="U494" s="46">
        <v>5</v>
      </c>
    </row>
    <row r="495" spans="1:21" x14ac:dyDescent="0.2">
      <c r="A495" s="28" t="s">
        <v>174</v>
      </c>
      <c r="B495" s="29" t="s">
        <v>375</v>
      </c>
      <c r="C495" s="29" t="s">
        <v>1077</v>
      </c>
      <c r="D495" s="29" t="s">
        <v>632</v>
      </c>
      <c r="E495" s="29" t="s">
        <v>480</v>
      </c>
      <c r="F495" s="29" t="s">
        <v>1078</v>
      </c>
      <c r="G495" s="29" t="s">
        <v>1079</v>
      </c>
      <c r="H495" s="29" t="s">
        <v>1080</v>
      </c>
      <c r="I495" s="29" t="s">
        <v>2247</v>
      </c>
      <c r="J495" s="29" t="s">
        <v>2248</v>
      </c>
      <c r="K495" s="29" t="s">
        <v>274</v>
      </c>
      <c r="L495" s="29" t="s">
        <v>275</v>
      </c>
      <c r="M495" s="29" t="s">
        <v>270</v>
      </c>
      <c r="N495" s="29" t="s">
        <v>271</v>
      </c>
      <c r="O495" s="29" t="s">
        <v>288</v>
      </c>
      <c r="P495" s="29" t="s">
        <v>289</v>
      </c>
      <c r="Q495" s="30" t="s">
        <v>269</v>
      </c>
      <c r="R495" s="32">
        <v>0.01</v>
      </c>
      <c r="S495" s="37">
        <v>0.01</v>
      </c>
      <c r="T495" s="43">
        <v>1</v>
      </c>
      <c r="U495" s="46">
        <v>1</v>
      </c>
    </row>
    <row r="496" spans="1:21" x14ac:dyDescent="0.2">
      <c r="A496" s="28" t="s">
        <v>174</v>
      </c>
      <c r="B496" s="29" t="s">
        <v>375</v>
      </c>
      <c r="C496" s="29" t="s">
        <v>1077</v>
      </c>
      <c r="D496" s="29" t="s">
        <v>632</v>
      </c>
      <c r="E496" s="29" t="s">
        <v>480</v>
      </c>
      <c r="F496" s="29" t="s">
        <v>1078</v>
      </c>
      <c r="G496" s="29" t="s">
        <v>1079</v>
      </c>
      <c r="H496" s="29" t="s">
        <v>1080</v>
      </c>
      <c r="I496" s="29" t="s">
        <v>2249</v>
      </c>
      <c r="J496" s="29" t="s">
        <v>2250</v>
      </c>
      <c r="K496" s="29" t="s">
        <v>417</v>
      </c>
      <c r="L496" s="29" t="s">
        <v>418</v>
      </c>
      <c r="M496" s="29" t="s">
        <v>270</v>
      </c>
      <c r="N496" s="29" t="s">
        <v>271</v>
      </c>
      <c r="O496" s="29" t="s">
        <v>276</v>
      </c>
      <c r="P496" s="29" t="s">
        <v>277</v>
      </c>
      <c r="Q496" s="30" t="s">
        <v>269</v>
      </c>
      <c r="R496" s="36"/>
      <c r="S496" s="59"/>
      <c r="T496" s="43">
        <v>1</v>
      </c>
      <c r="U496" s="46">
        <v>1</v>
      </c>
    </row>
    <row r="497" spans="1:21" x14ac:dyDescent="0.2">
      <c r="A497" s="28" t="s">
        <v>174</v>
      </c>
      <c r="B497" s="29" t="s">
        <v>375</v>
      </c>
      <c r="C497" s="29" t="s">
        <v>1077</v>
      </c>
      <c r="D497" s="29" t="s">
        <v>632</v>
      </c>
      <c r="E497" s="29" t="s">
        <v>480</v>
      </c>
      <c r="F497" s="29" t="s">
        <v>1078</v>
      </c>
      <c r="G497" s="29" t="s">
        <v>1079</v>
      </c>
      <c r="H497" s="29" t="s">
        <v>1080</v>
      </c>
      <c r="I497" s="29" t="s">
        <v>2249</v>
      </c>
      <c r="J497" s="29" t="s">
        <v>2250</v>
      </c>
      <c r="K497" s="29" t="s">
        <v>417</v>
      </c>
      <c r="L497" s="29" t="s">
        <v>418</v>
      </c>
      <c r="M497" s="29" t="s">
        <v>270</v>
      </c>
      <c r="N497" s="29" t="s">
        <v>271</v>
      </c>
      <c r="O497" s="29" t="s">
        <v>290</v>
      </c>
      <c r="P497" s="29" t="s">
        <v>291</v>
      </c>
      <c r="Q497" s="30" t="s">
        <v>269</v>
      </c>
      <c r="R497" s="32">
        <v>0.02</v>
      </c>
      <c r="S497" s="37">
        <v>0.02</v>
      </c>
      <c r="T497" s="43">
        <v>1</v>
      </c>
      <c r="U497" s="46">
        <v>1</v>
      </c>
    </row>
    <row r="498" spans="1:21" x14ac:dyDescent="0.2">
      <c r="A498" s="28" t="s">
        <v>174</v>
      </c>
      <c r="B498" s="29" t="s">
        <v>375</v>
      </c>
      <c r="C498" s="29" t="s">
        <v>1077</v>
      </c>
      <c r="D498" s="29" t="s">
        <v>632</v>
      </c>
      <c r="E498" s="29" t="s">
        <v>480</v>
      </c>
      <c r="F498" s="29" t="s">
        <v>1078</v>
      </c>
      <c r="G498" s="29" t="s">
        <v>1079</v>
      </c>
      <c r="H498" s="29" t="s">
        <v>1080</v>
      </c>
      <c r="I498" s="29" t="s">
        <v>2251</v>
      </c>
      <c r="J498" s="29" t="s">
        <v>2252</v>
      </c>
      <c r="K498" s="29" t="s">
        <v>417</v>
      </c>
      <c r="L498" s="29" t="s">
        <v>418</v>
      </c>
      <c r="M498" s="29" t="s">
        <v>270</v>
      </c>
      <c r="N498" s="29" t="s">
        <v>271</v>
      </c>
      <c r="O498" s="29" t="s">
        <v>276</v>
      </c>
      <c r="P498" s="29" t="s">
        <v>277</v>
      </c>
      <c r="Q498" s="30" t="s">
        <v>269</v>
      </c>
      <c r="R498" s="36"/>
      <c r="S498" s="59"/>
      <c r="T498" s="43">
        <v>5</v>
      </c>
      <c r="U498" s="46">
        <v>5</v>
      </c>
    </row>
    <row r="499" spans="1:21" x14ac:dyDescent="0.2">
      <c r="A499" s="28" t="s">
        <v>174</v>
      </c>
      <c r="B499" s="29" t="s">
        <v>375</v>
      </c>
      <c r="C499" s="29" t="s">
        <v>1077</v>
      </c>
      <c r="D499" s="29" t="s">
        <v>632</v>
      </c>
      <c r="E499" s="29" t="s">
        <v>480</v>
      </c>
      <c r="F499" s="29" t="s">
        <v>1078</v>
      </c>
      <c r="G499" s="29" t="s">
        <v>1079</v>
      </c>
      <c r="H499" s="29" t="s">
        <v>1080</v>
      </c>
      <c r="I499" s="29" t="s">
        <v>2251</v>
      </c>
      <c r="J499" s="29" t="s">
        <v>2252</v>
      </c>
      <c r="K499" s="29" t="s">
        <v>417</v>
      </c>
      <c r="L499" s="29" t="s">
        <v>418</v>
      </c>
      <c r="M499" s="29" t="s">
        <v>270</v>
      </c>
      <c r="N499" s="29" t="s">
        <v>271</v>
      </c>
      <c r="O499" s="29" t="s">
        <v>290</v>
      </c>
      <c r="P499" s="29" t="s">
        <v>291</v>
      </c>
      <c r="Q499" s="30" t="s">
        <v>269</v>
      </c>
      <c r="R499" s="32">
        <v>0.11</v>
      </c>
      <c r="S499" s="37">
        <v>0.11</v>
      </c>
      <c r="T499" s="43">
        <v>5</v>
      </c>
      <c r="U499" s="46">
        <v>5</v>
      </c>
    </row>
    <row r="500" spans="1:21" x14ac:dyDescent="0.2">
      <c r="A500" s="28" t="s">
        <v>174</v>
      </c>
      <c r="B500" s="29" t="s">
        <v>375</v>
      </c>
      <c r="C500" s="29" t="s">
        <v>1077</v>
      </c>
      <c r="D500" s="29" t="s">
        <v>632</v>
      </c>
      <c r="E500" s="29" t="s">
        <v>480</v>
      </c>
      <c r="F500" s="29" t="s">
        <v>1078</v>
      </c>
      <c r="G500" s="29" t="s">
        <v>1079</v>
      </c>
      <c r="H500" s="29" t="s">
        <v>1080</v>
      </c>
      <c r="I500" s="29" t="s">
        <v>2253</v>
      </c>
      <c r="J500" s="29" t="s">
        <v>2254</v>
      </c>
      <c r="K500" s="29" t="s">
        <v>417</v>
      </c>
      <c r="L500" s="29" t="s">
        <v>418</v>
      </c>
      <c r="M500" s="29" t="s">
        <v>270</v>
      </c>
      <c r="N500" s="29" t="s">
        <v>271</v>
      </c>
      <c r="O500" s="29" t="s">
        <v>276</v>
      </c>
      <c r="P500" s="29" t="s">
        <v>277</v>
      </c>
      <c r="Q500" s="30" t="s">
        <v>269</v>
      </c>
      <c r="R500" s="36"/>
      <c r="S500" s="59"/>
      <c r="T500" s="43">
        <v>4</v>
      </c>
      <c r="U500" s="46">
        <v>4</v>
      </c>
    </row>
    <row r="501" spans="1:21" x14ac:dyDescent="0.2">
      <c r="A501" s="28" t="s">
        <v>174</v>
      </c>
      <c r="B501" s="29" t="s">
        <v>375</v>
      </c>
      <c r="C501" s="29" t="s">
        <v>1077</v>
      </c>
      <c r="D501" s="29" t="s">
        <v>632</v>
      </c>
      <c r="E501" s="29" t="s">
        <v>480</v>
      </c>
      <c r="F501" s="29" t="s">
        <v>1078</v>
      </c>
      <c r="G501" s="29" t="s">
        <v>1079</v>
      </c>
      <c r="H501" s="29" t="s">
        <v>1080</v>
      </c>
      <c r="I501" s="29" t="s">
        <v>2253</v>
      </c>
      <c r="J501" s="29" t="s">
        <v>2254</v>
      </c>
      <c r="K501" s="29" t="s">
        <v>417</v>
      </c>
      <c r="L501" s="29" t="s">
        <v>418</v>
      </c>
      <c r="M501" s="29" t="s">
        <v>270</v>
      </c>
      <c r="N501" s="29" t="s">
        <v>271</v>
      </c>
      <c r="O501" s="29" t="s">
        <v>290</v>
      </c>
      <c r="P501" s="29" t="s">
        <v>291</v>
      </c>
      <c r="Q501" s="30" t="s">
        <v>269</v>
      </c>
      <c r="R501" s="32">
        <v>0.09</v>
      </c>
      <c r="S501" s="37">
        <v>0.09</v>
      </c>
      <c r="T501" s="43">
        <v>4</v>
      </c>
      <c r="U501" s="46">
        <v>4</v>
      </c>
    </row>
    <row r="502" spans="1:21" x14ac:dyDescent="0.2">
      <c r="A502" s="28" t="s">
        <v>174</v>
      </c>
      <c r="B502" s="29" t="s">
        <v>375</v>
      </c>
      <c r="C502" s="29" t="s">
        <v>1077</v>
      </c>
      <c r="D502" s="29" t="s">
        <v>632</v>
      </c>
      <c r="E502" s="29" t="s">
        <v>480</v>
      </c>
      <c r="F502" s="29" t="s">
        <v>1078</v>
      </c>
      <c r="G502" s="29" t="s">
        <v>1079</v>
      </c>
      <c r="H502" s="29" t="s">
        <v>1080</v>
      </c>
      <c r="I502" s="29" t="s">
        <v>2255</v>
      </c>
      <c r="J502" s="29" t="s">
        <v>2256</v>
      </c>
      <c r="K502" s="29" t="s">
        <v>417</v>
      </c>
      <c r="L502" s="29" t="s">
        <v>418</v>
      </c>
      <c r="M502" s="29" t="s">
        <v>270</v>
      </c>
      <c r="N502" s="29" t="s">
        <v>271</v>
      </c>
      <c r="O502" s="29" t="s">
        <v>276</v>
      </c>
      <c r="P502" s="29" t="s">
        <v>277</v>
      </c>
      <c r="Q502" s="30" t="s">
        <v>269</v>
      </c>
      <c r="R502" s="36"/>
      <c r="S502" s="59"/>
      <c r="T502" s="43">
        <v>2</v>
      </c>
      <c r="U502" s="46">
        <v>2</v>
      </c>
    </row>
    <row r="503" spans="1:21" x14ac:dyDescent="0.2">
      <c r="A503" s="28" t="s">
        <v>174</v>
      </c>
      <c r="B503" s="29" t="s">
        <v>375</v>
      </c>
      <c r="C503" s="29" t="s">
        <v>1077</v>
      </c>
      <c r="D503" s="29" t="s">
        <v>632</v>
      </c>
      <c r="E503" s="29" t="s">
        <v>480</v>
      </c>
      <c r="F503" s="29" t="s">
        <v>1078</v>
      </c>
      <c r="G503" s="29" t="s">
        <v>1079</v>
      </c>
      <c r="H503" s="29" t="s">
        <v>1080</v>
      </c>
      <c r="I503" s="29" t="s">
        <v>2255</v>
      </c>
      <c r="J503" s="29" t="s">
        <v>2256</v>
      </c>
      <c r="K503" s="29" t="s">
        <v>417</v>
      </c>
      <c r="L503" s="29" t="s">
        <v>418</v>
      </c>
      <c r="M503" s="29" t="s">
        <v>270</v>
      </c>
      <c r="N503" s="29" t="s">
        <v>271</v>
      </c>
      <c r="O503" s="29" t="s">
        <v>290</v>
      </c>
      <c r="P503" s="29" t="s">
        <v>291</v>
      </c>
      <c r="Q503" s="30" t="s">
        <v>269</v>
      </c>
      <c r="R503" s="32">
        <v>0.04</v>
      </c>
      <c r="S503" s="37">
        <v>0.04</v>
      </c>
      <c r="T503" s="43">
        <v>2</v>
      </c>
      <c r="U503" s="46">
        <v>2</v>
      </c>
    </row>
    <row r="504" spans="1:21" x14ac:dyDescent="0.2">
      <c r="A504" s="28" t="s">
        <v>174</v>
      </c>
      <c r="B504" s="29" t="s">
        <v>375</v>
      </c>
      <c r="C504" s="29" t="s">
        <v>2257</v>
      </c>
      <c r="D504" s="29" t="s">
        <v>874</v>
      </c>
      <c r="E504" s="29" t="s">
        <v>396</v>
      </c>
      <c r="F504" s="29" t="s">
        <v>2258</v>
      </c>
      <c r="G504" s="29" t="s">
        <v>456</v>
      </c>
      <c r="H504" s="29" t="s">
        <v>2259</v>
      </c>
      <c r="I504" s="29" t="s">
        <v>2260</v>
      </c>
      <c r="J504" s="29" t="s">
        <v>456</v>
      </c>
      <c r="K504" s="29" t="s">
        <v>264</v>
      </c>
      <c r="L504" s="29" t="s">
        <v>380</v>
      </c>
      <c r="M504" s="29" t="s">
        <v>270</v>
      </c>
      <c r="N504" s="29" t="s">
        <v>271</v>
      </c>
      <c r="O504" s="29" t="s">
        <v>327</v>
      </c>
      <c r="P504" s="29" t="s">
        <v>328</v>
      </c>
      <c r="Q504" s="30" t="s">
        <v>269</v>
      </c>
      <c r="R504" s="32">
        <v>0.03</v>
      </c>
      <c r="S504" s="37">
        <v>0.03</v>
      </c>
      <c r="T504" s="43">
        <v>5</v>
      </c>
      <c r="U504" s="46">
        <v>5</v>
      </c>
    </row>
    <row r="505" spans="1:21" x14ac:dyDescent="0.2">
      <c r="A505" s="28" t="s">
        <v>174</v>
      </c>
      <c r="B505" s="29" t="s">
        <v>375</v>
      </c>
      <c r="C505" s="29" t="s">
        <v>2257</v>
      </c>
      <c r="D505" s="29" t="s">
        <v>874</v>
      </c>
      <c r="E505" s="29" t="s">
        <v>396</v>
      </c>
      <c r="F505" s="29" t="s">
        <v>2258</v>
      </c>
      <c r="G505" s="29" t="s">
        <v>456</v>
      </c>
      <c r="H505" s="29" t="s">
        <v>2259</v>
      </c>
      <c r="I505" s="29" t="s">
        <v>2260</v>
      </c>
      <c r="J505" s="29" t="s">
        <v>456</v>
      </c>
      <c r="K505" s="29" t="s">
        <v>264</v>
      </c>
      <c r="L505" s="29" t="s">
        <v>380</v>
      </c>
      <c r="M505" s="29" t="s">
        <v>270</v>
      </c>
      <c r="N505" s="29" t="s">
        <v>271</v>
      </c>
      <c r="O505" s="29" t="s">
        <v>337</v>
      </c>
      <c r="P505" s="29" t="s">
        <v>338</v>
      </c>
      <c r="Q505" s="30" t="s">
        <v>269</v>
      </c>
      <c r="R505" s="36"/>
      <c r="S505" s="59"/>
      <c r="T505" s="43">
        <v>1</v>
      </c>
      <c r="U505" s="46">
        <v>1</v>
      </c>
    </row>
    <row r="506" spans="1:21" x14ac:dyDescent="0.2">
      <c r="A506" s="28" t="s">
        <v>174</v>
      </c>
      <c r="B506" s="29" t="s">
        <v>375</v>
      </c>
      <c r="C506" s="29" t="s">
        <v>2257</v>
      </c>
      <c r="D506" s="29" t="s">
        <v>874</v>
      </c>
      <c r="E506" s="29" t="s">
        <v>396</v>
      </c>
      <c r="F506" s="29" t="s">
        <v>2258</v>
      </c>
      <c r="G506" s="29" t="s">
        <v>456</v>
      </c>
      <c r="H506" s="29" t="s">
        <v>2259</v>
      </c>
      <c r="I506" s="29" t="s">
        <v>2260</v>
      </c>
      <c r="J506" s="29" t="s">
        <v>456</v>
      </c>
      <c r="K506" s="29" t="s">
        <v>274</v>
      </c>
      <c r="L506" s="29" t="s">
        <v>275</v>
      </c>
      <c r="M506" s="29" t="s">
        <v>270</v>
      </c>
      <c r="N506" s="29" t="s">
        <v>271</v>
      </c>
      <c r="O506" s="29" t="s">
        <v>327</v>
      </c>
      <c r="P506" s="29" t="s">
        <v>328</v>
      </c>
      <c r="Q506" s="30" t="s">
        <v>269</v>
      </c>
      <c r="R506" s="32">
        <v>2.2400000000000002</v>
      </c>
      <c r="S506" s="37">
        <v>2.2400000000000002</v>
      </c>
      <c r="T506" s="43">
        <v>140</v>
      </c>
      <c r="U506" s="46">
        <v>140</v>
      </c>
    </row>
    <row r="507" spans="1:21" x14ac:dyDescent="0.2">
      <c r="A507" s="28" t="s">
        <v>174</v>
      </c>
      <c r="B507" s="29" t="s">
        <v>375</v>
      </c>
      <c r="C507" s="29" t="s">
        <v>2257</v>
      </c>
      <c r="D507" s="29" t="s">
        <v>874</v>
      </c>
      <c r="E507" s="29" t="s">
        <v>396</v>
      </c>
      <c r="F507" s="29" t="s">
        <v>2258</v>
      </c>
      <c r="G507" s="29" t="s">
        <v>456</v>
      </c>
      <c r="H507" s="29" t="s">
        <v>2259</v>
      </c>
      <c r="I507" s="29" t="s">
        <v>2260</v>
      </c>
      <c r="J507" s="29" t="s">
        <v>456</v>
      </c>
      <c r="K507" s="29" t="s">
        <v>274</v>
      </c>
      <c r="L507" s="29" t="s">
        <v>275</v>
      </c>
      <c r="M507" s="29" t="s">
        <v>270</v>
      </c>
      <c r="N507" s="29" t="s">
        <v>271</v>
      </c>
      <c r="O507" s="29" t="s">
        <v>331</v>
      </c>
      <c r="P507" s="29" t="s">
        <v>332</v>
      </c>
      <c r="Q507" s="30" t="s">
        <v>269</v>
      </c>
      <c r="R507" s="36"/>
      <c r="S507" s="59"/>
      <c r="T507" s="43">
        <v>3</v>
      </c>
      <c r="U507" s="46">
        <v>3</v>
      </c>
    </row>
    <row r="508" spans="1:21" x14ac:dyDescent="0.2">
      <c r="A508" s="28" t="s">
        <v>174</v>
      </c>
      <c r="B508" s="29" t="s">
        <v>375</v>
      </c>
      <c r="C508" s="29" t="s">
        <v>2257</v>
      </c>
      <c r="D508" s="29" t="s">
        <v>874</v>
      </c>
      <c r="E508" s="29" t="s">
        <v>396</v>
      </c>
      <c r="F508" s="29" t="s">
        <v>2258</v>
      </c>
      <c r="G508" s="29" t="s">
        <v>456</v>
      </c>
      <c r="H508" s="29" t="s">
        <v>2259</v>
      </c>
      <c r="I508" s="29" t="s">
        <v>2260</v>
      </c>
      <c r="J508" s="29" t="s">
        <v>456</v>
      </c>
      <c r="K508" s="29" t="s">
        <v>413</v>
      </c>
      <c r="L508" s="29" t="s">
        <v>414</v>
      </c>
      <c r="M508" s="29" t="s">
        <v>270</v>
      </c>
      <c r="N508" s="29" t="s">
        <v>271</v>
      </c>
      <c r="O508" s="29" t="s">
        <v>333</v>
      </c>
      <c r="P508" s="29" t="s">
        <v>334</v>
      </c>
      <c r="Q508" s="30" t="s">
        <v>269</v>
      </c>
      <c r="R508" s="32">
        <v>6.25</v>
      </c>
      <c r="S508" s="37">
        <v>6.25</v>
      </c>
      <c r="T508" s="43">
        <v>910</v>
      </c>
      <c r="U508" s="46">
        <v>910</v>
      </c>
    </row>
    <row r="509" spans="1:21" x14ac:dyDescent="0.2">
      <c r="A509" s="28" t="s">
        <v>174</v>
      </c>
      <c r="B509" s="29" t="s">
        <v>375</v>
      </c>
      <c r="C509" s="29" t="s">
        <v>2257</v>
      </c>
      <c r="D509" s="29" t="s">
        <v>874</v>
      </c>
      <c r="E509" s="29" t="s">
        <v>396</v>
      </c>
      <c r="F509" s="29" t="s">
        <v>2258</v>
      </c>
      <c r="G509" s="29" t="s">
        <v>456</v>
      </c>
      <c r="H509" s="29" t="s">
        <v>2259</v>
      </c>
      <c r="I509" s="29" t="s">
        <v>2260</v>
      </c>
      <c r="J509" s="29" t="s">
        <v>456</v>
      </c>
      <c r="K509" s="29" t="s">
        <v>413</v>
      </c>
      <c r="L509" s="29" t="s">
        <v>414</v>
      </c>
      <c r="M509" s="29" t="s">
        <v>270</v>
      </c>
      <c r="N509" s="29" t="s">
        <v>271</v>
      </c>
      <c r="O509" s="29" t="s">
        <v>415</v>
      </c>
      <c r="P509" s="29" t="s">
        <v>416</v>
      </c>
      <c r="Q509" s="30" t="s">
        <v>269</v>
      </c>
      <c r="R509" s="32">
        <v>0.03</v>
      </c>
      <c r="S509" s="37">
        <v>0.03</v>
      </c>
      <c r="T509" s="43">
        <v>4</v>
      </c>
      <c r="U509" s="46">
        <v>4</v>
      </c>
    </row>
    <row r="510" spans="1:21" x14ac:dyDescent="0.2">
      <c r="A510" s="28" t="s">
        <v>174</v>
      </c>
      <c r="B510" s="29" t="s">
        <v>375</v>
      </c>
      <c r="C510" s="29" t="s">
        <v>2257</v>
      </c>
      <c r="D510" s="29" t="s">
        <v>874</v>
      </c>
      <c r="E510" s="29" t="s">
        <v>396</v>
      </c>
      <c r="F510" s="29" t="s">
        <v>2261</v>
      </c>
      <c r="G510" s="29" t="s">
        <v>456</v>
      </c>
      <c r="H510" s="29" t="s">
        <v>2262</v>
      </c>
      <c r="I510" s="29" t="s">
        <v>2263</v>
      </c>
      <c r="J510" s="29" t="s">
        <v>456</v>
      </c>
      <c r="K510" s="29" t="s">
        <v>274</v>
      </c>
      <c r="L510" s="29" t="s">
        <v>275</v>
      </c>
      <c r="M510" s="29" t="s">
        <v>270</v>
      </c>
      <c r="N510" s="29" t="s">
        <v>271</v>
      </c>
      <c r="O510" s="29" t="s">
        <v>327</v>
      </c>
      <c r="P510" s="29" t="s">
        <v>328</v>
      </c>
      <c r="Q510" s="30" t="s">
        <v>269</v>
      </c>
      <c r="R510" s="32">
        <v>0.08</v>
      </c>
      <c r="S510" s="37">
        <v>0.08</v>
      </c>
      <c r="T510" s="43">
        <v>4</v>
      </c>
      <c r="U510" s="46">
        <v>4</v>
      </c>
    </row>
    <row r="511" spans="1:21" x14ac:dyDescent="0.2">
      <c r="A511" s="28" t="s">
        <v>174</v>
      </c>
      <c r="B511" s="29" t="s">
        <v>375</v>
      </c>
      <c r="C511" s="29" t="s">
        <v>2257</v>
      </c>
      <c r="D511" s="29" t="s">
        <v>874</v>
      </c>
      <c r="E511" s="29" t="s">
        <v>396</v>
      </c>
      <c r="F511" s="29" t="s">
        <v>2261</v>
      </c>
      <c r="G511" s="29" t="s">
        <v>456</v>
      </c>
      <c r="H511" s="29" t="s">
        <v>2262</v>
      </c>
      <c r="I511" s="29" t="s">
        <v>2263</v>
      </c>
      <c r="J511" s="29" t="s">
        <v>456</v>
      </c>
      <c r="K511" s="29" t="s">
        <v>413</v>
      </c>
      <c r="L511" s="29" t="s">
        <v>414</v>
      </c>
      <c r="M511" s="29" t="s">
        <v>270</v>
      </c>
      <c r="N511" s="29" t="s">
        <v>271</v>
      </c>
      <c r="O511" s="29" t="s">
        <v>333</v>
      </c>
      <c r="P511" s="29" t="s">
        <v>334</v>
      </c>
      <c r="Q511" s="30" t="s">
        <v>269</v>
      </c>
      <c r="R511" s="32">
        <v>0.32</v>
      </c>
      <c r="S511" s="37">
        <v>0.32</v>
      </c>
      <c r="T511" s="43">
        <v>46</v>
      </c>
      <c r="U511" s="46">
        <v>46</v>
      </c>
    </row>
    <row r="512" spans="1:21" x14ac:dyDescent="0.2">
      <c r="A512" s="28" t="s">
        <v>174</v>
      </c>
      <c r="B512" s="29" t="s">
        <v>375</v>
      </c>
      <c r="C512" s="29" t="s">
        <v>2257</v>
      </c>
      <c r="D512" s="29" t="s">
        <v>874</v>
      </c>
      <c r="E512" s="29" t="s">
        <v>396</v>
      </c>
      <c r="F512" s="29" t="s">
        <v>2264</v>
      </c>
      <c r="G512" s="29" t="s">
        <v>608</v>
      </c>
      <c r="H512" s="29" t="s">
        <v>479</v>
      </c>
      <c r="I512" s="29" t="s">
        <v>2265</v>
      </c>
      <c r="J512" s="29" t="s">
        <v>608</v>
      </c>
      <c r="K512" s="29" t="s">
        <v>274</v>
      </c>
      <c r="L512" s="29" t="s">
        <v>275</v>
      </c>
      <c r="M512" s="29" t="s">
        <v>270</v>
      </c>
      <c r="N512" s="29" t="s">
        <v>271</v>
      </c>
      <c r="O512" s="29" t="s">
        <v>327</v>
      </c>
      <c r="P512" s="29" t="s">
        <v>328</v>
      </c>
      <c r="Q512" s="30" t="s">
        <v>269</v>
      </c>
      <c r="R512" s="32">
        <v>0.32</v>
      </c>
      <c r="S512" s="37">
        <v>0.32</v>
      </c>
      <c r="T512" s="43">
        <v>22</v>
      </c>
      <c r="U512" s="46">
        <v>22</v>
      </c>
    </row>
    <row r="513" spans="1:21" x14ac:dyDescent="0.2">
      <c r="A513" s="28" t="s">
        <v>174</v>
      </c>
      <c r="B513" s="29" t="s">
        <v>375</v>
      </c>
      <c r="C513" s="29" t="s">
        <v>2257</v>
      </c>
      <c r="D513" s="29" t="s">
        <v>874</v>
      </c>
      <c r="E513" s="29" t="s">
        <v>396</v>
      </c>
      <c r="F513" s="29" t="s">
        <v>2264</v>
      </c>
      <c r="G513" s="29" t="s">
        <v>608</v>
      </c>
      <c r="H513" s="29" t="s">
        <v>479</v>
      </c>
      <c r="I513" s="29" t="s">
        <v>2265</v>
      </c>
      <c r="J513" s="29" t="s">
        <v>608</v>
      </c>
      <c r="K513" s="29" t="s">
        <v>274</v>
      </c>
      <c r="L513" s="29" t="s">
        <v>275</v>
      </c>
      <c r="M513" s="29" t="s">
        <v>270</v>
      </c>
      <c r="N513" s="29" t="s">
        <v>271</v>
      </c>
      <c r="O513" s="29" t="s">
        <v>331</v>
      </c>
      <c r="P513" s="29" t="s">
        <v>332</v>
      </c>
      <c r="Q513" s="30" t="s">
        <v>269</v>
      </c>
      <c r="R513" s="36"/>
      <c r="S513" s="59"/>
      <c r="T513" s="43">
        <v>1</v>
      </c>
      <c r="U513" s="46">
        <v>1</v>
      </c>
    </row>
    <row r="514" spans="1:21" x14ac:dyDescent="0.2">
      <c r="A514" s="28" t="s">
        <v>174</v>
      </c>
      <c r="B514" s="29" t="s">
        <v>375</v>
      </c>
      <c r="C514" s="29" t="s">
        <v>2257</v>
      </c>
      <c r="D514" s="29" t="s">
        <v>874</v>
      </c>
      <c r="E514" s="29" t="s">
        <v>396</v>
      </c>
      <c r="F514" s="29" t="s">
        <v>2264</v>
      </c>
      <c r="G514" s="29" t="s">
        <v>608</v>
      </c>
      <c r="H514" s="29" t="s">
        <v>479</v>
      </c>
      <c r="I514" s="29" t="s">
        <v>2265</v>
      </c>
      <c r="J514" s="29" t="s">
        <v>608</v>
      </c>
      <c r="K514" s="29" t="s">
        <v>413</v>
      </c>
      <c r="L514" s="29" t="s">
        <v>414</v>
      </c>
      <c r="M514" s="29" t="s">
        <v>270</v>
      </c>
      <c r="N514" s="29" t="s">
        <v>271</v>
      </c>
      <c r="O514" s="29" t="s">
        <v>333</v>
      </c>
      <c r="P514" s="29" t="s">
        <v>334</v>
      </c>
      <c r="Q514" s="30" t="s">
        <v>269</v>
      </c>
      <c r="R514" s="32">
        <v>1.22</v>
      </c>
      <c r="S514" s="37">
        <v>1.22</v>
      </c>
      <c r="T514" s="43">
        <v>177</v>
      </c>
      <c r="U514" s="46">
        <v>177</v>
      </c>
    </row>
    <row r="515" spans="1:21" x14ac:dyDescent="0.2">
      <c r="A515" s="28" t="s">
        <v>174</v>
      </c>
      <c r="B515" s="29" t="s">
        <v>375</v>
      </c>
      <c r="C515" s="29" t="s">
        <v>1081</v>
      </c>
      <c r="D515" s="29" t="s">
        <v>1088</v>
      </c>
      <c r="E515" s="29" t="s">
        <v>1089</v>
      </c>
      <c r="F515" s="29" t="s">
        <v>1119</v>
      </c>
      <c r="G515" s="29" t="s">
        <v>1115</v>
      </c>
      <c r="H515" s="29" t="s">
        <v>1116</v>
      </c>
      <c r="I515" s="29" t="s">
        <v>2266</v>
      </c>
      <c r="J515" s="29" t="s">
        <v>2267</v>
      </c>
      <c r="K515" s="29" t="s">
        <v>279</v>
      </c>
      <c r="L515" s="29" t="s">
        <v>280</v>
      </c>
      <c r="M515" s="29" t="s">
        <v>265</v>
      </c>
      <c r="N515" s="29" t="s">
        <v>266</v>
      </c>
      <c r="O515" s="29" t="s">
        <v>310</v>
      </c>
      <c r="P515" s="29" t="s">
        <v>384</v>
      </c>
      <c r="Q515" s="30" t="s">
        <v>269</v>
      </c>
      <c r="R515" s="32">
        <v>0.39</v>
      </c>
      <c r="S515" s="37">
        <v>0.39</v>
      </c>
      <c r="T515" s="43">
        <v>1</v>
      </c>
      <c r="U515" s="46">
        <v>1</v>
      </c>
    </row>
    <row r="516" spans="1:21" x14ac:dyDescent="0.2">
      <c r="A516" s="28" t="s">
        <v>174</v>
      </c>
      <c r="B516" s="29" t="s">
        <v>375</v>
      </c>
      <c r="C516" s="29" t="s">
        <v>1081</v>
      </c>
      <c r="D516" s="29" t="s">
        <v>1088</v>
      </c>
      <c r="E516" s="29" t="s">
        <v>1089</v>
      </c>
      <c r="F516" s="29" t="s">
        <v>1119</v>
      </c>
      <c r="G516" s="29" t="s">
        <v>1115</v>
      </c>
      <c r="H516" s="29" t="s">
        <v>1116</v>
      </c>
      <c r="I516" s="29" t="s">
        <v>2266</v>
      </c>
      <c r="J516" s="29" t="s">
        <v>2267</v>
      </c>
      <c r="K516" s="29" t="s">
        <v>279</v>
      </c>
      <c r="L516" s="29" t="s">
        <v>280</v>
      </c>
      <c r="M516" s="29" t="s">
        <v>265</v>
      </c>
      <c r="N516" s="29" t="s">
        <v>266</v>
      </c>
      <c r="O516" s="29" t="s">
        <v>267</v>
      </c>
      <c r="P516" s="29" t="s">
        <v>268</v>
      </c>
      <c r="Q516" s="30" t="s">
        <v>269</v>
      </c>
      <c r="R516" s="32">
        <v>12.73</v>
      </c>
      <c r="S516" s="37">
        <v>12.73</v>
      </c>
      <c r="T516" s="43">
        <v>1</v>
      </c>
      <c r="U516" s="46">
        <v>1</v>
      </c>
    </row>
    <row r="517" spans="1:21" x14ac:dyDescent="0.2">
      <c r="A517" s="28" t="s">
        <v>174</v>
      </c>
      <c r="B517" s="29" t="s">
        <v>375</v>
      </c>
      <c r="C517" s="29" t="s">
        <v>1081</v>
      </c>
      <c r="D517" s="29" t="s">
        <v>1088</v>
      </c>
      <c r="E517" s="29" t="s">
        <v>1089</v>
      </c>
      <c r="F517" s="29" t="s">
        <v>1119</v>
      </c>
      <c r="G517" s="29" t="s">
        <v>1115</v>
      </c>
      <c r="H517" s="29" t="s">
        <v>1116</v>
      </c>
      <c r="I517" s="29" t="s">
        <v>2268</v>
      </c>
      <c r="J517" s="29" t="s">
        <v>2269</v>
      </c>
      <c r="K517" s="29" t="s">
        <v>279</v>
      </c>
      <c r="L517" s="29" t="s">
        <v>280</v>
      </c>
      <c r="M517" s="29" t="s">
        <v>265</v>
      </c>
      <c r="N517" s="29" t="s">
        <v>266</v>
      </c>
      <c r="O517" s="29" t="s">
        <v>310</v>
      </c>
      <c r="P517" s="29" t="s">
        <v>384</v>
      </c>
      <c r="Q517" s="30" t="s">
        <v>269</v>
      </c>
      <c r="R517" s="32">
        <v>0.21</v>
      </c>
      <c r="S517" s="37">
        <v>0.21</v>
      </c>
      <c r="T517" s="43">
        <v>1</v>
      </c>
      <c r="U517" s="46">
        <v>1</v>
      </c>
    </row>
    <row r="518" spans="1:21" x14ac:dyDescent="0.2">
      <c r="A518" s="28" t="s">
        <v>174</v>
      </c>
      <c r="B518" s="29" t="s">
        <v>375</v>
      </c>
      <c r="C518" s="29" t="s">
        <v>1081</v>
      </c>
      <c r="D518" s="29" t="s">
        <v>1088</v>
      </c>
      <c r="E518" s="29" t="s">
        <v>1089</v>
      </c>
      <c r="F518" s="29" t="s">
        <v>1119</v>
      </c>
      <c r="G518" s="29" t="s">
        <v>1115</v>
      </c>
      <c r="H518" s="29" t="s">
        <v>1116</v>
      </c>
      <c r="I518" s="29" t="s">
        <v>2268</v>
      </c>
      <c r="J518" s="29" t="s">
        <v>2269</v>
      </c>
      <c r="K518" s="29" t="s">
        <v>279</v>
      </c>
      <c r="L518" s="29" t="s">
        <v>280</v>
      </c>
      <c r="M518" s="29" t="s">
        <v>265</v>
      </c>
      <c r="N518" s="29" t="s">
        <v>266</v>
      </c>
      <c r="O518" s="29" t="s">
        <v>267</v>
      </c>
      <c r="P518" s="29" t="s">
        <v>268</v>
      </c>
      <c r="Q518" s="30" t="s">
        <v>269</v>
      </c>
      <c r="R518" s="32">
        <v>7.39</v>
      </c>
      <c r="S518" s="37">
        <v>7.39</v>
      </c>
      <c r="T518" s="43">
        <v>1</v>
      </c>
      <c r="U518" s="46">
        <v>1</v>
      </c>
    </row>
    <row r="519" spans="1:21" x14ac:dyDescent="0.2">
      <c r="A519" s="28" t="s">
        <v>174</v>
      </c>
      <c r="B519" s="29" t="s">
        <v>375</v>
      </c>
      <c r="C519" s="29" t="s">
        <v>1081</v>
      </c>
      <c r="D519" s="29" t="s">
        <v>1088</v>
      </c>
      <c r="E519" s="29" t="s">
        <v>1089</v>
      </c>
      <c r="F519" s="29" t="s">
        <v>1119</v>
      </c>
      <c r="G519" s="29" t="s">
        <v>1115</v>
      </c>
      <c r="H519" s="29" t="s">
        <v>1116</v>
      </c>
      <c r="I519" s="29" t="s">
        <v>2270</v>
      </c>
      <c r="J519" s="29" t="s">
        <v>2271</v>
      </c>
      <c r="K519" s="29" t="s">
        <v>279</v>
      </c>
      <c r="L519" s="29" t="s">
        <v>280</v>
      </c>
      <c r="M519" s="29" t="s">
        <v>265</v>
      </c>
      <c r="N519" s="29" t="s">
        <v>266</v>
      </c>
      <c r="O519" s="29" t="s">
        <v>310</v>
      </c>
      <c r="P519" s="29" t="s">
        <v>384</v>
      </c>
      <c r="Q519" s="30" t="s">
        <v>269</v>
      </c>
      <c r="R519" s="32">
        <v>0.2</v>
      </c>
      <c r="S519" s="37">
        <v>0.2</v>
      </c>
      <c r="T519" s="43">
        <v>1</v>
      </c>
      <c r="U519" s="46">
        <v>1</v>
      </c>
    </row>
    <row r="520" spans="1:21" x14ac:dyDescent="0.2">
      <c r="A520" s="28" t="s">
        <v>174</v>
      </c>
      <c r="B520" s="29" t="s">
        <v>375</v>
      </c>
      <c r="C520" s="29" t="s">
        <v>1081</v>
      </c>
      <c r="D520" s="29" t="s">
        <v>1088</v>
      </c>
      <c r="E520" s="29" t="s">
        <v>1089</v>
      </c>
      <c r="F520" s="29" t="s">
        <v>1119</v>
      </c>
      <c r="G520" s="29" t="s">
        <v>1115</v>
      </c>
      <c r="H520" s="29" t="s">
        <v>1116</v>
      </c>
      <c r="I520" s="29" t="s">
        <v>2270</v>
      </c>
      <c r="J520" s="29" t="s">
        <v>2271</v>
      </c>
      <c r="K520" s="29" t="s">
        <v>279</v>
      </c>
      <c r="L520" s="29" t="s">
        <v>280</v>
      </c>
      <c r="M520" s="29" t="s">
        <v>265</v>
      </c>
      <c r="N520" s="29" t="s">
        <v>266</v>
      </c>
      <c r="O520" s="29" t="s">
        <v>267</v>
      </c>
      <c r="P520" s="29" t="s">
        <v>268</v>
      </c>
      <c r="Q520" s="30" t="s">
        <v>269</v>
      </c>
      <c r="R520" s="32">
        <v>7.29</v>
      </c>
      <c r="S520" s="37">
        <v>7.29</v>
      </c>
      <c r="T520" s="43">
        <v>1</v>
      </c>
      <c r="U520" s="46">
        <v>1</v>
      </c>
    </row>
    <row r="521" spans="1:21" x14ac:dyDescent="0.2">
      <c r="A521" s="28" t="s">
        <v>174</v>
      </c>
      <c r="B521" s="29" t="s">
        <v>375</v>
      </c>
      <c r="C521" s="29" t="s">
        <v>1081</v>
      </c>
      <c r="D521" s="29" t="s">
        <v>1088</v>
      </c>
      <c r="E521" s="29" t="s">
        <v>1089</v>
      </c>
      <c r="F521" s="29" t="s">
        <v>1119</v>
      </c>
      <c r="G521" s="29" t="s">
        <v>1115</v>
      </c>
      <c r="H521" s="29" t="s">
        <v>1116</v>
      </c>
      <c r="I521" s="29" t="s">
        <v>2272</v>
      </c>
      <c r="J521" s="29" t="s">
        <v>2273</v>
      </c>
      <c r="K521" s="29" t="s">
        <v>279</v>
      </c>
      <c r="L521" s="29" t="s">
        <v>280</v>
      </c>
      <c r="M521" s="29" t="s">
        <v>265</v>
      </c>
      <c r="N521" s="29" t="s">
        <v>266</v>
      </c>
      <c r="O521" s="29" t="s">
        <v>310</v>
      </c>
      <c r="P521" s="29" t="s">
        <v>384</v>
      </c>
      <c r="Q521" s="30" t="s">
        <v>269</v>
      </c>
      <c r="R521" s="32">
        <v>0.15</v>
      </c>
      <c r="S521" s="37">
        <v>0.15</v>
      </c>
      <c r="T521" s="43">
        <v>1</v>
      </c>
      <c r="U521" s="46">
        <v>1</v>
      </c>
    </row>
    <row r="522" spans="1:21" x14ac:dyDescent="0.2">
      <c r="A522" s="28" t="s">
        <v>174</v>
      </c>
      <c r="B522" s="29" t="s">
        <v>375</v>
      </c>
      <c r="C522" s="29" t="s">
        <v>1081</v>
      </c>
      <c r="D522" s="29" t="s">
        <v>1088</v>
      </c>
      <c r="E522" s="29" t="s">
        <v>1089</v>
      </c>
      <c r="F522" s="29" t="s">
        <v>1119</v>
      </c>
      <c r="G522" s="29" t="s">
        <v>1115</v>
      </c>
      <c r="H522" s="29" t="s">
        <v>1116</v>
      </c>
      <c r="I522" s="29" t="s">
        <v>2272</v>
      </c>
      <c r="J522" s="29" t="s">
        <v>2273</v>
      </c>
      <c r="K522" s="29" t="s">
        <v>279</v>
      </c>
      <c r="L522" s="29" t="s">
        <v>280</v>
      </c>
      <c r="M522" s="29" t="s">
        <v>265</v>
      </c>
      <c r="N522" s="29" t="s">
        <v>266</v>
      </c>
      <c r="O522" s="29" t="s">
        <v>267</v>
      </c>
      <c r="P522" s="29" t="s">
        <v>268</v>
      </c>
      <c r="Q522" s="30" t="s">
        <v>269</v>
      </c>
      <c r="R522" s="32">
        <v>5.8</v>
      </c>
      <c r="S522" s="37">
        <v>5.8</v>
      </c>
      <c r="T522" s="43">
        <v>1</v>
      </c>
      <c r="U522" s="46">
        <v>1</v>
      </c>
    </row>
    <row r="523" spans="1:21" x14ac:dyDescent="0.2">
      <c r="A523" s="28" t="s">
        <v>174</v>
      </c>
      <c r="B523" s="29" t="s">
        <v>375</v>
      </c>
      <c r="C523" s="29" t="s">
        <v>1081</v>
      </c>
      <c r="D523" s="29" t="s">
        <v>1088</v>
      </c>
      <c r="E523" s="29" t="s">
        <v>1089</v>
      </c>
      <c r="F523" s="29" t="s">
        <v>1119</v>
      </c>
      <c r="G523" s="29" t="s">
        <v>1115</v>
      </c>
      <c r="H523" s="29" t="s">
        <v>1116</v>
      </c>
      <c r="I523" s="29" t="s">
        <v>2274</v>
      </c>
      <c r="J523" s="29" t="s">
        <v>2275</v>
      </c>
      <c r="K523" s="29" t="s">
        <v>279</v>
      </c>
      <c r="L523" s="29" t="s">
        <v>280</v>
      </c>
      <c r="M523" s="29" t="s">
        <v>265</v>
      </c>
      <c r="N523" s="29" t="s">
        <v>266</v>
      </c>
      <c r="O523" s="29" t="s">
        <v>310</v>
      </c>
      <c r="P523" s="29" t="s">
        <v>384</v>
      </c>
      <c r="Q523" s="30" t="s">
        <v>269</v>
      </c>
      <c r="R523" s="32">
        <v>0.2</v>
      </c>
      <c r="S523" s="37">
        <v>0.2</v>
      </c>
      <c r="T523" s="43">
        <v>1</v>
      </c>
      <c r="U523" s="46">
        <v>1</v>
      </c>
    </row>
    <row r="524" spans="1:21" x14ac:dyDescent="0.2">
      <c r="A524" s="28" t="s">
        <v>174</v>
      </c>
      <c r="B524" s="29" t="s">
        <v>375</v>
      </c>
      <c r="C524" s="29" t="s">
        <v>1081</v>
      </c>
      <c r="D524" s="29" t="s">
        <v>1088</v>
      </c>
      <c r="E524" s="29" t="s">
        <v>1089</v>
      </c>
      <c r="F524" s="29" t="s">
        <v>1119</v>
      </c>
      <c r="G524" s="29" t="s">
        <v>1115</v>
      </c>
      <c r="H524" s="29" t="s">
        <v>1116</v>
      </c>
      <c r="I524" s="29" t="s">
        <v>2274</v>
      </c>
      <c r="J524" s="29" t="s">
        <v>2275</v>
      </c>
      <c r="K524" s="29" t="s">
        <v>279</v>
      </c>
      <c r="L524" s="29" t="s">
        <v>280</v>
      </c>
      <c r="M524" s="29" t="s">
        <v>265</v>
      </c>
      <c r="N524" s="29" t="s">
        <v>266</v>
      </c>
      <c r="O524" s="29" t="s">
        <v>267</v>
      </c>
      <c r="P524" s="29" t="s">
        <v>268</v>
      </c>
      <c r="Q524" s="30" t="s">
        <v>269</v>
      </c>
      <c r="R524" s="32">
        <v>6.74</v>
      </c>
      <c r="S524" s="37">
        <v>6.74</v>
      </c>
      <c r="T524" s="43">
        <v>1</v>
      </c>
      <c r="U524" s="46">
        <v>1</v>
      </c>
    </row>
    <row r="525" spans="1:21" x14ac:dyDescent="0.2">
      <c r="A525" s="28" t="s">
        <v>174</v>
      </c>
      <c r="B525" s="29" t="s">
        <v>375</v>
      </c>
      <c r="C525" s="29" t="s">
        <v>1081</v>
      </c>
      <c r="D525" s="29" t="s">
        <v>1088</v>
      </c>
      <c r="E525" s="29" t="s">
        <v>1089</v>
      </c>
      <c r="F525" s="29" t="s">
        <v>1119</v>
      </c>
      <c r="G525" s="29" t="s">
        <v>1115</v>
      </c>
      <c r="H525" s="29" t="s">
        <v>1116</v>
      </c>
      <c r="I525" s="29" t="s">
        <v>2276</v>
      </c>
      <c r="J525" s="29" t="s">
        <v>2277</v>
      </c>
      <c r="K525" s="29" t="s">
        <v>279</v>
      </c>
      <c r="L525" s="29" t="s">
        <v>280</v>
      </c>
      <c r="M525" s="29" t="s">
        <v>265</v>
      </c>
      <c r="N525" s="29" t="s">
        <v>266</v>
      </c>
      <c r="O525" s="29" t="s">
        <v>310</v>
      </c>
      <c r="P525" s="29" t="s">
        <v>384</v>
      </c>
      <c r="Q525" s="30" t="s">
        <v>269</v>
      </c>
      <c r="R525" s="32">
        <v>0.14000000000000001</v>
      </c>
      <c r="S525" s="37">
        <v>0.14000000000000001</v>
      </c>
      <c r="T525" s="43">
        <v>1</v>
      </c>
      <c r="U525" s="46">
        <v>1</v>
      </c>
    </row>
    <row r="526" spans="1:21" x14ac:dyDescent="0.2">
      <c r="A526" s="28" t="s">
        <v>174</v>
      </c>
      <c r="B526" s="29" t="s">
        <v>375</v>
      </c>
      <c r="C526" s="29" t="s">
        <v>1081</v>
      </c>
      <c r="D526" s="29" t="s">
        <v>1088</v>
      </c>
      <c r="E526" s="29" t="s">
        <v>1089</v>
      </c>
      <c r="F526" s="29" t="s">
        <v>1119</v>
      </c>
      <c r="G526" s="29" t="s">
        <v>1115</v>
      </c>
      <c r="H526" s="29" t="s">
        <v>1116</v>
      </c>
      <c r="I526" s="29" t="s">
        <v>2276</v>
      </c>
      <c r="J526" s="29" t="s">
        <v>2277</v>
      </c>
      <c r="K526" s="29" t="s">
        <v>279</v>
      </c>
      <c r="L526" s="29" t="s">
        <v>280</v>
      </c>
      <c r="M526" s="29" t="s">
        <v>265</v>
      </c>
      <c r="N526" s="29" t="s">
        <v>266</v>
      </c>
      <c r="O526" s="29" t="s">
        <v>267</v>
      </c>
      <c r="P526" s="29" t="s">
        <v>268</v>
      </c>
      <c r="Q526" s="30" t="s">
        <v>269</v>
      </c>
      <c r="R526" s="32">
        <v>5.27</v>
      </c>
      <c r="S526" s="37">
        <v>5.27</v>
      </c>
      <c r="T526" s="43">
        <v>1</v>
      </c>
      <c r="U526" s="46">
        <v>1</v>
      </c>
    </row>
    <row r="527" spans="1:21" x14ac:dyDescent="0.2">
      <c r="A527" s="28" t="s">
        <v>174</v>
      </c>
      <c r="B527" s="29" t="s">
        <v>375</v>
      </c>
      <c r="C527" s="29" t="s">
        <v>1081</v>
      </c>
      <c r="D527" s="29" t="s">
        <v>1088</v>
      </c>
      <c r="E527" s="29" t="s">
        <v>1089</v>
      </c>
      <c r="F527" s="29" t="s">
        <v>1119</v>
      </c>
      <c r="G527" s="29" t="s">
        <v>1115</v>
      </c>
      <c r="H527" s="29" t="s">
        <v>1116</v>
      </c>
      <c r="I527" s="29" t="s">
        <v>2278</v>
      </c>
      <c r="J527" s="29" t="s">
        <v>2279</v>
      </c>
      <c r="K527" s="29" t="s">
        <v>279</v>
      </c>
      <c r="L527" s="29" t="s">
        <v>280</v>
      </c>
      <c r="M527" s="29" t="s">
        <v>265</v>
      </c>
      <c r="N527" s="29" t="s">
        <v>266</v>
      </c>
      <c r="O527" s="29" t="s">
        <v>310</v>
      </c>
      <c r="P527" s="29" t="s">
        <v>384</v>
      </c>
      <c r="Q527" s="30" t="s">
        <v>269</v>
      </c>
      <c r="R527" s="32">
        <v>0.21</v>
      </c>
      <c r="S527" s="37">
        <v>0.21</v>
      </c>
      <c r="T527" s="43">
        <v>1</v>
      </c>
      <c r="U527" s="46">
        <v>1</v>
      </c>
    </row>
    <row r="528" spans="1:21" x14ac:dyDescent="0.2">
      <c r="A528" s="28" t="s">
        <v>174</v>
      </c>
      <c r="B528" s="29" t="s">
        <v>375</v>
      </c>
      <c r="C528" s="29" t="s">
        <v>1081</v>
      </c>
      <c r="D528" s="29" t="s">
        <v>1088</v>
      </c>
      <c r="E528" s="29" t="s">
        <v>1089</v>
      </c>
      <c r="F528" s="29" t="s">
        <v>1119</v>
      </c>
      <c r="G528" s="29" t="s">
        <v>1115</v>
      </c>
      <c r="H528" s="29" t="s">
        <v>1116</v>
      </c>
      <c r="I528" s="29" t="s">
        <v>2278</v>
      </c>
      <c r="J528" s="29" t="s">
        <v>2279</v>
      </c>
      <c r="K528" s="29" t="s">
        <v>279</v>
      </c>
      <c r="L528" s="29" t="s">
        <v>280</v>
      </c>
      <c r="M528" s="29" t="s">
        <v>265</v>
      </c>
      <c r="N528" s="29" t="s">
        <v>266</v>
      </c>
      <c r="O528" s="29" t="s">
        <v>267</v>
      </c>
      <c r="P528" s="29" t="s">
        <v>268</v>
      </c>
      <c r="Q528" s="30" t="s">
        <v>269</v>
      </c>
      <c r="R528" s="32">
        <v>6.56</v>
      </c>
      <c r="S528" s="37">
        <v>6.56</v>
      </c>
      <c r="T528" s="43">
        <v>1</v>
      </c>
      <c r="U528" s="46">
        <v>1</v>
      </c>
    </row>
    <row r="529" spans="1:21" x14ac:dyDescent="0.2">
      <c r="A529" s="28" t="s">
        <v>174</v>
      </c>
      <c r="B529" s="29" t="s">
        <v>375</v>
      </c>
      <c r="C529" s="29" t="s">
        <v>1081</v>
      </c>
      <c r="D529" s="29" t="s">
        <v>2280</v>
      </c>
      <c r="E529" s="29" t="s">
        <v>2281</v>
      </c>
      <c r="F529" s="29" t="s">
        <v>2282</v>
      </c>
      <c r="G529" s="29" t="s">
        <v>2283</v>
      </c>
      <c r="H529" s="29" t="s">
        <v>426</v>
      </c>
      <c r="I529" s="29" t="s">
        <v>2284</v>
      </c>
      <c r="J529" s="29" t="s">
        <v>2285</v>
      </c>
      <c r="K529" s="29" t="s">
        <v>279</v>
      </c>
      <c r="L529" s="29" t="s">
        <v>280</v>
      </c>
      <c r="M529" s="29" t="s">
        <v>265</v>
      </c>
      <c r="N529" s="29" t="s">
        <v>266</v>
      </c>
      <c r="O529" s="29" t="s">
        <v>310</v>
      </c>
      <c r="P529" s="29" t="s">
        <v>384</v>
      </c>
      <c r="Q529" s="30" t="s">
        <v>269</v>
      </c>
      <c r="R529" s="32">
        <v>0.05</v>
      </c>
      <c r="S529" s="37">
        <v>0.05</v>
      </c>
      <c r="T529" s="43">
        <v>1</v>
      </c>
      <c r="U529" s="46">
        <v>1</v>
      </c>
    </row>
    <row r="530" spans="1:21" x14ac:dyDescent="0.2">
      <c r="A530" s="28" t="s">
        <v>174</v>
      </c>
      <c r="B530" s="29" t="s">
        <v>375</v>
      </c>
      <c r="C530" s="29" t="s">
        <v>1081</v>
      </c>
      <c r="D530" s="29" t="s">
        <v>2280</v>
      </c>
      <c r="E530" s="29" t="s">
        <v>2281</v>
      </c>
      <c r="F530" s="29" t="s">
        <v>2282</v>
      </c>
      <c r="G530" s="29" t="s">
        <v>2283</v>
      </c>
      <c r="H530" s="29" t="s">
        <v>426</v>
      </c>
      <c r="I530" s="29" t="s">
        <v>2284</v>
      </c>
      <c r="J530" s="29" t="s">
        <v>2285</v>
      </c>
      <c r="K530" s="29" t="s">
        <v>279</v>
      </c>
      <c r="L530" s="29" t="s">
        <v>280</v>
      </c>
      <c r="M530" s="29" t="s">
        <v>265</v>
      </c>
      <c r="N530" s="29" t="s">
        <v>266</v>
      </c>
      <c r="O530" s="29" t="s">
        <v>267</v>
      </c>
      <c r="P530" s="29" t="s">
        <v>268</v>
      </c>
      <c r="Q530" s="30" t="s">
        <v>269</v>
      </c>
      <c r="R530" s="32">
        <v>1.81</v>
      </c>
      <c r="S530" s="37">
        <v>1.81</v>
      </c>
      <c r="T530" s="43">
        <v>1</v>
      </c>
      <c r="U530" s="46">
        <v>1</v>
      </c>
    </row>
    <row r="531" spans="1:21" x14ac:dyDescent="0.2">
      <c r="A531" s="28" t="s">
        <v>174</v>
      </c>
      <c r="B531" s="29" t="s">
        <v>375</v>
      </c>
      <c r="C531" s="29" t="s">
        <v>1081</v>
      </c>
      <c r="D531" s="29" t="s">
        <v>1142</v>
      </c>
      <c r="E531" s="29" t="s">
        <v>1143</v>
      </c>
      <c r="F531" s="29" t="s">
        <v>1146</v>
      </c>
      <c r="G531" s="29" t="s">
        <v>1145</v>
      </c>
      <c r="H531" s="29" t="s">
        <v>588</v>
      </c>
      <c r="I531" s="29" t="s">
        <v>2286</v>
      </c>
      <c r="J531" s="29" t="s">
        <v>2287</v>
      </c>
      <c r="K531" s="29" t="s">
        <v>279</v>
      </c>
      <c r="L531" s="29" t="s">
        <v>280</v>
      </c>
      <c r="M531" s="29" t="s">
        <v>265</v>
      </c>
      <c r="N531" s="29" t="s">
        <v>266</v>
      </c>
      <c r="O531" s="29" t="s">
        <v>310</v>
      </c>
      <c r="P531" s="29" t="s">
        <v>384</v>
      </c>
      <c r="Q531" s="30" t="s">
        <v>269</v>
      </c>
      <c r="R531" s="32">
        <v>0.02</v>
      </c>
      <c r="S531" s="37">
        <v>0.02</v>
      </c>
      <c r="T531" s="43">
        <v>1</v>
      </c>
      <c r="U531" s="46">
        <v>1</v>
      </c>
    </row>
    <row r="532" spans="1:21" x14ac:dyDescent="0.2">
      <c r="A532" s="28" t="s">
        <v>174</v>
      </c>
      <c r="B532" s="29" t="s">
        <v>375</v>
      </c>
      <c r="C532" s="29" t="s">
        <v>1081</v>
      </c>
      <c r="D532" s="29" t="s">
        <v>1142</v>
      </c>
      <c r="E532" s="29" t="s">
        <v>1143</v>
      </c>
      <c r="F532" s="29" t="s">
        <v>1146</v>
      </c>
      <c r="G532" s="29" t="s">
        <v>1145</v>
      </c>
      <c r="H532" s="29" t="s">
        <v>588</v>
      </c>
      <c r="I532" s="29" t="s">
        <v>2286</v>
      </c>
      <c r="J532" s="29" t="s">
        <v>2287</v>
      </c>
      <c r="K532" s="29" t="s">
        <v>279</v>
      </c>
      <c r="L532" s="29" t="s">
        <v>280</v>
      </c>
      <c r="M532" s="29" t="s">
        <v>265</v>
      </c>
      <c r="N532" s="29" t="s">
        <v>266</v>
      </c>
      <c r="O532" s="29" t="s">
        <v>267</v>
      </c>
      <c r="P532" s="29" t="s">
        <v>268</v>
      </c>
      <c r="Q532" s="30" t="s">
        <v>269</v>
      </c>
      <c r="R532" s="32">
        <v>0.7</v>
      </c>
      <c r="S532" s="37">
        <v>0.7</v>
      </c>
      <c r="T532" s="43">
        <v>1</v>
      </c>
      <c r="U532" s="46">
        <v>1</v>
      </c>
    </row>
    <row r="533" spans="1:21" x14ac:dyDescent="0.2">
      <c r="A533" s="28" t="s">
        <v>174</v>
      </c>
      <c r="B533" s="29" t="s">
        <v>375</v>
      </c>
      <c r="C533" s="29" t="s">
        <v>1081</v>
      </c>
      <c r="D533" s="29" t="s">
        <v>1142</v>
      </c>
      <c r="E533" s="29" t="s">
        <v>1143</v>
      </c>
      <c r="F533" s="29" t="s">
        <v>1147</v>
      </c>
      <c r="G533" s="29" t="s">
        <v>1148</v>
      </c>
      <c r="H533" s="29" t="s">
        <v>382</v>
      </c>
      <c r="I533" s="29" t="s">
        <v>2288</v>
      </c>
      <c r="J533" s="29" t="s">
        <v>2289</v>
      </c>
      <c r="K533" s="29" t="s">
        <v>279</v>
      </c>
      <c r="L533" s="29" t="s">
        <v>280</v>
      </c>
      <c r="M533" s="29" t="s">
        <v>265</v>
      </c>
      <c r="N533" s="29" t="s">
        <v>266</v>
      </c>
      <c r="O533" s="29" t="s">
        <v>310</v>
      </c>
      <c r="P533" s="29" t="s">
        <v>384</v>
      </c>
      <c r="Q533" s="30" t="s">
        <v>269</v>
      </c>
      <c r="R533" s="32">
        <v>0.02</v>
      </c>
      <c r="S533" s="37">
        <v>0.02</v>
      </c>
      <c r="T533" s="43">
        <v>1</v>
      </c>
      <c r="U533" s="46">
        <v>1</v>
      </c>
    </row>
    <row r="534" spans="1:21" x14ac:dyDescent="0.2">
      <c r="A534" s="28" t="s">
        <v>174</v>
      </c>
      <c r="B534" s="29" t="s">
        <v>375</v>
      </c>
      <c r="C534" s="29" t="s">
        <v>1081</v>
      </c>
      <c r="D534" s="29" t="s">
        <v>1142</v>
      </c>
      <c r="E534" s="29" t="s">
        <v>1143</v>
      </c>
      <c r="F534" s="29" t="s">
        <v>1147</v>
      </c>
      <c r="G534" s="29" t="s">
        <v>1148</v>
      </c>
      <c r="H534" s="29" t="s">
        <v>382</v>
      </c>
      <c r="I534" s="29" t="s">
        <v>2288</v>
      </c>
      <c r="J534" s="29" t="s">
        <v>2289</v>
      </c>
      <c r="K534" s="29" t="s">
        <v>279</v>
      </c>
      <c r="L534" s="29" t="s">
        <v>280</v>
      </c>
      <c r="M534" s="29" t="s">
        <v>265</v>
      </c>
      <c r="N534" s="29" t="s">
        <v>266</v>
      </c>
      <c r="O534" s="29" t="s">
        <v>267</v>
      </c>
      <c r="P534" s="29" t="s">
        <v>268</v>
      </c>
      <c r="Q534" s="30" t="s">
        <v>269</v>
      </c>
      <c r="R534" s="32">
        <v>0.46</v>
      </c>
      <c r="S534" s="37">
        <v>0.46</v>
      </c>
      <c r="T534" s="43">
        <v>1</v>
      </c>
      <c r="U534" s="46">
        <v>1</v>
      </c>
    </row>
    <row r="535" spans="1:21" x14ac:dyDescent="0.2">
      <c r="A535" s="28" t="s">
        <v>174</v>
      </c>
      <c r="B535" s="29" t="s">
        <v>375</v>
      </c>
      <c r="C535" s="29" t="s">
        <v>1081</v>
      </c>
      <c r="D535" s="29" t="s">
        <v>1142</v>
      </c>
      <c r="E535" s="29" t="s">
        <v>1143</v>
      </c>
      <c r="F535" s="29" t="s">
        <v>1147</v>
      </c>
      <c r="G535" s="29" t="s">
        <v>1148</v>
      </c>
      <c r="H535" s="29" t="s">
        <v>382</v>
      </c>
      <c r="I535" s="29" t="s">
        <v>2290</v>
      </c>
      <c r="J535" s="29" t="s">
        <v>2291</v>
      </c>
      <c r="K535" s="29" t="s">
        <v>279</v>
      </c>
      <c r="L535" s="29" t="s">
        <v>280</v>
      </c>
      <c r="M535" s="29" t="s">
        <v>265</v>
      </c>
      <c r="N535" s="29" t="s">
        <v>266</v>
      </c>
      <c r="O535" s="29" t="s">
        <v>310</v>
      </c>
      <c r="P535" s="29" t="s">
        <v>384</v>
      </c>
      <c r="Q535" s="30" t="s">
        <v>269</v>
      </c>
      <c r="R535" s="32">
        <v>0.01</v>
      </c>
      <c r="S535" s="37">
        <v>0.01</v>
      </c>
      <c r="T535" s="43">
        <v>1</v>
      </c>
      <c r="U535" s="46">
        <v>1</v>
      </c>
    </row>
    <row r="536" spans="1:21" x14ac:dyDescent="0.2">
      <c r="A536" s="28" t="s">
        <v>174</v>
      </c>
      <c r="B536" s="29" t="s">
        <v>375</v>
      </c>
      <c r="C536" s="29" t="s">
        <v>1081</v>
      </c>
      <c r="D536" s="29" t="s">
        <v>1142</v>
      </c>
      <c r="E536" s="29" t="s">
        <v>1143</v>
      </c>
      <c r="F536" s="29" t="s">
        <v>1147</v>
      </c>
      <c r="G536" s="29" t="s">
        <v>1148</v>
      </c>
      <c r="H536" s="29" t="s">
        <v>382</v>
      </c>
      <c r="I536" s="29" t="s">
        <v>2290</v>
      </c>
      <c r="J536" s="29" t="s">
        <v>2291</v>
      </c>
      <c r="K536" s="29" t="s">
        <v>279</v>
      </c>
      <c r="L536" s="29" t="s">
        <v>280</v>
      </c>
      <c r="M536" s="29" t="s">
        <v>265</v>
      </c>
      <c r="N536" s="29" t="s">
        <v>266</v>
      </c>
      <c r="O536" s="29" t="s">
        <v>267</v>
      </c>
      <c r="P536" s="29" t="s">
        <v>268</v>
      </c>
      <c r="Q536" s="30" t="s">
        <v>269</v>
      </c>
      <c r="R536" s="32">
        <v>0.38</v>
      </c>
      <c r="S536" s="37">
        <v>0.38</v>
      </c>
      <c r="T536" s="43">
        <v>1</v>
      </c>
      <c r="U536" s="46">
        <v>1</v>
      </c>
    </row>
    <row r="537" spans="1:21" x14ac:dyDescent="0.2">
      <c r="A537" s="28" t="s">
        <v>174</v>
      </c>
      <c r="B537" s="29" t="s">
        <v>375</v>
      </c>
      <c r="C537" s="29" t="s">
        <v>1081</v>
      </c>
      <c r="D537" s="29" t="s">
        <v>1142</v>
      </c>
      <c r="E537" s="29" t="s">
        <v>1143</v>
      </c>
      <c r="F537" s="29" t="s">
        <v>2292</v>
      </c>
      <c r="G537" s="29" t="s">
        <v>1145</v>
      </c>
      <c r="H537" s="29" t="s">
        <v>588</v>
      </c>
      <c r="I537" s="29" t="s">
        <v>2293</v>
      </c>
      <c r="J537" s="29" t="s">
        <v>2294</v>
      </c>
      <c r="K537" s="29" t="s">
        <v>279</v>
      </c>
      <c r="L537" s="29" t="s">
        <v>280</v>
      </c>
      <c r="M537" s="29" t="s">
        <v>265</v>
      </c>
      <c r="N537" s="29" t="s">
        <v>266</v>
      </c>
      <c r="O537" s="29" t="s">
        <v>310</v>
      </c>
      <c r="P537" s="29" t="s">
        <v>384</v>
      </c>
      <c r="Q537" s="30" t="s">
        <v>269</v>
      </c>
      <c r="R537" s="32">
        <v>0.03</v>
      </c>
      <c r="S537" s="37">
        <v>0.03</v>
      </c>
      <c r="T537" s="43">
        <v>1</v>
      </c>
      <c r="U537" s="46">
        <v>1</v>
      </c>
    </row>
    <row r="538" spans="1:21" x14ac:dyDescent="0.2">
      <c r="A538" s="28" t="s">
        <v>174</v>
      </c>
      <c r="B538" s="29" t="s">
        <v>375</v>
      </c>
      <c r="C538" s="29" t="s">
        <v>1081</v>
      </c>
      <c r="D538" s="29" t="s">
        <v>1142</v>
      </c>
      <c r="E538" s="29" t="s">
        <v>1143</v>
      </c>
      <c r="F538" s="29" t="s">
        <v>2292</v>
      </c>
      <c r="G538" s="29" t="s">
        <v>1145</v>
      </c>
      <c r="H538" s="29" t="s">
        <v>588</v>
      </c>
      <c r="I538" s="29" t="s">
        <v>2293</v>
      </c>
      <c r="J538" s="29" t="s">
        <v>2294</v>
      </c>
      <c r="K538" s="29" t="s">
        <v>279</v>
      </c>
      <c r="L538" s="29" t="s">
        <v>280</v>
      </c>
      <c r="M538" s="29" t="s">
        <v>265</v>
      </c>
      <c r="N538" s="29" t="s">
        <v>266</v>
      </c>
      <c r="O538" s="29" t="s">
        <v>267</v>
      </c>
      <c r="P538" s="29" t="s">
        <v>268</v>
      </c>
      <c r="Q538" s="30" t="s">
        <v>269</v>
      </c>
      <c r="R538" s="32">
        <v>0.69</v>
      </c>
      <c r="S538" s="37">
        <v>0.69</v>
      </c>
      <c r="T538" s="43">
        <v>1</v>
      </c>
      <c r="U538" s="46">
        <v>1</v>
      </c>
    </row>
    <row r="539" spans="1:21" x14ac:dyDescent="0.2">
      <c r="A539" s="28" t="s">
        <v>174</v>
      </c>
      <c r="B539" s="29" t="s">
        <v>375</v>
      </c>
      <c r="C539" s="29" t="s">
        <v>1081</v>
      </c>
      <c r="D539" s="29" t="s">
        <v>1142</v>
      </c>
      <c r="E539" s="29" t="s">
        <v>1143</v>
      </c>
      <c r="F539" s="29" t="s">
        <v>2292</v>
      </c>
      <c r="G539" s="29" t="s">
        <v>1145</v>
      </c>
      <c r="H539" s="29" t="s">
        <v>588</v>
      </c>
      <c r="I539" s="29" t="s">
        <v>2295</v>
      </c>
      <c r="J539" s="29" t="s">
        <v>2296</v>
      </c>
      <c r="K539" s="29" t="s">
        <v>279</v>
      </c>
      <c r="L539" s="29" t="s">
        <v>280</v>
      </c>
      <c r="M539" s="29" t="s">
        <v>265</v>
      </c>
      <c r="N539" s="29" t="s">
        <v>266</v>
      </c>
      <c r="O539" s="29" t="s">
        <v>310</v>
      </c>
      <c r="P539" s="29" t="s">
        <v>384</v>
      </c>
      <c r="Q539" s="30" t="s">
        <v>269</v>
      </c>
      <c r="R539" s="32">
        <v>0.02</v>
      </c>
      <c r="S539" s="37">
        <v>0.02</v>
      </c>
      <c r="T539" s="43">
        <v>1</v>
      </c>
      <c r="U539" s="46">
        <v>1</v>
      </c>
    </row>
    <row r="540" spans="1:21" x14ac:dyDescent="0.2">
      <c r="A540" s="28" t="s">
        <v>174</v>
      </c>
      <c r="B540" s="29" t="s">
        <v>375</v>
      </c>
      <c r="C540" s="29" t="s">
        <v>1081</v>
      </c>
      <c r="D540" s="29" t="s">
        <v>1142</v>
      </c>
      <c r="E540" s="29" t="s">
        <v>1143</v>
      </c>
      <c r="F540" s="29" t="s">
        <v>2292</v>
      </c>
      <c r="G540" s="29" t="s">
        <v>1145</v>
      </c>
      <c r="H540" s="29" t="s">
        <v>588</v>
      </c>
      <c r="I540" s="29" t="s">
        <v>2295</v>
      </c>
      <c r="J540" s="29" t="s">
        <v>2296</v>
      </c>
      <c r="K540" s="29" t="s">
        <v>279</v>
      </c>
      <c r="L540" s="29" t="s">
        <v>280</v>
      </c>
      <c r="M540" s="29" t="s">
        <v>265</v>
      </c>
      <c r="N540" s="29" t="s">
        <v>266</v>
      </c>
      <c r="O540" s="29" t="s">
        <v>267</v>
      </c>
      <c r="P540" s="29" t="s">
        <v>268</v>
      </c>
      <c r="Q540" s="30" t="s">
        <v>269</v>
      </c>
      <c r="R540" s="32">
        <v>0.89</v>
      </c>
      <c r="S540" s="37">
        <v>0.89</v>
      </c>
      <c r="T540" s="43">
        <v>1</v>
      </c>
      <c r="U540" s="46">
        <v>1</v>
      </c>
    </row>
    <row r="541" spans="1:21" x14ac:dyDescent="0.2">
      <c r="A541" s="28" t="s">
        <v>174</v>
      </c>
      <c r="B541" s="29" t="s">
        <v>375</v>
      </c>
      <c r="C541" s="29" t="s">
        <v>1081</v>
      </c>
      <c r="D541" s="29" t="s">
        <v>1142</v>
      </c>
      <c r="E541" s="29" t="s">
        <v>1143</v>
      </c>
      <c r="F541" s="29" t="s">
        <v>2292</v>
      </c>
      <c r="G541" s="29" t="s">
        <v>1145</v>
      </c>
      <c r="H541" s="29" t="s">
        <v>588</v>
      </c>
      <c r="I541" s="29" t="s">
        <v>2297</v>
      </c>
      <c r="J541" s="29" t="s">
        <v>2298</v>
      </c>
      <c r="K541" s="29" t="s">
        <v>279</v>
      </c>
      <c r="L541" s="29" t="s">
        <v>280</v>
      </c>
      <c r="M541" s="29" t="s">
        <v>265</v>
      </c>
      <c r="N541" s="29" t="s">
        <v>266</v>
      </c>
      <c r="O541" s="29" t="s">
        <v>310</v>
      </c>
      <c r="P541" s="29" t="s">
        <v>384</v>
      </c>
      <c r="Q541" s="30" t="s">
        <v>269</v>
      </c>
      <c r="R541" s="32">
        <v>0.01</v>
      </c>
      <c r="S541" s="37">
        <v>0.01</v>
      </c>
      <c r="T541" s="43">
        <v>1</v>
      </c>
      <c r="U541" s="46">
        <v>1</v>
      </c>
    </row>
    <row r="542" spans="1:21" x14ac:dyDescent="0.2">
      <c r="A542" s="28" t="s">
        <v>174</v>
      </c>
      <c r="B542" s="29" t="s">
        <v>375</v>
      </c>
      <c r="C542" s="29" t="s">
        <v>1081</v>
      </c>
      <c r="D542" s="29" t="s">
        <v>1142</v>
      </c>
      <c r="E542" s="29" t="s">
        <v>1143</v>
      </c>
      <c r="F542" s="29" t="s">
        <v>2292</v>
      </c>
      <c r="G542" s="29" t="s">
        <v>1145</v>
      </c>
      <c r="H542" s="29" t="s">
        <v>588</v>
      </c>
      <c r="I542" s="29" t="s">
        <v>2297</v>
      </c>
      <c r="J542" s="29" t="s">
        <v>2298</v>
      </c>
      <c r="K542" s="29" t="s">
        <v>279</v>
      </c>
      <c r="L542" s="29" t="s">
        <v>280</v>
      </c>
      <c r="M542" s="29" t="s">
        <v>265</v>
      </c>
      <c r="N542" s="29" t="s">
        <v>266</v>
      </c>
      <c r="O542" s="29" t="s">
        <v>267</v>
      </c>
      <c r="P542" s="29" t="s">
        <v>268</v>
      </c>
      <c r="Q542" s="30" t="s">
        <v>269</v>
      </c>
      <c r="R542" s="32">
        <v>0.61</v>
      </c>
      <c r="S542" s="37">
        <v>0.61</v>
      </c>
      <c r="T542" s="43">
        <v>1</v>
      </c>
      <c r="U542" s="46">
        <v>1</v>
      </c>
    </row>
    <row r="543" spans="1:21" x14ac:dyDescent="0.2">
      <c r="A543" s="28" t="s">
        <v>174</v>
      </c>
      <c r="B543" s="29" t="s">
        <v>375</v>
      </c>
      <c r="C543" s="29" t="s">
        <v>1081</v>
      </c>
      <c r="D543" s="29" t="s">
        <v>1142</v>
      </c>
      <c r="E543" s="29" t="s">
        <v>1143</v>
      </c>
      <c r="F543" s="29" t="s">
        <v>2292</v>
      </c>
      <c r="G543" s="29" t="s">
        <v>1145</v>
      </c>
      <c r="H543" s="29" t="s">
        <v>588</v>
      </c>
      <c r="I543" s="29" t="s">
        <v>2299</v>
      </c>
      <c r="J543" s="29" t="s">
        <v>1124</v>
      </c>
      <c r="K543" s="29" t="s">
        <v>279</v>
      </c>
      <c r="L543" s="29" t="s">
        <v>280</v>
      </c>
      <c r="M543" s="29" t="s">
        <v>265</v>
      </c>
      <c r="N543" s="29" t="s">
        <v>266</v>
      </c>
      <c r="O543" s="29" t="s">
        <v>310</v>
      </c>
      <c r="P543" s="29" t="s">
        <v>384</v>
      </c>
      <c r="Q543" s="30" t="s">
        <v>269</v>
      </c>
      <c r="R543" s="32">
        <v>0.01</v>
      </c>
      <c r="S543" s="37">
        <v>0.01</v>
      </c>
      <c r="T543" s="43">
        <v>1</v>
      </c>
      <c r="U543" s="46">
        <v>1</v>
      </c>
    </row>
    <row r="544" spans="1:21" x14ac:dyDescent="0.2">
      <c r="A544" s="28" t="s">
        <v>174</v>
      </c>
      <c r="B544" s="29" t="s">
        <v>375</v>
      </c>
      <c r="C544" s="29" t="s">
        <v>1081</v>
      </c>
      <c r="D544" s="29" t="s">
        <v>1142</v>
      </c>
      <c r="E544" s="29" t="s">
        <v>1143</v>
      </c>
      <c r="F544" s="29" t="s">
        <v>2292</v>
      </c>
      <c r="G544" s="29" t="s">
        <v>1145</v>
      </c>
      <c r="H544" s="29" t="s">
        <v>588</v>
      </c>
      <c r="I544" s="29" t="s">
        <v>2299</v>
      </c>
      <c r="J544" s="29" t="s">
        <v>1124</v>
      </c>
      <c r="K544" s="29" t="s">
        <v>279</v>
      </c>
      <c r="L544" s="29" t="s">
        <v>280</v>
      </c>
      <c r="M544" s="29" t="s">
        <v>265</v>
      </c>
      <c r="N544" s="29" t="s">
        <v>266</v>
      </c>
      <c r="O544" s="29" t="s">
        <v>267</v>
      </c>
      <c r="P544" s="29" t="s">
        <v>268</v>
      </c>
      <c r="Q544" s="30" t="s">
        <v>269</v>
      </c>
      <c r="R544" s="32">
        <v>0.56999999999999995</v>
      </c>
      <c r="S544" s="37">
        <v>0.56999999999999995</v>
      </c>
      <c r="T544" s="43">
        <v>1</v>
      </c>
      <c r="U544" s="46">
        <v>1</v>
      </c>
    </row>
    <row r="545" spans="1:21" x14ac:dyDescent="0.2">
      <c r="A545" s="28" t="s">
        <v>174</v>
      </c>
      <c r="B545" s="29" t="s">
        <v>375</v>
      </c>
      <c r="C545" s="29" t="s">
        <v>1081</v>
      </c>
      <c r="D545" s="29" t="s">
        <v>1142</v>
      </c>
      <c r="E545" s="29" t="s">
        <v>1143</v>
      </c>
      <c r="F545" s="29" t="s">
        <v>2292</v>
      </c>
      <c r="G545" s="29" t="s">
        <v>1145</v>
      </c>
      <c r="H545" s="29" t="s">
        <v>588</v>
      </c>
      <c r="I545" s="29" t="s">
        <v>2300</v>
      </c>
      <c r="J545" s="29" t="s">
        <v>581</v>
      </c>
      <c r="K545" s="29" t="s">
        <v>279</v>
      </c>
      <c r="L545" s="29" t="s">
        <v>280</v>
      </c>
      <c r="M545" s="29" t="s">
        <v>265</v>
      </c>
      <c r="N545" s="29" t="s">
        <v>266</v>
      </c>
      <c r="O545" s="29" t="s">
        <v>310</v>
      </c>
      <c r="P545" s="29" t="s">
        <v>384</v>
      </c>
      <c r="Q545" s="30" t="s">
        <v>269</v>
      </c>
      <c r="R545" s="32">
        <v>0.01</v>
      </c>
      <c r="S545" s="37">
        <v>0.01</v>
      </c>
      <c r="T545" s="43">
        <v>1</v>
      </c>
      <c r="U545" s="46">
        <v>1</v>
      </c>
    </row>
    <row r="546" spans="1:21" x14ac:dyDescent="0.2">
      <c r="A546" s="28" t="s">
        <v>174</v>
      </c>
      <c r="B546" s="29" t="s">
        <v>375</v>
      </c>
      <c r="C546" s="29" t="s">
        <v>1081</v>
      </c>
      <c r="D546" s="29" t="s">
        <v>1142</v>
      </c>
      <c r="E546" s="29" t="s">
        <v>1143</v>
      </c>
      <c r="F546" s="29" t="s">
        <v>2292</v>
      </c>
      <c r="G546" s="29" t="s">
        <v>1145</v>
      </c>
      <c r="H546" s="29" t="s">
        <v>588</v>
      </c>
      <c r="I546" s="29" t="s">
        <v>2300</v>
      </c>
      <c r="J546" s="29" t="s">
        <v>581</v>
      </c>
      <c r="K546" s="29" t="s">
        <v>279</v>
      </c>
      <c r="L546" s="29" t="s">
        <v>280</v>
      </c>
      <c r="M546" s="29" t="s">
        <v>265</v>
      </c>
      <c r="N546" s="29" t="s">
        <v>266</v>
      </c>
      <c r="O546" s="29" t="s">
        <v>267</v>
      </c>
      <c r="P546" s="29" t="s">
        <v>268</v>
      </c>
      <c r="Q546" s="30" t="s">
        <v>269</v>
      </c>
      <c r="R546" s="32">
        <v>0.43</v>
      </c>
      <c r="S546" s="37">
        <v>0.43</v>
      </c>
      <c r="T546" s="43">
        <v>1</v>
      </c>
      <c r="U546" s="46">
        <v>1</v>
      </c>
    </row>
    <row r="547" spans="1:21" x14ac:dyDescent="0.2">
      <c r="A547" s="28" t="s">
        <v>174</v>
      </c>
      <c r="B547" s="29" t="s">
        <v>375</v>
      </c>
      <c r="C547" s="29" t="s">
        <v>1081</v>
      </c>
      <c r="D547" s="29" t="s">
        <v>1142</v>
      </c>
      <c r="E547" s="29" t="s">
        <v>1143</v>
      </c>
      <c r="F547" s="29" t="s">
        <v>2292</v>
      </c>
      <c r="G547" s="29" t="s">
        <v>1145</v>
      </c>
      <c r="H547" s="29" t="s">
        <v>588</v>
      </c>
      <c r="I547" s="29" t="s">
        <v>2301</v>
      </c>
      <c r="J547" s="29" t="s">
        <v>2302</v>
      </c>
      <c r="K547" s="29" t="s">
        <v>279</v>
      </c>
      <c r="L547" s="29" t="s">
        <v>280</v>
      </c>
      <c r="M547" s="29" t="s">
        <v>265</v>
      </c>
      <c r="N547" s="29" t="s">
        <v>266</v>
      </c>
      <c r="O547" s="29" t="s">
        <v>310</v>
      </c>
      <c r="P547" s="29" t="s">
        <v>384</v>
      </c>
      <c r="Q547" s="30" t="s">
        <v>269</v>
      </c>
      <c r="R547" s="32">
        <v>0.01</v>
      </c>
      <c r="S547" s="37">
        <v>0.01</v>
      </c>
      <c r="T547" s="43">
        <v>1</v>
      </c>
      <c r="U547" s="46">
        <v>1</v>
      </c>
    </row>
    <row r="548" spans="1:21" x14ac:dyDescent="0.2">
      <c r="A548" s="28" t="s">
        <v>174</v>
      </c>
      <c r="B548" s="29" t="s">
        <v>375</v>
      </c>
      <c r="C548" s="29" t="s">
        <v>1081</v>
      </c>
      <c r="D548" s="29" t="s">
        <v>1142</v>
      </c>
      <c r="E548" s="29" t="s">
        <v>1143</v>
      </c>
      <c r="F548" s="29" t="s">
        <v>2292</v>
      </c>
      <c r="G548" s="29" t="s">
        <v>1145</v>
      </c>
      <c r="H548" s="29" t="s">
        <v>588</v>
      </c>
      <c r="I548" s="29" t="s">
        <v>2301</v>
      </c>
      <c r="J548" s="29" t="s">
        <v>2302</v>
      </c>
      <c r="K548" s="29" t="s">
        <v>279</v>
      </c>
      <c r="L548" s="29" t="s">
        <v>280</v>
      </c>
      <c r="M548" s="29" t="s">
        <v>265</v>
      </c>
      <c r="N548" s="29" t="s">
        <v>266</v>
      </c>
      <c r="O548" s="29" t="s">
        <v>267</v>
      </c>
      <c r="P548" s="29" t="s">
        <v>268</v>
      </c>
      <c r="Q548" s="30" t="s">
        <v>269</v>
      </c>
      <c r="R548" s="32">
        <v>0.54</v>
      </c>
      <c r="S548" s="37">
        <v>0.54</v>
      </c>
      <c r="T548" s="43">
        <v>1</v>
      </c>
      <c r="U548" s="46">
        <v>1</v>
      </c>
    </row>
    <row r="549" spans="1:21" x14ac:dyDescent="0.2">
      <c r="A549" s="28" t="s">
        <v>174</v>
      </c>
      <c r="B549" s="29" t="s">
        <v>375</v>
      </c>
      <c r="C549" s="29" t="s">
        <v>1081</v>
      </c>
      <c r="D549" s="29" t="s">
        <v>1142</v>
      </c>
      <c r="E549" s="29" t="s">
        <v>1143</v>
      </c>
      <c r="F549" s="29" t="s">
        <v>2292</v>
      </c>
      <c r="G549" s="29" t="s">
        <v>1145</v>
      </c>
      <c r="H549" s="29" t="s">
        <v>588</v>
      </c>
      <c r="I549" s="29" t="s">
        <v>2303</v>
      </c>
      <c r="J549" s="29" t="s">
        <v>2304</v>
      </c>
      <c r="K549" s="29" t="s">
        <v>279</v>
      </c>
      <c r="L549" s="29" t="s">
        <v>280</v>
      </c>
      <c r="M549" s="29" t="s">
        <v>265</v>
      </c>
      <c r="N549" s="29" t="s">
        <v>266</v>
      </c>
      <c r="O549" s="29" t="s">
        <v>310</v>
      </c>
      <c r="P549" s="29" t="s">
        <v>384</v>
      </c>
      <c r="Q549" s="30" t="s">
        <v>269</v>
      </c>
      <c r="R549" s="32">
        <v>0.01</v>
      </c>
      <c r="S549" s="37">
        <v>0.01</v>
      </c>
      <c r="T549" s="43">
        <v>1</v>
      </c>
      <c r="U549" s="46">
        <v>1</v>
      </c>
    </row>
    <row r="550" spans="1:21" x14ac:dyDescent="0.2">
      <c r="A550" s="28" t="s">
        <v>174</v>
      </c>
      <c r="B550" s="29" t="s">
        <v>375</v>
      </c>
      <c r="C550" s="29" t="s">
        <v>1081</v>
      </c>
      <c r="D550" s="29" t="s">
        <v>1142</v>
      </c>
      <c r="E550" s="29" t="s">
        <v>1143</v>
      </c>
      <c r="F550" s="29" t="s">
        <v>2292</v>
      </c>
      <c r="G550" s="29" t="s">
        <v>1145</v>
      </c>
      <c r="H550" s="29" t="s">
        <v>588</v>
      </c>
      <c r="I550" s="29" t="s">
        <v>2303</v>
      </c>
      <c r="J550" s="29" t="s">
        <v>2304</v>
      </c>
      <c r="K550" s="29" t="s">
        <v>279</v>
      </c>
      <c r="L550" s="29" t="s">
        <v>280</v>
      </c>
      <c r="M550" s="29" t="s">
        <v>265</v>
      </c>
      <c r="N550" s="29" t="s">
        <v>266</v>
      </c>
      <c r="O550" s="29" t="s">
        <v>267</v>
      </c>
      <c r="P550" s="29" t="s">
        <v>268</v>
      </c>
      <c r="Q550" s="30" t="s">
        <v>269</v>
      </c>
      <c r="R550" s="32">
        <v>0.36</v>
      </c>
      <c r="S550" s="37">
        <v>0.36</v>
      </c>
      <c r="T550" s="43">
        <v>1</v>
      </c>
      <c r="U550" s="46">
        <v>1</v>
      </c>
    </row>
    <row r="551" spans="1:21" x14ac:dyDescent="0.2">
      <c r="A551" s="28" t="s">
        <v>174</v>
      </c>
      <c r="B551" s="29" t="s">
        <v>375</v>
      </c>
      <c r="C551" s="29" t="s">
        <v>1081</v>
      </c>
      <c r="D551" s="29" t="s">
        <v>1142</v>
      </c>
      <c r="E551" s="29" t="s">
        <v>1143</v>
      </c>
      <c r="F551" s="29" t="s">
        <v>2292</v>
      </c>
      <c r="G551" s="29" t="s">
        <v>1145</v>
      </c>
      <c r="H551" s="29" t="s">
        <v>588</v>
      </c>
      <c r="I551" s="29" t="s">
        <v>2305</v>
      </c>
      <c r="J551" s="29" t="s">
        <v>2277</v>
      </c>
      <c r="K551" s="29" t="s">
        <v>279</v>
      </c>
      <c r="L551" s="29" t="s">
        <v>280</v>
      </c>
      <c r="M551" s="29" t="s">
        <v>265</v>
      </c>
      <c r="N551" s="29" t="s">
        <v>266</v>
      </c>
      <c r="O551" s="29" t="s">
        <v>310</v>
      </c>
      <c r="P551" s="29" t="s">
        <v>384</v>
      </c>
      <c r="Q551" s="30" t="s">
        <v>269</v>
      </c>
      <c r="R551" s="32">
        <v>0.01</v>
      </c>
      <c r="S551" s="37">
        <v>0.01</v>
      </c>
      <c r="T551" s="43">
        <v>1</v>
      </c>
      <c r="U551" s="46">
        <v>1</v>
      </c>
    </row>
    <row r="552" spans="1:21" x14ac:dyDescent="0.2">
      <c r="A552" s="28" t="s">
        <v>174</v>
      </c>
      <c r="B552" s="29" t="s">
        <v>375</v>
      </c>
      <c r="C552" s="29" t="s">
        <v>1081</v>
      </c>
      <c r="D552" s="29" t="s">
        <v>1142</v>
      </c>
      <c r="E552" s="29" t="s">
        <v>1143</v>
      </c>
      <c r="F552" s="29" t="s">
        <v>2292</v>
      </c>
      <c r="G552" s="29" t="s">
        <v>1145</v>
      </c>
      <c r="H552" s="29" t="s">
        <v>588</v>
      </c>
      <c r="I552" s="29" t="s">
        <v>2305</v>
      </c>
      <c r="J552" s="29" t="s">
        <v>2277</v>
      </c>
      <c r="K552" s="29" t="s">
        <v>279</v>
      </c>
      <c r="L552" s="29" t="s">
        <v>280</v>
      </c>
      <c r="M552" s="29" t="s">
        <v>265</v>
      </c>
      <c r="N552" s="29" t="s">
        <v>266</v>
      </c>
      <c r="O552" s="29" t="s">
        <v>267</v>
      </c>
      <c r="P552" s="29" t="s">
        <v>268</v>
      </c>
      <c r="Q552" s="30" t="s">
        <v>269</v>
      </c>
      <c r="R552" s="32">
        <v>0.44</v>
      </c>
      <c r="S552" s="37">
        <v>0.44</v>
      </c>
      <c r="T552" s="43">
        <v>1</v>
      </c>
      <c r="U552" s="46">
        <v>1</v>
      </c>
    </row>
    <row r="553" spans="1:21" x14ac:dyDescent="0.2">
      <c r="A553" s="28" t="s">
        <v>174</v>
      </c>
      <c r="B553" s="29" t="s">
        <v>375</v>
      </c>
      <c r="C553" s="29" t="s">
        <v>1081</v>
      </c>
      <c r="D553" s="29" t="s">
        <v>1142</v>
      </c>
      <c r="E553" s="29" t="s">
        <v>1143</v>
      </c>
      <c r="F553" s="29" t="s">
        <v>2292</v>
      </c>
      <c r="G553" s="29" t="s">
        <v>1145</v>
      </c>
      <c r="H553" s="29" t="s">
        <v>588</v>
      </c>
      <c r="I553" s="29" t="s">
        <v>2306</v>
      </c>
      <c r="J553" s="29" t="s">
        <v>2279</v>
      </c>
      <c r="K553" s="29" t="s">
        <v>279</v>
      </c>
      <c r="L553" s="29" t="s">
        <v>280</v>
      </c>
      <c r="M553" s="29" t="s">
        <v>265</v>
      </c>
      <c r="N553" s="29" t="s">
        <v>266</v>
      </c>
      <c r="O553" s="29" t="s">
        <v>310</v>
      </c>
      <c r="P553" s="29" t="s">
        <v>384</v>
      </c>
      <c r="Q553" s="30" t="s">
        <v>269</v>
      </c>
      <c r="R553" s="32">
        <v>0.01</v>
      </c>
      <c r="S553" s="37">
        <v>0.01</v>
      </c>
      <c r="T553" s="43">
        <v>1</v>
      </c>
      <c r="U553" s="46">
        <v>1</v>
      </c>
    </row>
    <row r="554" spans="1:21" x14ac:dyDescent="0.2">
      <c r="A554" s="28" t="s">
        <v>174</v>
      </c>
      <c r="B554" s="29" t="s">
        <v>375</v>
      </c>
      <c r="C554" s="29" t="s">
        <v>1081</v>
      </c>
      <c r="D554" s="29" t="s">
        <v>1142</v>
      </c>
      <c r="E554" s="29" t="s">
        <v>1143</v>
      </c>
      <c r="F554" s="29" t="s">
        <v>2292</v>
      </c>
      <c r="G554" s="29" t="s">
        <v>1145</v>
      </c>
      <c r="H554" s="29" t="s">
        <v>588</v>
      </c>
      <c r="I554" s="29" t="s">
        <v>2306</v>
      </c>
      <c r="J554" s="29" t="s">
        <v>2279</v>
      </c>
      <c r="K554" s="29" t="s">
        <v>279</v>
      </c>
      <c r="L554" s="29" t="s">
        <v>280</v>
      </c>
      <c r="M554" s="29" t="s">
        <v>265</v>
      </c>
      <c r="N554" s="29" t="s">
        <v>266</v>
      </c>
      <c r="O554" s="29" t="s">
        <v>267</v>
      </c>
      <c r="P554" s="29" t="s">
        <v>268</v>
      </c>
      <c r="Q554" s="30" t="s">
        <v>269</v>
      </c>
      <c r="R554" s="32">
        <v>0.46</v>
      </c>
      <c r="S554" s="37">
        <v>0.46</v>
      </c>
      <c r="T554" s="43">
        <v>1</v>
      </c>
      <c r="U554" s="46">
        <v>1</v>
      </c>
    </row>
    <row r="555" spans="1:21" x14ac:dyDescent="0.2">
      <c r="A555" s="28" t="s">
        <v>174</v>
      </c>
      <c r="B555" s="29" t="s">
        <v>375</v>
      </c>
      <c r="C555" s="29" t="s">
        <v>1081</v>
      </c>
      <c r="D555" s="29" t="s">
        <v>1142</v>
      </c>
      <c r="E555" s="29" t="s">
        <v>1143</v>
      </c>
      <c r="F555" s="29" t="s">
        <v>2307</v>
      </c>
      <c r="G555" s="29" t="s">
        <v>1145</v>
      </c>
      <c r="H555" s="29" t="s">
        <v>588</v>
      </c>
      <c r="I555" s="29" t="s">
        <v>2308</v>
      </c>
      <c r="J555" s="29" t="s">
        <v>2309</v>
      </c>
      <c r="K555" s="29" t="s">
        <v>279</v>
      </c>
      <c r="L555" s="29" t="s">
        <v>280</v>
      </c>
      <c r="M555" s="29" t="s">
        <v>265</v>
      </c>
      <c r="N555" s="29" t="s">
        <v>266</v>
      </c>
      <c r="O555" s="29" t="s">
        <v>310</v>
      </c>
      <c r="P555" s="29" t="s">
        <v>384</v>
      </c>
      <c r="Q555" s="30" t="s">
        <v>269</v>
      </c>
      <c r="R555" s="32">
        <v>0.03</v>
      </c>
      <c r="S555" s="37">
        <v>0.03</v>
      </c>
      <c r="T555" s="43">
        <v>1</v>
      </c>
      <c r="U555" s="46">
        <v>1</v>
      </c>
    </row>
    <row r="556" spans="1:21" x14ac:dyDescent="0.2">
      <c r="A556" s="28" t="s">
        <v>174</v>
      </c>
      <c r="B556" s="29" t="s">
        <v>375</v>
      </c>
      <c r="C556" s="29" t="s">
        <v>1081</v>
      </c>
      <c r="D556" s="29" t="s">
        <v>1142</v>
      </c>
      <c r="E556" s="29" t="s">
        <v>1143</v>
      </c>
      <c r="F556" s="29" t="s">
        <v>2307</v>
      </c>
      <c r="G556" s="29" t="s">
        <v>1145</v>
      </c>
      <c r="H556" s="29" t="s">
        <v>588</v>
      </c>
      <c r="I556" s="29" t="s">
        <v>2308</v>
      </c>
      <c r="J556" s="29" t="s">
        <v>2309</v>
      </c>
      <c r="K556" s="29" t="s">
        <v>279</v>
      </c>
      <c r="L556" s="29" t="s">
        <v>280</v>
      </c>
      <c r="M556" s="29" t="s">
        <v>265</v>
      </c>
      <c r="N556" s="29" t="s">
        <v>266</v>
      </c>
      <c r="O556" s="29" t="s">
        <v>267</v>
      </c>
      <c r="P556" s="29" t="s">
        <v>268</v>
      </c>
      <c r="Q556" s="30" t="s">
        <v>269</v>
      </c>
      <c r="R556" s="32">
        <v>0.84</v>
      </c>
      <c r="S556" s="37">
        <v>0.84</v>
      </c>
      <c r="T556" s="43">
        <v>1</v>
      </c>
      <c r="U556" s="46">
        <v>1</v>
      </c>
    </row>
    <row r="557" spans="1:21" x14ac:dyDescent="0.2">
      <c r="A557" s="28" t="s">
        <v>174</v>
      </c>
      <c r="B557" s="29" t="s">
        <v>375</v>
      </c>
      <c r="C557" s="29" t="s">
        <v>1081</v>
      </c>
      <c r="D557" s="29" t="s">
        <v>1142</v>
      </c>
      <c r="E557" s="29" t="s">
        <v>1143</v>
      </c>
      <c r="F557" s="29" t="s">
        <v>2307</v>
      </c>
      <c r="G557" s="29" t="s">
        <v>1145</v>
      </c>
      <c r="H557" s="29" t="s">
        <v>588</v>
      </c>
      <c r="I557" s="29" t="s">
        <v>2310</v>
      </c>
      <c r="J557" s="29" t="s">
        <v>2311</v>
      </c>
      <c r="K557" s="29" t="s">
        <v>279</v>
      </c>
      <c r="L557" s="29" t="s">
        <v>280</v>
      </c>
      <c r="M557" s="29" t="s">
        <v>265</v>
      </c>
      <c r="N557" s="29" t="s">
        <v>266</v>
      </c>
      <c r="O557" s="29" t="s">
        <v>310</v>
      </c>
      <c r="P557" s="29" t="s">
        <v>384</v>
      </c>
      <c r="Q557" s="30" t="s">
        <v>269</v>
      </c>
      <c r="R557" s="32">
        <v>0.01</v>
      </c>
      <c r="S557" s="37">
        <v>0.01</v>
      </c>
      <c r="T557" s="43">
        <v>1</v>
      </c>
      <c r="U557" s="46">
        <v>1</v>
      </c>
    </row>
    <row r="558" spans="1:21" x14ac:dyDescent="0.2">
      <c r="A558" s="28" t="s">
        <v>174</v>
      </c>
      <c r="B558" s="29" t="s">
        <v>375</v>
      </c>
      <c r="C558" s="29" t="s">
        <v>1081</v>
      </c>
      <c r="D558" s="29" t="s">
        <v>1142</v>
      </c>
      <c r="E558" s="29" t="s">
        <v>1143</v>
      </c>
      <c r="F558" s="29" t="s">
        <v>2307</v>
      </c>
      <c r="G558" s="29" t="s">
        <v>1145</v>
      </c>
      <c r="H558" s="29" t="s">
        <v>588</v>
      </c>
      <c r="I558" s="29" t="s">
        <v>2310</v>
      </c>
      <c r="J558" s="29" t="s">
        <v>2311</v>
      </c>
      <c r="K558" s="29" t="s">
        <v>279</v>
      </c>
      <c r="L558" s="29" t="s">
        <v>280</v>
      </c>
      <c r="M558" s="29" t="s">
        <v>265</v>
      </c>
      <c r="N558" s="29" t="s">
        <v>266</v>
      </c>
      <c r="O558" s="29" t="s">
        <v>267</v>
      </c>
      <c r="P558" s="29" t="s">
        <v>268</v>
      </c>
      <c r="Q558" s="30" t="s">
        <v>269</v>
      </c>
      <c r="R558" s="32">
        <v>0.43</v>
      </c>
      <c r="S558" s="37">
        <v>0.43</v>
      </c>
      <c r="T558" s="43">
        <v>1</v>
      </c>
      <c r="U558" s="46">
        <v>1</v>
      </c>
    </row>
    <row r="559" spans="1:21" x14ac:dyDescent="0.2">
      <c r="A559" s="28" t="s">
        <v>174</v>
      </c>
      <c r="B559" s="29" t="s">
        <v>375</v>
      </c>
      <c r="C559" s="29" t="s">
        <v>1081</v>
      </c>
      <c r="D559" s="29" t="s">
        <v>1142</v>
      </c>
      <c r="E559" s="29" t="s">
        <v>1143</v>
      </c>
      <c r="F559" s="29" t="s">
        <v>2307</v>
      </c>
      <c r="G559" s="29" t="s">
        <v>1145</v>
      </c>
      <c r="H559" s="29" t="s">
        <v>588</v>
      </c>
      <c r="I559" s="29" t="s">
        <v>2312</v>
      </c>
      <c r="J559" s="29" t="s">
        <v>2313</v>
      </c>
      <c r="K559" s="29" t="s">
        <v>279</v>
      </c>
      <c r="L559" s="29" t="s">
        <v>280</v>
      </c>
      <c r="M559" s="29" t="s">
        <v>265</v>
      </c>
      <c r="N559" s="29" t="s">
        <v>266</v>
      </c>
      <c r="O559" s="29" t="s">
        <v>310</v>
      </c>
      <c r="P559" s="29" t="s">
        <v>384</v>
      </c>
      <c r="Q559" s="30" t="s">
        <v>269</v>
      </c>
      <c r="R559" s="32">
        <v>0.01</v>
      </c>
      <c r="S559" s="37">
        <v>0.01</v>
      </c>
      <c r="T559" s="43">
        <v>1</v>
      </c>
      <c r="U559" s="46">
        <v>1</v>
      </c>
    </row>
    <row r="560" spans="1:21" x14ac:dyDescent="0.2">
      <c r="A560" s="28" t="s">
        <v>174</v>
      </c>
      <c r="B560" s="29" t="s">
        <v>375</v>
      </c>
      <c r="C560" s="29" t="s">
        <v>1081</v>
      </c>
      <c r="D560" s="29" t="s">
        <v>1142</v>
      </c>
      <c r="E560" s="29" t="s">
        <v>1143</v>
      </c>
      <c r="F560" s="29" t="s">
        <v>2307</v>
      </c>
      <c r="G560" s="29" t="s">
        <v>1145</v>
      </c>
      <c r="H560" s="29" t="s">
        <v>588</v>
      </c>
      <c r="I560" s="29" t="s">
        <v>2312</v>
      </c>
      <c r="J560" s="29" t="s">
        <v>2313</v>
      </c>
      <c r="K560" s="29" t="s">
        <v>279</v>
      </c>
      <c r="L560" s="29" t="s">
        <v>280</v>
      </c>
      <c r="M560" s="29" t="s">
        <v>265</v>
      </c>
      <c r="N560" s="29" t="s">
        <v>266</v>
      </c>
      <c r="O560" s="29" t="s">
        <v>267</v>
      </c>
      <c r="P560" s="29" t="s">
        <v>268</v>
      </c>
      <c r="Q560" s="30" t="s">
        <v>269</v>
      </c>
      <c r="R560" s="32">
        <v>0.44</v>
      </c>
      <c r="S560" s="37">
        <v>0.44</v>
      </c>
      <c r="T560" s="43">
        <v>1</v>
      </c>
      <c r="U560" s="46">
        <v>1</v>
      </c>
    </row>
    <row r="561" spans="1:21" x14ac:dyDescent="0.2">
      <c r="A561" s="28" t="s">
        <v>174</v>
      </c>
      <c r="B561" s="29" t="s">
        <v>375</v>
      </c>
      <c r="C561" s="29" t="s">
        <v>1081</v>
      </c>
      <c r="D561" s="29" t="s">
        <v>1142</v>
      </c>
      <c r="E561" s="29" t="s">
        <v>1143</v>
      </c>
      <c r="F561" s="29" t="s">
        <v>2307</v>
      </c>
      <c r="G561" s="29" t="s">
        <v>1145</v>
      </c>
      <c r="H561" s="29" t="s">
        <v>588</v>
      </c>
      <c r="I561" s="29" t="s">
        <v>2314</v>
      </c>
      <c r="J561" s="29" t="s">
        <v>2315</v>
      </c>
      <c r="K561" s="29" t="s">
        <v>279</v>
      </c>
      <c r="L561" s="29" t="s">
        <v>280</v>
      </c>
      <c r="M561" s="29" t="s">
        <v>265</v>
      </c>
      <c r="N561" s="29" t="s">
        <v>266</v>
      </c>
      <c r="O561" s="29" t="s">
        <v>310</v>
      </c>
      <c r="P561" s="29" t="s">
        <v>384</v>
      </c>
      <c r="Q561" s="30" t="s">
        <v>269</v>
      </c>
      <c r="R561" s="32">
        <v>0.01</v>
      </c>
      <c r="S561" s="37">
        <v>0.01</v>
      </c>
      <c r="T561" s="43">
        <v>1</v>
      </c>
      <c r="U561" s="46">
        <v>1</v>
      </c>
    </row>
    <row r="562" spans="1:21" x14ac:dyDescent="0.2">
      <c r="A562" s="28" t="s">
        <v>174</v>
      </c>
      <c r="B562" s="29" t="s">
        <v>375</v>
      </c>
      <c r="C562" s="29" t="s">
        <v>1081</v>
      </c>
      <c r="D562" s="29" t="s">
        <v>1142</v>
      </c>
      <c r="E562" s="29" t="s">
        <v>1143</v>
      </c>
      <c r="F562" s="29" t="s">
        <v>2307</v>
      </c>
      <c r="G562" s="29" t="s">
        <v>1145</v>
      </c>
      <c r="H562" s="29" t="s">
        <v>588</v>
      </c>
      <c r="I562" s="29" t="s">
        <v>2314</v>
      </c>
      <c r="J562" s="29" t="s">
        <v>2315</v>
      </c>
      <c r="K562" s="29" t="s">
        <v>279</v>
      </c>
      <c r="L562" s="29" t="s">
        <v>280</v>
      </c>
      <c r="M562" s="29" t="s">
        <v>265</v>
      </c>
      <c r="N562" s="29" t="s">
        <v>266</v>
      </c>
      <c r="O562" s="29" t="s">
        <v>267</v>
      </c>
      <c r="P562" s="29" t="s">
        <v>268</v>
      </c>
      <c r="Q562" s="30" t="s">
        <v>269</v>
      </c>
      <c r="R562" s="32">
        <v>0.39</v>
      </c>
      <c r="S562" s="37">
        <v>0.39</v>
      </c>
      <c r="T562" s="43">
        <v>1</v>
      </c>
      <c r="U562" s="46">
        <v>1</v>
      </c>
    </row>
    <row r="563" spans="1:21" x14ac:dyDescent="0.2">
      <c r="A563" s="28" t="s">
        <v>174</v>
      </c>
      <c r="B563" s="29" t="s">
        <v>375</v>
      </c>
      <c r="C563" s="29" t="s">
        <v>1081</v>
      </c>
      <c r="D563" s="29" t="s">
        <v>1142</v>
      </c>
      <c r="E563" s="29" t="s">
        <v>1143</v>
      </c>
      <c r="F563" s="29" t="s">
        <v>2307</v>
      </c>
      <c r="G563" s="29" t="s">
        <v>1145</v>
      </c>
      <c r="H563" s="29" t="s">
        <v>588</v>
      </c>
      <c r="I563" s="29" t="s">
        <v>2316</v>
      </c>
      <c r="J563" s="29" t="s">
        <v>2317</v>
      </c>
      <c r="K563" s="29" t="s">
        <v>279</v>
      </c>
      <c r="L563" s="29" t="s">
        <v>280</v>
      </c>
      <c r="M563" s="29" t="s">
        <v>265</v>
      </c>
      <c r="N563" s="29" t="s">
        <v>266</v>
      </c>
      <c r="O563" s="29" t="s">
        <v>310</v>
      </c>
      <c r="P563" s="29" t="s">
        <v>384</v>
      </c>
      <c r="Q563" s="30" t="s">
        <v>269</v>
      </c>
      <c r="R563" s="32">
        <v>0.01</v>
      </c>
      <c r="S563" s="37">
        <v>0.01</v>
      </c>
      <c r="T563" s="43">
        <v>1</v>
      </c>
      <c r="U563" s="46">
        <v>1</v>
      </c>
    </row>
    <row r="564" spans="1:21" x14ac:dyDescent="0.2">
      <c r="A564" s="28" t="s">
        <v>174</v>
      </c>
      <c r="B564" s="29" t="s">
        <v>375</v>
      </c>
      <c r="C564" s="29" t="s">
        <v>1081</v>
      </c>
      <c r="D564" s="29" t="s">
        <v>1142</v>
      </c>
      <c r="E564" s="29" t="s">
        <v>1143</v>
      </c>
      <c r="F564" s="29" t="s">
        <v>2307</v>
      </c>
      <c r="G564" s="29" t="s">
        <v>1145</v>
      </c>
      <c r="H564" s="29" t="s">
        <v>588</v>
      </c>
      <c r="I564" s="29" t="s">
        <v>2316</v>
      </c>
      <c r="J564" s="29" t="s">
        <v>2317</v>
      </c>
      <c r="K564" s="29" t="s">
        <v>279</v>
      </c>
      <c r="L564" s="29" t="s">
        <v>280</v>
      </c>
      <c r="M564" s="29" t="s">
        <v>265</v>
      </c>
      <c r="N564" s="29" t="s">
        <v>266</v>
      </c>
      <c r="O564" s="29" t="s">
        <v>267</v>
      </c>
      <c r="P564" s="29" t="s">
        <v>268</v>
      </c>
      <c r="Q564" s="30" t="s">
        <v>269</v>
      </c>
      <c r="R564" s="32">
        <v>0.41</v>
      </c>
      <c r="S564" s="37">
        <v>0.41</v>
      </c>
      <c r="T564" s="43">
        <v>1</v>
      </c>
      <c r="U564" s="46">
        <v>1</v>
      </c>
    </row>
    <row r="565" spans="1:21" x14ac:dyDescent="0.2">
      <c r="A565" s="28" t="s">
        <v>174</v>
      </c>
      <c r="B565" s="29" t="s">
        <v>375</v>
      </c>
      <c r="C565" s="29" t="s">
        <v>1176</v>
      </c>
      <c r="D565" s="29" t="s">
        <v>1180</v>
      </c>
      <c r="E565" s="29" t="s">
        <v>1178</v>
      </c>
      <c r="F565" s="29" t="s">
        <v>1181</v>
      </c>
      <c r="G565" s="29" t="s">
        <v>1178</v>
      </c>
      <c r="H565" s="29" t="s">
        <v>513</v>
      </c>
      <c r="I565" s="29" t="s">
        <v>2318</v>
      </c>
      <c r="J565" s="29" t="s">
        <v>2319</v>
      </c>
      <c r="K565" s="29" t="s">
        <v>308</v>
      </c>
      <c r="L565" s="29" t="s">
        <v>309</v>
      </c>
      <c r="M565" s="29" t="s">
        <v>265</v>
      </c>
      <c r="N565" s="29" t="s">
        <v>266</v>
      </c>
      <c r="O565" s="29" t="s">
        <v>310</v>
      </c>
      <c r="P565" s="29" t="s">
        <v>384</v>
      </c>
      <c r="Q565" s="30" t="s">
        <v>269</v>
      </c>
      <c r="R565" s="32">
        <v>0.03</v>
      </c>
      <c r="S565" s="37">
        <v>0.03</v>
      </c>
      <c r="T565" s="43">
        <v>3</v>
      </c>
      <c r="U565" s="46">
        <v>3</v>
      </c>
    </row>
    <row r="566" spans="1:21" x14ac:dyDescent="0.2">
      <c r="A566" s="28" t="s">
        <v>174</v>
      </c>
      <c r="B566" s="29" t="s">
        <v>375</v>
      </c>
      <c r="C566" s="29" t="s">
        <v>1176</v>
      </c>
      <c r="D566" s="29" t="s">
        <v>1180</v>
      </c>
      <c r="E566" s="29" t="s">
        <v>1178</v>
      </c>
      <c r="F566" s="29" t="s">
        <v>1181</v>
      </c>
      <c r="G566" s="29" t="s">
        <v>1178</v>
      </c>
      <c r="H566" s="29" t="s">
        <v>513</v>
      </c>
      <c r="I566" s="29" t="s">
        <v>2318</v>
      </c>
      <c r="J566" s="29" t="s">
        <v>2319</v>
      </c>
      <c r="K566" s="29" t="s">
        <v>308</v>
      </c>
      <c r="L566" s="29" t="s">
        <v>309</v>
      </c>
      <c r="M566" s="29" t="s">
        <v>265</v>
      </c>
      <c r="N566" s="29" t="s">
        <v>266</v>
      </c>
      <c r="O566" s="29" t="s">
        <v>267</v>
      </c>
      <c r="P566" s="29" t="s">
        <v>268</v>
      </c>
      <c r="Q566" s="30" t="s">
        <v>269</v>
      </c>
      <c r="R566" s="32">
        <v>0.16</v>
      </c>
      <c r="S566" s="37">
        <v>0.16</v>
      </c>
      <c r="T566" s="43">
        <v>3</v>
      </c>
      <c r="U566" s="46">
        <v>3</v>
      </c>
    </row>
    <row r="567" spans="1:21" x14ac:dyDescent="0.2">
      <c r="A567" s="28" t="s">
        <v>174</v>
      </c>
      <c r="B567" s="29" t="s">
        <v>375</v>
      </c>
      <c r="C567" s="29" t="s">
        <v>1176</v>
      </c>
      <c r="D567" s="29" t="s">
        <v>1180</v>
      </c>
      <c r="E567" s="29" t="s">
        <v>1178</v>
      </c>
      <c r="F567" s="29" t="s">
        <v>1181</v>
      </c>
      <c r="G567" s="29" t="s">
        <v>1178</v>
      </c>
      <c r="H567" s="29" t="s">
        <v>513</v>
      </c>
      <c r="I567" s="29" t="s">
        <v>2318</v>
      </c>
      <c r="J567" s="29" t="s">
        <v>2319</v>
      </c>
      <c r="K567" s="29" t="s">
        <v>308</v>
      </c>
      <c r="L567" s="29" t="s">
        <v>309</v>
      </c>
      <c r="M567" s="29" t="s">
        <v>270</v>
      </c>
      <c r="N567" s="29" t="s">
        <v>271</v>
      </c>
      <c r="O567" s="29" t="s">
        <v>276</v>
      </c>
      <c r="P567" s="29" t="s">
        <v>277</v>
      </c>
      <c r="Q567" s="30" t="s">
        <v>269</v>
      </c>
      <c r="R567" s="32">
        <v>0.04</v>
      </c>
      <c r="S567" s="37">
        <v>0.04</v>
      </c>
      <c r="T567" s="43">
        <v>9</v>
      </c>
      <c r="U567" s="46">
        <v>9</v>
      </c>
    </row>
    <row r="568" spans="1:21" x14ac:dyDescent="0.2">
      <c r="A568" s="28" t="s">
        <v>174</v>
      </c>
      <c r="B568" s="29" t="s">
        <v>375</v>
      </c>
      <c r="C568" s="29" t="s">
        <v>1176</v>
      </c>
      <c r="D568" s="29" t="s">
        <v>1180</v>
      </c>
      <c r="E568" s="29" t="s">
        <v>1178</v>
      </c>
      <c r="F568" s="29" t="s">
        <v>1181</v>
      </c>
      <c r="G568" s="29" t="s">
        <v>1178</v>
      </c>
      <c r="H568" s="29" t="s">
        <v>513</v>
      </c>
      <c r="I568" s="29" t="s">
        <v>2318</v>
      </c>
      <c r="J568" s="29" t="s">
        <v>2319</v>
      </c>
      <c r="K568" s="29" t="s">
        <v>308</v>
      </c>
      <c r="L568" s="29" t="s">
        <v>309</v>
      </c>
      <c r="M568" s="29" t="s">
        <v>270</v>
      </c>
      <c r="N568" s="29" t="s">
        <v>271</v>
      </c>
      <c r="O568" s="29" t="s">
        <v>272</v>
      </c>
      <c r="P568" s="29" t="s">
        <v>273</v>
      </c>
      <c r="Q568" s="30" t="s">
        <v>269</v>
      </c>
      <c r="R568" s="32">
        <v>0.17</v>
      </c>
      <c r="S568" s="37">
        <v>0.17</v>
      </c>
      <c r="T568" s="43">
        <v>12</v>
      </c>
      <c r="U568" s="46">
        <v>12</v>
      </c>
    </row>
    <row r="569" spans="1:21" x14ac:dyDescent="0.2">
      <c r="A569" s="28" t="s">
        <v>174</v>
      </c>
      <c r="B569" s="29" t="s">
        <v>375</v>
      </c>
      <c r="C569" s="29" t="s">
        <v>1176</v>
      </c>
      <c r="D569" s="29" t="s">
        <v>1180</v>
      </c>
      <c r="E569" s="29" t="s">
        <v>1178</v>
      </c>
      <c r="F569" s="29" t="s">
        <v>1181</v>
      </c>
      <c r="G569" s="29" t="s">
        <v>1178</v>
      </c>
      <c r="H569" s="29" t="s">
        <v>513</v>
      </c>
      <c r="I569" s="29" t="s">
        <v>2318</v>
      </c>
      <c r="J569" s="29" t="s">
        <v>2319</v>
      </c>
      <c r="K569" s="29" t="s">
        <v>308</v>
      </c>
      <c r="L569" s="29" t="s">
        <v>309</v>
      </c>
      <c r="M569" s="29" t="s">
        <v>270</v>
      </c>
      <c r="N569" s="29" t="s">
        <v>271</v>
      </c>
      <c r="O569" s="29" t="s">
        <v>311</v>
      </c>
      <c r="P569" s="29" t="s">
        <v>312</v>
      </c>
      <c r="Q569" s="30" t="s">
        <v>269</v>
      </c>
      <c r="R569" s="32">
        <v>0.12</v>
      </c>
      <c r="S569" s="37">
        <v>0.12</v>
      </c>
      <c r="T569" s="43">
        <v>12</v>
      </c>
      <c r="U569" s="46">
        <v>12</v>
      </c>
    </row>
    <row r="570" spans="1:21" x14ac:dyDescent="0.2">
      <c r="A570" s="28" t="s">
        <v>174</v>
      </c>
      <c r="B570" s="29" t="s">
        <v>375</v>
      </c>
      <c r="C570" s="29" t="s">
        <v>1201</v>
      </c>
      <c r="D570" s="29" t="s">
        <v>643</v>
      </c>
      <c r="E570" s="29" t="s">
        <v>644</v>
      </c>
      <c r="F570" s="29" t="s">
        <v>2320</v>
      </c>
      <c r="G570" s="29" t="s">
        <v>2321</v>
      </c>
      <c r="H570" s="29" t="s">
        <v>609</v>
      </c>
      <c r="I570" s="29" t="s">
        <v>2322</v>
      </c>
      <c r="J570" s="29" t="s">
        <v>2323</v>
      </c>
      <c r="K570" s="29" t="s">
        <v>279</v>
      </c>
      <c r="L570" s="29" t="s">
        <v>280</v>
      </c>
      <c r="M570" s="29" t="s">
        <v>265</v>
      </c>
      <c r="N570" s="29" t="s">
        <v>266</v>
      </c>
      <c r="O570" s="29" t="s">
        <v>310</v>
      </c>
      <c r="P570" s="29" t="s">
        <v>384</v>
      </c>
      <c r="Q570" s="30" t="s">
        <v>269</v>
      </c>
      <c r="R570" s="36"/>
      <c r="S570" s="59"/>
      <c r="T570" s="43">
        <v>1</v>
      </c>
      <c r="U570" s="46">
        <v>1</v>
      </c>
    </row>
    <row r="571" spans="1:21" x14ac:dyDescent="0.2">
      <c r="A571" s="28" t="s">
        <v>174</v>
      </c>
      <c r="B571" s="29" t="s">
        <v>375</v>
      </c>
      <c r="C571" s="29" t="s">
        <v>1201</v>
      </c>
      <c r="D571" s="29" t="s">
        <v>643</v>
      </c>
      <c r="E571" s="29" t="s">
        <v>644</v>
      </c>
      <c r="F571" s="29" t="s">
        <v>2320</v>
      </c>
      <c r="G571" s="29" t="s">
        <v>2321</v>
      </c>
      <c r="H571" s="29" t="s">
        <v>609</v>
      </c>
      <c r="I571" s="29" t="s">
        <v>2322</v>
      </c>
      <c r="J571" s="29" t="s">
        <v>2323</v>
      </c>
      <c r="K571" s="29" t="s">
        <v>279</v>
      </c>
      <c r="L571" s="29" t="s">
        <v>280</v>
      </c>
      <c r="M571" s="29" t="s">
        <v>265</v>
      </c>
      <c r="N571" s="29" t="s">
        <v>266</v>
      </c>
      <c r="O571" s="29" t="s">
        <v>267</v>
      </c>
      <c r="P571" s="29" t="s">
        <v>268</v>
      </c>
      <c r="Q571" s="30" t="s">
        <v>269</v>
      </c>
      <c r="R571" s="32">
        <v>0.01</v>
      </c>
      <c r="S571" s="37">
        <v>0.01</v>
      </c>
      <c r="T571" s="43">
        <v>1</v>
      </c>
      <c r="U571" s="46">
        <v>1</v>
      </c>
    </row>
    <row r="572" spans="1:21" x14ac:dyDescent="0.2">
      <c r="A572" s="28" t="s">
        <v>174</v>
      </c>
      <c r="B572" s="29" t="s">
        <v>375</v>
      </c>
      <c r="C572" s="29" t="s">
        <v>1201</v>
      </c>
      <c r="D572" s="29" t="s">
        <v>643</v>
      </c>
      <c r="E572" s="29" t="s">
        <v>644</v>
      </c>
      <c r="F572" s="29" t="s">
        <v>2320</v>
      </c>
      <c r="G572" s="29" t="s">
        <v>2321</v>
      </c>
      <c r="H572" s="29" t="s">
        <v>609</v>
      </c>
      <c r="I572" s="29" t="s">
        <v>2324</v>
      </c>
      <c r="J572" s="29" t="s">
        <v>2325</v>
      </c>
      <c r="K572" s="29" t="s">
        <v>279</v>
      </c>
      <c r="L572" s="29" t="s">
        <v>280</v>
      </c>
      <c r="M572" s="29" t="s">
        <v>265</v>
      </c>
      <c r="N572" s="29" t="s">
        <v>266</v>
      </c>
      <c r="O572" s="29" t="s">
        <v>310</v>
      </c>
      <c r="P572" s="29" t="s">
        <v>384</v>
      </c>
      <c r="Q572" s="30" t="s">
        <v>269</v>
      </c>
      <c r="R572" s="36"/>
      <c r="S572" s="59"/>
      <c r="T572" s="43">
        <v>1</v>
      </c>
      <c r="U572" s="46">
        <v>1</v>
      </c>
    </row>
    <row r="573" spans="1:21" x14ac:dyDescent="0.2">
      <c r="A573" s="28" t="s">
        <v>174</v>
      </c>
      <c r="B573" s="29" t="s">
        <v>375</v>
      </c>
      <c r="C573" s="29" t="s">
        <v>1201</v>
      </c>
      <c r="D573" s="29" t="s">
        <v>643</v>
      </c>
      <c r="E573" s="29" t="s">
        <v>644</v>
      </c>
      <c r="F573" s="29" t="s">
        <v>2320</v>
      </c>
      <c r="G573" s="29" t="s">
        <v>2321</v>
      </c>
      <c r="H573" s="29" t="s">
        <v>609</v>
      </c>
      <c r="I573" s="29" t="s">
        <v>2324</v>
      </c>
      <c r="J573" s="29" t="s">
        <v>2325</v>
      </c>
      <c r="K573" s="29" t="s">
        <v>279</v>
      </c>
      <c r="L573" s="29" t="s">
        <v>280</v>
      </c>
      <c r="M573" s="29" t="s">
        <v>265</v>
      </c>
      <c r="N573" s="29" t="s">
        <v>266</v>
      </c>
      <c r="O573" s="29" t="s">
        <v>267</v>
      </c>
      <c r="P573" s="29" t="s">
        <v>268</v>
      </c>
      <c r="Q573" s="30" t="s">
        <v>269</v>
      </c>
      <c r="R573" s="32">
        <v>0.01</v>
      </c>
      <c r="S573" s="37">
        <v>0.01</v>
      </c>
      <c r="T573" s="43">
        <v>1</v>
      </c>
      <c r="U573" s="46">
        <v>1</v>
      </c>
    </row>
    <row r="574" spans="1:21" x14ac:dyDescent="0.2">
      <c r="A574" s="28" t="s">
        <v>174</v>
      </c>
      <c r="B574" s="29" t="s">
        <v>375</v>
      </c>
      <c r="C574" s="29" t="s">
        <v>1201</v>
      </c>
      <c r="D574" s="29" t="s">
        <v>643</v>
      </c>
      <c r="E574" s="29" t="s">
        <v>644</v>
      </c>
      <c r="F574" s="29" t="s">
        <v>2320</v>
      </c>
      <c r="G574" s="29" t="s">
        <v>2321</v>
      </c>
      <c r="H574" s="29" t="s">
        <v>609</v>
      </c>
      <c r="I574" s="29" t="s">
        <v>2326</v>
      </c>
      <c r="J574" s="29" t="s">
        <v>2327</v>
      </c>
      <c r="K574" s="29" t="s">
        <v>279</v>
      </c>
      <c r="L574" s="29" t="s">
        <v>280</v>
      </c>
      <c r="M574" s="29" t="s">
        <v>265</v>
      </c>
      <c r="N574" s="29" t="s">
        <v>266</v>
      </c>
      <c r="O574" s="29" t="s">
        <v>310</v>
      </c>
      <c r="P574" s="29" t="s">
        <v>384</v>
      </c>
      <c r="Q574" s="30" t="s">
        <v>269</v>
      </c>
      <c r="R574" s="36"/>
      <c r="S574" s="59"/>
      <c r="T574" s="43">
        <v>1</v>
      </c>
      <c r="U574" s="46">
        <v>1</v>
      </c>
    </row>
    <row r="575" spans="1:21" x14ac:dyDescent="0.2">
      <c r="A575" s="28" t="s">
        <v>174</v>
      </c>
      <c r="B575" s="29" t="s">
        <v>375</v>
      </c>
      <c r="C575" s="29" t="s">
        <v>1201</v>
      </c>
      <c r="D575" s="29" t="s">
        <v>643</v>
      </c>
      <c r="E575" s="29" t="s">
        <v>644</v>
      </c>
      <c r="F575" s="29" t="s">
        <v>2320</v>
      </c>
      <c r="G575" s="29" t="s">
        <v>2321</v>
      </c>
      <c r="H575" s="29" t="s">
        <v>609</v>
      </c>
      <c r="I575" s="29" t="s">
        <v>2326</v>
      </c>
      <c r="J575" s="29" t="s">
        <v>2327</v>
      </c>
      <c r="K575" s="29" t="s">
        <v>279</v>
      </c>
      <c r="L575" s="29" t="s">
        <v>280</v>
      </c>
      <c r="M575" s="29" t="s">
        <v>265</v>
      </c>
      <c r="N575" s="29" t="s">
        <v>266</v>
      </c>
      <c r="O575" s="29" t="s">
        <v>267</v>
      </c>
      <c r="P575" s="29" t="s">
        <v>268</v>
      </c>
      <c r="Q575" s="30" t="s">
        <v>269</v>
      </c>
      <c r="R575" s="32">
        <v>0.01</v>
      </c>
      <c r="S575" s="37">
        <v>0.01</v>
      </c>
      <c r="T575" s="43">
        <v>1</v>
      </c>
      <c r="U575" s="46">
        <v>1</v>
      </c>
    </row>
    <row r="576" spans="1:21" x14ac:dyDescent="0.2">
      <c r="A576" s="28" t="s">
        <v>174</v>
      </c>
      <c r="B576" s="29" t="s">
        <v>375</v>
      </c>
      <c r="C576" s="29" t="s">
        <v>1201</v>
      </c>
      <c r="D576" s="29" t="s">
        <v>643</v>
      </c>
      <c r="E576" s="29" t="s">
        <v>644</v>
      </c>
      <c r="F576" s="29" t="s">
        <v>2320</v>
      </c>
      <c r="G576" s="29" t="s">
        <v>2321</v>
      </c>
      <c r="H576" s="29" t="s">
        <v>609</v>
      </c>
      <c r="I576" s="29" t="s">
        <v>2328</v>
      </c>
      <c r="J576" s="29" t="s">
        <v>2329</v>
      </c>
      <c r="K576" s="29" t="s">
        <v>279</v>
      </c>
      <c r="L576" s="29" t="s">
        <v>280</v>
      </c>
      <c r="M576" s="29" t="s">
        <v>265</v>
      </c>
      <c r="N576" s="29" t="s">
        <v>266</v>
      </c>
      <c r="O576" s="29" t="s">
        <v>310</v>
      </c>
      <c r="P576" s="29" t="s">
        <v>384</v>
      </c>
      <c r="Q576" s="30" t="s">
        <v>269</v>
      </c>
      <c r="R576" s="36"/>
      <c r="S576" s="59"/>
      <c r="T576" s="43">
        <v>1</v>
      </c>
      <c r="U576" s="46">
        <v>1</v>
      </c>
    </row>
    <row r="577" spans="1:21" x14ac:dyDescent="0.2">
      <c r="A577" s="28" t="s">
        <v>174</v>
      </c>
      <c r="B577" s="29" t="s">
        <v>375</v>
      </c>
      <c r="C577" s="29" t="s">
        <v>1201</v>
      </c>
      <c r="D577" s="29" t="s">
        <v>643</v>
      </c>
      <c r="E577" s="29" t="s">
        <v>644</v>
      </c>
      <c r="F577" s="29" t="s">
        <v>2320</v>
      </c>
      <c r="G577" s="29" t="s">
        <v>2321</v>
      </c>
      <c r="H577" s="29" t="s">
        <v>609</v>
      </c>
      <c r="I577" s="29" t="s">
        <v>2328</v>
      </c>
      <c r="J577" s="29" t="s">
        <v>2329</v>
      </c>
      <c r="K577" s="29" t="s">
        <v>279</v>
      </c>
      <c r="L577" s="29" t="s">
        <v>280</v>
      </c>
      <c r="M577" s="29" t="s">
        <v>265</v>
      </c>
      <c r="N577" s="29" t="s">
        <v>266</v>
      </c>
      <c r="O577" s="29" t="s">
        <v>267</v>
      </c>
      <c r="P577" s="29" t="s">
        <v>268</v>
      </c>
      <c r="Q577" s="30" t="s">
        <v>269</v>
      </c>
      <c r="R577" s="32">
        <v>0.03</v>
      </c>
      <c r="S577" s="37">
        <v>0.03</v>
      </c>
      <c r="T577" s="43">
        <v>1</v>
      </c>
      <c r="U577" s="46">
        <v>1</v>
      </c>
    </row>
    <row r="578" spans="1:21" x14ac:dyDescent="0.2">
      <c r="A578" s="28" t="s">
        <v>174</v>
      </c>
      <c r="B578" s="29" t="s">
        <v>375</v>
      </c>
      <c r="C578" s="29" t="s">
        <v>1201</v>
      </c>
      <c r="D578" s="29" t="s">
        <v>643</v>
      </c>
      <c r="E578" s="29" t="s">
        <v>644</v>
      </c>
      <c r="F578" s="29" t="s">
        <v>2320</v>
      </c>
      <c r="G578" s="29" t="s">
        <v>2321</v>
      </c>
      <c r="H578" s="29" t="s">
        <v>609</v>
      </c>
      <c r="I578" s="29" t="s">
        <v>2330</v>
      </c>
      <c r="J578" s="29" t="s">
        <v>2331</v>
      </c>
      <c r="K578" s="29" t="s">
        <v>279</v>
      </c>
      <c r="L578" s="29" t="s">
        <v>280</v>
      </c>
      <c r="M578" s="29" t="s">
        <v>265</v>
      </c>
      <c r="N578" s="29" t="s">
        <v>266</v>
      </c>
      <c r="O578" s="29" t="s">
        <v>310</v>
      </c>
      <c r="P578" s="29" t="s">
        <v>384</v>
      </c>
      <c r="Q578" s="30" t="s">
        <v>269</v>
      </c>
      <c r="R578" s="36"/>
      <c r="S578" s="59"/>
      <c r="T578" s="43">
        <v>1</v>
      </c>
      <c r="U578" s="46">
        <v>1</v>
      </c>
    </row>
    <row r="579" spans="1:21" x14ac:dyDescent="0.2">
      <c r="A579" s="28" t="s">
        <v>174</v>
      </c>
      <c r="B579" s="29" t="s">
        <v>375</v>
      </c>
      <c r="C579" s="29" t="s">
        <v>1201</v>
      </c>
      <c r="D579" s="29" t="s">
        <v>643</v>
      </c>
      <c r="E579" s="29" t="s">
        <v>644</v>
      </c>
      <c r="F579" s="29" t="s">
        <v>2320</v>
      </c>
      <c r="G579" s="29" t="s">
        <v>2321</v>
      </c>
      <c r="H579" s="29" t="s">
        <v>609</v>
      </c>
      <c r="I579" s="29" t="s">
        <v>2330</v>
      </c>
      <c r="J579" s="29" t="s">
        <v>2331</v>
      </c>
      <c r="K579" s="29" t="s">
        <v>279</v>
      </c>
      <c r="L579" s="29" t="s">
        <v>280</v>
      </c>
      <c r="M579" s="29" t="s">
        <v>265</v>
      </c>
      <c r="N579" s="29" t="s">
        <v>266</v>
      </c>
      <c r="O579" s="29" t="s">
        <v>267</v>
      </c>
      <c r="P579" s="29" t="s">
        <v>268</v>
      </c>
      <c r="Q579" s="30" t="s">
        <v>269</v>
      </c>
      <c r="R579" s="32">
        <v>0.01</v>
      </c>
      <c r="S579" s="37">
        <v>0.01</v>
      </c>
      <c r="T579" s="43">
        <v>1</v>
      </c>
      <c r="U579" s="46">
        <v>1</v>
      </c>
    </row>
    <row r="580" spans="1:21" x14ac:dyDescent="0.2">
      <c r="A580" s="28" t="s">
        <v>174</v>
      </c>
      <c r="B580" s="29" t="s">
        <v>375</v>
      </c>
      <c r="C580" s="29" t="s">
        <v>1201</v>
      </c>
      <c r="D580" s="29" t="s">
        <v>643</v>
      </c>
      <c r="E580" s="29" t="s">
        <v>644</v>
      </c>
      <c r="F580" s="29" t="s">
        <v>2320</v>
      </c>
      <c r="G580" s="29" t="s">
        <v>2321</v>
      </c>
      <c r="H580" s="29" t="s">
        <v>609</v>
      </c>
      <c r="I580" s="29" t="s">
        <v>2332</v>
      </c>
      <c r="J580" s="29" t="s">
        <v>2333</v>
      </c>
      <c r="K580" s="29" t="s">
        <v>279</v>
      </c>
      <c r="L580" s="29" t="s">
        <v>280</v>
      </c>
      <c r="M580" s="29" t="s">
        <v>265</v>
      </c>
      <c r="N580" s="29" t="s">
        <v>266</v>
      </c>
      <c r="O580" s="29" t="s">
        <v>310</v>
      </c>
      <c r="P580" s="29" t="s">
        <v>384</v>
      </c>
      <c r="Q580" s="30" t="s">
        <v>269</v>
      </c>
      <c r="R580" s="36"/>
      <c r="S580" s="59"/>
      <c r="T580" s="43">
        <v>1</v>
      </c>
      <c r="U580" s="46">
        <v>1</v>
      </c>
    </row>
    <row r="581" spans="1:21" x14ac:dyDescent="0.2">
      <c r="A581" s="28" t="s">
        <v>174</v>
      </c>
      <c r="B581" s="29" t="s">
        <v>375</v>
      </c>
      <c r="C581" s="29" t="s">
        <v>1201</v>
      </c>
      <c r="D581" s="29" t="s">
        <v>643</v>
      </c>
      <c r="E581" s="29" t="s">
        <v>644</v>
      </c>
      <c r="F581" s="29" t="s">
        <v>2320</v>
      </c>
      <c r="G581" s="29" t="s">
        <v>2321</v>
      </c>
      <c r="H581" s="29" t="s">
        <v>609</v>
      </c>
      <c r="I581" s="29" t="s">
        <v>2332</v>
      </c>
      <c r="J581" s="29" t="s">
        <v>2333</v>
      </c>
      <c r="K581" s="29" t="s">
        <v>279</v>
      </c>
      <c r="L581" s="29" t="s">
        <v>280</v>
      </c>
      <c r="M581" s="29" t="s">
        <v>265</v>
      </c>
      <c r="N581" s="29" t="s">
        <v>266</v>
      </c>
      <c r="O581" s="29" t="s">
        <v>267</v>
      </c>
      <c r="P581" s="29" t="s">
        <v>268</v>
      </c>
      <c r="Q581" s="30" t="s">
        <v>269</v>
      </c>
      <c r="R581" s="32">
        <v>0.02</v>
      </c>
      <c r="S581" s="37">
        <v>0.02</v>
      </c>
      <c r="T581" s="43">
        <v>1</v>
      </c>
      <c r="U581" s="46">
        <v>1</v>
      </c>
    </row>
    <row r="582" spans="1:21" x14ac:dyDescent="0.2">
      <c r="A582" s="28" t="s">
        <v>174</v>
      </c>
      <c r="B582" s="29" t="s">
        <v>375</v>
      </c>
      <c r="C582" s="29" t="s">
        <v>1201</v>
      </c>
      <c r="D582" s="29" t="s">
        <v>643</v>
      </c>
      <c r="E582" s="29" t="s">
        <v>644</v>
      </c>
      <c r="F582" s="29" t="s">
        <v>2320</v>
      </c>
      <c r="G582" s="29" t="s">
        <v>2321</v>
      </c>
      <c r="H582" s="29" t="s">
        <v>609</v>
      </c>
      <c r="I582" s="29" t="s">
        <v>2334</v>
      </c>
      <c r="J582" s="29" t="s">
        <v>2335</v>
      </c>
      <c r="K582" s="29" t="s">
        <v>279</v>
      </c>
      <c r="L582" s="29" t="s">
        <v>280</v>
      </c>
      <c r="M582" s="29" t="s">
        <v>265</v>
      </c>
      <c r="N582" s="29" t="s">
        <v>266</v>
      </c>
      <c r="O582" s="29" t="s">
        <v>310</v>
      </c>
      <c r="P582" s="29" t="s">
        <v>384</v>
      </c>
      <c r="Q582" s="30" t="s">
        <v>269</v>
      </c>
      <c r="R582" s="36"/>
      <c r="S582" s="59"/>
      <c r="T582" s="43">
        <v>1</v>
      </c>
      <c r="U582" s="46">
        <v>1</v>
      </c>
    </row>
    <row r="583" spans="1:21" x14ac:dyDescent="0.2">
      <c r="A583" s="28" t="s">
        <v>174</v>
      </c>
      <c r="B583" s="29" t="s">
        <v>375</v>
      </c>
      <c r="C583" s="29" t="s">
        <v>1201</v>
      </c>
      <c r="D583" s="29" t="s">
        <v>643</v>
      </c>
      <c r="E583" s="29" t="s">
        <v>644</v>
      </c>
      <c r="F583" s="29" t="s">
        <v>2320</v>
      </c>
      <c r="G583" s="29" t="s">
        <v>2321</v>
      </c>
      <c r="H583" s="29" t="s">
        <v>609</v>
      </c>
      <c r="I583" s="29" t="s">
        <v>2334</v>
      </c>
      <c r="J583" s="29" t="s">
        <v>2335</v>
      </c>
      <c r="K583" s="29" t="s">
        <v>279</v>
      </c>
      <c r="L583" s="29" t="s">
        <v>280</v>
      </c>
      <c r="M583" s="29" t="s">
        <v>265</v>
      </c>
      <c r="N583" s="29" t="s">
        <v>266</v>
      </c>
      <c r="O583" s="29" t="s">
        <v>267</v>
      </c>
      <c r="P583" s="29" t="s">
        <v>268</v>
      </c>
      <c r="Q583" s="30" t="s">
        <v>269</v>
      </c>
      <c r="R583" s="32">
        <v>0.01</v>
      </c>
      <c r="S583" s="37">
        <v>0.01</v>
      </c>
      <c r="T583" s="43">
        <v>1</v>
      </c>
      <c r="U583" s="46">
        <v>1</v>
      </c>
    </row>
    <row r="584" spans="1:21" x14ac:dyDescent="0.2">
      <c r="A584" s="28" t="s">
        <v>174</v>
      </c>
      <c r="B584" s="29" t="s">
        <v>375</v>
      </c>
      <c r="C584" s="29" t="s">
        <v>1201</v>
      </c>
      <c r="D584" s="29" t="s">
        <v>643</v>
      </c>
      <c r="E584" s="29" t="s">
        <v>644</v>
      </c>
      <c r="F584" s="29" t="s">
        <v>2320</v>
      </c>
      <c r="G584" s="29" t="s">
        <v>2321</v>
      </c>
      <c r="H584" s="29" t="s">
        <v>609</v>
      </c>
      <c r="I584" s="29" t="s">
        <v>2336</v>
      </c>
      <c r="J584" s="29" t="s">
        <v>509</v>
      </c>
      <c r="K584" s="29" t="s">
        <v>279</v>
      </c>
      <c r="L584" s="29" t="s">
        <v>280</v>
      </c>
      <c r="M584" s="29" t="s">
        <v>265</v>
      </c>
      <c r="N584" s="29" t="s">
        <v>266</v>
      </c>
      <c r="O584" s="29" t="s">
        <v>310</v>
      </c>
      <c r="P584" s="29" t="s">
        <v>384</v>
      </c>
      <c r="Q584" s="30" t="s">
        <v>269</v>
      </c>
      <c r="R584" s="36"/>
      <c r="S584" s="59"/>
      <c r="T584" s="43">
        <v>1</v>
      </c>
      <c r="U584" s="46">
        <v>1</v>
      </c>
    </row>
    <row r="585" spans="1:21" x14ac:dyDescent="0.2">
      <c r="A585" s="28" t="s">
        <v>174</v>
      </c>
      <c r="B585" s="29" t="s">
        <v>375</v>
      </c>
      <c r="C585" s="29" t="s">
        <v>1201</v>
      </c>
      <c r="D585" s="29" t="s">
        <v>643</v>
      </c>
      <c r="E585" s="29" t="s">
        <v>644</v>
      </c>
      <c r="F585" s="29" t="s">
        <v>2320</v>
      </c>
      <c r="G585" s="29" t="s">
        <v>2321</v>
      </c>
      <c r="H585" s="29" t="s">
        <v>609</v>
      </c>
      <c r="I585" s="29" t="s">
        <v>2336</v>
      </c>
      <c r="J585" s="29" t="s">
        <v>509</v>
      </c>
      <c r="K585" s="29" t="s">
        <v>279</v>
      </c>
      <c r="L585" s="29" t="s">
        <v>280</v>
      </c>
      <c r="M585" s="29" t="s">
        <v>265</v>
      </c>
      <c r="N585" s="29" t="s">
        <v>266</v>
      </c>
      <c r="O585" s="29" t="s">
        <v>267</v>
      </c>
      <c r="P585" s="29" t="s">
        <v>268</v>
      </c>
      <c r="Q585" s="30" t="s">
        <v>269</v>
      </c>
      <c r="R585" s="32">
        <v>0.01</v>
      </c>
      <c r="S585" s="37">
        <v>0.01</v>
      </c>
      <c r="T585" s="43">
        <v>1</v>
      </c>
      <c r="U585" s="46">
        <v>1</v>
      </c>
    </row>
    <row r="586" spans="1:21" x14ac:dyDescent="0.2">
      <c r="A586" s="28" t="s">
        <v>174</v>
      </c>
      <c r="B586" s="29" t="s">
        <v>375</v>
      </c>
      <c r="C586" s="29" t="s">
        <v>1201</v>
      </c>
      <c r="D586" s="29" t="s">
        <v>643</v>
      </c>
      <c r="E586" s="29" t="s">
        <v>644</v>
      </c>
      <c r="F586" s="29" t="s">
        <v>2320</v>
      </c>
      <c r="G586" s="29" t="s">
        <v>2321</v>
      </c>
      <c r="H586" s="29" t="s">
        <v>609</v>
      </c>
      <c r="I586" s="29" t="s">
        <v>2337</v>
      </c>
      <c r="J586" s="29" t="s">
        <v>2338</v>
      </c>
      <c r="K586" s="29" t="s">
        <v>279</v>
      </c>
      <c r="L586" s="29" t="s">
        <v>280</v>
      </c>
      <c r="M586" s="29" t="s">
        <v>265</v>
      </c>
      <c r="N586" s="29" t="s">
        <v>266</v>
      </c>
      <c r="O586" s="29" t="s">
        <v>310</v>
      </c>
      <c r="P586" s="29" t="s">
        <v>384</v>
      </c>
      <c r="Q586" s="30" t="s">
        <v>269</v>
      </c>
      <c r="R586" s="36"/>
      <c r="S586" s="59"/>
      <c r="T586" s="43">
        <v>1</v>
      </c>
      <c r="U586" s="46">
        <v>1</v>
      </c>
    </row>
    <row r="587" spans="1:21" x14ac:dyDescent="0.2">
      <c r="A587" s="28" t="s">
        <v>174</v>
      </c>
      <c r="B587" s="29" t="s">
        <v>375</v>
      </c>
      <c r="C587" s="29" t="s">
        <v>1201</v>
      </c>
      <c r="D587" s="29" t="s">
        <v>643</v>
      </c>
      <c r="E587" s="29" t="s">
        <v>644</v>
      </c>
      <c r="F587" s="29" t="s">
        <v>2320</v>
      </c>
      <c r="G587" s="29" t="s">
        <v>2321</v>
      </c>
      <c r="H587" s="29" t="s">
        <v>609</v>
      </c>
      <c r="I587" s="29" t="s">
        <v>2337</v>
      </c>
      <c r="J587" s="29" t="s">
        <v>2338</v>
      </c>
      <c r="K587" s="29" t="s">
        <v>279</v>
      </c>
      <c r="L587" s="29" t="s">
        <v>280</v>
      </c>
      <c r="M587" s="29" t="s">
        <v>265</v>
      </c>
      <c r="N587" s="29" t="s">
        <v>266</v>
      </c>
      <c r="O587" s="29" t="s">
        <v>267</v>
      </c>
      <c r="P587" s="29" t="s">
        <v>268</v>
      </c>
      <c r="Q587" s="30" t="s">
        <v>269</v>
      </c>
      <c r="R587" s="32">
        <v>0.01</v>
      </c>
      <c r="S587" s="37">
        <v>0.01</v>
      </c>
      <c r="T587" s="43">
        <v>1</v>
      </c>
      <c r="U587" s="46">
        <v>1</v>
      </c>
    </row>
    <row r="588" spans="1:21" x14ac:dyDescent="0.2">
      <c r="A588" s="28" t="s">
        <v>174</v>
      </c>
      <c r="B588" s="29" t="s">
        <v>375</v>
      </c>
      <c r="C588" s="29" t="s">
        <v>1201</v>
      </c>
      <c r="D588" s="29" t="s">
        <v>643</v>
      </c>
      <c r="E588" s="29" t="s">
        <v>644</v>
      </c>
      <c r="F588" s="29" t="s">
        <v>2339</v>
      </c>
      <c r="G588" s="29" t="s">
        <v>2321</v>
      </c>
      <c r="H588" s="29" t="s">
        <v>609</v>
      </c>
      <c r="I588" s="29" t="s">
        <v>2340</v>
      </c>
      <c r="J588" s="29" t="s">
        <v>2341</v>
      </c>
      <c r="K588" s="29" t="s">
        <v>279</v>
      </c>
      <c r="L588" s="29" t="s">
        <v>280</v>
      </c>
      <c r="M588" s="29" t="s">
        <v>265</v>
      </c>
      <c r="N588" s="29" t="s">
        <v>266</v>
      </c>
      <c r="O588" s="29" t="s">
        <v>310</v>
      </c>
      <c r="P588" s="29" t="s">
        <v>384</v>
      </c>
      <c r="Q588" s="30" t="s">
        <v>269</v>
      </c>
      <c r="R588" s="36"/>
      <c r="S588" s="59"/>
      <c r="T588" s="43">
        <v>1</v>
      </c>
      <c r="U588" s="46">
        <v>1</v>
      </c>
    </row>
    <row r="589" spans="1:21" x14ac:dyDescent="0.2">
      <c r="A589" s="28" t="s">
        <v>174</v>
      </c>
      <c r="B589" s="29" t="s">
        <v>375</v>
      </c>
      <c r="C589" s="29" t="s">
        <v>1201</v>
      </c>
      <c r="D589" s="29" t="s">
        <v>643</v>
      </c>
      <c r="E589" s="29" t="s">
        <v>644</v>
      </c>
      <c r="F589" s="29" t="s">
        <v>2339</v>
      </c>
      <c r="G589" s="29" t="s">
        <v>2321</v>
      </c>
      <c r="H589" s="29" t="s">
        <v>609</v>
      </c>
      <c r="I589" s="29" t="s">
        <v>2340</v>
      </c>
      <c r="J589" s="29" t="s">
        <v>2341</v>
      </c>
      <c r="K589" s="29" t="s">
        <v>279</v>
      </c>
      <c r="L589" s="29" t="s">
        <v>280</v>
      </c>
      <c r="M589" s="29" t="s">
        <v>265</v>
      </c>
      <c r="N589" s="29" t="s">
        <v>266</v>
      </c>
      <c r="O589" s="29" t="s">
        <v>267</v>
      </c>
      <c r="P589" s="29" t="s">
        <v>268</v>
      </c>
      <c r="Q589" s="30" t="s">
        <v>269</v>
      </c>
      <c r="R589" s="32">
        <v>0.01</v>
      </c>
      <c r="S589" s="37">
        <v>0.01</v>
      </c>
      <c r="T589" s="43">
        <v>1</v>
      </c>
      <c r="U589" s="46">
        <v>1</v>
      </c>
    </row>
    <row r="590" spans="1:21" x14ac:dyDescent="0.2">
      <c r="A590" s="28" t="s">
        <v>174</v>
      </c>
      <c r="B590" s="29" t="s">
        <v>375</v>
      </c>
      <c r="C590" s="29" t="s">
        <v>1201</v>
      </c>
      <c r="D590" s="29" t="s">
        <v>643</v>
      </c>
      <c r="E590" s="29" t="s">
        <v>644</v>
      </c>
      <c r="F590" s="29" t="s">
        <v>2339</v>
      </c>
      <c r="G590" s="29" t="s">
        <v>2321</v>
      </c>
      <c r="H590" s="29" t="s">
        <v>609</v>
      </c>
      <c r="I590" s="29" t="s">
        <v>2342</v>
      </c>
      <c r="J590" s="29" t="s">
        <v>2343</v>
      </c>
      <c r="K590" s="29" t="s">
        <v>279</v>
      </c>
      <c r="L590" s="29" t="s">
        <v>280</v>
      </c>
      <c r="M590" s="29" t="s">
        <v>265</v>
      </c>
      <c r="N590" s="29" t="s">
        <v>266</v>
      </c>
      <c r="O590" s="29" t="s">
        <v>310</v>
      </c>
      <c r="P590" s="29" t="s">
        <v>384</v>
      </c>
      <c r="Q590" s="30" t="s">
        <v>269</v>
      </c>
      <c r="R590" s="36"/>
      <c r="S590" s="59"/>
      <c r="T590" s="43">
        <v>1</v>
      </c>
      <c r="U590" s="46">
        <v>1</v>
      </c>
    </row>
    <row r="591" spans="1:21" x14ac:dyDescent="0.2">
      <c r="A591" s="28" t="s">
        <v>174</v>
      </c>
      <c r="B591" s="29" t="s">
        <v>375</v>
      </c>
      <c r="C591" s="29" t="s">
        <v>1201</v>
      </c>
      <c r="D591" s="29" t="s">
        <v>643</v>
      </c>
      <c r="E591" s="29" t="s">
        <v>644</v>
      </c>
      <c r="F591" s="29" t="s">
        <v>2339</v>
      </c>
      <c r="G591" s="29" t="s">
        <v>2321</v>
      </c>
      <c r="H591" s="29" t="s">
        <v>609</v>
      </c>
      <c r="I591" s="29" t="s">
        <v>2342</v>
      </c>
      <c r="J591" s="29" t="s">
        <v>2343</v>
      </c>
      <c r="K591" s="29" t="s">
        <v>279</v>
      </c>
      <c r="L591" s="29" t="s">
        <v>280</v>
      </c>
      <c r="M591" s="29" t="s">
        <v>265</v>
      </c>
      <c r="N591" s="29" t="s">
        <v>266</v>
      </c>
      <c r="O591" s="29" t="s">
        <v>267</v>
      </c>
      <c r="P591" s="29" t="s">
        <v>268</v>
      </c>
      <c r="Q591" s="30" t="s">
        <v>269</v>
      </c>
      <c r="R591" s="32">
        <v>0.01</v>
      </c>
      <c r="S591" s="37">
        <v>0.01</v>
      </c>
      <c r="T591" s="43">
        <v>1</v>
      </c>
      <c r="U591" s="46">
        <v>1</v>
      </c>
    </row>
    <row r="592" spans="1:21" x14ac:dyDescent="0.2">
      <c r="A592" s="28" t="s">
        <v>174</v>
      </c>
      <c r="B592" s="29" t="s">
        <v>375</v>
      </c>
      <c r="C592" s="29" t="s">
        <v>1201</v>
      </c>
      <c r="D592" s="29" t="s">
        <v>643</v>
      </c>
      <c r="E592" s="29" t="s">
        <v>644</v>
      </c>
      <c r="F592" s="29" t="s">
        <v>2339</v>
      </c>
      <c r="G592" s="29" t="s">
        <v>2321</v>
      </c>
      <c r="H592" s="29" t="s">
        <v>609</v>
      </c>
      <c r="I592" s="29" t="s">
        <v>2344</v>
      </c>
      <c r="J592" s="29" t="s">
        <v>2345</v>
      </c>
      <c r="K592" s="29" t="s">
        <v>279</v>
      </c>
      <c r="L592" s="29" t="s">
        <v>280</v>
      </c>
      <c r="M592" s="29" t="s">
        <v>265</v>
      </c>
      <c r="N592" s="29" t="s">
        <v>266</v>
      </c>
      <c r="O592" s="29" t="s">
        <v>310</v>
      </c>
      <c r="P592" s="29" t="s">
        <v>384</v>
      </c>
      <c r="Q592" s="30" t="s">
        <v>269</v>
      </c>
      <c r="R592" s="36"/>
      <c r="S592" s="59"/>
      <c r="T592" s="43">
        <v>1</v>
      </c>
      <c r="U592" s="46">
        <v>1</v>
      </c>
    </row>
    <row r="593" spans="1:21" x14ac:dyDescent="0.2">
      <c r="A593" s="28" t="s">
        <v>174</v>
      </c>
      <c r="B593" s="29" t="s">
        <v>375</v>
      </c>
      <c r="C593" s="29" t="s">
        <v>1201</v>
      </c>
      <c r="D593" s="29" t="s">
        <v>643</v>
      </c>
      <c r="E593" s="29" t="s">
        <v>644</v>
      </c>
      <c r="F593" s="29" t="s">
        <v>2339</v>
      </c>
      <c r="G593" s="29" t="s">
        <v>2321</v>
      </c>
      <c r="H593" s="29" t="s">
        <v>609</v>
      </c>
      <c r="I593" s="29" t="s">
        <v>2344</v>
      </c>
      <c r="J593" s="29" t="s">
        <v>2345</v>
      </c>
      <c r="K593" s="29" t="s">
        <v>279</v>
      </c>
      <c r="L593" s="29" t="s">
        <v>280</v>
      </c>
      <c r="M593" s="29" t="s">
        <v>265</v>
      </c>
      <c r="N593" s="29" t="s">
        <v>266</v>
      </c>
      <c r="O593" s="29" t="s">
        <v>267</v>
      </c>
      <c r="P593" s="29" t="s">
        <v>268</v>
      </c>
      <c r="Q593" s="30" t="s">
        <v>269</v>
      </c>
      <c r="R593" s="32">
        <v>0.01</v>
      </c>
      <c r="S593" s="37">
        <v>0.01</v>
      </c>
      <c r="T593" s="43">
        <v>1</v>
      </c>
      <c r="U593" s="46">
        <v>1</v>
      </c>
    </row>
    <row r="594" spans="1:21" x14ac:dyDescent="0.2">
      <c r="A594" s="28" t="s">
        <v>174</v>
      </c>
      <c r="B594" s="29" t="s">
        <v>375</v>
      </c>
      <c r="C594" s="29" t="s">
        <v>1201</v>
      </c>
      <c r="D594" s="29" t="s">
        <v>643</v>
      </c>
      <c r="E594" s="29" t="s">
        <v>644</v>
      </c>
      <c r="F594" s="29" t="s">
        <v>2339</v>
      </c>
      <c r="G594" s="29" t="s">
        <v>2321</v>
      </c>
      <c r="H594" s="29" t="s">
        <v>609</v>
      </c>
      <c r="I594" s="29" t="s">
        <v>2346</v>
      </c>
      <c r="J594" s="29" t="s">
        <v>2347</v>
      </c>
      <c r="K594" s="29" t="s">
        <v>279</v>
      </c>
      <c r="L594" s="29" t="s">
        <v>280</v>
      </c>
      <c r="M594" s="29" t="s">
        <v>265</v>
      </c>
      <c r="N594" s="29" t="s">
        <v>266</v>
      </c>
      <c r="O594" s="29" t="s">
        <v>310</v>
      </c>
      <c r="P594" s="29" t="s">
        <v>384</v>
      </c>
      <c r="Q594" s="30" t="s">
        <v>269</v>
      </c>
      <c r="R594" s="36"/>
      <c r="S594" s="59"/>
      <c r="T594" s="43">
        <v>1</v>
      </c>
      <c r="U594" s="46">
        <v>1</v>
      </c>
    </row>
    <row r="595" spans="1:21" x14ac:dyDescent="0.2">
      <c r="A595" s="28" t="s">
        <v>174</v>
      </c>
      <c r="B595" s="29" t="s">
        <v>375</v>
      </c>
      <c r="C595" s="29" t="s">
        <v>1201</v>
      </c>
      <c r="D595" s="29" t="s">
        <v>643</v>
      </c>
      <c r="E595" s="29" t="s">
        <v>644</v>
      </c>
      <c r="F595" s="29" t="s">
        <v>2339</v>
      </c>
      <c r="G595" s="29" t="s">
        <v>2321</v>
      </c>
      <c r="H595" s="29" t="s">
        <v>609</v>
      </c>
      <c r="I595" s="29" t="s">
        <v>2346</v>
      </c>
      <c r="J595" s="29" t="s">
        <v>2347</v>
      </c>
      <c r="K595" s="29" t="s">
        <v>279</v>
      </c>
      <c r="L595" s="29" t="s">
        <v>280</v>
      </c>
      <c r="M595" s="29" t="s">
        <v>265</v>
      </c>
      <c r="N595" s="29" t="s">
        <v>266</v>
      </c>
      <c r="O595" s="29" t="s">
        <v>267</v>
      </c>
      <c r="P595" s="29" t="s">
        <v>268</v>
      </c>
      <c r="Q595" s="30" t="s">
        <v>269</v>
      </c>
      <c r="R595" s="32">
        <v>0.02</v>
      </c>
      <c r="S595" s="37">
        <v>0.02</v>
      </c>
      <c r="T595" s="43">
        <v>1</v>
      </c>
      <c r="U595" s="46">
        <v>1</v>
      </c>
    </row>
    <row r="596" spans="1:21" x14ac:dyDescent="0.2">
      <c r="A596" s="28" t="s">
        <v>174</v>
      </c>
      <c r="B596" s="29" t="s">
        <v>375</v>
      </c>
      <c r="C596" s="29" t="s">
        <v>1201</v>
      </c>
      <c r="D596" s="29" t="s">
        <v>643</v>
      </c>
      <c r="E596" s="29" t="s">
        <v>644</v>
      </c>
      <c r="F596" s="29" t="s">
        <v>2339</v>
      </c>
      <c r="G596" s="29" t="s">
        <v>2321</v>
      </c>
      <c r="H596" s="29" t="s">
        <v>609</v>
      </c>
      <c r="I596" s="29" t="s">
        <v>2348</v>
      </c>
      <c r="J596" s="29" t="s">
        <v>2349</v>
      </c>
      <c r="K596" s="29" t="s">
        <v>279</v>
      </c>
      <c r="L596" s="29" t="s">
        <v>280</v>
      </c>
      <c r="M596" s="29" t="s">
        <v>265</v>
      </c>
      <c r="N596" s="29" t="s">
        <v>266</v>
      </c>
      <c r="O596" s="29" t="s">
        <v>310</v>
      </c>
      <c r="P596" s="29" t="s">
        <v>384</v>
      </c>
      <c r="Q596" s="30" t="s">
        <v>269</v>
      </c>
      <c r="R596" s="36"/>
      <c r="S596" s="59"/>
      <c r="T596" s="43">
        <v>1</v>
      </c>
      <c r="U596" s="46">
        <v>1</v>
      </c>
    </row>
    <row r="597" spans="1:21" x14ac:dyDescent="0.2">
      <c r="A597" s="28" t="s">
        <v>174</v>
      </c>
      <c r="B597" s="29" t="s">
        <v>375</v>
      </c>
      <c r="C597" s="29" t="s">
        <v>1201</v>
      </c>
      <c r="D597" s="29" t="s">
        <v>643</v>
      </c>
      <c r="E597" s="29" t="s">
        <v>644</v>
      </c>
      <c r="F597" s="29" t="s">
        <v>2339</v>
      </c>
      <c r="G597" s="29" t="s">
        <v>2321</v>
      </c>
      <c r="H597" s="29" t="s">
        <v>609</v>
      </c>
      <c r="I597" s="29" t="s">
        <v>2348</v>
      </c>
      <c r="J597" s="29" t="s">
        <v>2349</v>
      </c>
      <c r="K597" s="29" t="s">
        <v>279</v>
      </c>
      <c r="L597" s="29" t="s">
        <v>280</v>
      </c>
      <c r="M597" s="29" t="s">
        <v>265</v>
      </c>
      <c r="N597" s="29" t="s">
        <v>266</v>
      </c>
      <c r="O597" s="29" t="s">
        <v>267</v>
      </c>
      <c r="P597" s="29" t="s">
        <v>268</v>
      </c>
      <c r="Q597" s="30" t="s">
        <v>269</v>
      </c>
      <c r="R597" s="32">
        <v>0.01</v>
      </c>
      <c r="S597" s="37">
        <v>0.01</v>
      </c>
      <c r="T597" s="43">
        <v>1</v>
      </c>
      <c r="U597" s="46">
        <v>1</v>
      </c>
    </row>
    <row r="598" spans="1:21" x14ac:dyDescent="0.2">
      <c r="A598" s="28" t="s">
        <v>174</v>
      </c>
      <c r="B598" s="29" t="s">
        <v>375</v>
      </c>
      <c r="C598" s="29" t="s">
        <v>1201</v>
      </c>
      <c r="D598" s="29" t="s">
        <v>643</v>
      </c>
      <c r="E598" s="29" t="s">
        <v>644</v>
      </c>
      <c r="F598" s="29" t="s">
        <v>2339</v>
      </c>
      <c r="G598" s="29" t="s">
        <v>2321</v>
      </c>
      <c r="H598" s="29" t="s">
        <v>609</v>
      </c>
      <c r="I598" s="29" t="s">
        <v>2350</v>
      </c>
      <c r="J598" s="29" t="s">
        <v>2351</v>
      </c>
      <c r="K598" s="29" t="s">
        <v>279</v>
      </c>
      <c r="L598" s="29" t="s">
        <v>280</v>
      </c>
      <c r="M598" s="29" t="s">
        <v>265</v>
      </c>
      <c r="N598" s="29" t="s">
        <v>266</v>
      </c>
      <c r="O598" s="29" t="s">
        <v>310</v>
      </c>
      <c r="P598" s="29" t="s">
        <v>384</v>
      </c>
      <c r="Q598" s="30" t="s">
        <v>269</v>
      </c>
      <c r="R598" s="36"/>
      <c r="S598" s="59"/>
      <c r="T598" s="43">
        <v>1</v>
      </c>
      <c r="U598" s="46">
        <v>1</v>
      </c>
    </row>
    <row r="599" spans="1:21" x14ac:dyDescent="0.2">
      <c r="A599" s="28" t="s">
        <v>174</v>
      </c>
      <c r="B599" s="29" t="s">
        <v>375</v>
      </c>
      <c r="C599" s="29" t="s">
        <v>1201</v>
      </c>
      <c r="D599" s="29" t="s">
        <v>643</v>
      </c>
      <c r="E599" s="29" t="s">
        <v>644</v>
      </c>
      <c r="F599" s="29" t="s">
        <v>2339</v>
      </c>
      <c r="G599" s="29" t="s">
        <v>2321</v>
      </c>
      <c r="H599" s="29" t="s">
        <v>609</v>
      </c>
      <c r="I599" s="29" t="s">
        <v>2350</v>
      </c>
      <c r="J599" s="29" t="s">
        <v>2351</v>
      </c>
      <c r="K599" s="29" t="s">
        <v>279</v>
      </c>
      <c r="L599" s="29" t="s">
        <v>280</v>
      </c>
      <c r="M599" s="29" t="s">
        <v>265</v>
      </c>
      <c r="N599" s="29" t="s">
        <v>266</v>
      </c>
      <c r="O599" s="29" t="s">
        <v>267</v>
      </c>
      <c r="P599" s="29" t="s">
        <v>268</v>
      </c>
      <c r="Q599" s="30" t="s">
        <v>269</v>
      </c>
      <c r="R599" s="32">
        <v>0.01</v>
      </c>
      <c r="S599" s="37">
        <v>0.01</v>
      </c>
      <c r="T599" s="43">
        <v>1</v>
      </c>
      <c r="U599" s="46">
        <v>1</v>
      </c>
    </row>
    <row r="600" spans="1:21" x14ac:dyDescent="0.2">
      <c r="A600" s="28" t="s">
        <v>174</v>
      </c>
      <c r="B600" s="29" t="s">
        <v>375</v>
      </c>
      <c r="C600" s="29" t="s">
        <v>1206</v>
      </c>
      <c r="D600" s="29" t="s">
        <v>2352</v>
      </c>
      <c r="E600" s="29" t="s">
        <v>1208</v>
      </c>
      <c r="F600" s="29" t="s">
        <v>2353</v>
      </c>
      <c r="G600" s="29" t="s">
        <v>1208</v>
      </c>
      <c r="H600" s="29" t="s">
        <v>540</v>
      </c>
      <c r="I600" s="29" t="s">
        <v>2354</v>
      </c>
      <c r="J600" s="29" t="s">
        <v>528</v>
      </c>
      <c r="K600" s="29" t="s">
        <v>279</v>
      </c>
      <c r="L600" s="29" t="s">
        <v>280</v>
      </c>
      <c r="M600" s="29" t="s">
        <v>265</v>
      </c>
      <c r="N600" s="29" t="s">
        <v>266</v>
      </c>
      <c r="O600" s="29" t="s">
        <v>310</v>
      </c>
      <c r="P600" s="29" t="s">
        <v>384</v>
      </c>
      <c r="Q600" s="30" t="s">
        <v>269</v>
      </c>
      <c r="R600" s="36"/>
      <c r="S600" s="59"/>
      <c r="T600" s="43">
        <v>1</v>
      </c>
      <c r="U600" s="46">
        <v>1</v>
      </c>
    </row>
    <row r="601" spans="1:21" x14ac:dyDescent="0.2">
      <c r="A601" s="28" t="s">
        <v>174</v>
      </c>
      <c r="B601" s="29" t="s">
        <v>375</v>
      </c>
      <c r="C601" s="29" t="s">
        <v>1206</v>
      </c>
      <c r="D601" s="29" t="s">
        <v>2352</v>
      </c>
      <c r="E601" s="29" t="s">
        <v>1208</v>
      </c>
      <c r="F601" s="29" t="s">
        <v>2353</v>
      </c>
      <c r="G601" s="29" t="s">
        <v>1208</v>
      </c>
      <c r="H601" s="29" t="s">
        <v>540</v>
      </c>
      <c r="I601" s="29" t="s">
        <v>2354</v>
      </c>
      <c r="J601" s="29" t="s">
        <v>528</v>
      </c>
      <c r="K601" s="29" t="s">
        <v>279</v>
      </c>
      <c r="L601" s="29" t="s">
        <v>280</v>
      </c>
      <c r="M601" s="29" t="s">
        <v>265</v>
      </c>
      <c r="N601" s="29" t="s">
        <v>266</v>
      </c>
      <c r="O601" s="29" t="s">
        <v>267</v>
      </c>
      <c r="P601" s="29" t="s">
        <v>268</v>
      </c>
      <c r="Q601" s="30" t="s">
        <v>269</v>
      </c>
      <c r="R601" s="32">
        <v>0.06</v>
      </c>
      <c r="S601" s="37">
        <v>0.06</v>
      </c>
      <c r="T601" s="43">
        <v>1</v>
      </c>
      <c r="U601" s="46">
        <v>1</v>
      </c>
    </row>
    <row r="602" spans="1:21" x14ac:dyDescent="0.2">
      <c r="A602" s="28" t="s">
        <v>174</v>
      </c>
      <c r="B602" s="29" t="s">
        <v>375</v>
      </c>
      <c r="C602" s="29" t="s">
        <v>1206</v>
      </c>
      <c r="D602" s="29" t="s">
        <v>2352</v>
      </c>
      <c r="E602" s="29" t="s">
        <v>1208</v>
      </c>
      <c r="F602" s="29" t="s">
        <v>2353</v>
      </c>
      <c r="G602" s="29" t="s">
        <v>1208</v>
      </c>
      <c r="H602" s="29" t="s">
        <v>540</v>
      </c>
      <c r="I602" s="29" t="s">
        <v>2355</v>
      </c>
      <c r="J602" s="29" t="s">
        <v>2356</v>
      </c>
      <c r="K602" s="29" t="s">
        <v>279</v>
      </c>
      <c r="L602" s="29" t="s">
        <v>280</v>
      </c>
      <c r="M602" s="29" t="s">
        <v>265</v>
      </c>
      <c r="N602" s="29" t="s">
        <v>266</v>
      </c>
      <c r="O602" s="29" t="s">
        <v>310</v>
      </c>
      <c r="P602" s="29" t="s">
        <v>384</v>
      </c>
      <c r="Q602" s="30" t="s">
        <v>269</v>
      </c>
      <c r="R602" s="32">
        <v>0.02</v>
      </c>
      <c r="S602" s="37">
        <v>0.02</v>
      </c>
      <c r="T602" s="43">
        <v>1</v>
      </c>
      <c r="U602" s="46">
        <v>1</v>
      </c>
    </row>
    <row r="603" spans="1:21" x14ac:dyDescent="0.2">
      <c r="A603" s="28" t="s">
        <v>174</v>
      </c>
      <c r="B603" s="29" t="s">
        <v>375</v>
      </c>
      <c r="C603" s="29" t="s">
        <v>1206</v>
      </c>
      <c r="D603" s="29" t="s">
        <v>2352</v>
      </c>
      <c r="E603" s="29" t="s">
        <v>1208</v>
      </c>
      <c r="F603" s="29" t="s">
        <v>2353</v>
      </c>
      <c r="G603" s="29" t="s">
        <v>1208</v>
      </c>
      <c r="H603" s="29" t="s">
        <v>540</v>
      </c>
      <c r="I603" s="29" t="s">
        <v>2355</v>
      </c>
      <c r="J603" s="29" t="s">
        <v>2356</v>
      </c>
      <c r="K603" s="29" t="s">
        <v>279</v>
      </c>
      <c r="L603" s="29" t="s">
        <v>280</v>
      </c>
      <c r="M603" s="29" t="s">
        <v>265</v>
      </c>
      <c r="N603" s="29" t="s">
        <v>266</v>
      </c>
      <c r="O603" s="29" t="s">
        <v>267</v>
      </c>
      <c r="P603" s="29" t="s">
        <v>268</v>
      </c>
      <c r="Q603" s="30" t="s">
        <v>269</v>
      </c>
      <c r="R603" s="32">
        <v>0.39</v>
      </c>
      <c r="S603" s="37">
        <v>0.39</v>
      </c>
      <c r="T603" s="43">
        <v>1</v>
      </c>
      <c r="U603" s="46">
        <v>1</v>
      </c>
    </row>
    <row r="604" spans="1:21" x14ac:dyDescent="0.2">
      <c r="A604" s="28" t="s">
        <v>174</v>
      </c>
      <c r="B604" s="29" t="s">
        <v>375</v>
      </c>
      <c r="C604" s="29" t="s">
        <v>1206</v>
      </c>
      <c r="D604" s="29" t="s">
        <v>2352</v>
      </c>
      <c r="E604" s="29" t="s">
        <v>1208</v>
      </c>
      <c r="F604" s="29" t="s">
        <v>2353</v>
      </c>
      <c r="G604" s="29" t="s">
        <v>1208</v>
      </c>
      <c r="H604" s="29" t="s">
        <v>540</v>
      </c>
      <c r="I604" s="29" t="s">
        <v>2357</v>
      </c>
      <c r="J604" s="29" t="s">
        <v>2358</v>
      </c>
      <c r="K604" s="29" t="s">
        <v>279</v>
      </c>
      <c r="L604" s="29" t="s">
        <v>280</v>
      </c>
      <c r="M604" s="29" t="s">
        <v>265</v>
      </c>
      <c r="N604" s="29" t="s">
        <v>266</v>
      </c>
      <c r="O604" s="29" t="s">
        <v>310</v>
      </c>
      <c r="P604" s="29" t="s">
        <v>384</v>
      </c>
      <c r="Q604" s="30" t="s">
        <v>269</v>
      </c>
      <c r="R604" s="32">
        <v>0.01</v>
      </c>
      <c r="S604" s="37">
        <v>0.01</v>
      </c>
      <c r="T604" s="43">
        <v>1</v>
      </c>
      <c r="U604" s="46">
        <v>1</v>
      </c>
    </row>
    <row r="605" spans="1:21" x14ac:dyDescent="0.2">
      <c r="A605" s="28" t="s">
        <v>174</v>
      </c>
      <c r="B605" s="29" t="s">
        <v>375</v>
      </c>
      <c r="C605" s="29" t="s">
        <v>1206</v>
      </c>
      <c r="D605" s="29" t="s">
        <v>2352</v>
      </c>
      <c r="E605" s="29" t="s">
        <v>1208</v>
      </c>
      <c r="F605" s="29" t="s">
        <v>2353</v>
      </c>
      <c r="G605" s="29" t="s">
        <v>1208</v>
      </c>
      <c r="H605" s="29" t="s">
        <v>540</v>
      </c>
      <c r="I605" s="29" t="s">
        <v>2357</v>
      </c>
      <c r="J605" s="29" t="s">
        <v>2358</v>
      </c>
      <c r="K605" s="29" t="s">
        <v>279</v>
      </c>
      <c r="L605" s="29" t="s">
        <v>280</v>
      </c>
      <c r="M605" s="29" t="s">
        <v>265</v>
      </c>
      <c r="N605" s="29" t="s">
        <v>266</v>
      </c>
      <c r="O605" s="29" t="s">
        <v>267</v>
      </c>
      <c r="P605" s="29" t="s">
        <v>268</v>
      </c>
      <c r="Q605" s="30" t="s">
        <v>269</v>
      </c>
      <c r="R605" s="32">
        <v>0.32</v>
      </c>
      <c r="S605" s="37">
        <v>0.32</v>
      </c>
      <c r="T605" s="43">
        <v>1</v>
      </c>
      <c r="U605" s="46">
        <v>1</v>
      </c>
    </row>
    <row r="606" spans="1:21" x14ac:dyDescent="0.2">
      <c r="A606" s="28" t="s">
        <v>174</v>
      </c>
      <c r="B606" s="29" t="s">
        <v>375</v>
      </c>
      <c r="C606" s="29" t="s">
        <v>1206</v>
      </c>
      <c r="D606" s="29" t="s">
        <v>2352</v>
      </c>
      <c r="E606" s="29" t="s">
        <v>1208</v>
      </c>
      <c r="F606" s="29" t="s">
        <v>2353</v>
      </c>
      <c r="G606" s="29" t="s">
        <v>1208</v>
      </c>
      <c r="H606" s="29" t="s">
        <v>540</v>
      </c>
      <c r="I606" s="29" t="s">
        <v>2359</v>
      </c>
      <c r="J606" s="29" t="s">
        <v>2360</v>
      </c>
      <c r="K606" s="29" t="s">
        <v>279</v>
      </c>
      <c r="L606" s="29" t="s">
        <v>280</v>
      </c>
      <c r="M606" s="29" t="s">
        <v>265</v>
      </c>
      <c r="N606" s="29" t="s">
        <v>266</v>
      </c>
      <c r="O606" s="29" t="s">
        <v>310</v>
      </c>
      <c r="P606" s="29" t="s">
        <v>384</v>
      </c>
      <c r="Q606" s="30" t="s">
        <v>269</v>
      </c>
      <c r="R606" s="36"/>
      <c r="S606" s="59"/>
      <c r="T606" s="43">
        <v>1</v>
      </c>
      <c r="U606" s="46">
        <v>1</v>
      </c>
    </row>
    <row r="607" spans="1:21" x14ac:dyDescent="0.2">
      <c r="A607" s="28" t="s">
        <v>174</v>
      </c>
      <c r="B607" s="29" t="s">
        <v>375</v>
      </c>
      <c r="C607" s="29" t="s">
        <v>1206</v>
      </c>
      <c r="D607" s="29" t="s">
        <v>2352</v>
      </c>
      <c r="E607" s="29" t="s">
        <v>1208</v>
      </c>
      <c r="F607" s="29" t="s">
        <v>2353</v>
      </c>
      <c r="G607" s="29" t="s">
        <v>1208</v>
      </c>
      <c r="H607" s="29" t="s">
        <v>540</v>
      </c>
      <c r="I607" s="29" t="s">
        <v>2359</v>
      </c>
      <c r="J607" s="29" t="s">
        <v>2360</v>
      </c>
      <c r="K607" s="29" t="s">
        <v>279</v>
      </c>
      <c r="L607" s="29" t="s">
        <v>280</v>
      </c>
      <c r="M607" s="29" t="s">
        <v>265</v>
      </c>
      <c r="N607" s="29" t="s">
        <v>266</v>
      </c>
      <c r="O607" s="29" t="s">
        <v>267</v>
      </c>
      <c r="P607" s="29" t="s">
        <v>268</v>
      </c>
      <c r="Q607" s="30" t="s">
        <v>269</v>
      </c>
      <c r="R607" s="32">
        <v>0.05</v>
      </c>
      <c r="S607" s="37">
        <v>0.05</v>
      </c>
      <c r="T607" s="43">
        <v>1</v>
      </c>
      <c r="U607" s="46">
        <v>1</v>
      </c>
    </row>
    <row r="608" spans="1:21" x14ac:dyDescent="0.2">
      <c r="A608" s="28" t="s">
        <v>174</v>
      </c>
      <c r="B608" s="29" t="s">
        <v>375</v>
      </c>
      <c r="C608" s="29" t="s">
        <v>1206</v>
      </c>
      <c r="D608" s="29" t="s">
        <v>2352</v>
      </c>
      <c r="E608" s="29" t="s">
        <v>1208</v>
      </c>
      <c r="F608" s="29" t="s">
        <v>2353</v>
      </c>
      <c r="G608" s="29" t="s">
        <v>1208</v>
      </c>
      <c r="H608" s="29" t="s">
        <v>540</v>
      </c>
      <c r="I608" s="29" t="s">
        <v>2361</v>
      </c>
      <c r="J608" s="29" t="s">
        <v>2362</v>
      </c>
      <c r="K608" s="29" t="s">
        <v>279</v>
      </c>
      <c r="L608" s="29" t="s">
        <v>280</v>
      </c>
      <c r="M608" s="29" t="s">
        <v>265</v>
      </c>
      <c r="N608" s="29" t="s">
        <v>266</v>
      </c>
      <c r="O608" s="29" t="s">
        <v>310</v>
      </c>
      <c r="P608" s="29" t="s">
        <v>384</v>
      </c>
      <c r="Q608" s="30" t="s">
        <v>269</v>
      </c>
      <c r="R608" s="32">
        <v>0.03</v>
      </c>
      <c r="S608" s="37">
        <v>0.03</v>
      </c>
      <c r="T608" s="43">
        <v>1</v>
      </c>
      <c r="U608" s="46">
        <v>1</v>
      </c>
    </row>
    <row r="609" spans="1:21" x14ac:dyDescent="0.2">
      <c r="A609" s="28" t="s">
        <v>174</v>
      </c>
      <c r="B609" s="29" t="s">
        <v>375</v>
      </c>
      <c r="C609" s="29" t="s">
        <v>1206</v>
      </c>
      <c r="D609" s="29" t="s">
        <v>2352</v>
      </c>
      <c r="E609" s="29" t="s">
        <v>1208</v>
      </c>
      <c r="F609" s="29" t="s">
        <v>2353</v>
      </c>
      <c r="G609" s="29" t="s">
        <v>1208</v>
      </c>
      <c r="H609" s="29" t="s">
        <v>540</v>
      </c>
      <c r="I609" s="29" t="s">
        <v>2361</v>
      </c>
      <c r="J609" s="29" t="s">
        <v>2362</v>
      </c>
      <c r="K609" s="29" t="s">
        <v>279</v>
      </c>
      <c r="L609" s="29" t="s">
        <v>280</v>
      </c>
      <c r="M609" s="29" t="s">
        <v>265</v>
      </c>
      <c r="N609" s="29" t="s">
        <v>266</v>
      </c>
      <c r="O609" s="29" t="s">
        <v>267</v>
      </c>
      <c r="P609" s="29" t="s">
        <v>268</v>
      </c>
      <c r="Q609" s="30" t="s">
        <v>269</v>
      </c>
      <c r="R609" s="32">
        <v>0.77</v>
      </c>
      <c r="S609" s="37">
        <v>0.77</v>
      </c>
      <c r="T609" s="43">
        <v>1</v>
      </c>
      <c r="U609" s="46">
        <v>1</v>
      </c>
    </row>
    <row r="610" spans="1:21" x14ac:dyDescent="0.2">
      <c r="A610" s="28" t="s">
        <v>174</v>
      </c>
      <c r="B610" s="29" t="s">
        <v>375</v>
      </c>
      <c r="C610" s="29" t="s">
        <v>1206</v>
      </c>
      <c r="D610" s="29" t="s">
        <v>2352</v>
      </c>
      <c r="E610" s="29" t="s">
        <v>1208</v>
      </c>
      <c r="F610" s="29" t="s">
        <v>2353</v>
      </c>
      <c r="G610" s="29" t="s">
        <v>1208</v>
      </c>
      <c r="H610" s="29" t="s">
        <v>540</v>
      </c>
      <c r="I610" s="29" t="s">
        <v>2363</v>
      </c>
      <c r="J610" s="29" t="s">
        <v>2364</v>
      </c>
      <c r="K610" s="29" t="s">
        <v>279</v>
      </c>
      <c r="L610" s="29" t="s">
        <v>280</v>
      </c>
      <c r="M610" s="29" t="s">
        <v>265</v>
      </c>
      <c r="N610" s="29" t="s">
        <v>266</v>
      </c>
      <c r="O610" s="29" t="s">
        <v>310</v>
      </c>
      <c r="P610" s="29" t="s">
        <v>384</v>
      </c>
      <c r="Q610" s="30" t="s">
        <v>269</v>
      </c>
      <c r="R610" s="36"/>
      <c r="S610" s="59"/>
      <c r="T610" s="43">
        <v>1</v>
      </c>
      <c r="U610" s="46">
        <v>1</v>
      </c>
    </row>
    <row r="611" spans="1:21" x14ac:dyDescent="0.2">
      <c r="A611" s="28" t="s">
        <v>174</v>
      </c>
      <c r="B611" s="29" t="s">
        <v>375</v>
      </c>
      <c r="C611" s="29" t="s">
        <v>1206</v>
      </c>
      <c r="D611" s="29" t="s">
        <v>2352</v>
      </c>
      <c r="E611" s="29" t="s">
        <v>1208</v>
      </c>
      <c r="F611" s="29" t="s">
        <v>2353</v>
      </c>
      <c r="G611" s="29" t="s">
        <v>1208</v>
      </c>
      <c r="H611" s="29" t="s">
        <v>540</v>
      </c>
      <c r="I611" s="29" t="s">
        <v>2363</v>
      </c>
      <c r="J611" s="29" t="s">
        <v>2364</v>
      </c>
      <c r="K611" s="29" t="s">
        <v>279</v>
      </c>
      <c r="L611" s="29" t="s">
        <v>280</v>
      </c>
      <c r="M611" s="29" t="s">
        <v>265</v>
      </c>
      <c r="N611" s="29" t="s">
        <v>266</v>
      </c>
      <c r="O611" s="29" t="s">
        <v>267</v>
      </c>
      <c r="P611" s="29" t="s">
        <v>268</v>
      </c>
      <c r="Q611" s="30" t="s">
        <v>269</v>
      </c>
      <c r="R611" s="32">
        <v>0.05</v>
      </c>
      <c r="S611" s="37">
        <v>0.05</v>
      </c>
      <c r="T611" s="43">
        <v>1</v>
      </c>
      <c r="U611" s="46">
        <v>1</v>
      </c>
    </row>
    <row r="612" spans="1:21" x14ac:dyDescent="0.2">
      <c r="A612" s="28" t="s">
        <v>174</v>
      </c>
      <c r="B612" s="29" t="s">
        <v>375</v>
      </c>
      <c r="C612" s="29" t="s">
        <v>1206</v>
      </c>
      <c r="D612" s="29" t="s">
        <v>2352</v>
      </c>
      <c r="E612" s="29" t="s">
        <v>1208</v>
      </c>
      <c r="F612" s="29" t="s">
        <v>2353</v>
      </c>
      <c r="G612" s="29" t="s">
        <v>1208</v>
      </c>
      <c r="H612" s="29" t="s">
        <v>540</v>
      </c>
      <c r="I612" s="29" t="s">
        <v>2365</v>
      </c>
      <c r="J612" s="29" t="s">
        <v>2366</v>
      </c>
      <c r="K612" s="29" t="s">
        <v>279</v>
      </c>
      <c r="L612" s="29" t="s">
        <v>280</v>
      </c>
      <c r="M612" s="29" t="s">
        <v>265</v>
      </c>
      <c r="N612" s="29" t="s">
        <v>266</v>
      </c>
      <c r="O612" s="29" t="s">
        <v>310</v>
      </c>
      <c r="P612" s="29" t="s">
        <v>384</v>
      </c>
      <c r="Q612" s="30" t="s">
        <v>269</v>
      </c>
      <c r="R612" s="36"/>
      <c r="S612" s="59"/>
      <c r="T612" s="43">
        <v>1</v>
      </c>
      <c r="U612" s="46">
        <v>1</v>
      </c>
    </row>
    <row r="613" spans="1:21" x14ac:dyDescent="0.2">
      <c r="A613" s="28" t="s">
        <v>174</v>
      </c>
      <c r="B613" s="29" t="s">
        <v>375</v>
      </c>
      <c r="C613" s="29" t="s">
        <v>1206</v>
      </c>
      <c r="D613" s="29" t="s">
        <v>2352</v>
      </c>
      <c r="E613" s="29" t="s">
        <v>1208</v>
      </c>
      <c r="F613" s="29" t="s">
        <v>2353</v>
      </c>
      <c r="G613" s="29" t="s">
        <v>1208</v>
      </c>
      <c r="H613" s="29" t="s">
        <v>540</v>
      </c>
      <c r="I613" s="29" t="s">
        <v>2365</v>
      </c>
      <c r="J613" s="29" t="s">
        <v>2366</v>
      </c>
      <c r="K613" s="29" t="s">
        <v>279</v>
      </c>
      <c r="L613" s="29" t="s">
        <v>280</v>
      </c>
      <c r="M613" s="29" t="s">
        <v>265</v>
      </c>
      <c r="N613" s="29" t="s">
        <v>266</v>
      </c>
      <c r="O613" s="29" t="s">
        <v>267</v>
      </c>
      <c r="P613" s="29" t="s">
        <v>268</v>
      </c>
      <c r="Q613" s="30" t="s">
        <v>269</v>
      </c>
      <c r="R613" s="32">
        <v>0.03</v>
      </c>
      <c r="S613" s="37">
        <v>0.03</v>
      </c>
      <c r="T613" s="43">
        <v>1</v>
      </c>
      <c r="U613" s="46">
        <v>1</v>
      </c>
    </row>
    <row r="614" spans="1:21" x14ac:dyDescent="0.2">
      <c r="A614" s="28" t="s">
        <v>174</v>
      </c>
      <c r="B614" s="29" t="s">
        <v>375</v>
      </c>
      <c r="C614" s="29" t="s">
        <v>1206</v>
      </c>
      <c r="D614" s="29" t="s">
        <v>2352</v>
      </c>
      <c r="E614" s="29" t="s">
        <v>1208</v>
      </c>
      <c r="F614" s="29" t="s">
        <v>2353</v>
      </c>
      <c r="G614" s="29" t="s">
        <v>1208</v>
      </c>
      <c r="H614" s="29" t="s">
        <v>540</v>
      </c>
      <c r="I614" s="29" t="s">
        <v>2367</v>
      </c>
      <c r="J614" s="29" t="s">
        <v>2368</v>
      </c>
      <c r="K614" s="29" t="s">
        <v>279</v>
      </c>
      <c r="L614" s="29" t="s">
        <v>280</v>
      </c>
      <c r="M614" s="29" t="s">
        <v>265</v>
      </c>
      <c r="N614" s="29" t="s">
        <v>266</v>
      </c>
      <c r="O614" s="29" t="s">
        <v>310</v>
      </c>
      <c r="P614" s="29" t="s">
        <v>384</v>
      </c>
      <c r="Q614" s="30" t="s">
        <v>269</v>
      </c>
      <c r="R614" s="36"/>
      <c r="S614" s="59"/>
      <c r="T614" s="43">
        <v>1</v>
      </c>
      <c r="U614" s="46">
        <v>1</v>
      </c>
    </row>
    <row r="615" spans="1:21" x14ac:dyDescent="0.2">
      <c r="A615" s="28" t="s">
        <v>174</v>
      </c>
      <c r="B615" s="29" t="s">
        <v>375</v>
      </c>
      <c r="C615" s="29" t="s">
        <v>1206</v>
      </c>
      <c r="D615" s="29" t="s">
        <v>2352</v>
      </c>
      <c r="E615" s="29" t="s">
        <v>1208</v>
      </c>
      <c r="F615" s="29" t="s">
        <v>2353</v>
      </c>
      <c r="G615" s="29" t="s">
        <v>1208</v>
      </c>
      <c r="H615" s="29" t="s">
        <v>540</v>
      </c>
      <c r="I615" s="29" t="s">
        <v>2367</v>
      </c>
      <c r="J615" s="29" t="s">
        <v>2368</v>
      </c>
      <c r="K615" s="29" t="s">
        <v>279</v>
      </c>
      <c r="L615" s="29" t="s">
        <v>280</v>
      </c>
      <c r="M615" s="29" t="s">
        <v>265</v>
      </c>
      <c r="N615" s="29" t="s">
        <v>266</v>
      </c>
      <c r="O615" s="29" t="s">
        <v>267</v>
      </c>
      <c r="P615" s="29" t="s">
        <v>268</v>
      </c>
      <c r="Q615" s="30" t="s">
        <v>269</v>
      </c>
      <c r="R615" s="32">
        <v>0.05</v>
      </c>
      <c r="S615" s="37">
        <v>0.05</v>
      </c>
      <c r="T615" s="43">
        <v>1</v>
      </c>
      <c r="U615" s="46">
        <v>1</v>
      </c>
    </row>
    <row r="616" spans="1:21" x14ac:dyDescent="0.2">
      <c r="A616" s="28" t="s">
        <v>174</v>
      </c>
      <c r="B616" s="29" t="s">
        <v>375</v>
      </c>
      <c r="C616" s="29" t="s">
        <v>1206</v>
      </c>
      <c r="D616" s="29" t="s">
        <v>2352</v>
      </c>
      <c r="E616" s="29" t="s">
        <v>1208</v>
      </c>
      <c r="F616" s="29" t="s">
        <v>2353</v>
      </c>
      <c r="G616" s="29" t="s">
        <v>1208</v>
      </c>
      <c r="H616" s="29" t="s">
        <v>540</v>
      </c>
      <c r="I616" s="29" t="s">
        <v>2369</v>
      </c>
      <c r="J616" s="29" t="s">
        <v>2370</v>
      </c>
      <c r="K616" s="29" t="s">
        <v>279</v>
      </c>
      <c r="L616" s="29" t="s">
        <v>280</v>
      </c>
      <c r="M616" s="29" t="s">
        <v>265</v>
      </c>
      <c r="N616" s="29" t="s">
        <v>266</v>
      </c>
      <c r="O616" s="29" t="s">
        <v>310</v>
      </c>
      <c r="P616" s="29" t="s">
        <v>384</v>
      </c>
      <c r="Q616" s="30" t="s">
        <v>269</v>
      </c>
      <c r="R616" s="36"/>
      <c r="S616" s="59"/>
      <c r="T616" s="43">
        <v>1</v>
      </c>
      <c r="U616" s="46">
        <v>1</v>
      </c>
    </row>
    <row r="617" spans="1:21" x14ac:dyDescent="0.2">
      <c r="A617" s="28" t="s">
        <v>174</v>
      </c>
      <c r="B617" s="29" t="s">
        <v>375</v>
      </c>
      <c r="C617" s="29" t="s">
        <v>1206</v>
      </c>
      <c r="D617" s="29" t="s">
        <v>2352</v>
      </c>
      <c r="E617" s="29" t="s">
        <v>1208</v>
      </c>
      <c r="F617" s="29" t="s">
        <v>2353</v>
      </c>
      <c r="G617" s="29" t="s">
        <v>1208</v>
      </c>
      <c r="H617" s="29" t="s">
        <v>540</v>
      </c>
      <c r="I617" s="29" t="s">
        <v>2369</v>
      </c>
      <c r="J617" s="29" t="s">
        <v>2370</v>
      </c>
      <c r="K617" s="29" t="s">
        <v>279</v>
      </c>
      <c r="L617" s="29" t="s">
        <v>280</v>
      </c>
      <c r="M617" s="29" t="s">
        <v>265</v>
      </c>
      <c r="N617" s="29" t="s">
        <v>266</v>
      </c>
      <c r="O617" s="29" t="s">
        <v>267</v>
      </c>
      <c r="P617" s="29" t="s">
        <v>268</v>
      </c>
      <c r="Q617" s="30" t="s">
        <v>269</v>
      </c>
      <c r="R617" s="32">
        <v>0.03</v>
      </c>
      <c r="S617" s="37">
        <v>0.03</v>
      </c>
      <c r="T617" s="43">
        <v>1</v>
      </c>
      <c r="U617" s="46">
        <v>1</v>
      </c>
    </row>
    <row r="618" spans="1:21" x14ac:dyDescent="0.2">
      <c r="A618" s="28" t="s">
        <v>174</v>
      </c>
      <c r="B618" s="29" t="s">
        <v>375</v>
      </c>
      <c r="C618" s="29" t="s">
        <v>1206</v>
      </c>
      <c r="D618" s="29" t="s">
        <v>2352</v>
      </c>
      <c r="E618" s="29" t="s">
        <v>1208</v>
      </c>
      <c r="F618" s="29" t="s">
        <v>2353</v>
      </c>
      <c r="G618" s="29" t="s">
        <v>1208</v>
      </c>
      <c r="H618" s="29" t="s">
        <v>540</v>
      </c>
      <c r="I618" s="29" t="s">
        <v>2371</v>
      </c>
      <c r="J618" s="29" t="s">
        <v>2372</v>
      </c>
      <c r="K618" s="29" t="s">
        <v>279</v>
      </c>
      <c r="L618" s="29" t="s">
        <v>280</v>
      </c>
      <c r="M618" s="29" t="s">
        <v>265</v>
      </c>
      <c r="N618" s="29" t="s">
        <v>266</v>
      </c>
      <c r="O618" s="29" t="s">
        <v>310</v>
      </c>
      <c r="P618" s="29" t="s">
        <v>384</v>
      </c>
      <c r="Q618" s="30" t="s">
        <v>269</v>
      </c>
      <c r="R618" s="36"/>
      <c r="S618" s="59"/>
      <c r="T618" s="43">
        <v>1</v>
      </c>
      <c r="U618" s="46">
        <v>1</v>
      </c>
    </row>
    <row r="619" spans="1:21" x14ac:dyDescent="0.2">
      <c r="A619" s="28" t="s">
        <v>174</v>
      </c>
      <c r="B619" s="29" t="s">
        <v>375</v>
      </c>
      <c r="C619" s="29" t="s">
        <v>1206</v>
      </c>
      <c r="D619" s="29" t="s">
        <v>2352</v>
      </c>
      <c r="E619" s="29" t="s">
        <v>1208</v>
      </c>
      <c r="F619" s="29" t="s">
        <v>2353</v>
      </c>
      <c r="G619" s="29" t="s">
        <v>1208</v>
      </c>
      <c r="H619" s="29" t="s">
        <v>540</v>
      </c>
      <c r="I619" s="29" t="s">
        <v>2371</v>
      </c>
      <c r="J619" s="29" t="s">
        <v>2372</v>
      </c>
      <c r="K619" s="29" t="s">
        <v>279</v>
      </c>
      <c r="L619" s="29" t="s">
        <v>280</v>
      </c>
      <c r="M619" s="29" t="s">
        <v>265</v>
      </c>
      <c r="N619" s="29" t="s">
        <v>266</v>
      </c>
      <c r="O619" s="29" t="s">
        <v>267</v>
      </c>
      <c r="P619" s="29" t="s">
        <v>268</v>
      </c>
      <c r="Q619" s="30" t="s">
        <v>269</v>
      </c>
      <c r="R619" s="32">
        <v>0.03</v>
      </c>
      <c r="S619" s="37">
        <v>0.03</v>
      </c>
      <c r="T619" s="43">
        <v>1</v>
      </c>
      <c r="U619" s="46">
        <v>1</v>
      </c>
    </row>
    <row r="620" spans="1:21" x14ac:dyDescent="0.2">
      <c r="A620" s="28" t="s">
        <v>174</v>
      </c>
      <c r="B620" s="29" t="s">
        <v>375</v>
      </c>
      <c r="C620" s="29" t="s">
        <v>1206</v>
      </c>
      <c r="D620" s="29" t="s">
        <v>2352</v>
      </c>
      <c r="E620" s="29" t="s">
        <v>1208</v>
      </c>
      <c r="F620" s="29" t="s">
        <v>2353</v>
      </c>
      <c r="G620" s="29" t="s">
        <v>1208</v>
      </c>
      <c r="H620" s="29" t="s">
        <v>540</v>
      </c>
      <c r="I620" s="29" t="s">
        <v>2373</v>
      </c>
      <c r="J620" s="29" t="s">
        <v>428</v>
      </c>
      <c r="K620" s="29" t="s">
        <v>279</v>
      </c>
      <c r="L620" s="29" t="s">
        <v>280</v>
      </c>
      <c r="M620" s="29" t="s">
        <v>265</v>
      </c>
      <c r="N620" s="29" t="s">
        <v>266</v>
      </c>
      <c r="O620" s="29" t="s">
        <v>310</v>
      </c>
      <c r="P620" s="29" t="s">
        <v>384</v>
      </c>
      <c r="Q620" s="30" t="s">
        <v>269</v>
      </c>
      <c r="R620" s="36"/>
      <c r="S620" s="59"/>
      <c r="T620" s="43">
        <v>1</v>
      </c>
      <c r="U620" s="46">
        <v>1</v>
      </c>
    </row>
    <row r="621" spans="1:21" x14ac:dyDescent="0.2">
      <c r="A621" s="28" t="s">
        <v>174</v>
      </c>
      <c r="B621" s="29" t="s">
        <v>375</v>
      </c>
      <c r="C621" s="29" t="s">
        <v>1206</v>
      </c>
      <c r="D621" s="29" t="s">
        <v>2352</v>
      </c>
      <c r="E621" s="29" t="s">
        <v>1208</v>
      </c>
      <c r="F621" s="29" t="s">
        <v>2353</v>
      </c>
      <c r="G621" s="29" t="s">
        <v>1208</v>
      </c>
      <c r="H621" s="29" t="s">
        <v>540</v>
      </c>
      <c r="I621" s="29" t="s">
        <v>2373</v>
      </c>
      <c r="J621" s="29" t="s">
        <v>428</v>
      </c>
      <c r="K621" s="29" t="s">
        <v>279</v>
      </c>
      <c r="L621" s="29" t="s">
        <v>280</v>
      </c>
      <c r="M621" s="29" t="s">
        <v>265</v>
      </c>
      <c r="N621" s="29" t="s">
        <v>266</v>
      </c>
      <c r="O621" s="29" t="s">
        <v>267</v>
      </c>
      <c r="P621" s="29" t="s">
        <v>268</v>
      </c>
      <c r="Q621" s="30" t="s">
        <v>269</v>
      </c>
      <c r="R621" s="32">
        <v>0.04</v>
      </c>
      <c r="S621" s="37">
        <v>0.04</v>
      </c>
      <c r="T621" s="43">
        <v>1</v>
      </c>
      <c r="U621" s="46">
        <v>1</v>
      </c>
    </row>
    <row r="622" spans="1:21" x14ac:dyDescent="0.2">
      <c r="A622" s="28" t="s">
        <v>174</v>
      </c>
      <c r="B622" s="29" t="s">
        <v>375</v>
      </c>
      <c r="C622" s="29" t="s">
        <v>1206</v>
      </c>
      <c r="D622" s="29" t="s">
        <v>2352</v>
      </c>
      <c r="E622" s="29" t="s">
        <v>1208</v>
      </c>
      <c r="F622" s="29" t="s">
        <v>2353</v>
      </c>
      <c r="G622" s="29" t="s">
        <v>1208</v>
      </c>
      <c r="H622" s="29" t="s">
        <v>540</v>
      </c>
      <c r="I622" s="29" t="s">
        <v>2374</v>
      </c>
      <c r="J622" s="29" t="s">
        <v>2375</v>
      </c>
      <c r="K622" s="29" t="s">
        <v>279</v>
      </c>
      <c r="L622" s="29" t="s">
        <v>280</v>
      </c>
      <c r="M622" s="29" t="s">
        <v>265</v>
      </c>
      <c r="N622" s="29" t="s">
        <v>266</v>
      </c>
      <c r="O622" s="29" t="s">
        <v>310</v>
      </c>
      <c r="P622" s="29" t="s">
        <v>384</v>
      </c>
      <c r="Q622" s="30" t="s">
        <v>269</v>
      </c>
      <c r="R622" s="36"/>
      <c r="S622" s="59"/>
      <c r="T622" s="43">
        <v>1</v>
      </c>
      <c r="U622" s="46">
        <v>1</v>
      </c>
    </row>
    <row r="623" spans="1:21" x14ac:dyDescent="0.2">
      <c r="A623" s="28" t="s">
        <v>174</v>
      </c>
      <c r="B623" s="29" t="s">
        <v>375</v>
      </c>
      <c r="C623" s="29" t="s">
        <v>1206</v>
      </c>
      <c r="D623" s="29" t="s">
        <v>2352</v>
      </c>
      <c r="E623" s="29" t="s">
        <v>1208</v>
      </c>
      <c r="F623" s="29" t="s">
        <v>2353</v>
      </c>
      <c r="G623" s="29" t="s">
        <v>1208</v>
      </c>
      <c r="H623" s="29" t="s">
        <v>540</v>
      </c>
      <c r="I623" s="29" t="s">
        <v>2374</v>
      </c>
      <c r="J623" s="29" t="s">
        <v>2375</v>
      </c>
      <c r="K623" s="29" t="s">
        <v>279</v>
      </c>
      <c r="L623" s="29" t="s">
        <v>280</v>
      </c>
      <c r="M623" s="29" t="s">
        <v>265</v>
      </c>
      <c r="N623" s="29" t="s">
        <v>266</v>
      </c>
      <c r="O623" s="29" t="s">
        <v>267</v>
      </c>
      <c r="P623" s="29" t="s">
        <v>268</v>
      </c>
      <c r="Q623" s="30" t="s">
        <v>269</v>
      </c>
      <c r="R623" s="32">
        <v>0.02</v>
      </c>
      <c r="S623" s="37">
        <v>0.02</v>
      </c>
      <c r="T623" s="43">
        <v>1</v>
      </c>
      <c r="U623" s="46">
        <v>1</v>
      </c>
    </row>
    <row r="624" spans="1:21" x14ac:dyDescent="0.2">
      <c r="A624" s="28" t="s">
        <v>174</v>
      </c>
      <c r="B624" s="29" t="s">
        <v>375</v>
      </c>
      <c r="C624" s="29" t="s">
        <v>1206</v>
      </c>
      <c r="D624" s="29" t="s">
        <v>1207</v>
      </c>
      <c r="E624" s="29" t="s">
        <v>1208</v>
      </c>
      <c r="F624" s="29" t="s">
        <v>1209</v>
      </c>
      <c r="G624" s="29" t="s">
        <v>1208</v>
      </c>
      <c r="H624" s="29" t="s">
        <v>540</v>
      </c>
      <c r="I624" s="29" t="s">
        <v>2354</v>
      </c>
      <c r="J624" s="29" t="s">
        <v>528</v>
      </c>
      <c r="K624" s="29" t="s">
        <v>279</v>
      </c>
      <c r="L624" s="29" t="s">
        <v>280</v>
      </c>
      <c r="M624" s="29" t="s">
        <v>265</v>
      </c>
      <c r="N624" s="29" t="s">
        <v>266</v>
      </c>
      <c r="O624" s="29" t="s">
        <v>310</v>
      </c>
      <c r="P624" s="29" t="s">
        <v>384</v>
      </c>
      <c r="Q624" s="30" t="s">
        <v>269</v>
      </c>
      <c r="R624" s="32">
        <v>0.01</v>
      </c>
      <c r="S624" s="37">
        <v>0.01</v>
      </c>
      <c r="T624" s="43">
        <v>1</v>
      </c>
      <c r="U624" s="46">
        <v>1</v>
      </c>
    </row>
    <row r="625" spans="1:21" x14ac:dyDescent="0.2">
      <c r="A625" s="28" t="s">
        <v>174</v>
      </c>
      <c r="B625" s="29" t="s">
        <v>375</v>
      </c>
      <c r="C625" s="29" t="s">
        <v>1206</v>
      </c>
      <c r="D625" s="29" t="s">
        <v>1207</v>
      </c>
      <c r="E625" s="29" t="s">
        <v>1208</v>
      </c>
      <c r="F625" s="29" t="s">
        <v>1209</v>
      </c>
      <c r="G625" s="29" t="s">
        <v>1208</v>
      </c>
      <c r="H625" s="29" t="s">
        <v>540</v>
      </c>
      <c r="I625" s="29" t="s">
        <v>2354</v>
      </c>
      <c r="J625" s="29" t="s">
        <v>528</v>
      </c>
      <c r="K625" s="29" t="s">
        <v>279</v>
      </c>
      <c r="L625" s="29" t="s">
        <v>280</v>
      </c>
      <c r="M625" s="29" t="s">
        <v>265</v>
      </c>
      <c r="N625" s="29" t="s">
        <v>266</v>
      </c>
      <c r="O625" s="29" t="s">
        <v>267</v>
      </c>
      <c r="P625" s="29" t="s">
        <v>268</v>
      </c>
      <c r="Q625" s="30" t="s">
        <v>269</v>
      </c>
      <c r="R625" s="32">
        <v>0.16</v>
      </c>
      <c r="S625" s="37">
        <v>0.16</v>
      </c>
      <c r="T625" s="43">
        <v>1</v>
      </c>
      <c r="U625" s="46">
        <v>1</v>
      </c>
    </row>
    <row r="626" spans="1:21" x14ac:dyDescent="0.2">
      <c r="A626" s="28" t="s">
        <v>174</v>
      </c>
      <c r="B626" s="29" t="s">
        <v>375</v>
      </c>
      <c r="C626" s="29" t="s">
        <v>1206</v>
      </c>
      <c r="D626" s="29" t="s">
        <v>1207</v>
      </c>
      <c r="E626" s="29" t="s">
        <v>1208</v>
      </c>
      <c r="F626" s="29" t="s">
        <v>1209</v>
      </c>
      <c r="G626" s="29" t="s">
        <v>1208</v>
      </c>
      <c r="H626" s="29" t="s">
        <v>540</v>
      </c>
      <c r="I626" s="29" t="s">
        <v>2355</v>
      </c>
      <c r="J626" s="29" t="s">
        <v>2356</v>
      </c>
      <c r="K626" s="29" t="s">
        <v>279</v>
      </c>
      <c r="L626" s="29" t="s">
        <v>280</v>
      </c>
      <c r="M626" s="29" t="s">
        <v>265</v>
      </c>
      <c r="N626" s="29" t="s">
        <v>266</v>
      </c>
      <c r="O626" s="29" t="s">
        <v>310</v>
      </c>
      <c r="P626" s="29" t="s">
        <v>384</v>
      </c>
      <c r="Q626" s="30" t="s">
        <v>269</v>
      </c>
      <c r="R626" s="32">
        <v>0.02</v>
      </c>
      <c r="S626" s="37">
        <v>0.02</v>
      </c>
      <c r="T626" s="43">
        <v>1</v>
      </c>
      <c r="U626" s="46">
        <v>1</v>
      </c>
    </row>
    <row r="627" spans="1:21" x14ac:dyDescent="0.2">
      <c r="A627" s="28" t="s">
        <v>174</v>
      </c>
      <c r="B627" s="29" t="s">
        <v>375</v>
      </c>
      <c r="C627" s="29" t="s">
        <v>1206</v>
      </c>
      <c r="D627" s="29" t="s">
        <v>1207</v>
      </c>
      <c r="E627" s="29" t="s">
        <v>1208</v>
      </c>
      <c r="F627" s="29" t="s">
        <v>1209</v>
      </c>
      <c r="G627" s="29" t="s">
        <v>1208</v>
      </c>
      <c r="H627" s="29" t="s">
        <v>540</v>
      </c>
      <c r="I627" s="29" t="s">
        <v>2355</v>
      </c>
      <c r="J627" s="29" t="s">
        <v>2356</v>
      </c>
      <c r="K627" s="29" t="s">
        <v>279</v>
      </c>
      <c r="L627" s="29" t="s">
        <v>280</v>
      </c>
      <c r="M627" s="29" t="s">
        <v>265</v>
      </c>
      <c r="N627" s="29" t="s">
        <v>266</v>
      </c>
      <c r="O627" s="29" t="s">
        <v>267</v>
      </c>
      <c r="P627" s="29" t="s">
        <v>268</v>
      </c>
      <c r="Q627" s="30" t="s">
        <v>269</v>
      </c>
      <c r="R627" s="32">
        <v>0.37</v>
      </c>
      <c r="S627" s="37">
        <v>0.37</v>
      </c>
      <c r="T627" s="43">
        <v>1</v>
      </c>
      <c r="U627" s="46">
        <v>1</v>
      </c>
    </row>
    <row r="628" spans="1:21" x14ac:dyDescent="0.2">
      <c r="A628" s="28" t="s">
        <v>174</v>
      </c>
      <c r="B628" s="29" t="s">
        <v>375</v>
      </c>
      <c r="C628" s="29" t="s">
        <v>1206</v>
      </c>
      <c r="D628" s="29" t="s">
        <v>1207</v>
      </c>
      <c r="E628" s="29" t="s">
        <v>1208</v>
      </c>
      <c r="F628" s="29" t="s">
        <v>1209</v>
      </c>
      <c r="G628" s="29" t="s">
        <v>1208</v>
      </c>
      <c r="H628" s="29" t="s">
        <v>540</v>
      </c>
      <c r="I628" s="29" t="s">
        <v>2357</v>
      </c>
      <c r="J628" s="29" t="s">
        <v>2358</v>
      </c>
      <c r="K628" s="29" t="s">
        <v>279</v>
      </c>
      <c r="L628" s="29" t="s">
        <v>280</v>
      </c>
      <c r="M628" s="29" t="s">
        <v>265</v>
      </c>
      <c r="N628" s="29" t="s">
        <v>266</v>
      </c>
      <c r="O628" s="29" t="s">
        <v>310</v>
      </c>
      <c r="P628" s="29" t="s">
        <v>384</v>
      </c>
      <c r="Q628" s="30" t="s">
        <v>269</v>
      </c>
      <c r="R628" s="32">
        <v>0.01</v>
      </c>
      <c r="S628" s="37">
        <v>0.01</v>
      </c>
      <c r="T628" s="43">
        <v>1</v>
      </c>
      <c r="U628" s="46">
        <v>1</v>
      </c>
    </row>
    <row r="629" spans="1:21" x14ac:dyDescent="0.2">
      <c r="A629" s="28" t="s">
        <v>174</v>
      </c>
      <c r="B629" s="29" t="s">
        <v>375</v>
      </c>
      <c r="C629" s="29" t="s">
        <v>1206</v>
      </c>
      <c r="D629" s="29" t="s">
        <v>1207</v>
      </c>
      <c r="E629" s="29" t="s">
        <v>1208</v>
      </c>
      <c r="F629" s="29" t="s">
        <v>1209</v>
      </c>
      <c r="G629" s="29" t="s">
        <v>1208</v>
      </c>
      <c r="H629" s="29" t="s">
        <v>540</v>
      </c>
      <c r="I629" s="29" t="s">
        <v>2357</v>
      </c>
      <c r="J629" s="29" t="s">
        <v>2358</v>
      </c>
      <c r="K629" s="29" t="s">
        <v>279</v>
      </c>
      <c r="L629" s="29" t="s">
        <v>280</v>
      </c>
      <c r="M629" s="29" t="s">
        <v>265</v>
      </c>
      <c r="N629" s="29" t="s">
        <v>266</v>
      </c>
      <c r="O629" s="29" t="s">
        <v>267</v>
      </c>
      <c r="P629" s="29" t="s">
        <v>268</v>
      </c>
      <c r="Q629" s="30" t="s">
        <v>269</v>
      </c>
      <c r="R629" s="32">
        <v>0.21</v>
      </c>
      <c r="S629" s="37">
        <v>0.21</v>
      </c>
      <c r="T629" s="43">
        <v>1</v>
      </c>
      <c r="U629" s="46">
        <v>1</v>
      </c>
    </row>
    <row r="630" spans="1:21" x14ac:dyDescent="0.2">
      <c r="A630" s="28" t="s">
        <v>174</v>
      </c>
      <c r="B630" s="29" t="s">
        <v>375</v>
      </c>
      <c r="C630" s="29" t="s">
        <v>1206</v>
      </c>
      <c r="D630" s="29" t="s">
        <v>1207</v>
      </c>
      <c r="E630" s="29" t="s">
        <v>1208</v>
      </c>
      <c r="F630" s="29" t="s">
        <v>1209</v>
      </c>
      <c r="G630" s="29" t="s">
        <v>1208</v>
      </c>
      <c r="H630" s="29" t="s">
        <v>540</v>
      </c>
      <c r="I630" s="29" t="s">
        <v>2359</v>
      </c>
      <c r="J630" s="29" t="s">
        <v>2360</v>
      </c>
      <c r="K630" s="29" t="s">
        <v>279</v>
      </c>
      <c r="L630" s="29" t="s">
        <v>280</v>
      </c>
      <c r="M630" s="29" t="s">
        <v>265</v>
      </c>
      <c r="N630" s="29" t="s">
        <v>266</v>
      </c>
      <c r="O630" s="29" t="s">
        <v>310</v>
      </c>
      <c r="P630" s="29" t="s">
        <v>384</v>
      </c>
      <c r="Q630" s="30" t="s">
        <v>269</v>
      </c>
      <c r="R630" s="32">
        <v>0.01</v>
      </c>
      <c r="S630" s="37">
        <v>0.01</v>
      </c>
      <c r="T630" s="43">
        <v>1</v>
      </c>
      <c r="U630" s="46">
        <v>1</v>
      </c>
    </row>
    <row r="631" spans="1:21" x14ac:dyDescent="0.2">
      <c r="A631" s="28" t="s">
        <v>174</v>
      </c>
      <c r="B631" s="29" t="s">
        <v>375</v>
      </c>
      <c r="C631" s="29" t="s">
        <v>1206</v>
      </c>
      <c r="D631" s="29" t="s">
        <v>1207</v>
      </c>
      <c r="E631" s="29" t="s">
        <v>1208</v>
      </c>
      <c r="F631" s="29" t="s">
        <v>1209</v>
      </c>
      <c r="G631" s="29" t="s">
        <v>1208</v>
      </c>
      <c r="H631" s="29" t="s">
        <v>540</v>
      </c>
      <c r="I631" s="29" t="s">
        <v>2359</v>
      </c>
      <c r="J631" s="29" t="s">
        <v>2360</v>
      </c>
      <c r="K631" s="29" t="s">
        <v>279</v>
      </c>
      <c r="L631" s="29" t="s">
        <v>280</v>
      </c>
      <c r="M631" s="29" t="s">
        <v>265</v>
      </c>
      <c r="N631" s="29" t="s">
        <v>266</v>
      </c>
      <c r="O631" s="29" t="s">
        <v>267</v>
      </c>
      <c r="P631" s="29" t="s">
        <v>268</v>
      </c>
      <c r="Q631" s="30" t="s">
        <v>269</v>
      </c>
      <c r="R631" s="32">
        <v>0.11</v>
      </c>
      <c r="S631" s="37">
        <v>0.11</v>
      </c>
      <c r="T631" s="43">
        <v>1</v>
      </c>
      <c r="U631" s="46">
        <v>1</v>
      </c>
    </row>
    <row r="632" spans="1:21" x14ac:dyDescent="0.2">
      <c r="A632" s="28" t="s">
        <v>174</v>
      </c>
      <c r="B632" s="29" t="s">
        <v>375</v>
      </c>
      <c r="C632" s="29" t="s">
        <v>1206</v>
      </c>
      <c r="D632" s="29" t="s">
        <v>1207</v>
      </c>
      <c r="E632" s="29" t="s">
        <v>1208</v>
      </c>
      <c r="F632" s="29" t="s">
        <v>1209</v>
      </c>
      <c r="G632" s="29" t="s">
        <v>1208</v>
      </c>
      <c r="H632" s="29" t="s">
        <v>540</v>
      </c>
      <c r="I632" s="29" t="s">
        <v>2361</v>
      </c>
      <c r="J632" s="29" t="s">
        <v>2362</v>
      </c>
      <c r="K632" s="29" t="s">
        <v>279</v>
      </c>
      <c r="L632" s="29" t="s">
        <v>280</v>
      </c>
      <c r="M632" s="29" t="s">
        <v>265</v>
      </c>
      <c r="N632" s="29" t="s">
        <v>266</v>
      </c>
      <c r="O632" s="29" t="s">
        <v>310</v>
      </c>
      <c r="P632" s="29" t="s">
        <v>384</v>
      </c>
      <c r="Q632" s="30" t="s">
        <v>269</v>
      </c>
      <c r="R632" s="32">
        <v>0.01</v>
      </c>
      <c r="S632" s="37">
        <v>0.01</v>
      </c>
      <c r="T632" s="43">
        <v>1</v>
      </c>
      <c r="U632" s="46">
        <v>1</v>
      </c>
    </row>
    <row r="633" spans="1:21" x14ac:dyDescent="0.2">
      <c r="A633" s="28" t="s">
        <v>174</v>
      </c>
      <c r="B633" s="29" t="s">
        <v>375</v>
      </c>
      <c r="C633" s="29" t="s">
        <v>1206</v>
      </c>
      <c r="D633" s="29" t="s">
        <v>1207</v>
      </c>
      <c r="E633" s="29" t="s">
        <v>1208</v>
      </c>
      <c r="F633" s="29" t="s">
        <v>1209</v>
      </c>
      <c r="G633" s="29" t="s">
        <v>1208</v>
      </c>
      <c r="H633" s="29" t="s">
        <v>540</v>
      </c>
      <c r="I633" s="29" t="s">
        <v>2361</v>
      </c>
      <c r="J633" s="29" t="s">
        <v>2362</v>
      </c>
      <c r="K633" s="29" t="s">
        <v>279</v>
      </c>
      <c r="L633" s="29" t="s">
        <v>280</v>
      </c>
      <c r="M633" s="29" t="s">
        <v>265</v>
      </c>
      <c r="N633" s="29" t="s">
        <v>266</v>
      </c>
      <c r="O633" s="29" t="s">
        <v>267</v>
      </c>
      <c r="P633" s="29" t="s">
        <v>268</v>
      </c>
      <c r="Q633" s="30" t="s">
        <v>269</v>
      </c>
      <c r="R633" s="32">
        <v>0.3</v>
      </c>
      <c r="S633" s="37">
        <v>0.3</v>
      </c>
      <c r="T633" s="43">
        <v>1</v>
      </c>
      <c r="U633" s="46">
        <v>1</v>
      </c>
    </row>
    <row r="634" spans="1:21" x14ac:dyDescent="0.2">
      <c r="A634" s="28" t="s">
        <v>174</v>
      </c>
      <c r="B634" s="29" t="s">
        <v>375</v>
      </c>
      <c r="C634" s="29" t="s">
        <v>1206</v>
      </c>
      <c r="D634" s="29" t="s">
        <v>1207</v>
      </c>
      <c r="E634" s="29" t="s">
        <v>1208</v>
      </c>
      <c r="F634" s="29" t="s">
        <v>1209</v>
      </c>
      <c r="G634" s="29" t="s">
        <v>1208</v>
      </c>
      <c r="H634" s="29" t="s">
        <v>540</v>
      </c>
      <c r="I634" s="29" t="s">
        <v>2363</v>
      </c>
      <c r="J634" s="29" t="s">
        <v>2364</v>
      </c>
      <c r="K634" s="29" t="s">
        <v>279</v>
      </c>
      <c r="L634" s="29" t="s">
        <v>280</v>
      </c>
      <c r="M634" s="29" t="s">
        <v>265</v>
      </c>
      <c r="N634" s="29" t="s">
        <v>266</v>
      </c>
      <c r="O634" s="29" t="s">
        <v>310</v>
      </c>
      <c r="P634" s="29" t="s">
        <v>384</v>
      </c>
      <c r="Q634" s="30" t="s">
        <v>269</v>
      </c>
      <c r="R634" s="32">
        <v>0.01</v>
      </c>
      <c r="S634" s="37">
        <v>0.01</v>
      </c>
      <c r="T634" s="43">
        <v>1</v>
      </c>
      <c r="U634" s="46">
        <v>1</v>
      </c>
    </row>
    <row r="635" spans="1:21" x14ac:dyDescent="0.2">
      <c r="A635" s="28" t="s">
        <v>174</v>
      </c>
      <c r="B635" s="29" t="s">
        <v>375</v>
      </c>
      <c r="C635" s="29" t="s">
        <v>1206</v>
      </c>
      <c r="D635" s="29" t="s">
        <v>1207</v>
      </c>
      <c r="E635" s="29" t="s">
        <v>1208</v>
      </c>
      <c r="F635" s="29" t="s">
        <v>1209</v>
      </c>
      <c r="G635" s="29" t="s">
        <v>1208</v>
      </c>
      <c r="H635" s="29" t="s">
        <v>540</v>
      </c>
      <c r="I635" s="29" t="s">
        <v>2363</v>
      </c>
      <c r="J635" s="29" t="s">
        <v>2364</v>
      </c>
      <c r="K635" s="29" t="s">
        <v>279</v>
      </c>
      <c r="L635" s="29" t="s">
        <v>280</v>
      </c>
      <c r="M635" s="29" t="s">
        <v>265</v>
      </c>
      <c r="N635" s="29" t="s">
        <v>266</v>
      </c>
      <c r="O635" s="29" t="s">
        <v>267</v>
      </c>
      <c r="P635" s="29" t="s">
        <v>268</v>
      </c>
      <c r="Q635" s="30" t="s">
        <v>269</v>
      </c>
      <c r="R635" s="32">
        <v>0.12</v>
      </c>
      <c r="S635" s="37">
        <v>0.12</v>
      </c>
      <c r="T635" s="43">
        <v>1</v>
      </c>
      <c r="U635" s="46">
        <v>1</v>
      </c>
    </row>
    <row r="636" spans="1:21" x14ac:dyDescent="0.2">
      <c r="A636" s="28" t="s">
        <v>174</v>
      </c>
      <c r="B636" s="29" t="s">
        <v>375</v>
      </c>
      <c r="C636" s="29" t="s">
        <v>1206</v>
      </c>
      <c r="D636" s="29" t="s">
        <v>1207</v>
      </c>
      <c r="E636" s="29" t="s">
        <v>1208</v>
      </c>
      <c r="F636" s="29" t="s">
        <v>1209</v>
      </c>
      <c r="G636" s="29" t="s">
        <v>1208</v>
      </c>
      <c r="H636" s="29" t="s">
        <v>540</v>
      </c>
      <c r="I636" s="29" t="s">
        <v>2365</v>
      </c>
      <c r="J636" s="29" t="s">
        <v>2366</v>
      </c>
      <c r="K636" s="29" t="s">
        <v>279</v>
      </c>
      <c r="L636" s="29" t="s">
        <v>280</v>
      </c>
      <c r="M636" s="29" t="s">
        <v>265</v>
      </c>
      <c r="N636" s="29" t="s">
        <v>266</v>
      </c>
      <c r="O636" s="29" t="s">
        <v>310</v>
      </c>
      <c r="P636" s="29" t="s">
        <v>384</v>
      </c>
      <c r="Q636" s="30" t="s">
        <v>269</v>
      </c>
      <c r="R636" s="36"/>
      <c r="S636" s="59"/>
      <c r="T636" s="43">
        <v>1</v>
      </c>
      <c r="U636" s="46">
        <v>1</v>
      </c>
    </row>
    <row r="637" spans="1:21" x14ac:dyDescent="0.2">
      <c r="A637" s="28" t="s">
        <v>174</v>
      </c>
      <c r="B637" s="29" t="s">
        <v>375</v>
      </c>
      <c r="C637" s="29" t="s">
        <v>1206</v>
      </c>
      <c r="D637" s="29" t="s">
        <v>1207</v>
      </c>
      <c r="E637" s="29" t="s">
        <v>1208</v>
      </c>
      <c r="F637" s="29" t="s">
        <v>1209</v>
      </c>
      <c r="G637" s="29" t="s">
        <v>1208</v>
      </c>
      <c r="H637" s="29" t="s">
        <v>540</v>
      </c>
      <c r="I637" s="29" t="s">
        <v>2365</v>
      </c>
      <c r="J637" s="29" t="s">
        <v>2366</v>
      </c>
      <c r="K637" s="29" t="s">
        <v>279</v>
      </c>
      <c r="L637" s="29" t="s">
        <v>280</v>
      </c>
      <c r="M637" s="29" t="s">
        <v>265</v>
      </c>
      <c r="N637" s="29" t="s">
        <v>266</v>
      </c>
      <c r="O637" s="29" t="s">
        <v>267</v>
      </c>
      <c r="P637" s="29" t="s">
        <v>268</v>
      </c>
      <c r="Q637" s="30" t="s">
        <v>269</v>
      </c>
      <c r="R637" s="32">
        <v>7.0000000000000007E-2</v>
      </c>
      <c r="S637" s="37">
        <v>7.0000000000000007E-2</v>
      </c>
      <c r="T637" s="43">
        <v>1</v>
      </c>
      <c r="U637" s="46">
        <v>1</v>
      </c>
    </row>
    <row r="638" spans="1:21" x14ac:dyDescent="0.2">
      <c r="A638" s="28" t="s">
        <v>174</v>
      </c>
      <c r="B638" s="29" t="s">
        <v>375</v>
      </c>
      <c r="C638" s="29" t="s">
        <v>1206</v>
      </c>
      <c r="D638" s="29" t="s">
        <v>1207</v>
      </c>
      <c r="E638" s="29" t="s">
        <v>1208</v>
      </c>
      <c r="F638" s="29" t="s">
        <v>1209</v>
      </c>
      <c r="G638" s="29" t="s">
        <v>1208</v>
      </c>
      <c r="H638" s="29" t="s">
        <v>540</v>
      </c>
      <c r="I638" s="29" t="s">
        <v>2367</v>
      </c>
      <c r="J638" s="29" t="s">
        <v>2368</v>
      </c>
      <c r="K638" s="29" t="s">
        <v>279</v>
      </c>
      <c r="L638" s="29" t="s">
        <v>280</v>
      </c>
      <c r="M638" s="29" t="s">
        <v>265</v>
      </c>
      <c r="N638" s="29" t="s">
        <v>266</v>
      </c>
      <c r="O638" s="29" t="s">
        <v>310</v>
      </c>
      <c r="P638" s="29" t="s">
        <v>384</v>
      </c>
      <c r="Q638" s="30" t="s">
        <v>269</v>
      </c>
      <c r="R638" s="36"/>
      <c r="S638" s="59"/>
      <c r="T638" s="43">
        <v>1</v>
      </c>
      <c r="U638" s="46">
        <v>1</v>
      </c>
    </row>
    <row r="639" spans="1:21" x14ac:dyDescent="0.2">
      <c r="A639" s="28" t="s">
        <v>174</v>
      </c>
      <c r="B639" s="29" t="s">
        <v>375</v>
      </c>
      <c r="C639" s="29" t="s">
        <v>1206</v>
      </c>
      <c r="D639" s="29" t="s">
        <v>1207</v>
      </c>
      <c r="E639" s="29" t="s">
        <v>1208</v>
      </c>
      <c r="F639" s="29" t="s">
        <v>1209</v>
      </c>
      <c r="G639" s="29" t="s">
        <v>1208</v>
      </c>
      <c r="H639" s="29" t="s">
        <v>540</v>
      </c>
      <c r="I639" s="29" t="s">
        <v>2367</v>
      </c>
      <c r="J639" s="29" t="s">
        <v>2368</v>
      </c>
      <c r="K639" s="29" t="s">
        <v>279</v>
      </c>
      <c r="L639" s="29" t="s">
        <v>280</v>
      </c>
      <c r="M639" s="29" t="s">
        <v>265</v>
      </c>
      <c r="N639" s="29" t="s">
        <v>266</v>
      </c>
      <c r="O639" s="29" t="s">
        <v>267</v>
      </c>
      <c r="P639" s="29" t="s">
        <v>268</v>
      </c>
      <c r="Q639" s="30" t="s">
        <v>269</v>
      </c>
      <c r="R639" s="32">
        <v>0.09</v>
      </c>
      <c r="S639" s="37">
        <v>0.09</v>
      </c>
      <c r="T639" s="43">
        <v>1</v>
      </c>
      <c r="U639" s="46">
        <v>1</v>
      </c>
    </row>
    <row r="640" spans="1:21" x14ac:dyDescent="0.2">
      <c r="A640" s="28" t="s">
        <v>174</v>
      </c>
      <c r="B640" s="29" t="s">
        <v>375</v>
      </c>
      <c r="C640" s="29" t="s">
        <v>1206</v>
      </c>
      <c r="D640" s="29" t="s">
        <v>1207</v>
      </c>
      <c r="E640" s="29" t="s">
        <v>1208</v>
      </c>
      <c r="F640" s="29" t="s">
        <v>1209</v>
      </c>
      <c r="G640" s="29" t="s">
        <v>1208</v>
      </c>
      <c r="H640" s="29" t="s">
        <v>540</v>
      </c>
      <c r="I640" s="29" t="s">
        <v>2369</v>
      </c>
      <c r="J640" s="29" t="s">
        <v>2370</v>
      </c>
      <c r="K640" s="29" t="s">
        <v>279</v>
      </c>
      <c r="L640" s="29" t="s">
        <v>280</v>
      </c>
      <c r="M640" s="29" t="s">
        <v>265</v>
      </c>
      <c r="N640" s="29" t="s">
        <v>266</v>
      </c>
      <c r="O640" s="29" t="s">
        <v>310</v>
      </c>
      <c r="P640" s="29" t="s">
        <v>384</v>
      </c>
      <c r="Q640" s="30" t="s">
        <v>269</v>
      </c>
      <c r="R640" s="36"/>
      <c r="S640" s="59"/>
      <c r="T640" s="43">
        <v>1</v>
      </c>
      <c r="U640" s="46">
        <v>1</v>
      </c>
    </row>
    <row r="641" spans="1:21" x14ac:dyDescent="0.2">
      <c r="A641" s="28" t="s">
        <v>174</v>
      </c>
      <c r="B641" s="29" t="s">
        <v>375</v>
      </c>
      <c r="C641" s="29" t="s">
        <v>1206</v>
      </c>
      <c r="D641" s="29" t="s">
        <v>1207</v>
      </c>
      <c r="E641" s="29" t="s">
        <v>1208</v>
      </c>
      <c r="F641" s="29" t="s">
        <v>1209</v>
      </c>
      <c r="G641" s="29" t="s">
        <v>1208</v>
      </c>
      <c r="H641" s="29" t="s">
        <v>540</v>
      </c>
      <c r="I641" s="29" t="s">
        <v>2369</v>
      </c>
      <c r="J641" s="29" t="s">
        <v>2370</v>
      </c>
      <c r="K641" s="29" t="s">
        <v>279</v>
      </c>
      <c r="L641" s="29" t="s">
        <v>280</v>
      </c>
      <c r="M641" s="29" t="s">
        <v>265</v>
      </c>
      <c r="N641" s="29" t="s">
        <v>266</v>
      </c>
      <c r="O641" s="29" t="s">
        <v>267</v>
      </c>
      <c r="P641" s="29" t="s">
        <v>268</v>
      </c>
      <c r="Q641" s="30" t="s">
        <v>269</v>
      </c>
      <c r="R641" s="32">
        <v>7.0000000000000007E-2</v>
      </c>
      <c r="S641" s="37">
        <v>7.0000000000000007E-2</v>
      </c>
      <c r="T641" s="43">
        <v>1</v>
      </c>
      <c r="U641" s="46">
        <v>1</v>
      </c>
    </row>
    <row r="642" spans="1:21" x14ac:dyDescent="0.2">
      <c r="A642" s="28" t="s">
        <v>174</v>
      </c>
      <c r="B642" s="29" t="s">
        <v>375</v>
      </c>
      <c r="C642" s="29" t="s">
        <v>1206</v>
      </c>
      <c r="D642" s="29" t="s">
        <v>1207</v>
      </c>
      <c r="E642" s="29" t="s">
        <v>1208</v>
      </c>
      <c r="F642" s="29" t="s">
        <v>1209</v>
      </c>
      <c r="G642" s="29" t="s">
        <v>1208</v>
      </c>
      <c r="H642" s="29" t="s">
        <v>540</v>
      </c>
      <c r="I642" s="29" t="s">
        <v>2371</v>
      </c>
      <c r="J642" s="29" t="s">
        <v>2372</v>
      </c>
      <c r="K642" s="29" t="s">
        <v>279</v>
      </c>
      <c r="L642" s="29" t="s">
        <v>280</v>
      </c>
      <c r="M642" s="29" t="s">
        <v>265</v>
      </c>
      <c r="N642" s="29" t="s">
        <v>266</v>
      </c>
      <c r="O642" s="29" t="s">
        <v>310</v>
      </c>
      <c r="P642" s="29" t="s">
        <v>384</v>
      </c>
      <c r="Q642" s="30" t="s">
        <v>269</v>
      </c>
      <c r="R642" s="36"/>
      <c r="S642" s="59"/>
      <c r="T642" s="43">
        <v>1</v>
      </c>
      <c r="U642" s="46">
        <v>1</v>
      </c>
    </row>
    <row r="643" spans="1:21" x14ac:dyDescent="0.2">
      <c r="A643" s="28" t="s">
        <v>174</v>
      </c>
      <c r="B643" s="29" t="s">
        <v>375</v>
      </c>
      <c r="C643" s="29" t="s">
        <v>1206</v>
      </c>
      <c r="D643" s="29" t="s">
        <v>1207</v>
      </c>
      <c r="E643" s="29" t="s">
        <v>1208</v>
      </c>
      <c r="F643" s="29" t="s">
        <v>1209</v>
      </c>
      <c r="G643" s="29" t="s">
        <v>1208</v>
      </c>
      <c r="H643" s="29" t="s">
        <v>540</v>
      </c>
      <c r="I643" s="29" t="s">
        <v>2371</v>
      </c>
      <c r="J643" s="29" t="s">
        <v>2372</v>
      </c>
      <c r="K643" s="29" t="s">
        <v>279</v>
      </c>
      <c r="L643" s="29" t="s">
        <v>280</v>
      </c>
      <c r="M643" s="29" t="s">
        <v>265</v>
      </c>
      <c r="N643" s="29" t="s">
        <v>266</v>
      </c>
      <c r="O643" s="29" t="s">
        <v>267</v>
      </c>
      <c r="P643" s="29" t="s">
        <v>268</v>
      </c>
      <c r="Q643" s="30" t="s">
        <v>269</v>
      </c>
      <c r="R643" s="32">
        <v>0.06</v>
      </c>
      <c r="S643" s="37">
        <v>0.06</v>
      </c>
      <c r="T643" s="43">
        <v>1</v>
      </c>
      <c r="U643" s="46">
        <v>1</v>
      </c>
    </row>
    <row r="644" spans="1:21" x14ac:dyDescent="0.2">
      <c r="A644" s="28" t="s">
        <v>174</v>
      </c>
      <c r="B644" s="29" t="s">
        <v>375</v>
      </c>
      <c r="C644" s="29" t="s">
        <v>1206</v>
      </c>
      <c r="D644" s="29" t="s">
        <v>1207</v>
      </c>
      <c r="E644" s="29" t="s">
        <v>1208</v>
      </c>
      <c r="F644" s="29" t="s">
        <v>1209</v>
      </c>
      <c r="G644" s="29" t="s">
        <v>1208</v>
      </c>
      <c r="H644" s="29" t="s">
        <v>540</v>
      </c>
      <c r="I644" s="29" t="s">
        <v>2373</v>
      </c>
      <c r="J644" s="29" t="s">
        <v>428</v>
      </c>
      <c r="K644" s="29" t="s">
        <v>279</v>
      </c>
      <c r="L644" s="29" t="s">
        <v>280</v>
      </c>
      <c r="M644" s="29" t="s">
        <v>265</v>
      </c>
      <c r="N644" s="29" t="s">
        <v>266</v>
      </c>
      <c r="O644" s="29" t="s">
        <v>310</v>
      </c>
      <c r="P644" s="29" t="s">
        <v>384</v>
      </c>
      <c r="Q644" s="30" t="s">
        <v>269</v>
      </c>
      <c r="R644" s="32">
        <v>0.01</v>
      </c>
      <c r="S644" s="37">
        <v>0.01</v>
      </c>
      <c r="T644" s="43">
        <v>1</v>
      </c>
      <c r="U644" s="46">
        <v>1</v>
      </c>
    </row>
    <row r="645" spans="1:21" x14ac:dyDescent="0.2">
      <c r="A645" s="28" t="s">
        <v>174</v>
      </c>
      <c r="B645" s="29" t="s">
        <v>375</v>
      </c>
      <c r="C645" s="29" t="s">
        <v>1206</v>
      </c>
      <c r="D645" s="29" t="s">
        <v>1207</v>
      </c>
      <c r="E645" s="29" t="s">
        <v>1208</v>
      </c>
      <c r="F645" s="29" t="s">
        <v>1209</v>
      </c>
      <c r="G645" s="29" t="s">
        <v>1208</v>
      </c>
      <c r="H645" s="29" t="s">
        <v>540</v>
      </c>
      <c r="I645" s="29" t="s">
        <v>2373</v>
      </c>
      <c r="J645" s="29" t="s">
        <v>428</v>
      </c>
      <c r="K645" s="29" t="s">
        <v>279</v>
      </c>
      <c r="L645" s="29" t="s">
        <v>280</v>
      </c>
      <c r="M645" s="29" t="s">
        <v>265</v>
      </c>
      <c r="N645" s="29" t="s">
        <v>266</v>
      </c>
      <c r="O645" s="29" t="s">
        <v>267</v>
      </c>
      <c r="P645" s="29" t="s">
        <v>268</v>
      </c>
      <c r="Q645" s="30" t="s">
        <v>269</v>
      </c>
      <c r="R645" s="32">
        <v>0.1</v>
      </c>
      <c r="S645" s="37">
        <v>0.1</v>
      </c>
      <c r="T645" s="43">
        <v>1</v>
      </c>
      <c r="U645" s="46">
        <v>1</v>
      </c>
    </row>
    <row r="646" spans="1:21" x14ac:dyDescent="0.2">
      <c r="A646" s="28" t="s">
        <v>174</v>
      </c>
      <c r="B646" s="29" t="s">
        <v>375</v>
      </c>
      <c r="C646" s="29" t="s">
        <v>1206</v>
      </c>
      <c r="D646" s="29" t="s">
        <v>1207</v>
      </c>
      <c r="E646" s="29" t="s">
        <v>1208</v>
      </c>
      <c r="F646" s="29" t="s">
        <v>1209</v>
      </c>
      <c r="G646" s="29" t="s">
        <v>1208</v>
      </c>
      <c r="H646" s="29" t="s">
        <v>540</v>
      </c>
      <c r="I646" s="29" t="s">
        <v>2374</v>
      </c>
      <c r="J646" s="29" t="s">
        <v>2375</v>
      </c>
      <c r="K646" s="29" t="s">
        <v>279</v>
      </c>
      <c r="L646" s="29" t="s">
        <v>280</v>
      </c>
      <c r="M646" s="29" t="s">
        <v>265</v>
      </c>
      <c r="N646" s="29" t="s">
        <v>266</v>
      </c>
      <c r="O646" s="29" t="s">
        <v>310</v>
      </c>
      <c r="P646" s="29" t="s">
        <v>384</v>
      </c>
      <c r="Q646" s="30" t="s">
        <v>269</v>
      </c>
      <c r="R646" s="36"/>
      <c r="S646" s="59"/>
      <c r="T646" s="43">
        <v>1</v>
      </c>
      <c r="U646" s="46">
        <v>1</v>
      </c>
    </row>
    <row r="647" spans="1:21" x14ac:dyDescent="0.2">
      <c r="A647" s="28" t="s">
        <v>174</v>
      </c>
      <c r="B647" s="29" t="s">
        <v>375</v>
      </c>
      <c r="C647" s="29" t="s">
        <v>1206</v>
      </c>
      <c r="D647" s="29" t="s">
        <v>1207</v>
      </c>
      <c r="E647" s="29" t="s">
        <v>1208</v>
      </c>
      <c r="F647" s="29" t="s">
        <v>1209</v>
      </c>
      <c r="G647" s="29" t="s">
        <v>1208</v>
      </c>
      <c r="H647" s="29" t="s">
        <v>540</v>
      </c>
      <c r="I647" s="29" t="s">
        <v>2374</v>
      </c>
      <c r="J647" s="29" t="s">
        <v>2375</v>
      </c>
      <c r="K647" s="29" t="s">
        <v>279</v>
      </c>
      <c r="L647" s="29" t="s">
        <v>280</v>
      </c>
      <c r="M647" s="29" t="s">
        <v>265</v>
      </c>
      <c r="N647" s="29" t="s">
        <v>266</v>
      </c>
      <c r="O647" s="29" t="s">
        <v>267</v>
      </c>
      <c r="P647" s="29" t="s">
        <v>268</v>
      </c>
      <c r="Q647" s="30" t="s">
        <v>269</v>
      </c>
      <c r="R647" s="32">
        <v>0.06</v>
      </c>
      <c r="S647" s="37">
        <v>0.06</v>
      </c>
      <c r="T647" s="43">
        <v>1</v>
      </c>
      <c r="U647" s="46">
        <v>1</v>
      </c>
    </row>
    <row r="648" spans="1:21" x14ac:dyDescent="0.2">
      <c r="A648" s="28" t="s">
        <v>174</v>
      </c>
      <c r="B648" s="29" t="s">
        <v>375</v>
      </c>
      <c r="C648" s="29" t="s">
        <v>1206</v>
      </c>
      <c r="D648" s="29" t="s">
        <v>749</v>
      </c>
      <c r="E648" s="29" t="s">
        <v>750</v>
      </c>
      <c r="F648" s="29" t="s">
        <v>1210</v>
      </c>
      <c r="G648" s="29" t="s">
        <v>1211</v>
      </c>
      <c r="H648" s="29" t="s">
        <v>1212</v>
      </c>
      <c r="I648" s="29" t="s">
        <v>2376</v>
      </c>
      <c r="J648" s="29" t="s">
        <v>2377</v>
      </c>
      <c r="K648" s="29" t="s">
        <v>279</v>
      </c>
      <c r="L648" s="29" t="s">
        <v>280</v>
      </c>
      <c r="M648" s="29" t="s">
        <v>265</v>
      </c>
      <c r="N648" s="29" t="s">
        <v>266</v>
      </c>
      <c r="O648" s="29" t="s">
        <v>310</v>
      </c>
      <c r="P648" s="29" t="s">
        <v>384</v>
      </c>
      <c r="Q648" s="30" t="s">
        <v>269</v>
      </c>
      <c r="R648" s="36"/>
      <c r="S648" s="59"/>
      <c r="T648" s="43">
        <v>1</v>
      </c>
      <c r="U648" s="46">
        <v>1</v>
      </c>
    </row>
    <row r="649" spans="1:21" x14ac:dyDescent="0.2">
      <c r="A649" s="28" t="s">
        <v>174</v>
      </c>
      <c r="B649" s="29" t="s">
        <v>375</v>
      </c>
      <c r="C649" s="29" t="s">
        <v>1206</v>
      </c>
      <c r="D649" s="29" t="s">
        <v>749</v>
      </c>
      <c r="E649" s="29" t="s">
        <v>750</v>
      </c>
      <c r="F649" s="29" t="s">
        <v>1210</v>
      </c>
      <c r="G649" s="29" t="s">
        <v>1211</v>
      </c>
      <c r="H649" s="29" t="s">
        <v>1212</v>
      </c>
      <c r="I649" s="29" t="s">
        <v>2376</v>
      </c>
      <c r="J649" s="29" t="s">
        <v>2377</v>
      </c>
      <c r="K649" s="29" t="s">
        <v>279</v>
      </c>
      <c r="L649" s="29" t="s">
        <v>280</v>
      </c>
      <c r="M649" s="29" t="s">
        <v>265</v>
      </c>
      <c r="N649" s="29" t="s">
        <v>266</v>
      </c>
      <c r="O649" s="29" t="s">
        <v>267</v>
      </c>
      <c r="P649" s="29" t="s">
        <v>268</v>
      </c>
      <c r="Q649" s="30" t="s">
        <v>269</v>
      </c>
      <c r="R649" s="32">
        <v>0.08</v>
      </c>
      <c r="S649" s="37">
        <v>0.08</v>
      </c>
      <c r="T649" s="43">
        <v>1</v>
      </c>
      <c r="U649" s="46">
        <v>1</v>
      </c>
    </row>
    <row r="650" spans="1:21" x14ac:dyDescent="0.2">
      <c r="A650" s="28" t="s">
        <v>174</v>
      </c>
      <c r="B650" s="29" t="s">
        <v>375</v>
      </c>
      <c r="C650" s="29" t="s">
        <v>1206</v>
      </c>
      <c r="D650" s="29" t="s">
        <v>749</v>
      </c>
      <c r="E650" s="29" t="s">
        <v>750</v>
      </c>
      <c r="F650" s="29" t="s">
        <v>1210</v>
      </c>
      <c r="G650" s="29" t="s">
        <v>1211</v>
      </c>
      <c r="H650" s="29" t="s">
        <v>1212</v>
      </c>
      <c r="I650" s="29" t="s">
        <v>2378</v>
      </c>
      <c r="J650" s="29" t="s">
        <v>2379</v>
      </c>
      <c r="K650" s="29" t="s">
        <v>279</v>
      </c>
      <c r="L650" s="29" t="s">
        <v>280</v>
      </c>
      <c r="M650" s="29" t="s">
        <v>265</v>
      </c>
      <c r="N650" s="29" t="s">
        <v>266</v>
      </c>
      <c r="O650" s="29" t="s">
        <v>310</v>
      </c>
      <c r="P650" s="29" t="s">
        <v>384</v>
      </c>
      <c r="Q650" s="30" t="s">
        <v>269</v>
      </c>
      <c r="R650" s="36"/>
      <c r="S650" s="59"/>
      <c r="T650" s="43">
        <v>1</v>
      </c>
      <c r="U650" s="46">
        <v>1</v>
      </c>
    </row>
    <row r="651" spans="1:21" x14ac:dyDescent="0.2">
      <c r="A651" s="28" t="s">
        <v>174</v>
      </c>
      <c r="B651" s="29" t="s">
        <v>375</v>
      </c>
      <c r="C651" s="29" t="s">
        <v>1206</v>
      </c>
      <c r="D651" s="29" t="s">
        <v>749</v>
      </c>
      <c r="E651" s="29" t="s">
        <v>750</v>
      </c>
      <c r="F651" s="29" t="s">
        <v>1210</v>
      </c>
      <c r="G651" s="29" t="s">
        <v>1211</v>
      </c>
      <c r="H651" s="29" t="s">
        <v>1212</v>
      </c>
      <c r="I651" s="29" t="s">
        <v>2378</v>
      </c>
      <c r="J651" s="29" t="s">
        <v>2379</v>
      </c>
      <c r="K651" s="29" t="s">
        <v>279</v>
      </c>
      <c r="L651" s="29" t="s">
        <v>280</v>
      </c>
      <c r="M651" s="29" t="s">
        <v>265</v>
      </c>
      <c r="N651" s="29" t="s">
        <v>266</v>
      </c>
      <c r="O651" s="29" t="s">
        <v>267</v>
      </c>
      <c r="P651" s="29" t="s">
        <v>268</v>
      </c>
      <c r="Q651" s="30" t="s">
        <v>269</v>
      </c>
      <c r="R651" s="32">
        <v>0.04</v>
      </c>
      <c r="S651" s="37">
        <v>0.04</v>
      </c>
      <c r="T651" s="43">
        <v>1</v>
      </c>
      <c r="U651" s="46">
        <v>1</v>
      </c>
    </row>
    <row r="652" spans="1:21" x14ac:dyDescent="0.2">
      <c r="A652" s="28" t="s">
        <v>174</v>
      </c>
      <c r="B652" s="29" t="s">
        <v>375</v>
      </c>
      <c r="C652" s="29" t="s">
        <v>1206</v>
      </c>
      <c r="D652" s="29" t="s">
        <v>749</v>
      </c>
      <c r="E652" s="29" t="s">
        <v>750</v>
      </c>
      <c r="F652" s="29" t="s">
        <v>1210</v>
      </c>
      <c r="G652" s="29" t="s">
        <v>1211</v>
      </c>
      <c r="H652" s="29" t="s">
        <v>1212</v>
      </c>
      <c r="I652" s="29" t="s">
        <v>2380</v>
      </c>
      <c r="J652" s="29" t="s">
        <v>2381</v>
      </c>
      <c r="K652" s="29" t="s">
        <v>279</v>
      </c>
      <c r="L652" s="29" t="s">
        <v>280</v>
      </c>
      <c r="M652" s="29" t="s">
        <v>265</v>
      </c>
      <c r="N652" s="29" t="s">
        <v>266</v>
      </c>
      <c r="O652" s="29" t="s">
        <v>310</v>
      </c>
      <c r="P652" s="29" t="s">
        <v>384</v>
      </c>
      <c r="Q652" s="30" t="s">
        <v>269</v>
      </c>
      <c r="R652" s="36"/>
      <c r="S652" s="59"/>
      <c r="T652" s="43">
        <v>1</v>
      </c>
      <c r="U652" s="46">
        <v>1</v>
      </c>
    </row>
    <row r="653" spans="1:21" x14ac:dyDescent="0.2">
      <c r="A653" s="28" t="s">
        <v>174</v>
      </c>
      <c r="B653" s="29" t="s">
        <v>375</v>
      </c>
      <c r="C653" s="29" t="s">
        <v>1206</v>
      </c>
      <c r="D653" s="29" t="s">
        <v>749</v>
      </c>
      <c r="E653" s="29" t="s">
        <v>750</v>
      </c>
      <c r="F653" s="29" t="s">
        <v>1210</v>
      </c>
      <c r="G653" s="29" t="s">
        <v>1211</v>
      </c>
      <c r="H653" s="29" t="s">
        <v>1212</v>
      </c>
      <c r="I653" s="29" t="s">
        <v>2380</v>
      </c>
      <c r="J653" s="29" t="s">
        <v>2381</v>
      </c>
      <c r="K653" s="29" t="s">
        <v>279</v>
      </c>
      <c r="L653" s="29" t="s">
        <v>280</v>
      </c>
      <c r="M653" s="29" t="s">
        <v>265</v>
      </c>
      <c r="N653" s="29" t="s">
        <v>266</v>
      </c>
      <c r="O653" s="29" t="s">
        <v>267</v>
      </c>
      <c r="P653" s="29" t="s">
        <v>268</v>
      </c>
      <c r="Q653" s="30" t="s">
        <v>269</v>
      </c>
      <c r="R653" s="32">
        <v>0.03</v>
      </c>
      <c r="S653" s="37">
        <v>0.03</v>
      </c>
      <c r="T653" s="43">
        <v>1</v>
      </c>
      <c r="U653" s="46">
        <v>1</v>
      </c>
    </row>
    <row r="654" spans="1:21" x14ac:dyDescent="0.2">
      <c r="A654" s="28" t="s">
        <v>174</v>
      </c>
      <c r="B654" s="29" t="s">
        <v>375</v>
      </c>
      <c r="C654" s="29" t="s">
        <v>1206</v>
      </c>
      <c r="D654" s="29" t="s">
        <v>749</v>
      </c>
      <c r="E654" s="29" t="s">
        <v>750</v>
      </c>
      <c r="F654" s="29" t="s">
        <v>1210</v>
      </c>
      <c r="G654" s="29" t="s">
        <v>1211</v>
      </c>
      <c r="H654" s="29" t="s">
        <v>1212</v>
      </c>
      <c r="I654" s="29" t="s">
        <v>2382</v>
      </c>
      <c r="J654" s="29" t="s">
        <v>2383</v>
      </c>
      <c r="K654" s="29" t="s">
        <v>279</v>
      </c>
      <c r="L654" s="29" t="s">
        <v>280</v>
      </c>
      <c r="M654" s="29" t="s">
        <v>265</v>
      </c>
      <c r="N654" s="29" t="s">
        <v>266</v>
      </c>
      <c r="O654" s="29" t="s">
        <v>310</v>
      </c>
      <c r="P654" s="29" t="s">
        <v>384</v>
      </c>
      <c r="Q654" s="30" t="s">
        <v>269</v>
      </c>
      <c r="R654" s="32">
        <v>0.01</v>
      </c>
      <c r="S654" s="37">
        <v>0.01</v>
      </c>
      <c r="T654" s="43">
        <v>1</v>
      </c>
      <c r="U654" s="46">
        <v>1</v>
      </c>
    </row>
    <row r="655" spans="1:21" x14ac:dyDescent="0.2">
      <c r="A655" s="28" t="s">
        <v>174</v>
      </c>
      <c r="B655" s="29" t="s">
        <v>375</v>
      </c>
      <c r="C655" s="29" t="s">
        <v>1206</v>
      </c>
      <c r="D655" s="29" t="s">
        <v>749</v>
      </c>
      <c r="E655" s="29" t="s">
        <v>750</v>
      </c>
      <c r="F655" s="29" t="s">
        <v>1210</v>
      </c>
      <c r="G655" s="29" t="s">
        <v>1211</v>
      </c>
      <c r="H655" s="29" t="s">
        <v>1212</v>
      </c>
      <c r="I655" s="29" t="s">
        <v>2382</v>
      </c>
      <c r="J655" s="29" t="s">
        <v>2383</v>
      </c>
      <c r="K655" s="29" t="s">
        <v>279</v>
      </c>
      <c r="L655" s="29" t="s">
        <v>280</v>
      </c>
      <c r="M655" s="29" t="s">
        <v>265</v>
      </c>
      <c r="N655" s="29" t="s">
        <v>266</v>
      </c>
      <c r="O655" s="29" t="s">
        <v>267</v>
      </c>
      <c r="P655" s="29" t="s">
        <v>268</v>
      </c>
      <c r="Q655" s="30" t="s">
        <v>269</v>
      </c>
      <c r="R655" s="32">
        <v>0.1</v>
      </c>
      <c r="S655" s="37">
        <v>0.1</v>
      </c>
      <c r="T655" s="43">
        <v>1</v>
      </c>
      <c r="U655" s="46">
        <v>1</v>
      </c>
    </row>
    <row r="656" spans="1:21" x14ac:dyDescent="0.2">
      <c r="A656" s="28" t="s">
        <v>174</v>
      </c>
      <c r="B656" s="29" t="s">
        <v>375</v>
      </c>
      <c r="C656" s="29" t="s">
        <v>1206</v>
      </c>
      <c r="D656" s="29" t="s">
        <v>749</v>
      </c>
      <c r="E656" s="29" t="s">
        <v>750</v>
      </c>
      <c r="F656" s="29" t="s">
        <v>1210</v>
      </c>
      <c r="G656" s="29" t="s">
        <v>1211</v>
      </c>
      <c r="H656" s="29" t="s">
        <v>1212</v>
      </c>
      <c r="I656" s="29" t="s">
        <v>2384</v>
      </c>
      <c r="J656" s="29" t="s">
        <v>2385</v>
      </c>
      <c r="K656" s="29" t="s">
        <v>279</v>
      </c>
      <c r="L656" s="29" t="s">
        <v>280</v>
      </c>
      <c r="M656" s="29" t="s">
        <v>265</v>
      </c>
      <c r="N656" s="29" t="s">
        <v>266</v>
      </c>
      <c r="O656" s="29" t="s">
        <v>310</v>
      </c>
      <c r="P656" s="29" t="s">
        <v>384</v>
      </c>
      <c r="Q656" s="30" t="s">
        <v>269</v>
      </c>
      <c r="R656" s="36"/>
      <c r="S656" s="59"/>
      <c r="T656" s="43">
        <v>1</v>
      </c>
      <c r="U656" s="46">
        <v>1</v>
      </c>
    </row>
    <row r="657" spans="1:21" x14ac:dyDescent="0.2">
      <c r="A657" s="28" t="s">
        <v>174</v>
      </c>
      <c r="B657" s="29" t="s">
        <v>375</v>
      </c>
      <c r="C657" s="29" t="s">
        <v>1206</v>
      </c>
      <c r="D657" s="29" t="s">
        <v>749</v>
      </c>
      <c r="E657" s="29" t="s">
        <v>750</v>
      </c>
      <c r="F657" s="29" t="s">
        <v>1210</v>
      </c>
      <c r="G657" s="29" t="s">
        <v>1211</v>
      </c>
      <c r="H657" s="29" t="s">
        <v>1212</v>
      </c>
      <c r="I657" s="29" t="s">
        <v>2384</v>
      </c>
      <c r="J657" s="29" t="s">
        <v>2385</v>
      </c>
      <c r="K657" s="29" t="s">
        <v>279</v>
      </c>
      <c r="L657" s="29" t="s">
        <v>280</v>
      </c>
      <c r="M657" s="29" t="s">
        <v>265</v>
      </c>
      <c r="N657" s="29" t="s">
        <v>266</v>
      </c>
      <c r="O657" s="29" t="s">
        <v>267</v>
      </c>
      <c r="P657" s="29" t="s">
        <v>268</v>
      </c>
      <c r="Q657" s="30" t="s">
        <v>269</v>
      </c>
      <c r="R657" s="32">
        <v>0.03</v>
      </c>
      <c r="S657" s="37">
        <v>0.03</v>
      </c>
      <c r="T657" s="43">
        <v>1</v>
      </c>
      <c r="U657" s="46">
        <v>1</v>
      </c>
    </row>
    <row r="658" spans="1:21" x14ac:dyDescent="0.2">
      <c r="A658" s="28" t="s">
        <v>174</v>
      </c>
      <c r="B658" s="29" t="s">
        <v>375</v>
      </c>
      <c r="C658" s="29" t="s">
        <v>1206</v>
      </c>
      <c r="D658" s="29" t="s">
        <v>749</v>
      </c>
      <c r="E658" s="29" t="s">
        <v>750</v>
      </c>
      <c r="F658" s="29" t="s">
        <v>1210</v>
      </c>
      <c r="G658" s="29" t="s">
        <v>1211</v>
      </c>
      <c r="H658" s="29" t="s">
        <v>1212</v>
      </c>
      <c r="I658" s="29" t="s">
        <v>2386</v>
      </c>
      <c r="J658" s="29" t="s">
        <v>2387</v>
      </c>
      <c r="K658" s="29" t="s">
        <v>279</v>
      </c>
      <c r="L658" s="29" t="s">
        <v>280</v>
      </c>
      <c r="M658" s="29" t="s">
        <v>265</v>
      </c>
      <c r="N658" s="29" t="s">
        <v>266</v>
      </c>
      <c r="O658" s="29" t="s">
        <v>310</v>
      </c>
      <c r="P658" s="29" t="s">
        <v>384</v>
      </c>
      <c r="Q658" s="30" t="s">
        <v>269</v>
      </c>
      <c r="R658" s="36"/>
      <c r="S658" s="59"/>
      <c r="T658" s="43">
        <v>1</v>
      </c>
      <c r="U658" s="46">
        <v>1</v>
      </c>
    </row>
    <row r="659" spans="1:21" x14ac:dyDescent="0.2">
      <c r="A659" s="28" t="s">
        <v>174</v>
      </c>
      <c r="B659" s="29" t="s">
        <v>375</v>
      </c>
      <c r="C659" s="29" t="s">
        <v>1206</v>
      </c>
      <c r="D659" s="29" t="s">
        <v>749</v>
      </c>
      <c r="E659" s="29" t="s">
        <v>750</v>
      </c>
      <c r="F659" s="29" t="s">
        <v>1210</v>
      </c>
      <c r="G659" s="29" t="s">
        <v>1211</v>
      </c>
      <c r="H659" s="29" t="s">
        <v>1212</v>
      </c>
      <c r="I659" s="29" t="s">
        <v>2386</v>
      </c>
      <c r="J659" s="29" t="s">
        <v>2387</v>
      </c>
      <c r="K659" s="29" t="s">
        <v>279</v>
      </c>
      <c r="L659" s="29" t="s">
        <v>280</v>
      </c>
      <c r="M659" s="29" t="s">
        <v>265</v>
      </c>
      <c r="N659" s="29" t="s">
        <v>266</v>
      </c>
      <c r="O659" s="29" t="s">
        <v>267</v>
      </c>
      <c r="P659" s="29" t="s">
        <v>268</v>
      </c>
      <c r="Q659" s="30" t="s">
        <v>269</v>
      </c>
      <c r="R659" s="32">
        <v>0.02</v>
      </c>
      <c r="S659" s="37">
        <v>0.02</v>
      </c>
      <c r="T659" s="43">
        <v>1</v>
      </c>
      <c r="U659" s="46">
        <v>1</v>
      </c>
    </row>
    <row r="660" spans="1:21" x14ac:dyDescent="0.2">
      <c r="A660" s="28" t="s">
        <v>174</v>
      </c>
      <c r="B660" s="29" t="s">
        <v>375</v>
      </c>
      <c r="C660" s="29" t="s">
        <v>1206</v>
      </c>
      <c r="D660" s="29" t="s">
        <v>749</v>
      </c>
      <c r="E660" s="29" t="s">
        <v>750</v>
      </c>
      <c r="F660" s="29" t="s">
        <v>1210</v>
      </c>
      <c r="G660" s="29" t="s">
        <v>1211</v>
      </c>
      <c r="H660" s="29" t="s">
        <v>1212</v>
      </c>
      <c r="I660" s="29" t="s">
        <v>2388</v>
      </c>
      <c r="J660" s="29" t="s">
        <v>2389</v>
      </c>
      <c r="K660" s="29" t="s">
        <v>279</v>
      </c>
      <c r="L660" s="29" t="s">
        <v>280</v>
      </c>
      <c r="M660" s="29" t="s">
        <v>265</v>
      </c>
      <c r="N660" s="29" t="s">
        <v>266</v>
      </c>
      <c r="O660" s="29" t="s">
        <v>310</v>
      </c>
      <c r="P660" s="29" t="s">
        <v>384</v>
      </c>
      <c r="Q660" s="30" t="s">
        <v>269</v>
      </c>
      <c r="R660" s="36"/>
      <c r="S660" s="59"/>
      <c r="T660" s="43">
        <v>1</v>
      </c>
      <c r="U660" s="46">
        <v>1</v>
      </c>
    </row>
    <row r="661" spans="1:21" x14ac:dyDescent="0.2">
      <c r="A661" s="28" t="s">
        <v>174</v>
      </c>
      <c r="B661" s="29" t="s">
        <v>375</v>
      </c>
      <c r="C661" s="29" t="s">
        <v>1206</v>
      </c>
      <c r="D661" s="29" t="s">
        <v>749</v>
      </c>
      <c r="E661" s="29" t="s">
        <v>750</v>
      </c>
      <c r="F661" s="29" t="s">
        <v>1210</v>
      </c>
      <c r="G661" s="29" t="s">
        <v>1211</v>
      </c>
      <c r="H661" s="29" t="s">
        <v>1212</v>
      </c>
      <c r="I661" s="29" t="s">
        <v>2388</v>
      </c>
      <c r="J661" s="29" t="s">
        <v>2389</v>
      </c>
      <c r="K661" s="29" t="s">
        <v>279</v>
      </c>
      <c r="L661" s="29" t="s">
        <v>280</v>
      </c>
      <c r="M661" s="29" t="s">
        <v>265</v>
      </c>
      <c r="N661" s="29" t="s">
        <v>266</v>
      </c>
      <c r="O661" s="29" t="s">
        <v>267</v>
      </c>
      <c r="P661" s="29" t="s">
        <v>268</v>
      </c>
      <c r="Q661" s="30" t="s">
        <v>269</v>
      </c>
      <c r="R661" s="32">
        <v>0.02</v>
      </c>
      <c r="S661" s="37">
        <v>0.02</v>
      </c>
      <c r="T661" s="43">
        <v>1</v>
      </c>
      <c r="U661" s="46">
        <v>1</v>
      </c>
    </row>
    <row r="662" spans="1:21" x14ac:dyDescent="0.2">
      <c r="A662" s="28" t="s">
        <v>174</v>
      </c>
      <c r="B662" s="29" t="s">
        <v>375</v>
      </c>
      <c r="C662" s="29" t="s">
        <v>1206</v>
      </c>
      <c r="D662" s="29" t="s">
        <v>749</v>
      </c>
      <c r="E662" s="29" t="s">
        <v>750</v>
      </c>
      <c r="F662" s="29" t="s">
        <v>1210</v>
      </c>
      <c r="G662" s="29" t="s">
        <v>1211</v>
      </c>
      <c r="H662" s="29" t="s">
        <v>1212</v>
      </c>
      <c r="I662" s="29" t="s">
        <v>2390</v>
      </c>
      <c r="J662" s="29" t="s">
        <v>2391</v>
      </c>
      <c r="K662" s="29" t="s">
        <v>279</v>
      </c>
      <c r="L662" s="29" t="s">
        <v>280</v>
      </c>
      <c r="M662" s="29" t="s">
        <v>265</v>
      </c>
      <c r="N662" s="29" t="s">
        <v>266</v>
      </c>
      <c r="O662" s="29" t="s">
        <v>310</v>
      </c>
      <c r="P662" s="29" t="s">
        <v>384</v>
      </c>
      <c r="Q662" s="30" t="s">
        <v>269</v>
      </c>
      <c r="R662" s="36"/>
      <c r="S662" s="59"/>
      <c r="T662" s="43">
        <v>1</v>
      </c>
      <c r="U662" s="46">
        <v>1</v>
      </c>
    </row>
    <row r="663" spans="1:21" x14ac:dyDescent="0.2">
      <c r="A663" s="28" t="s">
        <v>174</v>
      </c>
      <c r="B663" s="29" t="s">
        <v>375</v>
      </c>
      <c r="C663" s="29" t="s">
        <v>1206</v>
      </c>
      <c r="D663" s="29" t="s">
        <v>749</v>
      </c>
      <c r="E663" s="29" t="s">
        <v>750</v>
      </c>
      <c r="F663" s="29" t="s">
        <v>1210</v>
      </c>
      <c r="G663" s="29" t="s">
        <v>1211</v>
      </c>
      <c r="H663" s="29" t="s">
        <v>1212</v>
      </c>
      <c r="I663" s="29" t="s">
        <v>2390</v>
      </c>
      <c r="J663" s="29" t="s">
        <v>2391</v>
      </c>
      <c r="K663" s="29" t="s">
        <v>279</v>
      </c>
      <c r="L663" s="29" t="s">
        <v>280</v>
      </c>
      <c r="M663" s="29" t="s">
        <v>265</v>
      </c>
      <c r="N663" s="29" t="s">
        <v>266</v>
      </c>
      <c r="O663" s="29" t="s">
        <v>267</v>
      </c>
      <c r="P663" s="29" t="s">
        <v>268</v>
      </c>
      <c r="Q663" s="30" t="s">
        <v>269</v>
      </c>
      <c r="R663" s="32">
        <v>0.02</v>
      </c>
      <c r="S663" s="37">
        <v>0.02</v>
      </c>
      <c r="T663" s="43">
        <v>1</v>
      </c>
      <c r="U663" s="46">
        <v>1</v>
      </c>
    </row>
    <row r="664" spans="1:21" x14ac:dyDescent="0.2">
      <c r="A664" s="28" t="s">
        <v>174</v>
      </c>
      <c r="B664" s="29" t="s">
        <v>375</v>
      </c>
      <c r="C664" s="29" t="s">
        <v>1206</v>
      </c>
      <c r="D664" s="29" t="s">
        <v>749</v>
      </c>
      <c r="E664" s="29" t="s">
        <v>750</v>
      </c>
      <c r="F664" s="29" t="s">
        <v>1210</v>
      </c>
      <c r="G664" s="29" t="s">
        <v>1211</v>
      </c>
      <c r="H664" s="29" t="s">
        <v>1212</v>
      </c>
      <c r="I664" s="29" t="s">
        <v>2392</v>
      </c>
      <c r="J664" s="29" t="s">
        <v>2393</v>
      </c>
      <c r="K664" s="29" t="s">
        <v>279</v>
      </c>
      <c r="L664" s="29" t="s">
        <v>280</v>
      </c>
      <c r="M664" s="29" t="s">
        <v>265</v>
      </c>
      <c r="N664" s="29" t="s">
        <v>266</v>
      </c>
      <c r="O664" s="29" t="s">
        <v>310</v>
      </c>
      <c r="P664" s="29" t="s">
        <v>384</v>
      </c>
      <c r="Q664" s="30" t="s">
        <v>269</v>
      </c>
      <c r="R664" s="36"/>
      <c r="S664" s="59"/>
      <c r="T664" s="43">
        <v>1</v>
      </c>
      <c r="U664" s="46">
        <v>1</v>
      </c>
    </row>
    <row r="665" spans="1:21" x14ac:dyDescent="0.2">
      <c r="A665" s="28" t="s">
        <v>174</v>
      </c>
      <c r="B665" s="29" t="s">
        <v>375</v>
      </c>
      <c r="C665" s="29" t="s">
        <v>1206</v>
      </c>
      <c r="D665" s="29" t="s">
        <v>749</v>
      </c>
      <c r="E665" s="29" t="s">
        <v>750</v>
      </c>
      <c r="F665" s="29" t="s">
        <v>1210</v>
      </c>
      <c r="G665" s="29" t="s">
        <v>1211</v>
      </c>
      <c r="H665" s="29" t="s">
        <v>1212</v>
      </c>
      <c r="I665" s="29" t="s">
        <v>2392</v>
      </c>
      <c r="J665" s="29" t="s">
        <v>2393</v>
      </c>
      <c r="K665" s="29" t="s">
        <v>279</v>
      </c>
      <c r="L665" s="29" t="s">
        <v>280</v>
      </c>
      <c r="M665" s="29" t="s">
        <v>265</v>
      </c>
      <c r="N665" s="29" t="s">
        <v>266</v>
      </c>
      <c r="O665" s="29" t="s">
        <v>267</v>
      </c>
      <c r="P665" s="29" t="s">
        <v>268</v>
      </c>
      <c r="Q665" s="30" t="s">
        <v>269</v>
      </c>
      <c r="R665" s="32">
        <v>0.02</v>
      </c>
      <c r="S665" s="37">
        <v>0.02</v>
      </c>
      <c r="T665" s="43">
        <v>1</v>
      </c>
      <c r="U665" s="46">
        <v>1</v>
      </c>
    </row>
    <row r="666" spans="1:21" x14ac:dyDescent="0.2">
      <c r="A666" s="28" t="s">
        <v>174</v>
      </c>
      <c r="B666" s="29" t="s">
        <v>375</v>
      </c>
      <c r="C666" s="29" t="s">
        <v>1206</v>
      </c>
      <c r="D666" s="29" t="s">
        <v>749</v>
      </c>
      <c r="E666" s="29" t="s">
        <v>750</v>
      </c>
      <c r="F666" s="29" t="s">
        <v>1210</v>
      </c>
      <c r="G666" s="29" t="s">
        <v>1211</v>
      </c>
      <c r="H666" s="29" t="s">
        <v>1212</v>
      </c>
      <c r="I666" s="29" t="s">
        <v>2394</v>
      </c>
      <c r="J666" s="29" t="s">
        <v>520</v>
      </c>
      <c r="K666" s="29" t="s">
        <v>279</v>
      </c>
      <c r="L666" s="29" t="s">
        <v>280</v>
      </c>
      <c r="M666" s="29" t="s">
        <v>265</v>
      </c>
      <c r="N666" s="29" t="s">
        <v>266</v>
      </c>
      <c r="O666" s="29" t="s">
        <v>310</v>
      </c>
      <c r="P666" s="29" t="s">
        <v>384</v>
      </c>
      <c r="Q666" s="30" t="s">
        <v>269</v>
      </c>
      <c r="R666" s="36"/>
      <c r="S666" s="59"/>
      <c r="T666" s="43">
        <v>1</v>
      </c>
      <c r="U666" s="46">
        <v>1</v>
      </c>
    </row>
    <row r="667" spans="1:21" x14ac:dyDescent="0.2">
      <c r="A667" s="28" t="s">
        <v>174</v>
      </c>
      <c r="B667" s="29" t="s">
        <v>375</v>
      </c>
      <c r="C667" s="29" t="s">
        <v>1206</v>
      </c>
      <c r="D667" s="29" t="s">
        <v>749</v>
      </c>
      <c r="E667" s="29" t="s">
        <v>750</v>
      </c>
      <c r="F667" s="29" t="s">
        <v>1210</v>
      </c>
      <c r="G667" s="29" t="s">
        <v>1211</v>
      </c>
      <c r="H667" s="29" t="s">
        <v>1212</v>
      </c>
      <c r="I667" s="29" t="s">
        <v>2394</v>
      </c>
      <c r="J667" s="29" t="s">
        <v>520</v>
      </c>
      <c r="K667" s="29" t="s">
        <v>279</v>
      </c>
      <c r="L667" s="29" t="s">
        <v>280</v>
      </c>
      <c r="M667" s="29" t="s">
        <v>265</v>
      </c>
      <c r="N667" s="29" t="s">
        <v>266</v>
      </c>
      <c r="O667" s="29" t="s">
        <v>267</v>
      </c>
      <c r="P667" s="29" t="s">
        <v>268</v>
      </c>
      <c r="Q667" s="30" t="s">
        <v>269</v>
      </c>
      <c r="R667" s="32">
        <v>0.02</v>
      </c>
      <c r="S667" s="37">
        <v>0.02</v>
      </c>
      <c r="T667" s="43">
        <v>1</v>
      </c>
      <c r="U667" s="46">
        <v>1</v>
      </c>
    </row>
    <row r="668" spans="1:21" x14ac:dyDescent="0.2">
      <c r="A668" s="28" t="s">
        <v>174</v>
      </c>
      <c r="B668" s="29" t="s">
        <v>375</v>
      </c>
      <c r="C668" s="29" t="s">
        <v>1206</v>
      </c>
      <c r="D668" s="29" t="s">
        <v>749</v>
      </c>
      <c r="E668" s="29" t="s">
        <v>750</v>
      </c>
      <c r="F668" s="29" t="s">
        <v>1210</v>
      </c>
      <c r="G668" s="29" t="s">
        <v>1211</v>
      </c>
      <c r="H668" s="29" t="s">
        <v>1212</v>
      </c>
      <c r="I668" s="29" t="s">
        <v>2395</v>
      </c>
      <c r="J668" s="29" t="s">
        <v>2396</v>
      </c>
      <c r="K668" s="29" t="s">
        <v>279</v>
      </c>
      <c r="L668" s="29" t="s">
        <v>280</v>
      </c>
      <c r="M668" s="29" t="s">
        <v>265</v>
      </c>
      <c r="N668" s="29" t="s">
        <v>266</v>
      </c>
      <c r="O668" s="29" t="s">
        <v>310</v>
      </c>
      <c r="P668" s="29" t="s">
        <v>384</v>
      </c>
      <c r="Q668" s="30" t="s">
        <v>269</v>
      </c>
      <c r="R668" s="36"/>
      <c r="S668" s="59"/>
      <c r="T668" s="43">
        <v>1</v>
      </c>
      <c r="U668" s="46">
        <v>1</v>
      </c>
    </row>
    <row r="669" spans="1:21" x14ac:dyDescent="0.2">
      <c r="A669" s="28" t="s">
        <v>174</v>
      </c>
      <c r="B669" s="29" t="s">
        <v>375</v>
      </c>
      <c r="C669" s="29" t="s">
        <v>1206</v>
      </c>
      <c r="D669" s="29" t="s">
        <v>749</v>
      </c>
      <c r="E669" s="29" t="s">
        <v>750</v>
      </c>
      <c r="F669" s="29" t="s">
        <v>1210</v>
      </c>
      <c r="G669" s="29" t="s">
        <v>1211</v>
      </c>
      <c r="H669" s="29" t="s">
        <v>1212</v>
      </c>
      <c r="I669" s="29" t="s">
        <v>2395</v>
      </c>
      <c r="J669" s="29" t="s">
        <v>2396</v>
      </c>
      <c r="K669" s="29" t="s">
        <v>279</v>
      </c>
      <c r="L669" s="29" t="s">
        <v>280</v>
      </c>
      <c r="M669" s="29" t="s">
        <v>265</v>
      </c>
      <c r="N669" s="29" t="s">
        <v>266</v>
      </c>
      <c r="O669" s="29" t="s">
        <v>267</v>
      </c>
      <c r="P669" s="29" t="s">
        <v>268</v>
      </c>
      <c r="Q669" s="30" t="s">
        <v>269</v>
      </c>
      <c r="R669" s="32">
        <v>0.02</v>
      </c>
      <c r="S669" s="37">
        <v>0.02</v>
      </c>
      <c r="T669" s="43">
        <v>1</v>
      </c>
      <c r="U669" s="46">
        <v>1</v>
      </c>
    </row>
    <row r="670" spans="1:21" x14ac:dyDescent="0.2">
      <c r="A670" s="28" t="s">
        <v>174</v>
      </c>
      <c r="B670" s="29" t="s">
        <v>375</v>
      </c>
      <c r="C670" s="29" t="s">
        <v>1206</v>
      </c>
      <c r="D670" s="29" t="s">
        <v>749</v>
      </c>
      <c r="E670" s="29" t="s">
        <v>750</v>
      </c>
      <c r="F670" s="29" t="s">
        <v>1210</v>
      </c>
      <c r="G670" s="29" t="s">
        <v>1211</v>
      </c>
      <c r="H670" s="29" t="s">
        <v>1212</v>
      </c>
      <c r="I670" s="29" t="s">
        <v>2397</v>
      </c>
      <c r="J670" s="29" t="s">
        <v>395</v>
      </c>
      <c r="K670" s="29" t="s">
        <v>279</v>
      </c>
      <c r="L670" s="29" t="s">
        <v>280</v>
      </c>
      <c r="M670" s="29" t="s">
        <v>265</v>
      </c>
      <c r="N670" s="29" t="s">
        <v>266</v>
      </c>
      <c r="O670" s="29" t="s">
        <v>310</v>
      </c>
      <c r="P670" s="29" t="s">
        <v>384</v>
      </c>
      <c r="Q670" s="30" t="s">
        <v>269</v>
      </c>
      <c r="R670" s="36"/>
      <c r="S670" s="59"/>
      <c r="T670" s="43">
        <v>1</v>
      </c>
      <c r="U670" s="46">
        <v>1</v>
      </c>
    </row>
    <row r="671" spans="1:21" x14ac:dyDescent="0.2">
      <c r="A671" s="28" t="s">
        <v>174</v>
      </c>
      <c r="B671" s="29" t="s">
        <v>375</v>
      </c>
      <c r="C671" s="29" t="s">
        <v>1206</v>
      </c>
      <c r="D671" s="29" t="s">
        <v>749</v>
      </c>
      <c r="E671" s="29" t="s">
        <v>750</v>
      </c>
      <c r="F671" s="29" t="s">
        <v>1210</v>
      </c>
      <c r="G671" s="29" t="s">
        <v>1211</v>
      </c>
      <c r="H671" s="29" t="s">
        <v>1212</v>
      </c>
      <c r="I671" s="29" t="s">
        <v>2397</v>
      </c>
      <c r="J671" s="29" t="s">
        <v>395</v>
      </c>
      <c r="K671" s="29" t="s">
        <v>279</v>
      </c>
      <c r="L671" s="29" t="s">
        <v>280</v>
      </c>
      <c r="M671" s="29" t="s">
        <v>265</v>
      </c>
      <c r="N671" s="29" t="s">
        <v>266</v>
      </c>
      <c r="O671" s="29" t="s">
        <v>267</v>
      </c>
      <c r="P671" s="29" t="s">
        <v>268</v>
      </c>
      <c r="Q671" s="30" t="s">
        <v>269</v>
      </c>
      <c r="R671" s="32">
        <v>0.02</v>
      </c>
      <c r="S671" s="37">
        <v>0.02</v>
      </c>
      <c r="T671" s="43">
        <v>1</v>
      </c>
      <c r="U671" s="46">
        <v>1</v>
      </c>
    </row>
    <row r="672" spans="1:21" x14ac:dyDescent="0.2">
      <c r="A672" s="28" t="s">
        <v>174</v>
      </c>
      <c r="B672" s="29" t="s">
        <v>375</v>
      </c>
      <c r="C672" s="29" t="s">
        <v>1206</v>
      </c>
      <c r="D672" s="29" t="s">
        <v>749</v>
      </c>
      <c r="E672" s="29" t="s">
        <v>750</v>
      </c>
      <c r="F672" s="29" t="s">
        <v>1210</v>
      </c>
      <c r="G672" s="29" t="s">
        <v>1211</v>
      </c>
      <c r="H672" s="29" t="s">
        <v>1212</v>
      </c>
      <c r="I672" s="29" t="s">
        <v>2398</v>
      </c>
      <c r="J672" s="29" t="s">
        <v>2399</v>
      </c>
      <c r="K672" s="29" t="s">
        <v>279</v>
      </c>
      <c r="L672" s="29" t="s">
        <v>280</v>
      </c>
      <c r="M672" s="29" t="s">
        <v>265</v>
      </c>
      <c r="N672" s="29" t="s">
        <v>266</v>
      </c>
      <c r="O672" s="29" t="s">
        <v>310</v>
      </c>
      <c r="P672" s="29" t="s">
        <v>384</v>
      </c>
      <c r="Q672" s="30" t="s">
        <v>269</v>
      </c>
      <c r="R672" s="36"/>
      <c r="S672" s="59"/>
      <c r="T672" s="43">
        <v>1</v>
      </c>
      <c r="U672" s="46">
        <v>1</v>
      </c>
    </row>
    <row r="673" spans="1:21" x14ac:dyDescent="0.2">
      <c r="A673" s="28" t="s">
        <v>174</v>
      </c>
      <c r="B673" s="29" t="s">
        <v>375</v>
      </c>
      <c r="C673" s="29" t="s">
        <v>1206</v>
      </c>
      <c r="D673" s="29" t="s">
        <v>749</v>
      </c>
      <c r="E673" s="29" t="s">
        <v>750</v>
      </c>
      <c r="F673" s="29" t="s">
        <v>1210</v>
      </c>
      <c r="G673" s="29" t="s">
        <v>1211</v>
      </c>
      <c r="H673" s="29" t="s">
        <v>1212</v>
      </c>
      <c r="I673" s="29" t="s">
        <v>2398</v>
      </c>
      <c r="J673" s="29" t="s">
        <v>2399</v>
      </c>
      <c r="K673" s="29" t="s">
        <v>279</v>
      </c>
      <c r="L673" s="29" t="s">
        <v>280</v>
      </c>
      <c r="M673" s="29" t="s">
        <v>265</v>
      </c>
      <c r="N673" s="29" t="s">
        <v>266</v>
      </c>
      <c r="O673" s="29" t="s">
        <v>267</v>
      </c>
      <c r="P673" s="29" t="s">
        <v>268</v>
      </c>
      <c r="Q673" s="30" t="s">
        <v>269</v>
      </c>
      <c r="R673" s="32">
        <v>0.02</v>
      </c>
      <c r="S673" s="37">
        <v>0.02</v>
      </c>
      <c r="T673" s="43">
        <v>1</v>
      </c>
      <c r="U673" s="46">
        <v>1</v>
      </c>
    </row>
    <row r="674" spans="1:21" x14ac:dyDescent="0.2">
      <c r="A674" s="28" t="s">
        <v>174</v>
      </c>
      <c r="B674" s="29" t="s">
        <v>375</v>
      </c>
      <c r="C674" s="29" t="s">
        <v>1213</v>
      </c>
      <c r="D674" s="29" t="s">
        <v>707</v>
      </c>
      <c r="E674" s="29" t="s">
        <v>708</v>
      </c>
      <c r="F674" s="29" t="s">
        <v>2400</v>
      </c>
      <c r="G674" s="29" t="s">
        <v>1215</v>
      </c>
      <c r="H674" s="29" t="s">
        <v>547</v>
      </c>
      <c r="I674" s="29" t="s">
        <v>2401</v>
      </c>
      <c r="J674" s="29" t="s">
        <v>2402</v>
      </c>
      <c r="K674" s="29" t="s">
        <v>320</v>
      </c>
      <c r="L674" s="29" t="s">
        <v>386</v>
      </c>
      <c r="M674" s="29" t="s">
        <v>321</v>
      </c>
      <c r="N674" s="29" t="s">
        <v>322</v>
      </c>
      <c r="O674" s="29" t="s">
        <v>292</v>
      </c>
      <c r="P674" s="29" t="s">
        <v>293</v>
      </c>
      <c r="Q674" s="30" t="s">
        <v>101</v>
      </c>
      <c r="R674" s="32">
        <v>0.2</v>
      </c>
      <c r="S674" s="37">
        <v>0.2</v>
      </c>
      <c r="T674" s="43"/>
      <c r="U674" s="46"/>
    </row>
    <row r="675" spans="1:21" x14ac:dyDescent="0.2">
      <c r="A675" s="28" t="s">
        <v>174</v>
      </c>
      <c r="B675" s="29" t="s">
        <v>375</v>
      </c>
      <c r="C675" s="29" t="s">
        <v>1213</v>
      </c>
      <c r="D675" s="29" t="s">
        <v>707</v>
      </c>
      <c r="E675" s="29" t="s">
        <v>708</v>
      </c>
      <c r="F675" s="29" t="s">
        <v>2400</v>
      </c>
      <c r="G675" s="29" t="s">
        <v>1215</v>
      </c>
      <c r="H675" s="29" t="s">
        <v>547</v>
      </c>
      <c r="I675" s="29" t="s">
        <v>2401</v>
      </c>
      <c r="J675" s="29" t="s">
        <v>2402</v>
      </c>
      <c r="K675" s="29" t="s">
        <v>320</v>
      </c>
      <c r="L675" s="29" t="s">
        <v>386</v>
      </c>
      <c r="M675" s="29" t="s">
        <v>321</v>
      </c>
      <c r="N675" s="29" t="s">
        <v>322</v>
      </c>
      <c r="O675" s="29" t="s">
        <v>313</v>
      </c>
      <c r="P675" s="29" t="s">
        <v>314</v>
      </c>
      <c r="Q675" s="30" t="s">
        <v>101</v>
      </c>
      <c r="R675" s="32">
        <v>1.93</v>
      </c>
      <c r="S675" s="37">
        <v>1.93</v>
      </c>
      <c r="T675" s="43"/>
      <c r="U675" s="46"/>
    </row>
    <row r="676" spans="1:21" x14ac:dyDescent="0.2">
      <c r="A676" s="28" t="s">
        <v>174</v>
      </c>
      <c r="B676" s="29" t="s">
        <v>375</v>
      </c>
      <c r="C676" s="29" t="s">
        <v>1217</v>
      </c>
      <c r="D676" s="29" t="s">
        <v>874</v>
      </c>
      <c r="E676" s="29" t="s">
        <v>396</v>
      </c>
      <c r="F676" s="29" t="s">
        <v>2403</v>
      </c>
      <c r="G676" s="29" t="s">
        <v>1223</v>
      </c>
      <c r="H676" s="29" t="s">
        <v>501</v>
      </c>
      <c r="I676" s="29" t="s">
        <v>2404</v>
      </c>
      <c r="J676" s="29" t="s">
        <v>2405</v>
      </c>
      <c r="K676" s="29" t="s">
        <v>279</v>
      </c>
      <c r="L676" s="29" t="s">
        <v>280</v>
      </c>
      <c r="M676" s="29" t="s">
        <v>265</v>
      </c>
      <c r="N676" s="29" t="s">
        <v>266</v>
      </c>
      <c r="O676" s="29" t="s">
        <v>310</v>
      </c>
      <c r="P676" s="29" t="s">
        <v>384</v>
      </c>
      <c r="Q676" s="30" t="s">
        <v>269</v>
      </c>
      <c r="R676" s="36"/>
      <c r="S676" s="59"/>
      <c r="T676" s="43">
        <v>1</v>
      </c>
      <c r="U676" s="46">
        <v>1</v>
      </c>
    </row>
    <row r="677" spans="1:21" x14ac:dyDescent="0.2">
      <c r="A677" s="28" t="s">
        <v>174</v>
      </c>
      <c r="B677" s="29" t="s">
        <v>375</v>
      </c>
      <c r="C677" s="29" t="s">
        <v>1217</v>
      </c>
      <c r="D677" s="29" t="s">
        <v>874</v>
      </c>
      <c r="E677" s="29" t="s">
        <v>396</v>
      </c>
      <c r="F677" s="29" t="s">
        <v>2403</v>
      </c>
      <c r="G677" s="29" t="s">
        <v>1223</v>
      </c>
      <c r="H677" s="29" t="s">
        <v>501</v>
      </c>
      <c r="I677" s="29" t="s">
        <v>2404</v>
      </c>
      <c r="J677" s="29" t="s">
        <v>2405</v>
      </c>
      <c r="K677" s="29" t="s">
        <v>279</v>
      </c>
      <c r="L677" s="29" t="s">
        <v>280</v>
      </c>
      <c r="M677" s="29" t="s">
        <v>265</v>
      </c>
      <c r="N677" s="29" t="s">
        <v>266</v>
      </c>
      <c r="O677" s="29" t="s">
        <v>267</v>
      </c>
      <c r="P677" s="29" t="s">
        <v>268</v>
      </c>
      <c r="Q677" s="30" t="s">
        <v>269</v>
      </c>
      <c r="R677" s="32">
        <v>0.28000000000000003</v>
      </c>
      <c r="S677" s="37">
        <v>0.28000000000000003</v>
      </c>
      <c r="T677" s="43">
        <v>1</v>
      </c>
      <c r="U677" s="46">
        <v>1</v>
      </c>
    </row>
    <row r="678" spans="1:21" x14ac:dyDescent="0.2">
      <c r="A678" s="28" t="s">
        <v>174</v>
      </c>
      <c r="B678" s="29" t="s">
        <v>375</v>
      </c>
      <c r="C678" s="29" t="s">
        <v>1217</v>
      </c>
      <c r="D678" s="29" t="s">
        <v>874</v>
      </c>
      <c r="E678" s="29" t="s">
        <v>396</v>
      </c>
      <c r="F678" s="29" t="s">
        <v>2403</v>
      </c>
      <c r="G678" s="29" t="s">
        <v>1223</v>
      </c>
      <c r="H678" s="29" t="s">
        <v>501</v>
      </c>
      <c r="I678" s="29" t="s">
        <v>2406</v>
      </c>
      <c r="J678" s="29" t="s">
        <v>1252</v>
      </c>
      <c r="K678" s="29" t="s">
        <v>279</v>
      </c>
      <c r="L678" s="29" t="s">
        <v>280</v>
      </c>
      <c r="M678" s="29" t="s">
        <v>265</v>
      </c>
      <c r="N678" s="29" t="s">
        <v>266</v>
      </c>
      <c r="O678" s="29" t="s">
        <v>310</v>
      </c>
      <c r="P678" s="29" t="s">
        <v>384</v>
      </c>
      <c r="Q678" s="30" t="s">
        <v>269</v>
      </c>
      <c r="R678" s="36"/>
      <c r="S678" s="59"/>
      <c r="T678" s="43">
        <v>1</v>
      </c>
      <c r="U678" s="46">
        <v>1</v>
      </c>
    </row>
    <row r="679" spans="1:21" x14ac:dyDescent="0.2">
      <c r="A679" s="28" t="s">
        <v>174</v>
      </c>
      <c r="B679" s="29" t="s">
        <v>375</v>
      </c>
      <c r="C679" s="29" t="s">
        <v>1217</v>
      </c>
      <c r="D679" s="29" t="s">
        <v>874</v>
      </c>
      <c r="E679" s="29" t="s">
        <v>396</v>
      </c>
      <c r="F679" s="29" t="s">
        <v>2403</v>
      </c>
      <c r="G679" s="29" t="s">
        <v>1223</v>
      </c>
      <c r="H679" s="29" t="s">
        <v>501</v>
      </c>
      <c r="I679" s="29" t="s">
        <v>2406</v>
      </c>
      <c r="J679" s="29" t="s">
        <v>1252</v>
      </c>
      <c r="K679" s="29" t="s">
        <v>279</v>
      </c>
      <c r="L679" s="29" t="s">
        <v>280</v>
      </c>
      <c r="M679" s="29" t="s">
        <v>265</v>
      </c>
      <c r="N679" s="29" t="s">
        <v>266</v>
      </c>
      <c r="O679" s="29" t="s">
        <v>267</v>
      </c>
      <c r="P679" s="29" t="s">
        <v>268</v>
      </c>
      <c r="Q679" s="30" t="s">
        <v>269</v>
      </c>
      <c r="R679" s="32">
        <v>0.28000000000000003</v>
      </c>
      <c r="S679" s="37">
        <v>0.28000000000000003</v>
      </c>
      <c r="T679" s="43">
        <v>1</v>
      </c>
      <c r="U679" s="46">
        <v>1</v>
      </c>
    </row>
    <row r="680" spans="1:21" x14ac:dyDescent="0.2">
      <c r="A680" s="28" t="s">
        <v>174</v>
      </c>
      <c r="B680" s="29" t="s">
        <v>375</v>
      </c>
      <c r="C680" s="29" t="s">
        <v>1217</v>
      </c>
      <c r="D680" s="29" t="s">
        <v>874</v>
      </c>
      <c r="E680" s="29" t="s">
        <v>396</v>
      </c>
      <c r="F680" s="29" t="s">
        <v>2403</v>
      </c>
      <c r="G680" s="29" t="s">
        <v>1223</v>
      </c>
      <c r="H680" s="29" t="s">
        <v>501</v>
      </c>
      <c r="I680" s="29" t="s">
        <v>2407</v>
      </c>
      <c r="J680" s="29" t="s">
        <v>2408</v>
      </c>
      <c r="K680" s="29" t="s">
        <v>279</v>
      </c>
      <c r="L680" s="29" t="s">
        <v>280</v>
      </c>
      <c r="M680" s="29" t="s">
        <v>265</v>
      </c>
      <c r="N680" s="29" t="s">
        <v>266</v>
      </c>
      <c r="O680" s="29" t="s">
        <v>310</v>
      </c>
      <c r="P680" s="29" t="s">
        <v>384</v>
      </c>
      <c r="Q680" s="30" t="s">
        <v>269</v>
      </c>
      <c r="R680" s="36"/>
      <c r="S680" s="59"/>
      <c r="T680" s="43">
        <v>1</v>
      </c>
      <c r="U680" s="46">
        <v>1</v>
      </c>
    </row>
    <row r="681" spans="1:21" x14ac:dyDescent="0.2">
      <c r="A681" s="28" t="s">
        <v>174</v>
      </c>
      <c r="B681" s="29" t="s">
        <v>375</v>
      </c>
      <c r="C681" s="29" t="s">
        <v>1217</v>
      </c>
      <c r="D681" s="29" t="s">
        <v>874</v>
      </c>
      <c r="E681" s="29" t="s">
        <v>396</v>
      </c>
      <c r="F681" s="29" t="s">
        <v>2403</v>
      </c>
      <c r="G681" s="29" t="s">
        <v>1223</v>
      </c>
      <c r="H681" s="29" t="s">
        <v>501</v>
      </c>
      <c r="I681" s="29" t="s">
        <v>2407</v>
      </c>
      <c r="J681" s="29" t="s">
        <v>2408</v>
      </c>
      <c r="K681" s="29" t="s">
        <v>279</v>
      </c>
      <c r="L681" s="29" t="s">
        <v>280</v>
      </c>
      <c r="M681" s="29" t="s">
        <v>265</v>
      </c>
      <c r="N681" s="29" t="s">
        <v>266</v>
      </c>
      <c r="O681" s="29" t="s">
        <v>267</v>
      </c>
      <c r="P681" s="29" t="s">
        <v>268</v>
      </c>
      <c r="Q681" s="30" t="s">
        <v>269</v>
      </c>
      <c r="R681" s="32">
        <v>0.21</v>
      </c>
      <c r="S681" s="37">
        <v>0.21</v>
      </c>
      <c r="T681" s="43">
        <v>1</v>
      </c>
      <c r="U681" s="46">
        <v>1</v>
      </c>
    </row>
    <row r="682" spans="1:21" x14ac:dyDescent="0.2">
      <c r="A682" s="28" t="s">
        <v>174</v>
      </c>
      <c r="B682" s="29" t="s">
        <v>375</v>
      </c>
      <c r="C682" s="29" t="s">
        <v>1217</v>
      </c>
      <c r="D682" s="29" t="s">
        <v>874</v>
      </c>
      <c r="E682" s="29" t="s">
        <v>396</v>
      </c>
      <c r="F682" s="29" t="s">
        <v>2403</v>
      </c>
      <c r="G682" s="29" t="s">
        <v>1223</v>
      </c>
      <c r="H682" s="29" t="s">
        <v>501</v>
      </c>
      <c r="I682" s="29" t="s">
        <v>2409</v>
      </c>
      <c r="J682" s="29" t="s">
        <v>2410</v>
      </c>
      <c r="K682" s="29" t="s">
        <v>279</v>
      </c>
      <c r="L682" s="29" t="s">
        <v>280</v>
      </c>
      <c r="M682" s="29" t="s">
        <v>265</v>
      </c>
      <c r="N682" s="29" t="s">
        <v>266</v>
      </c>
      <c r="O682" s="29" t="s">
        <v>310</v>
      </c>
      <c r="P682" s="29" t="s">
        <v>384</v>
      </c>
      <c r="Q682" s="30" t="s">
        <v>269</v>
      </c>
      <c r="R682" s="36"/>
      <c r="S682" s="59"/>
      <c r="T682" s="43">
        <v>1</v>
      </c>
      <c r="U682" s="46">
        <v>1</v>
      </c>
    </row>
    <row r="683" spans="1:21" x14ac:dyDescent="0.2">
      <c r="A683" s="28" t="s">
        <v>174</v>
      </c>
      <c r="B683" s="29" t="s">
        <v>375</v>
      </c>
      <c r="C683" s="29" t="s">
        <v>1217</v>
      </c>
      <c r="D683" s="29" t="s">
        <v>874</v>
      </c>
      <c r="E683" s="29" t="s">
        <v>396</v>
      </c>
      <c r="F683" s="29" t="s">
        <v>2403</v>
      </c>
      <c r="G683" s="29" t="s">
        <v>1223</v>
      </c>
      <c r="H683" s="29" t="s">
        <v>501</v>
      </c>
      <c r="I683" s="29" t="s">
        <v>2409</v>
      </c>
      <c r="J683" s="29" t="s">
        <v>2410</v>
      </c>
      <c r="K683" s="29" t="s">
        <v>279</v>
      </c>
      <c r="L683" s="29" t="s">
        <v>280</v>
      </c>
      <c r="M683" s="29" t="s">
        <v>265</v>
      </c>
      <c r="N683" s="29" t="s">
        <v>266</v>
      </c>
      <c r="O683" s="29" t="s">
        <v>267</v>
      </c>
      <c r="P683" s="29" t="s">
        <v>268</v>
      </c>
      <c r="Q683" s="30" t="s">
        <v>269</v>
      </c>
      <c r="R683" s="32">
        <v>0.24</v>
      </c>
      <c r="S683" s="37">
        <v>0.24</v>
      </c>
      <c r="T683" s="43">
        <v>1</v>
      </c>
      <c r="U683" s="46">
        <v>1</v>
      </c>
    </row>
    <row r="684" spans="1:21" x14ac:dyDescent="0.2">
      <c r="A684" s="28" t="s">
        <v>174</v>
      </c>
      <c r="B684" s="29" t="s">
        <v>375</v>
      </c>
      <c r="C684" s="29" t="s">
        <v>1217</v>
      </c>
      <c r="D684" s="29" t="s">
        <v>874</v>
      </c>
      <c r="E684" s="29" t="s">
        <v>396</v>
      </c>
      <c r="F684" s="29" t="s">
        <v>2403</v>
      </c>
      <c r="G684" s="29" t="s">
        <v>1223</v>
      </c>
      <c r="H684" s="29" t="s">
        <v>501</v>
      </c>
      <c r="I684" s="29" t="s">
        <v>2411</v>
      </c>
      <c r="J684" s="29" t="s">
        <v>2412</v>
      </c>
      <c r="K684" s="29" t="s">
        <v>279</v>
      </c>
      <c r="L684" s="29" t="s">
        <v>280</v>
      </c>
      <c r="M684" s="29" t="s">
        <v>265</v>
      </c>
      <c r="N684" s="29" t="s">
        <v>266</v>
      </c>
      <c r="O684" s="29" t="s">
        <v>310</v>
      </c>
      <c r="P684" s="29" t="s">
        <v>384</v>
      </c>
      <c r="Q684" s="30" t="s">
        <v>269</v>
      </c>
      <c r="R684" s="36"/>
      <c r="S684" s="59"/>
      <c r="T684" s="43">
        <v>1</v>
      </c>
      <c r="U684" s="46">
        <v>1</v>
      </c>
    </row>
    <row r="685" spans="1:21" x14ac:dyDescent="0.2">
      <c r="A685" s="28" t="s">
        <v>174</v>
      </c>
      <c r="B685" s="29" t="s">
        <v>375</v>
      </c>
      <c r="C685" s="29" t="s">
        <v>1217</v>
      </c>
      <c r="D685" s="29" t="s">
        <v>874</v>
      </c>
      <c r="E685" s="29" t="s">
        <v>396</v>
      </c>
      <c r="F685" s="29" t="s">
        <v>2403</v>
      </c>
      <c r="G685" s="29" t="s">
        <v>1223</v>
      </c>
      <c r="H685" s="29" t="s">
        <v>501</v>
      </c>
      <c r="I685" s="29" t="s">
        <v>2411</v>
      </c>
      <c r="J685" s="29" t="s">
        <v>2412</v>
      </c>
      <c r="K685" s="29" t="s">
        <v>279</v>
      </c>
      <c r="L685" s="29" t="s">
        <v>280</v>
      </c>
      <c r="M685" s="29" t="s">
        <v>265</v>
      </c>
      <c r="N685" s="29" t="s">
        <v>266</v>
      </c>
      <c r="O685" s="29" t="s">
        <v>267</v>
      </c>
      <c r="P685" s="29" t="s">
        <v>268</v>
      </c>
      <c r="Q685" s="30" t="s">
        <v>269</v>
      </c>
      <c r="R685" s="32">
        <v>0.17</v>
      </c>
      <c r="S685" s="37">
        <v>0.17</v>
      </c>
      <c r="T685" s="43">
        <v>1</v>
      </c>
      <c r="U685" s="46">
        <v>1</v>
      </c>
    </row>
    <row r="686" spans="1:21" x14ac:dyDescent="0.2">
      <c r="A686" s="28" t="s">
        <v>174</v>
      </c>
      <c r="B686" s="29" t="s">
        <v>375</v>
      </c>
      <c r="C686" s="29" t="s">
        <v>1217</v>
      </c>
      <c r="D686" s="29" t="s">
        <v>874</v>
      </c>
      <c r="E686" s="29" t="s">
        <v>396</v>
      </c>
      <c r="F686" s="29" t="s">
        <v>2403</v>
      </c>
      <c r="G686" s="29" t="s">
        <v>1223</v>
      </c>
      <c r="H686" s="29" t="s">
        <v>501</v>
      </c>
      <c r="I686" s="29" t="s">
        <v>2413</v>
      </c>
      <c r="J686" s="29" t="s">
        <v>1231</v>
      </c>
      <c r="K686" s="29" t="s">
        <v>279</v>
      </c>
      <c r="L686" s="29" t="s">
        <v>280</v>
      </c>
      <c r="M686" s="29" t="s">
        <v>265</v>
      </c>
      <c r="N686" s="29" t="s">
        <v>266</v>
      </c>
      <c r="O686" s="29" t="s">
        <v>310</v>
      </c>
      <c r="P686" s="29" t="s">
        <v>384</v>
      </c>
      <c r="Q686" s="30" t="s">
        <v>269</v>
      </c>
      <c r="R686" s="36"/>
      <c r="S686" s="59"/>
      <c r="T686" s="43">
        <v>1</v>
      </c>
      <c r="U686" s="46">
        <v>1</v>
      </c>
    </row>
    <row r="687" spans="1:21" x14ac:dyDescent="0.2">
      <c r="A687" s="28" t="s">
        <v>174</v>
      </c>
      <c r="B687" s="29" t="s">
        <v>375</v>
      </c>
      <c r="C687" s="29" t="s">
        <v>1217</v>
      </c>
      <c r="D687" s="29" t="s">
        <v>874</v>
      </c>
      <c r="E687" s="29" t="s">
        <v>396</v>
      </c>
      <c r="F687" s="29" t="s">
        <v>2403</v>
      </c>
      <c r="G687" s="29" t="s">
        <v>1223</v>
      </c>
      <c r="H687" s="29" t="s">
        <v>501</v>
      </c>
      <c r="I687" s="29" t="s">
        <v>2413</v>
      </c>
      <c r="J687" s="29" t="s">
        <v>1231</v>
      </c>
      <c r="K687" s="29" t="s">
        <v>279</v>
      </c>
      <c r="L687" s="29" t="s">
        <v>280</v>
      </c>
      <c r="M687" s="29" t="s">
        <v>265</v>
      </c>
      <c r="N687" s="29" t="s">
        <v>266</v>
      </c>
      <c r="O687" s="29" t="s">
        <v>267</v>
      </c>
      <c r="P687" s="29" t="s">
        <v>268</v>
      </c>
      <c r="Q687" s="30" t="s">
        <v>269</v>
      </c>
      <c r="R687" s="32">
        <v>0.2</v>
      </c>
      <c r="S687" s="37">
        <v>0.2</v>
      </c>
      <c r="T687" s="43">
        <v>1</v>
      </c>
      <c r="U687" s="46">
        <v>1</v>
      </c>
    </row>
    <row r="688" spans="1:21" x14ac:dyDescent="0.2">
      <c r="A688" s="28" t="s">
        <v>174</v>
      </c>
      <c r="B688" s="29" t="s">
        <v>375</v>
      </c>
      <c r="C688" s="29" t="s">
        <v>1217</v>
      </c>
      <c r="D688" s="29" t="s">
        <v>874</v>
      </c>
      <c r="E688" s="29" t="s">
        <v>396</v>
      </c>
      <c r="F688" s="29" t="s">
        <v>2414</v>
      </c>
      <c r="G688" s="29" t="s">
        <v>1223</v>
      </c>
      <c r="H688" s="29" t="s">
        <v>501</v>
      </c>
      <c r="I688" s="29" t="s">
        <v>2415</v>
      </c>
      <c r="J688" s="29" t="s">
        <v>2416</v>
      </c>
      <c r="K688" s="29" t="s">
        <v>279</v>
      </c>
      <c r="L688" s="29" t="s">
        <v>280</v>
      </c>
      <c r="M688" s="29" t="s">
        <v>265</v>
      </c>
      <c r="N688" s="29" t="s">
        <v>266</v>
      </c>
      <c r="O688" s="29" t="s">
        <v>310</v>
      </c>
      <c r="P688" s="29" t="s">
        <v>384</v>
      </c>
      <c r="Q688" s="30" t="s">
        <v>269</v>
      </c>
      <c r="R688" s="36"/>
      <c r="S688" s="59"/>
      <c r="T688" s="43">
        <v>1</v>
      </c>
      <c r="U688" s="46">
        <v>1</v>
      </c>
    </row>
    <row r="689" spans="1:21" x14ac:dyDescent="0.2">
      <c r="A689" s="28" t="s">
        <v>174</v>
      </c>
      <c r="B689" s="29" t="s">
        <v>375</v>
      </c>
      <c r="C689" s="29" t="s">
        <v>1217</v>
      </c>
      <c r="D689" s="29" t="s">
        <v>874</v>
      </c>
      <c r="E689" s="29" t="s">
        <v>396</v>
      </c>
      <c r="F689" s="29" t="s">
        <v>2414</v>
      </c>
      <c r="G689" s="29" t="s">
        <v>1223</v>
      </c>
      <c r="H689" s="29" t="s">
        <v>501</v>
      </c>
      <c r="I689" s="29" t="s">
        <v>2415</v>
      </c>
      <c r="J689" s="29" t="s">
        <v>2416</v>
      </c>
      <c r="K689" s="29" t="s">
        <v>279</v>
      </c>
      <c r="L689" s="29" t="s">
        <v>280</v>
      </c>
      <c r="M689" s="29" t="s">
        <v>265</v>
      </c>
      <c r="N689" s="29" t="s">
        <v>266</v>
      </c>
      <c r="O689" s="29" t="s">
        <v>267</v>
      </c>
      <c r="P689" s="29" t="s">
        <v>268</v>
      </c>
      <c r="Q689" s="30" t="s">
        <v>269</v>
      </c>
      <c r="R689" s="32">
        <v>0.21</v>
      </c>
      <c r="S689" s="37">
        <v>0.21</v>
      </c>
      <c r="T689" s="43">
        <v>1</v>
      </c>
      <c r="U689" s="46">
        <v>1</v>
      </c>
    </row>
    <row r="690" spans="1:21" x14ac:dyDescent="0.2">
      <c r="A690" s="28" t="s">
        <v>174</v>
      </c>
      <c r="B690" s="29" t="s">
        <v>375</v>
      </c>
      <c r="C690" s="29" t="s">
        <v>1217</v>
      </c>
      <c r="D690" s="29" t="s">
        <v>874</v>
      </c>
      <c r="E690" s="29" t="s">
        <v>396</v>
      </c>
      <c r="F690" s="29" t="s">
        <v>2414</v>
      </c>
      <c r="G690" s="29" t="s">
        <v>1223</v>
      </c>
      <c r="H690" s="29" t="s">
        <v>501</v>
      </c>
      <c r="I690" s="29" t="s">
        <v>2417</v>
      </c>
      <c r="J690" s="29" t="s">
        <v>2418</v>
      </c>
      <c r="K690" s="29" t="s">
        <v>279</v>
      </c>
      <c r="L690" s="29" t="s">
        <v>280</v>
      </c>
      <c r="M690" s="29" t="s">
        <v>265</v>
      </c>
      <c r="N690" s="29" t="s">
        <v>266</v>
      </c>
      <c r="O690" s="29" t="s">
        <v>310</v>
      </c>
      <c r="P690" s="29" t="s">
        <v>384</v>
      </c>
      <c r="Q690" s="30" t="s">
        <v>269</v>
      </c>
      <c r="R690" s="36"/>
      <c r="S690" s="59"/>
      <c r="T690" s="43">
        <v>1</v>
      </c>
      <c r="U690" s="46">
        <v>1</v>
      </c>
    </row>
    <row r="691" spans="1:21" x14ac:dyDescent="0.2">
      <c r="A691" s="28" t="s">
        <v>174</v>
      </c>
      <c r="B691" s="29" t="s">
        <v>375</v>
      </c>
      <c r="C691" s="29" t="s">
        <v>1217</v>
      </c>
      <c r="D691" s="29" t="s">
        <v>874</v>
      </c>
      <c r="E691" s="29" t="s">
        <v>396</v>
      </c>
      <c r="F691" s="29" t="s">
        <v>2414</v>
      </c>
      <c r="G691" s="29" t="s">
        <v>1223</v>
      </c>
      <c r="H691" s="29" t="s">
        <v>501</v>
      </c>
      <c r="I691" s="29" t="s">
        <v>2417</v>
      </c>
      <c r="J691" s="29" t="s">
        <v>2418</v>
      </c>
      <c r="K691" s="29" t="s">
        <v>279</v>
      </c>
      <c r="L691" s="29" t="s">
        <v>280</v>
      </c>
      <c r="M691" s="29" t="s">
        <v>265</v>
      </c>
      <c r="N691" s="29" t="s">
        <v>266</v>
      </c>
      <c r="O691" s="29" t="s">
        <v>267</v>
      </c>
      <c r="P691" s="29" t="s">
        <v>268</v>
      </c>
      <c r="Q691" s="30" t="s">
        <v>269</v>
      </c>
      <c r="R691" s="32">
        <v>0.2</v>
      </c>
      <c r="S691" s="37">
        <v>0.2</v>
      </c>
      <c r="T691" s="43">
        <v>1</v>
      </c>
      <c r="U691" s="46">
        <v>1</v>
      </c>
    </row>
    <row r="692" spans="1:21" x14ac:dyDescent="0.2">
      <c r="A692" s="28" t="s">
        <v>174</v>
      </c>
      <c r="B692" s="29" t="s">
        <v>375</v>
      </c>
      <c r="C692" s="29" t="s">
        <v>1217</v>
      </c>
      <c r="D692" s="29" t="s">
        <v>874</v>
      </c>
      <c r="E692" s="29" t="s">
        <v>396</v>
      </c>
      <c r="F692" s="29" t="s">
        <v>2414</v>
      </c>
      <c r="G692" s="29" t="s">
        <v>1223</v>
      </c>
      <c r="H692" s="29" t="s">
        <v>501</v>
      </c>
      <c r="I692" s="29" t="s">
        <v>2419</v>
      </c>
      <c r="J692" s="29" t="s">
        <v>2420</v>
      </c>
      <c r="K692" s="29" t="s">
        <v>279</v>
      </c>
      <c r="L692" s="29" t="s">
        <v>280</v>
      </c>
      <c r="M692" s="29" t="s">
        <v>265</v>
      </c>
      <c r="N692" s="29" t="s">
        <v>266</v>
      </c>
      <c r="O692" s="29" t="s">
        <v>310</v>
      </c>
      <c r="P692" s="29" t="s">
        <v>384</v>
      </c>
      <c r="Q692" s="30" t="s">
        <v>269</v>
      </c>
      <c r="R692" s="36"/>
      <c r="S692" s="59"/>
      <c r="T692" s="43">
        <v>1</v>
      </c>
      <c r="U692" s="46">
        <v>1</v>
      </c>
    </row>
    <row r="693" spans="1:21" x14ac:dyDescent="0.2">
      <c r="A693" s="28" t="s">
        <v>174</v>
      </c>
      <c r="B693" s="29" t="s">
        <v>375</v>
      </c>
      <c r="C693" s="29" t="s">
        <v>1217</v>
      </c>
      <c r="D693" s="29" t="s">
        <v>874</v>
      </c>
      <c r="E693" s="29" t="s">
        <v>396</v>
      </c>
      <c r="F693" s="29" t="s">
        <v>2414</v>
      </c>
      <c r="G693" s="29" t="s">
        <v>1223</v>
      </c>
      <c r="H693" s="29" t="s">
        <v>501</v>
      </c>
      <c r="I693" s="29" t="s">
        <v>2419</v>
      </c>
      <c r="J693" s="29" t="s">
        <v>2420</v>
      </c>
      <c r="K693" s="29" t="s">
        <v>279</v>
      </c>
      <c r="L693" s="29" t="s">
        <v>280</v>
      </c>
      <c r="M693" s="29" t="s">
        <v>265</v>
      </c>
      <c r="N693" s="29" t="s">
        <v>266</v>
      </c>
      <c r="O693" s="29" t="s">
        <v>267</v>
      </c>
      <c r="P693" s="29" t="s">
        <v>268</v>
      </c>
      <c r="Q693" s="30" t="s">
        <v>269</v>
      </c>
      <c r="R693" s="32">
        <v>0.17</v>
      </c>
      <c r="S693" s="37">
        <v>0.17</v>
      </c>
      <c r="T693" s="43">
        <v>1</v>
      </c>
      <c r="U693" s="46">
        <v>1</v>
      </c>
    </row>
    <row r="694" spans="1:21" x14ac:dyDescent="0.2">
      <c r="A694" s="28" t="s">
        <v>174</v>
      </c>
      <c r="B694" s="29" t="s">
        <v>375</v>
      </c>
      <c r="C694" s="29" t="s">
        <v>1217</v>
      </c>
      <c r="D694" s="29" t="s">
        <v>874</v>
      </c>
      <c r="E694" s="29" t="s">
        <v>396</v>
      </c>
      <c r="F694" s="29" t="s">
        <v>2414</v>
      </c>
      <c r="G694" s="29" t="s">
        <v>1223</v>
      </c>
      <c r="H694" s="29" t="s">
        <v>501</v>
      </c>
      <c r="I694" s="29" t="s">
        <v>2421</v>
      </c>
      <c r="J694" s="29" t="s">
        <v>2422</v>
      </c>
      <c r="K694" s="29" t="s">
        <v>279</v>
      </c>
      <c r="L694" s="29" t="s">
        <v>280</v>
      </c>
      <c r="M694" s="29" t="s">
        <v>265</v>
      </c>
      <c r="N694" s="29" t="s">
        <v>266</v>
      </c>
      <c r="O694" s="29" t="s">
        <v>310</v>
      </c>
      <c r="P694" s="29" t="s">
        <v>384</v>
      </c>
      <c r="Q694" s="30" t="s">
        <v>269</v>
      </c>
      <c r="R694" s="36"/>
      <c r="S694" s="59"/>
      <c r="T694" s="43">
        <v>1</v>
      </c>
      <c r="U694" s="46">
        <v>1</v>
      </c>
    </row>
    <row r="695" spans="1:21" x14ac:dyDescent="0.2">
      <c r="A695" s="28" t="s">
        <v>174</v>
      </c>
      <c r="B695" s="29" t="s">
        <v>375</v>
      </c>
      <c r="C695" s="29" t="s">
        <v>1217</v>
      </c>
      <c r="D695" s="29" t="s">
        <v>874</v>
      </c>
      <c r="E695" s="29" t="s">
        <v>396</v>
      </c>
      <c r="F695" s="29" t="s">
        <v>2414</v>
      </c>
      <c r="G695" s="29" t="s">
        <v>1223</v>
      </c>
      <c r="H695" s="29" t="s">
        <v>501</v>
      </c>
      <c r="I695" s="29" t="s">
        <v>2421</v>
      </c>
      <c r="J695" s="29" t="s">
        <v>2422</v>
      </c>
      <c r="K695" s="29" t="s">
        <v>279</v>
      </c>
      <c r="L695" s="29" t="s">
        <v>280</v>
      </c>
      <c r="M695" s="29" t="s">
        <v>265</v>
      </c>
      <c r="N695" s="29" t="s">
        <v>266</v>
      </c>
      <c r="O695" s="29" t="s">
        <v>267</v>
      </c>
      <c r="P695" s="29" t="s">
        <v>268</v>
      </c>
      <c r="Q695" s="30" t="s">
        <v>269</v>
      </c>
      <c r="R695" s="32">
        <v>0.16</v>
      </c>
      <c r="S695" s="37">
        <v>0.16</v>
      </c>
      <c r="T695" s="43">
        <v>1</v>
      </c>
      <c r="U695" s="46">
        <v>1</v>
      </c>
    </row>
    <row r="696" spans="1:21" x14ac:dyDescent="0.2">
      <c r="A696" s="28" t="s">
        <v>174</v>
      </c>
      <c r="B696" s="29" t="s">
        <v>375</v>
      </c>
      <c r="C696" s="29" t="s">
        <v>1217</v>
      </c>
      <c r="D696" s="29" t="s">
        <v>874</v>
      </c>
      <c r="E696" s="29" t="s">
        <v>396</v>
      </c>
      <c r="F696" s="29" t="s">
        <v>2414</v>
      </c>
      <c r="G696" s="29" t="s">
        <v>1223</v>
      </c>
      <c r="H696" s="29" t="s">
        <v>501</v>
      </c>
      <c r="I696" s="29" t="s">
        <v>2423</v>
      </c>
      <c r="J696" s="29" t="s">
        <v>2424</v>
      </c>
      <c r="K696" s="29" t="s">
        <v>279</v>
      </c>
      <c r="L696" s="29" t="s">
        <v>280</v>
      </c>
      <c r="M696" s="29" t="s">
        <v>265</v>
      </c>
      <c r="N696" s="29" t="s">
        <v>266</v>
      </c>
      <c r="O696" s="29" t="s">
        <v>310</v>
      </c>
      <c r="P696" s="29" t="s">
        <v>384</v>
      </c>
      <c r="Q696" s="30" t="s">
        <v>269</v>
      </c>
      <c r="R696" s="36"/>
      <c r="S696" s="59"/>
      <c r="T696" s="43">
        <v>1</v>
      </c>
      <c r="U696" s="46">
        <v>1</v>
      </c>
    </row>
    <row r="697" spans="1:21" x14ac:dyDescent="0.2">
      <c r="A697" s="28" t="s">
        <v>174</v>
      </c>
      <c r="B697" s="29" t="s">
        <v>375</v>
      </c>
      <c r="C697" s="29" t="s">
        <v>1217</v>
      </c>
      <c r="D697" s="29" t="s">
        <v>874</v>
      </c>
      <c r="E697" s="29" t="s">
        <v>396</v>
      </c>
      <c r="F697" s="29" t="s">
        <v>2414</v>
      </c>
      <c r="G697" s="29" t="s">
        <v>1223</v>
      </c>
      <c r="H697" s="29" t="s">
        <v>501</v>
      </c>
      <c r="I697" s="29" t="s">
        <v>2423</v>
      </c>
      <c r="J697" s="29" t="s">
        <v>2424</v>
      </c>
      <c r="K697" s="29" t="s">
        <v>279</v>
      </c>
      <c r="L697" s="29" t="s">
        <v>280</v>
      </c>
      <c r="M697" s="29" t="s">
        <v>265</v>
      </c>
      <c r="N697" s="29" t="s">
        <v>266</v>
      </c>
      <c r="O697" s="29" t="s">
        <v>267</v>
      </c>
      <c r="P697" s="29" t="s">
        <v>268</v>
      </c>
      <c r="Q697" s="30" t="s">
        <v>269</v>
      </c>
      <c r="R697" s="32">
        <v>0.13</v>
      </c>
      <c r="S697" s="37">
        <v>0.13</v>
      </c>
      <c r="T697" s="43">
        <v>1</v>
      </c>
      <c r="U697" s="46">
        <v>1</v>
      </c>
    </row>
    <row r="698" spans="1:21" x14ac:dyDescent="0.2">
      <c r="A698" s="28" t="s">
        <v>174</v>
      </c>
      <c r="B698" s="29" t="s">
        <v>375</v>
      </c>
      <c r="C698" s="29" t="s">
        <v>1217</v>
      </c>
      <c r="D698" s="29" t="s">
        <v>874</v>
      </c>
      <c r="E698" s="29" t="s">
        <v>396</v>
      </c>
      <c r="F698" s="29" t="s">
        <v>2414</v>
      </c>
      <c r="G698" s="29" t="s">
        <v>1223</v>
      </c>
      <c r="H698" s="29" t="s">
        <v>501</v>
      </c>
      <c r="I698" s="29" t="s">
        <v>2425</v>
      </c>
      <c r="J698" s="29" t="s">
        <v>2426</v>
      </c>
      <c r="K698" s="29" t="s">
        <v>279</v>
      </c>
      <c r="L698" s="29" t="s">
        <v>280</v>
      </c>
      <c r="M698" s="29" t="s">
        <v>265</v>
      </c>
      <c r="N698" s="29" t="s">
        <v>266</v>
      </c>
      <c r="O698" s="29" t="s">
        <v>310</v>
      </c>
      <c r="P698" s="29" t="s">
        <v>384</v>
      </c>
      <c r="Q698" s="30" t="s">
        <v>269</v>
      </c>
      <c r="R698" s="36"/>
      <c r="S698" s="59"/>
      <c r="T698" s="43">
        <v>1</v>
      </c>
      <c r="U698" s="46">
        <v>1</v>
      </c>
    </row>
    <row r="699" spans="1:21" x14ac:dyDescent="0.2">
      <c r="A699" s="28" t="s">
        <v>174</v>
      </c>
      <c r="B699" s="29" t="s">
        <v>375</v>
      </c>
      <c r="C699" s="29" t="s">
        <v>1217</v>
      </c>
      <c r="D699" s="29" t="s">
        <v>874</v>
      </c>
      <c r="E699" s="29" t="s">
        <v>396</v>
      </c>
      <c r="F699" s="29" t="s">
        <v>2414</v>
      </c>
      <c r="G699" s="29" t="s">
        <v>1223</v>
      </c>
      <c r="H699" s="29" t="s">
        <v>501</v>
      </c>
      <c r="I699" s="29" t="s">
        <v>2425</v>
      </c>
      <c r="J699" s="29" t="s">
        <v>2426</v>
      </c>
      <c r="K699" s="29" t="s">
        <v>279</v>
      </c>
      <c r="L699" s="29" t="s">
        <v>280</v>
      </c>
      <c r="M699" s="29" t="s">
        <v>265</v>
      </c>
      <c r="N699" s="29" t="s">
        <v>266</v>
      </c>
      <c r="O699" s="29" t="s">
        <v>267</v>
      </c>
      <c r="P699" s="29" t="s">
        <v>268</v>
      </c>
      <c r="Q699" s="30" t="s">
        <v>269</v>
      </c>
      <c r="R699" s="32">
        <v>0.16</v>
      </c>
      <c r="S699" s="37">
        <v>0.16</v>
      </c>
      <c r="T699" s="43">
        <v>1</v>
      </c>
      <c r="U699" s="46">
        <v>1</v>
      </c>
    </row>
    <row r="700" spans="1:21" x14ac:dyDescent="0.2">
      <c r="A700" s="28" t="s">
        <v>174</v>
      </c>
      <c r="B700" s="29" t="s">
        <v>375</v>
      </c>
      <c r="C700" s="29" t="s">
        <v>1217</v>
      </c>
      <c r="D700" s="29" t="s">
        <v>874</v>
      </c>
      <c r="E700" s="29" t="s">
        <v>396</v>
      </c>
      <c r="F700" s="29" t="s">
        <v>2427</v>
      </c>
      <c r="G700" s="29" t="s">
        <v>1223</v>
      </c>
      <c r="H700" s="29" t="s">
        <v>501</v>
      </c>
      <c r="I700" s="29" t="s">
        <v>2428</v>
      </c>
      <c r="J700" s="29" t="s">
        <v>2429</v>
      </c>
      <c r="K700" s="29" t="s">
        <v>279</v>
      </c>
      <c r="L700" s="29" t="s">
        <v>280</v>
      </c>
      <c r="M700" s="29" t="s">
        <v>265</v>
      </c>
      <c r="N700" s="29" t="s">
        <v>266</v>
      </c>
      <c r="O700" s="29" t="s">
        <v>310</v>
      </c>
      <c r="P700" s="29" t="s">
        <v>384</v>
      </c>
      <c r="Q700" s="30" t="s">
        <v>269</v>
      </c>
      <c r="R700" s="36"/>
      <c r="S700" s="59"/>
      <c r="T700" s="43">
        <v>1</v>
      </c>
      <c r="U700" s="46">
        <v>1</v>
      </c>
    </row>
    <row r="701" spans="1:21" x14ac:dyDescent="0.2">
      <c r="A701" s="28" t="s">
        <v>174</v>
      </c>
      <c r="B701" s="29" t="s">
        <v>375</v>
      </c>
      <c r="C701" s="29" t="s">
        <v>1217</v>
      </c>
      <c r="D701" s="29" t="s">
        <v>874</v>
      </c>
      <c r="E701" s="29" t="s">
        <v>396</v>
      </c>
      <c r="F701" s="29" t="s">
        <v>2427</v>
      </c>
      <c r="G701" s="29" t="s">
        <v>1223</v>
      </c>
      <c r="H701" s="29" t="s">
        <v>501</v>
      </c>
      <c r="I701" s="29" t="s">
        <v>2428</v>
      </c>
      <c r="J701" s="29" t="s">
        <v>2429</v>
      </c>
      <c r="K701" s="29" t="s">
        <v>279</v>
      </c>
      <c r="L701" s="29" t="s">
        <v>280</v>
      </c>
      <c r="M701" s="29" t="s">
        <v>265</v>
      </c>
      <c r="N701" s="29" t="s">
        <v>266</v>
      </c>
      <c r="O701" s="29" t="s">
        <v>267</v>
      </c>
      <c r="P701" s="29" t="s">
        <v>268</v>
      </c>
      <c r="Q701" s="30" t="s">
        <v>269</v>
      </c>
      <c r="R701" s="32">
        <v>0.16</v>
      </c>
      <c r="S701" s="37">
        <v>0.16</v>
      </c>
      <c r="T701" s="43">
        <v>1</v>
      </c>
      <c r="U701" s="46">
        <v>1</v>
      </c>
    </row>
    <row r="702" spans="1:21" x14ac:dyDescent="0.2">
      <c r="A702" s="28" t="s">
        <v>174</v>
      </c>
      <c r="B702" s="29" t="s">
        <v>375</v>
      </c>
      <c r="C702" s="29" t="s">
        <v>1217</v>
      </c>
      <c r="D702" s="29" t="s">
        <v>874</v>
      </c>
      <c r="E702" s="29" t="s">
        <v>396</v>
      </c>
      <c r="F702" s="29" t="s">
        <v>2427</v>
      </c>
      <c r="G702" s="29" t="s">
        <v>1223</v>
      </c>
      <c r="H702" s="29" t="s">
        <v>501</v>
      </c>
      <c r="I702" s="29" t="s">
        <v>2430</v>
      </c>
      <c r="J702" s="29" t="s">
        <v>2431</v>
      </c>
      <c r="K702" s="29" t="s">
        <v>279</v>
      </c>
      <c r="L702" s="29" t="s">
        <v>280</v>
      </c>
      <c r="M702" s="29" t="s">
        <v>265</v>
      </c>
      <c r="N702" s="29" t="s">
        <v>266</v>
      </c>
      <c r="O702" s="29" t="s">
        <v>310</v>
      </c>
      <c r="P702" s="29" t="s">
        <v>384</v>
      </c>
      <c r="Q702" s="30" t="s">
        <v>269</v>
      </c>
      <c r="R702" s="36"/>
      <c r="S702" s="59"/>
      <c r="T702" s="43">
        <v>1</v>
      </c>
      <c r="U702" s="46">
        <v>1</v>
      </c>
    </row>
    <row r="703" spans="1:21" x14ac:dyDescent="0.2">
      <c r="A703" s="28" t="s">
        <v>174</v>
      </c>
      <c r="B703" s="29" t="s">
        <v>375</v>
      </c>
      <c r="C703" s="29" t="s">
        <v>1217</v>
      </c>
      <c r="D703" s="29" t="s">
        <v>874</v>
      </c>
      <c r="E703" s="29" t="s">
        <v>396</v>
      </c>
      <c r="F703" s="29" t="s">
        <v>2427</v>
      </c>
      <c r="G703" s="29" t="s">
        <v>1223</v>
      </c>
      <c r="H703" s="29" t="s">
        <v>501</v>
      </c>
      <c r="I703" s="29" t="s">
        <v>2430</v>
      </c>
      <c r="J703" s="29" t="s">
        <v>2431</v>
      </c>
      <c r="K703" s="29" t="s">
        <v>279</v>
      </c>
      <c r="L703" s="29" t="s">
        <v>280</v>
      </c>
      <c r="M703" s="29" t="s">
        <v>265</v>
      </c>
      <c r="N703" s="29" t="s">
        <v>266</v>
      </c>
      <c r="O703" s="29" t="s">
        <v>267</v>
      </c>
      <c r="P703" s="29" t="s">
        <v>268</v>
      </c>
      <c r="Q703" s="30" t="s">
        <v>269</v>
      </c>
      <c r="R703" s="32">
        <v>0.15</v>
      </c>
      <c r="S703" s="37">
        <v>0.15</v>
      </c>
      <c r="T703" s="43">
        <v>1</v>
      </c>
      <c r="U703" s="46">
        <v>1</v>
      </c>
    </row>
    <row r="704" spans="1:21" x14ac:dyDescent="0.2">
      <c r="A704" s="28" t="s">
        <v>174</v>
      </c>
      <c r="B704" s="29" t="s">
        <v>375</v>
      </c>
      <c r="C704" s="29" t="s">
        <v>1217</v>
      </c>
      <c r="D704" s="29" t="s">
        <v>874</v>
      </c>
      <c r="E704" s="29" t="s">
        <v>396</v>
      </c>
      <c r="F704" s="29" t="s">
        <v>2427</v>
      </c>
      <c r="G704" s="29" t="s">
        <v>1223</v>
      </c>
      <c r="H704" s="29" t="s">
        <v>501</v>
      </c>
      <c r="I704" s="29" t="s">
        <v>2432</v>
      </c>
      <c r="J704" s="29" t="s">
        <v>2433</v>
      </c>
      <c r="K704" s="29" t="s">
        <v>279</v>
      </c>
      <c r="L704" s="29" t="s">
        <v>280</v>
      </c>
      <c r="M704" s="29" t="s">
        <v>265</v>
      </c>
      <c r="N704" s="29" t="s">
        <v>266</v>
      </c>
      <c r="O704" s="29" t="s">
        <v>310</v>
      </c>
      <c r="P704" s="29" t="s">
        <v>384</v>
      </c>
      <c r="Q704" s="30" t="s">
        <v>269</v>
      </c>
      <c r="R704" s="36"/>
      <c r="S704" s="59"/>
      <c r="T704" s="43">
        <v>1</v>
      </c>
      <c r="U704" s="46">
        <v>1</v>
      </c>
    </row>
    <row r="705" spans="1:21" x14ac:dyDescent="0.2">
      <c r="A705" s="28" t="s">
        <v>174</v>
      </c>
      <c r="B705" s="29" t="s">
        <v>375</v>
      </c>
      <c r="C705" s="29" t="s">
        <v>1217</v>
      </c>
      <c r="D705" s="29" t="s">
        <v>874</v>
      </c>
      <c r="E705" s="29" t="s">
        <v>396</v>
      </c>
      <c r="F705" s="29" t="s">
        <v>2427</v>
      </c>
      <c r="G705" s="29" t="s">
        <v>1223</v>
      </c>
      <c r="H705" s="29" t="s">
        <v>501</v>
      </c>
      <c r="I705" s="29" t="s">
        <v>2432</v>
      </c>
      <c r="J705" s="29" t="s">
        <v>2433</v>
      </c>
      <c r="K705" s="29" t="s">
        <v>279</v>
      </c>
      <c r="L705" s="29" t="s">
        <v>280</v>
      </c>
      <c r="M705" s="29" t="s">
        <v>265</v>
      </c>
      <c r="N705" s="29" t="s">
        <v>266</v>
      </c>
      <c r="O705" s="29" t="s">
        <v>267</v>
      </c>
      <c r="P705" s="29" t="s">
        <v>268</v>
      </c>
      <c r="Q705" s="30" t="s">
        <v>269</v>
      </c>
      <c r="R705" s="32">
        <v>0.28999999999999998</v>
      </c>
      <c r="S705" s="37">
        <v>0.28999999999999998</v>
      </c>
      <c r="T705" s="43">
        <v>1</v>
      </c>
      <c r="U705" s="46">
        <v>1</v>
      </c>
    </row>
    <row r="706" spans="1:21" x14ac:dyDescent="0.2">
      <c r="A706" s="28" t="s">
        <v>174</v>
      </c>
      <c r="B706" s="29" t="s">
        <v>375</v>
      </c>
      <c r="C706" s="29" t="s">
        <v>1217</v>
      </c>
      <c r="D706" s="29" t="s">
        <v>874</v>
      </c>
      <c r="E706" s="29" t="s">
        <v>396</v>
      </c>
      <c r="F706" s="29" t="s">
        <v>2427</v>
      </c>
      <c r="G706" s="29" t="s">
        <v>1223</v>
      </c>
      <c r="H706" s="29" t="s">
        <v>501</v>
      </c>
      <c r="I706" s="29" t="s">
        <v>2434</v>
      </c>
      <c r="J706" s="29" t="s">
        <v>2435</v>
      </c>
      <c r="K706" s="29" t="s">
        <v>279</v>
      </c>
      <c r="L706" s="29" t="s">
        <v>280</v>
      </c>
      <c r="M706" s="29" t="s">
        <v>265</v>
      </c>
      <c r="N706" s="29" t="s">
        <v>266</v>
      </c>
      <c r="O706" s="29" t="s">
        <v>310</v>
      </c>
      <c r="P706" s="29" t="s">
        <v>384</v>
      </c>
      <c r="Q706" s="30" t="s">
        <v>269</v>
      </c>
      <c r="R706" s="36"/>
      <c r="S706" s="59"/>
      <c r="T706" s="43">
        <v>1</v>
      </c>
      <c r="U706" s="46">
        <v>1</v>
      </c>
    </row>
    <row r="707" spans="1:21" x14ac:dyDescent="0.2">
      <c r="A707" s="28" t="s">
        <v>174</v>
      </c>
      <c r="B707" s="29" t="s">
        <v>375</v>
      </c>
      <c r="C707" s="29" t="s">
        <v>1217</v>
      </c>
      <c r="D707" s="29" t="s">
        <v>874</v>
      </c>
      <c r="E707" s="29" t="s">
        <v>396</v>
      </c>
      <c r="F707" s="29" t="s">
        <v>2427</v>
      </c>
      <c r="G707" s="29" t="s">
        <v>1223</v>
      </c>
      <c r="H707" s="29" t="s">
        <v>501</v>
      </c>
      <c r="I707" s="29" t="s">
        <v>2434</v>
      </c>
      <c r="J707" s="29" t="s">
        <v>2435</v>
      </c>
      <c r="K707" s="29" t="s">
        <v>279</v>
      </c>
      <c r="L707" s="29" t="s">
        <v>280</v>
      </c>
      <c r="M707" s="29" t="s">
        <v>265</v>
      </c>
      <c r="N707" s="29" t="s">
        <v>266</v>
      </c>
      <c r="O707" s="29" t="s">
        <v>267</v>
      </c>
      <c r="P707" s="29" t="s">
        <v>268</v>
      </c>
      <c r="Q707" s="30" t="s">
        <v>269</v>
      </c>
      <c r="R707" s="32">
        <v>0.14000000000000001</v>
      </c>
      <c r="S707" s="37">
        <v>0.14000000000000001</v>
      </c>
      <c r="T707" s="43">
        <v>1</v>
      </c>
      <c r="U707" s="46">
        <v>1</v>
      </c>
    </row>
    <row r="708" spans="1:21" x14ac:dyDescent="0.2">
      <c r="A708" s="28" t="s">
        <v>174</v>
      </c>
      <c r="B708" s="29" t="s">
        <v>375</v>
      </c>
      <c r="C708" s="29" t="s">
        <v>1217</v>
      </c>
      <c r="D708" s="29" t="s">
        <v>1236</v>
      </c>
      <c r="E708" s="29" t="s">
        <v>1237</v>
      </c>
      <c r="F708" s="29" t="s">
        <v>2436</v>
      </c>
      <c r="G708" s="29" t="s">
        <v>2437</v>
      </c>
      <c r="H708" s="29" t="s">
        <v>80</v>
      </c>
      <c r="I708" s="29" t="s">
        <v>2438</v>
      </c>
      <c r="J708" s="29" t="s">
        <v>2439</v>
      </c>
      <c r="K708" s="29" t="s">
        <v>279</v>
      </c>
      <c r="L708" s="29" t="s">
        <v>280</v>
      </c>
      <c r="M708" s="29" t="s">
        <v>265</v>
      </c>
      <c r="N708" s="29" t="s">
        <v>266</v>
      </c>
      <c r="O708" s="29" t="s">
        <v>267</v>
      </c>
      <c r="P708" s="29" t="s">
        <v>268</v>
      </c>
      <c r="Q708" s="30" t="s">
        <v>269</v>
      </c>
      <c r="R708" s="36"/>
      <c r="S708" s="59"/>
      <c r="T708" s="43">
        <v>2</v>
      </c>
      <c r="U708" s="46">
        <v>2</v>
      </c>
    </row>
    <row r="709" spans="1:21" x14ac:dyDescent="0.2">
      <c r="A709" s="28" t="s">
        <v>174</v>
      </c>
      <c r="B709" s="29" t="s">
        <v>375</v>
      </c>
      <c r="C709" s="29" t="s">
        <v>1217</v>
      </c>
      <c r="D709" s="29" t="s">
        <v>1236</v>
      </c>
      <c r="E709" s="29" t="s">
        <v>1237</v>
      </c>
      <c r="F709" s="29" t="s">
        <v>2440</v>
      </c>
      <c r="G709" s="29" t="s">
        <v>1231</v>
      </c>
      <c r="H709" s="29" t="s">
        <v>80</v>
      </c>
      <c r="I709" s="29" t="s">
        <v>2441</v>
      </c>
      <c r="J709" s="29" t="s">
        <v>1231</v>
      </c>
      <c r="K709" s="29" t="s">
        <v>264</v>
      </c>
      <c r="L709" s="29" t="s">
        <v>380</v>
      </c>
      <c r="M709" s="29" t="s">
        <v>270</v>
      </c>
      <c r="N709" s="29" t="s">
        <v>271</v>
      </c>
      <c r="O709" s="29" t="s">
        <v>284</v>
      </c>
      <c r="P709" s="29" t="s">
        <v>285</v>
      </c>
      <c r="Q709" s="30" t="s">
        <v>269</v>
      </c>
      <c r="R709" s="32">
        <v>1.05</v>
      </c>
      <c r="S709" s="37">
        <v>1.05</v>
      </c>
      <c r="T709" s="43">
        <v>1262</v>
      </c>
      <c r="U709" s="46">
        <v>1262</v>
      </c>
    </row>
    <row r="710" spans="1:21" x14ac:dyDescent="0.2">
      <c r="A710" s="28" t="s">
        <v>174</v>
      </c>
      <c r="B710" s="29" t="s">
        <v>375</v>
      </c>
      <c r="C710" s="29" t="s">
        <v>1217</v>
      </c>
      <c r="D710" s="29" t="s">
        <v>1236</v>
      </c>
      <c r="E710" s="29" t="s">
        <v>1237</v>
      </c>
      <c r="F710" s="29" t="s">
        <v>2440</v>
      </c>
      <c r="G710" s="29" t="s">
        <v>1231</v>
      </c>
      <c r="H710" s="29" t="s">
        <v>80</v>
      </c>
      <c r="I710" s="29" t="s">
        <v>2442</v>
      </c>
      <c r="J710" s="29" t="s">
        <v>2443</v>
      </c>
      <c r="K710" s="29" t="s">
        <v>264</v>
      </c>
      <c r="L710" s="29" t="s">
        <v>380</v>
      </c>
      <c r="M710" s="29" t="s">
        <v>270</v>
      </c>
      <c r="N710" s="29" t="s">
        <v>271</v>
      </c>
      <c r="O710" s="29" t="s">
        <v>284</v>
      </c>
      <c r="P710" s="29" t="s">
        <v>285</v>
      </c>
      <c r="Q710" s="30" t="s">
        <v>269</v>
      </c>
      <c r="R710" s="32">
        <v>0.79</v>
      </c>
      <c r="S710" s="37">
        <v>0.79</v>
      </c>
      <c r="T710" s="43">
        <v>937</v>
      </c>
      <c r="U710" s="46">
        <v>937</v>
      </c>
    </row>
    <row r="711" spans="1:21" x14ac:dyDescent="0.2">
      <c r="A711" s="28" t="s">
        <v>174</v>
      </c>
      <c r="B711" s="29" t="s">
        <v>375</v>
      </c>
      <c r="C711" s="29" t="s">
        <v>1217</v>
      </c>
      <c r="D711" s="29" t="s">
        <v>1236</v>
      </c>
      <c r="E711" s="29" t="s">
        <v>1237</v>
      </c>
      <c r="F711" s="29" t="s">
        <v>2440</v>
      </c>
      <c r="G711" s="29" t="s">
        <v>1231</v>
      </c>
      <c r="H711" s="29" t="s">
        <v>80</v>
      </c>
      <c r="I711" s="29" t="s">
        <v>2444</v>
      </c>
      <c r="J711" s="29" t="s">
        <v>2445</v>
      </c>
      <c r="K711" s="29" t="s">
        <v>264</v>
      </c>
      <c r="L711" s="29" t="s">
        <v>380</v>
      </c>
      <c r="M711" s="29" t="s">
        <v>270</v>
      </c>
      <c r="N711" s="29" t="s">
        <v>271</v>
      </c>
      <c r="O711" s="29" t="s">
        <v>284</v>
      </c>
      <c r="P711" s="29" t="s">
        <v>285</v>
      </c>
      <c r="Q711" s="30" t="s">
        <v>269</v>
      </c>
      <c r="R711" s="32">
        <v>0.01</v>
      </c>
      <c r="S711" s="37">
        <v>0.01</v>
      </c>
      <c r="T711" s="43">
        <v>18</v>
      </c>
      <c r="U711" s="46">
        <v>18</v>
      </c>
    </row>
    <row r="712" spans="1:21" x14ac:dyDescent="0.2">
      <c r="A712" s="28" t="s">
        <v>174</v>
      </c>
      <c r="B712" s="29" t="s">
        <v>375</v>
      </c>
      <c r="C712" s="29" t="s">
        <v>1217</v>
      </c>
      <c r="D712" s="29" t="s">
        <v>1236</v>
      </c>
      <c r="E712" s="29" t="s">
        <v>1237</v>
      </c>
      <c r="F712" s="29" t="s">
        <v>2440</v>
      </c>
      <c r="G712" s="29" t="s">
        <v>1231</v>
      </c>
      <c r="H712" s="29" t="s">
        <v>80</v>
      </c>
      <c r="I712" s="29" t="s">
        <v>2446</v>
      </c>
      <c r="J712" s="29" t="s">
        <v>2447</v>
      </c>
      <c r="K712" s="29" t="s">
        <v>264</v>
      </c>
      <c r="L712" s="29" t="s">
        <v>380</v>
      </c>
      <c r="M712" s="29" t="s">
        <v>270</v>
      </c>
      <c r="N712" s="29" t="s">
        <v>271</v>
      </c>
      <c r="O712" s="29" t="s">
        <v>284</v>
      </c>
      <c r="P712" s="29" t="s">
        <v>285</v>
      </c>
      <c r="Q712" s="30" t="s">
        <v>269</v>
      </c>
      <c r="R712" s="32">
        <v>0.63</v>
      </c>
      <c r="S712" s="37">
        <v>0.63</v>
      </c>
      <c r="T712" s="43">
        <v>745</v>
      </c>
      <c r="U712" s="46">
        <v>745</v>
      </c>
    </row>
    <row r="713" spans="1:21" x14ac:dyDescent="0.2">
      <c r="A713" s="28" t="s">
        <v>174</v>
      </c>
      <c r="B713" s="29" t="s">
        <v>375</v>
      </c>
      <c r="C713" s="29" t="s">
        <v>1217</v>
      </c>
      <c r="D713" s="29" t="s">
        <v>1236</v>
      </c>
      <c r="E713" s="29" t="s">
        <v>1237</v>
      </c>
      <c r="F713" s="29" t="s">
        <v>2440</v>
      </c>
      <c r="G713" s="29" t="s">
        <v>1231</v>
      </c>
      <c r="H713" s="29" t="s">
        <v>80</v>
      </c>
      <c r="I713" s="29" t="s">
        <v>2448</v>
      </c>
      <c r="J713" s="29" t="s">
        <v>2449</v>
      </c>
      <c r="K713" s="29" t="s">
        <v>264</v>
      </c>
      <c r="L713" s="29" t="s">
        <v>380</v>
      </c>
      <c r="M713" s="29" t="s">
        <v>270</v>
      </c>
      <c r="N713" s="29" t="s">
        <v>271</v>
      </c>
      <c r="O713" s="29" t="s">
        <v>284</v>
      </c>
      <c r="P713" s="29" t="s">
        <v>285</v>
      </c>
      <c r="Q713" s="30" t="s">
        <v>269</v>
      </c>
      <c r="R713" s="32">
        <v>0.95</v>
      </c>
      <c r="S713" s="37">
        <v>0.95</v>
      </c>
      <c r="T713" s="43">
        <v>1142</v>
      </c>
      <c r="U713" s="46">
        <v>1142</v>
      </c>
    </row>
    <row r="714" spans="1:21" x14ac:dyDescent="0.2">
      <c r="A714" s="28" t="s">
        <v>174</v>
      </c>
      <c r="B714" s="29" t="s">
        <v>375</v>
      </c>
      <c r="C714" s="29" t="s">
        <v>1217</v>
      </c>
      <c r="D714" s="29" t="s">
        <v>1236</v>
      </c>
      <c r="E714" s="29" t="s">
        <v>1237</v>
      </c>
      <c r="F714" s="29" t="s">
        <v>2440</v>
      </c>
      <c r="G714" s="29" t="s">
        <v>1231</v>
      </c>
      <c r="H714" s="29" t="s">
        <v>80</v>
      </c>
      <c r="I714" s="29" t="s">
        <v>2450</v>
      </c>
      <c r="J714" s="29" t="s">
        <v>2451</v>
      </c>
      <c r="K714" s="29" t="s">
        <v>264</v>
      </c>
      <c r="L714" s="29" t="s">
        <v>380</v>
      </c>
      <c r="M714" s="29" t="s">
        <v>270</v>
      </c>
      <c r="N714" s="29" t="s">
        <v>271</v>
      </c>
      <c r="O714" s="29" t="s">
        <v>284</v>
      </c>
      <c r="P714" s="29" t="s">
        <v>285</v>
      </c>
      <c r="Q714" s="30" t="s">
        <v>269</v>
      </c>
      <c r="R714" s="32">
        <v>0.55000000000000004</v>
      </c>
      <c r="S714" s="37">
        <v>0.55000000000000004</v>
      </c>
      <c r="T714" s="43">
        <v>651</v>
      </c>
      <c r="U714" s="46">
        <v>651</v>
      </c>
    </row>
    <row r="715" spans="1:21" x14ac:dyDescent="0.2">
      <c r="A715" s="28" t="s">
        <v>174</v>
      </c>
      <c r="B715" s="29" t="s">
        <v>375</v>
      </c>
      <c r="C715" s="29" t="s">
        <v>1217</v>
      </c>
      <c r="D715" s="29" t="s">
        <v>1236</v>
      </c>
      <c r="E715" s="29" t="s">
        <v>1237</v>
      </c>
      <c r="F715" s="29" t="s">
        <v>2440</v>
      </c>
      <c r="G715" s="29" t="s">
        <v>1231</v>
      </c>
      <c r="H715" s="29" t="s">
        <v>80</v>
      </c>
      <c r="I715" s="29" t="s">
        <v>2438</v>
      </c>
      <c r="J715" s="29" t="s">
        <v>2439</v>
      </c>
      <c r="K715" s="29" t="s">
        <v>264</v>
      </c>
      <c r="L715" s="29" t="s">
        <v>380</v>
      </c>
      <c r="M715" s="29" t="s">
        <v>270</v>
      </c>
      <c r="N715" s="29" t="s">
        <v>271</v>
      </c>
      <c r="O715" s="29" t="s">
        <v>284</v>
      </c>
      <c r="P715" s="29" t="s">
        <v>285</v>
      </c>
      <c r="Q715" s="30" t="s">
        <v>269</v>
      </c>
      <c r="R715" s="36"/>
      <c r="S715" s="59"/>
      <c r="T715" s="43">
        <v>1</v>
      </c>
      <c r="U715" s="46">
        <v>1</v>
      </c>
    </row>
    <row r="716" spans="1:21" x14ac:dyDescent="0.2">
      <c r="A716" s="28" t="s">
        <v>174</v>
      </c>
      <c r="B716" s="29" t="s">
        <v>375</v>
      </c>
      <c r="C716" s="29" t="s">
        <v>1217</v>
      </c>
      <c r="D716" s="29" t="s">
        <v>1236</v>
      </c>
      <c r="E716" s="29" t="s">
        <v>1237</v>
      </c>
      <c r="F716" s="29" t="s">
        <v>2440</v>
      </c>
      <c r="G716" s="29" t="s">
        <v>1231</v>
      </c>
      <c r="H716" s="29" t="s">
        <v>80</v>
      </c>
      <c r="I716" s="29" t="s">
        <v>2452</v>
      </c>
      <c r="J716" s="29" t="s">
        <v>2453</v>
      </c>
      <c r="K716" s="29" t="s">
        <v>264</v>
      </c>
      <c r="L716" s="29" t="s">
        <v>380</v>
      </c>
      <c r="M716" s="29" t="s">
        <v>270</v>
      </c>
      <c r="N716" s="29" t="s">
        <v>271</v>
      </c>
      <c r="O716" s="29" t="s">
        <v>284</v>
      </c>
      <c r="P716" s="29" t="s">
        <v>285</v>
      </c>
      <c r="Q716" s="30" t="s">
        <v>269</v>
      </c>
      <c r="R716" s="32">
        <v>0.56999999999999995</v>
      </c>
      <c r="S716" s="37">
        <v>0.56999999999999995</v>
      </c>
      <c r="T716" s="43">
        <v>676</v>
      </c>
      <c r="U716" s="46">
        <v>676</v>
      </c>
    </row>
    <row r="717" spans="1:21" x14ac:dyDescent="0.2">
      <c r="A717" s="28" t="s">
        <v>174</v>
      </c>
      <c r="B717" s="29" t="s">
        <v>375</v>
      </c>
      <c r="C717" s="29" t="s">
        <v>1217</v>
      </c>
      <c r="D717" s="29" t="s">
        <v>1236</v>
      </c>
      <c r="E717" s="29" t="s">
        <v>1237</v>
      </c>
      <c r="F717" s="29" t="s">
        <v>2454</v>
      </c>
      <c r="G717" s="29" t="s">
        <v>1231</v>
      </c>
      <c r="H717" s="29" t="s">
        <v>570</v>
      </c>
      <c r="I717" s="29" t="s">
        <v>2444</v>
      </c>
      <c r="J717" s="29" t="s">
        <v>2445</v>
      </c>
      <c r="K717" s="29" t="s">
        <v>279</v>
      </c>
      <c r="L717" s="29" t="s">
        <v>280</v>
      </c>
      <c r="M717" s="29" t="s">
        <v>265</v>
      </c>
      <c r="N717" s="29" t="s">
        <v>266</v>
      </c>
      <c r="O717" s="29" t="s">
        <v>267</v>
      </c>
      <c r="P717" s="29" t="s">
        <v>268</v>
      </c>
      <c r="Q717" s="30" t="s">
        <v>269</v>
      </c>
      <c r="R717" s="36"/>
      <c r="S717" s="59"/>
      <c r="T717" s="43">
        <v>1</v>
      </c>
      <c r="U717" s="46">
        <v>1</v>
      </c>
    </row>
    <row r="718" spans="1:21" x14ac:dyDescent="0.2">
      <c r="A718" s="28" t="s">
        <v>174</v>
      </c>
      <c r="B718" s="29" t="s">
        <v>375</v>
      </c>
      <c r="C718" s="29" t="s">
        <v>1217</v>
      </c>
      <c r="D718" s="29" t="s">
        <v>1236</v>
      </c>
      <c r="E718" s="29" t="s">
        <v>1237</v>
      </c>
      <c r="F718" s="29" t="s">
        <v>80</v>
      </c>
      <c r="G718" s="29" t="s">
        <v>341</v>
      </c>
      <c r="H718" s="29" t="s">
        <v>80</v>
      </c>
      <c r="I718" s="29" t="s">
        <v>2441</v>
      </c>
      <c r="J718" s="29" t="s">
        <v>1231</v>
      </c>
      <c r="K718" s="29" t="s">
        <v>279</v>
      </c>
      <c r="L718" s="29" t="s">
        <v>280</v>
      </c>
      <c r="M718" s="29" t="s">
        <v>265</v>
      </c>
      <c r="N718" s="29" t="s">
        <v>266</v>
      </c>
      <c r="O718" s="29" t="s">
        <v>267</v>
      </c>
      <c r="P718" s="29" t="s">
        <v>268</v>
      </c>
      <c r="Q718" s="30" t="s">
        <v>269</v>
      </c>
      <c r="R718" s="36"/>
      <c r="S718" s="59"/>
      <c r="T718" s="43">
        <v>1</v>
      </c>
      <c r="U718" s="46">
        <v>1</v>
      </c>
    </row>
    <row r="719" spans="1:21" x14ac:dyDescent="0.2">
      <c r="A719" s="28" t="s">
        <v>174</v>
      </c>
      <c r="B719" s="29" t="s">
        <v>375</v>
      </c>
      <c r="C719" s="29" t="s">
        <v>1217</v>
      </c>
      <c r="D719" s="29" t="s">
        <v>1236</v>
      </c>
      <c r="E719" s="29" t="s">
        <v>1237</v>
      </c>
      <c r="F719" s="29" t="s">
        <v>80</v>
      </c>
      <c r="G719" s="29" t="s">
        <v>341</v>
      </c>
      <c r="H719" s="29" t="s">
        <v>80</v>
      </c>
      <c r="I719" s="29" t="s">
        <v>2441</v>
      </c>
      <c r="J719" s="29" t="s">
        <v>1231</v>
      </c>
      <c r="K719" s="29" t="s">
        <v>336</v>
      </c>
      <c r="L719" s="29" t="s">
        <v>389</v>
      </c>
      <c r="M719" s="29" t="s">
        <v>302</v>
      </c>
      <c r="N719" s="29" t="s">
        <v>303</v>
      </c>
      <c r="O719" s="29" t="s">
        <v>409</v>
      </c>
      <c r="P719" s="29" t="s">
        <v>410</v>
      </c>
      <c r="Q719" s="30" t="s">
        <v>269</v>
      </c>
      <c r="R719" s="32">
        <v>0.02</v>
      </c>
      <c r="S719" s="37">
        <v>0.02</v>
      </c>
      <c r="T719" s="43">
        <v>82</v>
      </c>
      <c r="U719" s="46">
        <v>82</v>
      </c>
    </row>
    <row r="720" spans="1:21" x14ac:dyDescent="0.2">
      <c r="A720" s="28" t="s">
        <v>174</v>
      </c>
      <c r="B720" s="29" t="s">
        <v>375</v>
      </c>
      <c r="C720" s="29" t="s">
        <v>1217</v>
      </c>
      <c r="D720" s="29" t="s">
        <v>1236</v>
      </c>
      <c r="E720" s="29" t="s">
        <v>1237</v>
      </c>
      <c r="F720" s="29" t="s">
        <v>80</v>
      </c>
      <c r="G720" s="29" t="s">
        <v>341</v>
      </c>
      <c r="H720" s="29" t="s">
        <v>80</v>
      </c>
      <c r="I720" s="29" t="s">
        <v>2442</v>
      </c>
      <c r="J720" s="29" t="s">
        <v>2443</v>
      </c>
      <c r="K720" s="29" t="s">
        <v>279</v>
      </c>
      <c r="L720" s="29" t="s">
        <v>280</v>
      </c>
      <c r="M720" s="29" t="s">
        <v>265</v>
      </c>
      <c r="N720" s="29" t="s">
        <v>266</v>
      </c>
      <c r="O720" s="29" t="s">
        <v>267</v>
      </c>
      <c r="P720" s="29" t="s">
        <v>268</v>
      </c>
      <c r="Q720" s="30" t="s">
        <v>269</v>
      </c>
      <c r="R720" s="36"/>
      <c r="S720" s="59"/>
      <c r="T720" s="43">
        <v>1</v>
      </c>
      <c r="U720" s="46">
        <v>1</v>
      </c>
    </row>
    <row r="721" spans="1:21" x14ac:dyDescent="0.2">
      <c r="A721" s="28" t="s">
        <v>174</v>
      </c>
      <c r="B721" s="29" t="s">
        <v>375</v>
      </c>
      <c r="C721" s="29" t="s">
        <v>1217</v>
      </c>
      <c r="D721" s="29" t="s">
        <v>1236</v>
      </c>
      <c r="E721" s="29" t="s">
        <v>1237</v>
      </c>
      <c r="F721" s="29" t="s">
        <v>80</v>
      </c>
      <c r="G721" s="29" t="s">
        <v>341</v>
      </c>
      <c r="H721" s="29" t="s">
        <v>80</v>
      </c>
      <c r="I721" s="29" t="s">
        <v>2444</v>
      </c>
      <c r="J721" s="29" t="s">
        <v>2445</v>
      </c>
      <c r="K721" s="29" t="s">
        <v>336</v>
      </c>
      <c r="L721" s="29" t="s">
        <v>389</v>
      </c>
      <c r="M721" s="29" t="s">
        <v>302</v>
      </c>
      <c r="N721" s="29" t="s">
        <v>303</v>
      </c>
      <c r="O721" s="29" t="s">
        <v>409</v>
      </c>
      <c r="P721" s="29" t="s">
        <v>410</v>
      </c>
      <c r="Q721" s="30" t="s">
        <v>269</v>
      </c>
      <c r="R721" s="36"/>
      <c r="S721" s="59"/>
      <c r="T721" s="43">
        <v>15</v>
      </c>
      <c r="U721" s="46">
        <v>15</v>
      </c>
    </row>
    <row r="722" spans="1:21" x14ac:dyDescent="0.2">
      <c r="A722" s="28" t="s">
        <v>174</v>
      </c>
      <c r="B722" s="29" t="s">
        <v>375</v>
      </c>
      <c r="C722" s="29" t="s">
        <v>1217</v>
      </c>
      <c r="D722" s="29" t="s">
        <v>1236</v>
      </c>
      <c r="E722" s="29" t="s">
        <v>1237</v>
      </c>
      <c r="F722" s="29" t="s">
        <v>80</v>
      </c>
      <c r="G722" s="29" t="s">
        <v>341</v>
      </c>
      <c r="H722" s="29" t="s">
        <v>80</v>
      </c>
      <c r="I722" s="29" t="s">
        <v>2455</v>
      </c>
      <c r="J722" s="29" t="s">
        <v>2456</v>
      </c>
      <c r="K722" s="29" t="s">
        <v>279</v>
      </c>
      <c r="L722" s="29" t="s">
        <v>280</v>
      </c>
      <c r="M722" s="29" t="s">
        <v>265</v>
      </c>
      <c r="N722" s="29" t="s">
        <v>266</v>
      </c>
      <c r="O722" s="29" t="s">
        <v>267</v>
      </c>
      <c r="P722" s="29" t="s">
        <v>268</v>
      </c>
      <c r="Q722" s="30" t="s">
        <v>269</v>
      </c>
      <c r="R722" s="36"/>
      <c r="S722" s="59"/>
      <c r="T722" s="43">
        <v>1</v>
      </c>
      <c r="U722" s="46">
        <v>1</v>
      </c>
    </row>
    <row r="723" spans="1:21" x14ac:dyDescent="0.2">
      <c r="A723" s="28" t="s">
        <v>174</v>
      </c>
      <c r="B723" s="29" t="s">
        <v>375</v>
      </c>
      <c r="C723" s="29" t="s">
        <v>1217</v>
      </c>
      <c r="D723" s="29" t="s">
        <v>1236</v>
      </c>
      <c r="E723" s="29" t="s">
        <v>1237</v>
      </c>
      <c r="F723" s="29" t="s">
        <v>80</v>
      </c>
      <c r="G723" s="29" t="s">
        <v>341</v>
      </c>
      <c r="H723" s="29" t="s">
        <v>80</v>
      </c>
      <c r="I723" s="29" t="s">
        <v>2446</v>
      </c>
      <c r="J723" s="29" t="s">
        <v>2447</v>
      </c>
      <c r="K723" s="29" t="s">
        <v>336</v>
      </c>
      <c r="L723" s="29" t="s">
        <v>389</v>
      </c>
      <c r="M723" s="29" t="s">
        <v>302</v>
      </c>
      <c r="N723" s="29" t="s">
        <v>303</v>
      </c>
      <c r="O723" s="29" t="s">
        <v>409</v>
      </c>
      <c r="P723" s="29" t="s">
        <v>410</v>
      </c>
      <c r="Q723" s="30" t="s">
        <v>269</v>
      </c>
      <c r="R723" s="32">
        <v>0.01</v>
      </c>
      <c r="S723" s="37">
        <v>0.01</v>
      </c>
      <c r="T723" s="43">
        <v>23</v>
      </c>
      <c r="U723" s="46">
        <v>23</v>
      </c>
    </row>
    <row r="724" spans="1:21" x14ac:dyDescent="0.2">
      <c r="A724" s="28" t="s">
        <v>174</v>
      </c>
      <c r="B724" s="29" t="s">
        <v>375</v>
      </c>
      <c r="C724" s="29" t="s">
        <v>1217</v>
      </c>
      <c r="D724" s="29" t="s">
        <v>1236</v>
      </c>
      <c r="E724" s="29" t="s">
        <v>1237</v>
      </c>
      <c r="F724" s="29" t="s">
        <v>80</v>
      </c>
      <c r="G724" s="29" t="s">
        <v>341</v>
      </c>
      <c r="H724" s="29" t="s">
        <v>80</v>
      </c>
      <c r="I724" s="29" t="s">
        <v>2457</v>
      </c>
      <c r="J724" s="29" t="s">
        <v>2458</v>
      </c>
      <c r="K724" s="29" t="s">
        <v>336</v>
      </c>
      <c r="L724" s="29" t="s">
        <v>389</v>
      </c>
      <c r="M724" s="29" t="s">
        <v>302</v>
      </c>
      <c r="N724" s="29" t="s">
        <v>303</v>
      </c>
      <c r="O724" s="29" t="s">
        <v>409</v>
      </c>
      <c r="P724" s="29" t="s">
        <v>410</v>
      </c>
      <c r="Q724" s="30" t="s">
        <v>269</v>
      </c>
      <c r="R724" s="32">
        <v>0.01</v>
      </c>
      <c r="S724" s="37">
        <v>0.01</v>
      </c>
      <c r="T724" s="43">
        <v>31</v>
      </c>
      <c r="U724" s="46">
        <v>31</v>
      </c>
    </row>
    <row r="725" spans="1:21" x14ac:dyDescent="0.2">
      <c r="A725" s="28" t="s">
        <v>174</v>
      </c>
      <c r="B725" s="29" t="s">
        <v>375</v>
      </c>
      <c r="C725" s="29" t="s">
        <v>1217</v>
      </c>
      <c r="D725" s="29" t="s">
        <v>1236</v>
      </c>
      <c r="E725" s="29" t="s">
        <v>1237</v>
      </c>
      <c r="F725" s="29" t="s">
        <v>80</v>
      </c>
      <c r="G725" s="29" t="s">
        <v>341</v>
      </c>
      <c r="H725" s="29" t="s">
        <v>80</v>
      </c>
      <c r="I725" s="29" t="s">
        <v>2448</v>
      </c>
      <c r="J725" s="29" t="s">
        <v>2449</v>
      </c>
      <c r="K725" s="29" t="s">
        <v>336</v>
      </c>
      <c r="L725" s="29" t="s">
        <v>389</v>
      </c>
      <c r="M725" s="29" t="s">
        <v>302</v>
      </c>
      <c r="N725" s="29" t="s">
        <v>303</v>
      </c>
      <c r="O725" s="29" t="s">
        <v>409</v>
      </c>
      <c r="P725" s="29" t="s">
        <v>410</v>
      </c>
      <c r="Q725" s="30" t="s">
        <v>269</v>
      </c>
      <c r="R725" s="36"/>
      <c r="S725" s="59"/>
      <c r="T725" s="43">
        <v>6</v>
      </c>
      <c r="U725" s="46">
        <v>6</v>
      </c>
    </row>
    <row r="726" spans="1:21" x14ac:dyDescent="0.2">
      <c r="A726" s="28" t="s">
        <v>174</v>
      </c>
      <c r="B726" s="29" t="s">
        <v>375</v>
      </c>
      <c r="C726" s="29" t="s">
        <v>1217</v>
      </c>
      <c r="D726" s="29" t="s">
        <v>1236</v>
      </c>
      <c r="E726" s="29" t="s">
        <v>1237</v>
      </c>
      <c r="F726" s="29" t="s">
        <v>80</v>
      </c>
      <c r="G726" s="29" t="s">
        <v>341</v>
      </c>
      <c r="H726" s="29" t="s">
        <v>80</v>
      </c>
      <c r="I726" s="29" t="s">
        <v>2450</v>
      </c>
      <c r="J726" s="29" t="s">
        <v>2451</v>
      </c>
      <c r="K726" s="29" t="s">
        <v>279</v>
      </c>
      <c r="L726" s="29" t="s">
        <v>280</v>
      </c>
      <c r="M726" s="29" t="s">
        <v>265</v>
      </c>
      <c r="N726" s="29" t="s">
        <v>266</v>
      </c>
      <c r="O726" s="29" t="s">
        <v>267</v>
      </c>
      <c r="P726" s="29" t="s">
        <v>268</v>
      </c>
      <c r="Q726" s="30" t="s">
        <v>269</v>
      </c>
      <c r="R726" s="36"/>
      <c r="S726" s="59"/>
      <c r="T726" s="43">
        <v>1</v>
      </c>
      <c r="U726" s="46">
        <v>1</v>
      </c>
    </row>
    <row r="727" spans="1:21" x14ac:dyDescent="0.2">
      <c r="A727" s="28" t="s">
        <v>174</v>
      </c>
      <c r="B727" s="29" t="s">
        <v>375</v>
      </c>
      <c r="C727" s="29" t="s">
        <v>1217</v>
      </c>
      <c r="D727" s="29" t="s">
        <v>1236</v>
      </c>
      <c r="E727" s="29" t="s">
        <v>1237</v>
      </c>
      <c r="F727" s="29" t="s">
        <v>80</v>
      </c>
      <c r="G727" s="29" t="s">
        <v>341</v>
      </c>
      <c r="H727" s="29" t="s">
        <v>80</v>
      </c>
      <c r="I727" s="29" t="s">
        <v>2438</v>
      </c>
      <c r="J727" s="29" t="s">
        <v>2439</v>
      </c>
      <c r="K727" s="29" t="s">
        <v>279</v>
      </c>
      <c r="L727" s="29" t="s">
        <v>280</v>
      </c>
      <c r="M727" s="29" t="s">
        <v>265</v>
      </c>
      <c r="N727" s="29" t="s">
        <v>266</v>
      </c>
      <c r="O727" s="29" t="s">
        <v>267</v>
      </c>
      <c r="P727" s="29" t="s">
        <v>268</v>
      </c>
      <c r="Q727" s="30" t="s">
        <v>269</v>
      </c>
      <c r="R727" s="36"/>
      <c r="S727" s="59"/>
      <c r="T727" s="43">
        <v>1</v>
      </c>
      <c r="U727" s="46">
        <v>1</v>
      </c>
    </row>
    <row r="728" spans="1:21" x14ac:dyDescent="0.2">
      <c r="A728" s="28" t="s">
        <v>174</v>
      </c>
      <c r="B728" s="29" t="s">
        <v>375</v>
      </c>
      <c r="C728" s="29" t="s">
        <v>1217</v>
      </c>
      <c r="D728" s="29" t="s">
        <v>1236</v>
      </c>
      <c r="E728" s="29" t="s">
        <v>1237</v>
      </c>
      <c r="F728" s="29" t="s">
        <v>80</v>
      </c>
      <c r="G728" s="29" t="s">
        <v>341</v>
      </c>
      <c r="H728" s="29" t="s">
        <v>80</v>
      </c>
      <c r="I728" s="29" t="s">
        <v>2438</v>
      </c>
      <c r="J728" s="29" t="s">
        <v>2439</v>
      </c>
      <c r="K728" s="29" t="s">
        <v>336</v>
      </c>
      <c r="L728" s="29" t="s">
        <v>389</v>
      </c>
      <c r="M728" s="29" t="s">
        <v>302</v>
      </c>
      <c r="N728" s="29" t="s">
        <v>303</v>
      </c>
      <c r="O728" s="29" t="s">
        <v>409</v>
      </c>
      <c r="P728" s="29" t="s">
        <v>410</v>
      </c>
      <c r="Q728" s="30" t="s">
        <v>269</v>
      </c>
      <c r="R728" s="36"/>
      <c r="S728" s="59"/>
      <c r="T728" s="43">
        <v>1</v>
      </c>
      <c r="U728" s="46">
        <v>1</v>
      </c>
    </row>
    <row r="729" spans="1:21" x14ac:dyDescent="0.2">
      <c r="A729" s="28" t="s">
        <v>174</v>
      </c>
      <c r="B729" s="29" t="s">
        <v>375</v>
      </c>
      <c r="C729" s="29" t="s">
        <v>1217</v>
      </c>
      <c r="D729" s="29" t="s">
        <v>1236</v>
      </c>
      <c r="E729" s="29" t="s">
        <v>1237</v>
      </c>
      <c r="F729" s="29" t="s">
        <v>80</v>
      </c>
      <c r="G729" s="29" t="s">
        <v>341</v>
      </c>
      <c r="H729" s="29" t="s">
        <v>80</v>
      </c>
      <c r="I729" s="29" t="s">
        <v>2459</v>
      </c>
      <c r="J729" s="29" t="s">
        <v>2460</v>
      </c>
      <c r="K729" s="29" t="s">
        <v>264</v>
      </c>
      <c r="L729" s="29" t="s">
        <v>380</v>
      </c>
      <c r="M729" s="29" t="s">
        <v>270</v>
      </c>
      <c r="N729" s="29" t="s">
        <v>271</v>
      </c>
      <c r="O729" s="29" t="s">
        <v>284</v>
      </c>
      <c r="P729" s="29" t="s">
        <v>285</v>
      </c>
      <c r="Q729" s="30" t="s">
        <v>269</v>
      </c>
      <c r="R729" s="32">
        <v>0.44</v>
      </c>
      <c r="S729" s="37">
        <v>0.44</v>
      </c>
      <c r="T729" s="43">
        <v>512</v>
      </c>
      <c r="U729" s="46">
        <v>512</v>
      </c>
    </row>
    <row r="730" spans="1:21" x14ac:dyDescent="0.2">
      <c r="A730" s="28" t="s">
        <v>174</v>
      </c>
      <c r="B730" s="29" t="s">
        <v>375</v>
      </c>
      <c r="C730" s="29" t="s">
        <v>1217</v>
      </c>
      <c r="D730" s="29" t="s">
        <v>725</v>
      </c>
      <c r="E730" s="29" t="s">
        <v>726</v>
      </c>
      <c r="F730" s="29" t="s">
        <v>1249</v>
      </c>
      <c r="G730" s="29" t="s">
        <v>1217</v>
      </c>
      <c r="H730" s="29" t="s">
        <v>383</v>
      </c>
      <c r="I730" s="29" t="s">
        <v>2461</v>
      </c>
      <c r="J730" s="29" t="s">
        <v>2462</v>
      </c>
      <c r="K730" s="29" t="s">
        <v>279</v>
      </c>
      <c r="L730" s="29" t="s">
        <v>280</v>
      </c>
      <c r="M730" s="29" t="s">
        <v>265</v>
      </c>
      <c r="N730" s="29" t="s">
        <v>266</v>
      </c>
      <c r="O730" s="29" t="s">
        <v>310</v>
      </c>
      <c r="P730" s="29" t="s">
        <v>384</v>
      </c>
      <c r="Q730" s="30" t="s">
        <v>269</v>
      </c>
      <c r="R730" s="32">
        <v>0.08</v>
      </c>
      <c r="S730" s="37">
        <v>0.08</v>
      </c>
      <c r="T730" s="43">
        <v>1</v>
      </c>
      <c r="U730" s="46">
        <v>1</v>
      </c>
    </row>
    <row r="731" spans="1:21" x14ac:dyDescent="0.2">
      <c r="A731" s="28" t="s">
        <v>174</v>
      </c>
      <c r="B731" s="29" t="s">
        <v>375</v>
      </c>
      <c r="C731" s="29" t="s">
        <v>1217</v>
      </c>
      <c r="D731" s="29" t="s">
        <v>725</v>
      </c>
      <c r="E731" s="29" t="s">
        <v>726</v>
      </c>
      <c r="F731" s="29" t="s">
        <v>1249</v>
      </c>
      <c r="G731" s="29" t="s">
        <v>1217</v>
      </c>
      <c r="H731" s="29" t="s">
        <v>383</v>
      </c>
      <c r="I731" s="29" t="s">
        <v>2461</v>
      </c>
      <c r="J731" s="29" t="s">
        <v>2462</v>
      </c>
      <c r="K731" s="29" t="s">
        <v>279</v>
      </c>
      <c r="L731" s="29" t="s">
        <v>280</v>
      </c>
      <c r="M731" s="29" t="s">
        <v>265</v>
      </c>
      <c r="N731" s="29" t="s">
        <v>266</v>
      </c>
      <c r="O731" s="29" t="s">
        <v>267</v>
      </c>
      <c r="P731" s="29" t="s">
        <v>268</v>
      </c>
      <c r="Q731" s="30" t="s">
        <v>269</v>
      </c>
      <c r="R731" s="32">
        <v>3.58</v>
      </c>
      <c r="S731" s="37">
        <v>3.58</v>
      </c>
      <c r="T731" s="43">
        <v>1</v>
      </c>
      <c r="U731" s="46">
        <v>1</v>
      </c>
    </row>
    <row r="732" spans="1:21" x14ac:dyDescent="0.2">
      <c r="A732" s="28" t="s">
        <v>174</v>
      </c>
      <c r="B732" s="29" t="s">
        <v>375</v>
      </c>
      <c r="C732" s="29" t="s">
        <v>1217</v>
      </c>
      <c r="D732" s="29" t="s">
        <v>725</v>
      </c>
      <c r="E732" s="29" t="s">
        <v>726</v>
      </c>
      <c r="F732" s="29" t="s">
        <v>1249</v>
      </c>
      <c r="G732" s="29" t="s">
        <v>1217</v>
      </c>
      <c r="H732" s="29" t="s">
        <v>383</v>
      </c>
      <c r="I732" s="29" t="s">
        <v>2463</v>
      </c>
      <c r="J732" s="29" t="s">
        <v>2464</v>
      </c>
      <c r="K732" s="29" t="s">
        <v>279</v>
      </c>
      <c r="L732" s="29" t="s">
        <v>280</v>
      </c>
      <c r="M732" s="29" t="s">
        <v>265</v>
      </c>
      <c r="N732" s="29" t="s">
        <v>266</v>
      </c>
      <c r="O732" s="29" t="s">
        <v>310</v>
      </c>
      <c r="P732" s="29" t="s">
        <v>384</v>
      </c>
      <c r="Q732" s="30" t="s">
        <v>269</v>
      </c>
      <c r="R732" s="32">
        <v>0.19</v>
      </c>
      <c r="S732" s="37">
        <v>0.19</v>
      </c>
      <c r="T732" s="43">
        <v>1</v>
      </c>
      <c r="U732" s="46">
        <v>1</v>
      </c>
    </row>
    <row r="733" spans="1:21" x14ac:dyDescent="0.2">
      <c r="A733" s="28" t="s">
        <v>174</v>
      </c>
      <c r="B733" s="29" t="s">
        <v>375</v>
      </c>
      <c r="C733" s="29" t="s">
        <v>1217</v>
      </c>
      <c r="D733" s="29" t="s">
        <v>725</v>
      </c>
      <c r="E733" s="29" t="s">
        <v>726</v>
      </c>
      <c r="F733" s="29" t="s">
        <v>1249</v>
      </c>
      <c r="G733" s="29" t="s">
        <v>1217</v>
      </c>
      <c r="H733" s="29" t="s">
        <v>383</v>
      </c>
      <c r="I733" s="29" t="s">
        <v>2463</v>
      </c>
      <c r="J733" s="29" t="s">
        <v>2464</v>
      </c>
      <c r="K733" s="29" t="s">
        <v>279</v>
      </c>
      <c r="L733" s="29" t="s">
        <v>280</v>
      </c>
      <c r="M733" s="29" t="s">
        <v>265</v>
      </c>
      <c r="N733" s="29" t="s">
        <v>266</v>
      </c>
      <c r="O733" s="29" t="s">
        <v>267</v>
      </c>
      <c r="P733" s="29" t="s">
        <v>268</v>
      </c>
      <c r="Q733" s="30" t="s">
        <v>269</v>
      </c>
      <c r="R733" s="32">
        <v>5.89</v>
      </c>
      <c r="S733" s="37">
        <v>5.89</v>
      </c>
      <c r="T733" s="43">
        <v>1</v>
      </c>
      <c r="U733" s="46">
        <v>1</v>
      </c>
    </row>
    <row r="734" spans="1:21" x14ac:dyDescent="0.2">
      <c r="A734" s="28" t="s">
        <v>174</v>
      </c>
      <c r="B734" s="29" t="s">
        <v>375</v>
      </c>
      <c r="C734" s="29" t="s">
        <v>1217</v>
      </c>
      <c r="D734" s="29" t="s">
        <v>725</v>
      </c>
      <c r="E734" s="29" t="s">
        <v>726</v>
      </c>
      <c r="F734" s="29" t="s">
        <v>1249</v>
      </c>
      <c r="G734" s="29" t="s">
        <v>1217</v>
      </c>
      <c r="H734" s="29" t="s">
        <v>383</v>
      </c>
      <c r="I734" s="29" t="s">
        <v>2465</v>
      </c>
      <c r="J734" s="29" t="s">
        <v>2466</v>
      </c>
      <c r="K734" s="29" t="s">
        <v>279</v>
      </c>
      <c r="L734" s="29" t="s">
        <v>280</v>
      </c>
      <c r="M734" s="29" t="s">
        <v>265</v>
      </c>
      <c r="N734" s="29" t="s">
        <v>266</v>
      </c>
      <c r="O734" s="29" t="s">
        <v>310</v>
      </c>
      <c r="P734" s="29" t="s">
        <v>384</v>
      </c>
      <c r="Q734" s="30" t="s">
        <v>269</v>
      </c>
      <c r="R734" s="32">
        <v>0.05</v>
      </c>
      <c r="S734" s="37">
        <v>0.05</v>
      </c>
      <c r="T734" s="43">
        <v>1</v>
      </c>
      <c r="U734" s="46">
        <v>1</v>
      </c>
    </row>
    <row r="735" spans="1:21" x14ac:dyDescent="0.2">
      <c r="A735" s="28" t="s">
        <v>174</v>
      </c>
      <c r="B735" s="29" t="s">
        <v>375</v>
      </c>
      <c r="C735" s="29" t="s">
        <v>1217</v>
      </c>
      <c r="D735" s="29" t="s">
        <v>725</v>
      </c>
      <c r="E735" s="29" t="s">
        <v>726</v>
      </c>
      <c r="F735" s="29" t="s">
        <v>1249</v>
      </c>
      <c r="G735" s="29" t="s">
        <v>1217</v>
      </c>
      <c r="H735" s="29" t="s">
        <v>383</v>
      </c>
      <c r="I735" s="29" t="s">
        <v>2465</v>
      </c>
      <c r="J735" s="29" t="s">
        <v>2466</v>
      </c>
      <c r="K735" s="29" t="s">
        <v>279</v>
      </c>
      <c r="L735" s="29" t="s">
        <v>280</v>
      </c>
      <c r="M735" s="29" t="s">
        <v>265</v>
      </c>
      <c r="N735" s="29" t="s">
        <v>266</v>
      </c>
      <c r="O735" s="29" t="s">
        <v>267</v>
      </c>
      <c r="P735" s="29" t="s">
        <v>268</v>
      </c>
      <c r="Q735" s="30" t="s">
        <v>269</v>
      </c>
      <c r="R735" s="32">
        <v>2.41</v>
      </c>
      <c r="S735" s="37">
        <v>2.41</v>
      </c>
      <c r="T735" s="43">
        <v>1</v>
      </c>
      <c r="U735" s="46">
        <v>1</v>
      </c>
    </row>
    <row r="736" spans="1:21" x14ac:dyDescent="0.2">
      <c r="A736" s="28" t="s">
        <v>174</v>
      </c>
      <c r="B736" s="29" t="s">
        <v>375</v>
      </c>
      <c r="C736" s="29" t="s">
        <v>1217</v>
      </c>
      <c r="D736" s="29" t="s">
        <v>725</v>
      </c>
      <c r="E736" s="29" t="s">
        <v>726</v>
      </c>
      <c r="F736" s="29" t="s">
        <v>1249</v>
      </c>
      <c r="G736" s="29" t="s">
        <v>1217</v>
      </c>
      <c r="H736" s="29" t="s">
        <v>383</v>
      </c>
      <c r="I736" s="29" t="s">
        <v>2467</v>
      </c>
      <c r="J736" s="29" t="s">
        <v>2468</v>
      </c>
      <c r="K736" s="29" t="s">
        <v>279</v>
      </c>
      <c r="L736" s="29" t="s">
        <v>280</v>
      </c>
      <c r="M736" s="29" t="s">
        <v>265</v>
      </c>
      <c r="N736" s="29" t="s">
        <v>266</v>
      </c>
      <c r="O736" s="29" t="s">
        <v>310</v>
      </c>
      <c r="P736" s="29" t="s">
        <v>384</v>
      </c>
      <c r="Q736" s="30" t="s">
        <v>269</v>
      </c>
      <c r="R736" s="32">
        <v>0.04</v>
      </c>
      <c r="S736" s="37">
        <v>0.04</v>
      </c>
      <c r="T736" s="43">
        <v>1</v>
      </c>
      <c r="U736" s="46">
        <v>1</v>
      </c>
    </row>
    <row r="737" spans="1:21" x14ac:dyDescent="0.2">
      <c r="A737" s="28" t="s">
        <v>174</v>
      </c>
      <c r="B737" s="29" t="s">
        <v>375</v>
      </c>
      <c r="C737" s="29" t="s">
        <v>1217</v>
      </c>
      <c r="D737" s="29" t="s">
        <v>725</v>
      </c>
      <c r="E737" s="29" t="s">
        <v>726</v>
      </c>
      <c r="F737" s="29" t="s">
        <v>1249</v>
      </c>
      <c r="G737" s="29" t="s">
        <v>1217</v>
      </c>
      <c r="H737" s="29" t="s">
        <v>383</v>
      </c>
      <c r="I737" s="29" t="s">
        <v>2467</v>
      </c>
      <c r="J737" s="29" t="s">
        <v>2468</v>
      </c>
      <c r="K737" s="29" t="s">
        <v>279</v>
      </c>
      <c r="L737" s="29" t="s">
        <v>280</v>
      </c>
      <c r="M737" s="29" t="s">
        <v>265</v>
      </c>
      <c r="N737" s="29" t="s">
        <v>266</v>
      </c>
      <c r="O737" s="29" t="s">
        <v>267</v>
      </c>
      <c r="P737" s="29" t="s">
        <v>268</v>
      </c>
      <c r="Q737" s="30" t="s">
        <v>269</v>
      </c>
      <c r="R737" s="32">
        <v>1.73</v>
      </c>
      <c r="S737" s="37">
        <v>1.73</v>
      </c>
      <c r="T737" s="43">
        <v>1</v>
      </c>
      <c r="U737" s="46">
        <v>1</v>
      </c>
    </row>
    <row r="738" spans="1:21" x14ac:dyDescent="0.2">
      <c r="A738" s="28" t="s">
        <v>174</v>
      </c>
      <c r="B738" s="29" t="s">
        <v>375</v>
      </c>
      <c r="C738" s="29" t="s">
        <v>1217</v>
      </c>
      <c r="D738" s="29" t="s">
        <v>725</v>
      </c>
      <c r="E738" s="29" t="s">
        <v>726</v>
      </c>
      <c r="F738" s="29" t="s">
        <v>1249</v>
      </c>
      <c r="G738" s="29" t="s">
        <v>1217</v>
      </c>
      <c r="H738" s="29" t="s">
        <v>383</v>
      </c>
      <c r="I738" s="29" t="s">
        <v>2469</v>
      </c>
      <c r="J738" s="29" t="s">
        <v>2470</v>
      </c>
      <c r="K738" s="29" t="s">
        <v>279</v>
      </c>
      <c r="L738" s="29" t="s">
        <v>280</v>
      </c>
      <c r="M738" s="29" t="s">
        <v>265</v>
      </c>
      <c r="N738" s="29" t="s">
        <v>266</v>
      </c>
      <c r="O738" s="29" t="s">
        <v>310</v>
      </c>
      <c r="P738" s="29" t="s">
        <v>384</v>
      </c>
      <c r="Q738" s="30" t="s">
        <v>269</v>
      </c>
      <c r="R738" s="32">
        <v>0.03</v>
      </c>
      <c r="S738" s="37">
        <v>0.03</v>
      </c>
      <c r="T738" s="43">
        <v>1</v>
      </c>
      <c r="U738" s="46">
        <v>1</v>
      </c>
    </row>
    <row r="739" spans="1:21" x14ac:dyDescent="0.2">
      <c r="A739" s="28" t="s">
        <v>174</v>
      </c>
      <c r="B739" s="29" t="s">
        <v>375</v>
      </c>
      <c r="C739" s="29" t="s">
        <v>1217</v>
      </c>
      <c r="D739" s="29" t="s">
        <v>725</v>
      </c>
      <c r="E739" s="29" t="s">
        <v>726</v>
      </c>
      <c r="F739" s="29" t="s">
        <v>1249</v>
      </c>
      <c r="G739" s="29" t="s">
        <v>1217</v>
      </c>
      <c r="H739" s="29" t="s">
        <v>383</v>
      </c>
      <c r="I739" s="29" t="s">
        <v>2469</v>
      </c>
      <c r="J739" s="29" t="s">
        <v>2470</v>
      </c>
      <c r="K739" s="29" t="s">
        <v>279</v>
      </c>
      <c r="L739" s="29" t="s">
        <v>280</v>
      </c>
      <c r="M739" s="29" t="s">
        <v>265</v>
      </c>
      <c r="N739" s="29" t="s">
        <v>266</v>
      </c>
      <c r="O739" s="29" t="s">
        <v>267</v>
      </c>
      <c r="P739" s="29" t="s">
        <v>268</v>
      </c>
      <c r="Q739" s="30" t="s">
        <v>269</v>
      </c>
      <c r="R739" s="32">
        <v>1.51</v>
      </c>
      <c r="S739" s="37">
        <v>1.51</v>
      </c>
      <c r="T739" s="43">
        <v>1</v>
      </c>
      <c r="U739" s="46">
        <v>1</v>
      </c>
    </row>
    <row r="740" spans="1:21" x14ac:dyDescent="0.2">
      <c r="A740" s="28" t="s">
        <v>174</v>
      </c>
      <c r="B740" s="29" t="s">
        <v>375</v>
      </c>
      <c r="C740" s="29" t="s">
        <v>1217</v>
      </c>
      <c r="D740" s="29" t="s">
        <v>725</v>
      </c>
      <c r="E740" s="29" t="s">
        <v>726</v>
      </c>
      <c r="F740" s="29" t="s">
        <v>1249</v>
      </c>
      <c r="G740" s="29" t="s">
        <v>1217</v>
      </c>
      <c r="H740" s="29" t="s">
        <v>383</v>
      </c>
      <c r="I740" s="29" t="s">
        <v>2471</v>
      </c>
      <c r="J740" s="29" t="s">
        <v>2472</v>
      </c>
      <c r="K740" s="29" t="s">
        <v>279</v>
      </c>
      <c r="L740" s="29" t="s">
        <v>280</v>
      </c>
      <c r="M740" s="29" t="s">
        <v>265</v>
      </c>
      <c r="N740" s="29" t="s">
        <v>266</v>
      </c>
      <c r="O740" s="29" t="s">
        <v>310</v>
      </c>
      <c r="P740" s="29" t="s">
        <v>384</v>
      </c>
      <c r="Q740" s="30" t="s">
        <v>269</v>
      </c>
      <c r="R740" s="32">
        <v>0.02</v>
      </c>
      <c r="S740" s="37">
        <v>0.02</v>
      </c>
      <c r="T740" s="43">
        <v>1</v>
      </c>
      <c r="U740" s="46">
        <v>1</v>
      </c>
    </row>
    <row r="741" spans="1:21" x14ac:dyDescent="0.2">
      <c r="A741" s="28" t="s">
        <v>174</v>
      </c>
      <c r="B741" s="29" t="s">
        <v>375</v>
      </c>
      <c r="C741" s="29" t="s">
        <v>1217</v>
      </c>
      <c r="D741" s="29" t="s">
        <v>725</v>
      </c>
      <c r="E741" s="29" t="s">
        <v>726</v>
      </c>
      <c r="F741" s="29" t="s">
        <v>1249</v>
      </c>
      <c r="G741" s="29" t="s">
        <v>1217</v>
      </c>
      <c r="H741" s="29" t="s">
        <v>383</v>
      </c>
      <c r="I741" s="29" t="s">
        <v>2471</v>
      </c>
      <c r="J741" s="29" t="s">
        <v>2472</v>
      </c>
      <c r="K741" s="29" t="s">
        <v>279</v>
      </c>
      <c r="L741" s="29" t="s">
        <v>280</v>
      </c>
      <c r="M741" s="29" t="s">
        <v>265</v>
      </c>
      <c r="N741" s="29" t="s">
        <v>266</v>
      </c>
      <c r="O741" s="29" t="s">
        <v>267</v>
      </c>
      <c r="P741" s="29" t="s">
        <v>268</v>
      </c>
      <c r="Q741" s="30" t="s">
        <v>269</v>
      </c>
      <c r="R741" s="32">
        <v>1.1299999999999999</v>
      </c>
      <c r="S741" s="37">
        <v>1.1299999999999999</v>
      </c>
      <c r="T741" s="43">
        <v>1</v>
      </c>
      <c r="U741" s="46">
        <v>1</v>
      </c>
    </row>
    <row r="742" spans="1:21" x14ac:dyDescent="0.2">
      <c r="A742" s="28" t="s">
        <v>174</v>
      </c>
      <c r="B742" s="29" t="s">
        <v>375</v>
      </c>
      <c r="C742" s="29" t="s">
        <v>1217</v>
      </c>
      <c r="D742" s="29" t="s">
        <v>725</v>
      </c>
      <c r="E742" s="29" t="s">
        <v>726</v>
      </c>
      <c r="F742" s="29" t="s">
        <v>1249</v>
      </c>
      <c r="G742" s="29" t="s">
        <v>1217</v>
      </c>
      <c r="H742" s="29" t="s">
        <v>383</v>
      </c>
      <c r="I742" s="29" t="s">
        <v>2473</v>
      </c>
      <c r="J742" s="29" t="s">
        <v>2474</v>
      </c>
      <c r="K742" s="29" t="s">
        <v>279</v>
      </c>
      <c r="L742" s="29" t="s">
        <v>280</v>
      </c>
      <c r="M742" s="29" t="s">
        <v>265</v>
      </c>
      <c r="N742" s="29" t="s">
        <v>266</v>
      </c>
      <c r="O742" s="29" t="s">
        <v>310</v>
      </c>
      <c r="P742" s="29" t="s">
        <v>384</v>
      </c>
      <c r="Q742" s="30" t="s">
        <v>269</v>
      </c>
      <c r="R742" s="32">
        <v>0.02</v>
      </c>
      <c r="S742" s="37">
        <v>0.02</v>
      </c>
      <c r="T742" s="43">
        <v>1</v>
      </c>
      <c r="U742" s="46">
        <v>1</v>
      </c>
    </row>
    <row r="743" spans="1:21" x14ac:dyDescent="0.2">
      <c r="A743" s="28" t="s">
        <v>174</v>
      </c>
      <c r="B743" s="29" t="s">
        <v>375</v>
      </c>
      <c r="C743" s="29" t="s">
        <v>1217</v>
      </c>
      <c r="D743" s="29" t="s">
        <v>725</v>
      </c>
      <c r="E743" s="29" t="s">
        <v>726</v>
      </c>
      <c r="F743" s="29" t="s">
        <v>1249</v>
      </c>
      <c r="G743" s="29" t="s">
        <v>1217</v>
      </c>
      <c r="H743" s="29" t="s">
        <v>383</v>
      </c>
      <c r="I743" s="29" t="s">
        <v>2473</v>
      </c>
      <c r="J743" s="29" t="s">
        <v>2474</v>
      </c>
      <c r="K743" s="29" t="s">
        <v>279</v>
      </c>
      <c r="L743" s="29" t="s">
        <v>280</v>
      </c>
      <c r="M743" s="29" t="s">
        <v>265</v>
      </c>
      <c r="N743" s="29" t="s">
        <v>266</v>
      </c>
      <c r="O743" s="29" t="s">
        <v>267</v>
      </c>
      <c r="P743" s="29" t="s">
        <v>268</v>
      </c>
      <c r="Q743" s="30" t="s">
        <v>269</v>
      </c>
      <c r="R743" s="32">
        <v>1.1299999999999999</v>
      </c>
      <c r="S743" s="37">
        <v>1.1299999999999999</v>
      </c>
      <c r="T743" s="43">
        <v>1</v>
      </c>
      <c r="U743" s="46">
        <v>1</v>
      </c>
    </row>
    <row r="744" spans="1:21" x14ac:dyDescent="0.2">
      <c r="A744" s="28" t="s">
        <v>174</v>
      </c>
      <c r="B744" s="29" t="s">
        <v>375</v>
      </c>
      <c r="C744" s="29" t="s">
        <v>1217</v>
      </c>
      <c r="D744" s="29" t="s">
        <v>725</v>
      </c>
      <c r="E744" s="29" t="s">
        <v>726</v>
      </c>
      <c r="F744" s="29" t="s">
        <v>1249</v>
      </c>
      <c r="G744" s="29" t="s">
        <v>1217</v>
      </c>
      <c r="H744" s="29" t="s">
        <v>383</v>
      </c>
      <c r="I744" s="29" t="s">
        <v>2475</v>
      </c>
      <c r="J744" s="29" t="s">
        <v>2476</v>
      </c>
      <c r="K744" s="29" t="s">
        <v>279</v>
      </c>
      <c r="L744" s="29" t="s">
        <v>280</v>
      </c>
      <c r="M744" s="29" t="s">
        <v>265</v>
      </c>
      <c r="N744" s="29" t="s">
        <v>266</v>
      </c>
      <c r="O744" s="29" t="s">
        <v>310</v>
      </c>
      <c r="P744" s="29" t="s">
        <v>384</v>
      </c>
      <c r="Q744" s="30" t="s">
        <v>269</v>
      </c>
      <c r="R744" s="32">
        <v>0.03</v>
      </c>
      <c r="S744" s="37">
        <v>0.03</v>
      </c>
      <c r="T744" s="43">
        <v>1</v>
      </c>
      <c r="U744" s="46">
        <v>1</v>
      </c>
    </row>
    <row r="745" spans="1:21" x14ac:dyDescent="0.2">
      <c r="A745" s="28" t="s">
        <v>174</v>
      </c>
      <c r="B745" s="29" t="s">
        <v>375</v>
      </c>
      <c r="C745" s="29" t="s">
        <v>1217</v>
      </c>
      <c r="D745" s="29" t="s">
        <v>725</v>
      </c>
      <c r="E745" s="29" t="s">
        <v>726</v>
      </c>
      <c r="F745" s="29" t="s">
        <v>1249</v>
      </c>
      <c r="G745" s="29" t="s">
        <v>1217</v>
      </c>
      <c r="H745" s="29" t="s">
        <v>383</v>
      </c>
      <c r="I745" s="29" t="s">
        <v>2475</v>
      </c>
      <c r="J745" s="29" t="s">
        <v>2476</v>
      </c>
      <c r="K745" s="29" t="s">
        <v>279</v>
      </c>
      <c r="L745" s="29" t="s">
        <v>280</v>
      </c>
      <c r="M745" s="29" t="s">
        <v>265</v>
      </c>
      <c r="N745" s="29" t="s">
        <v>266</v>
      </c>
      <c r="O745" s="29" t="s">
        <v>267</v>
      </c>
      <c r="P745" s="29" t="s">
        <v>268</v>
      </c>
      <c r="Q745" s="30" t="s">
        <v>269</v>
      </c>
      <c r="R745" s="32">
        <v>1.4</v>
      </c>
      <c r="S745" s="37">
        <v>1.4</v>
      </c>
      <c r="T745" s="43">
        <v>1</v>
      </c>
      <c r="U745" s="46">
        <v>1</v>
      </c>
    </row>
    <row r="746" spans="1:21" x14ac:dyDescent="0.2">
      <c r="A746" s="28" t="s">
        <v>174</v>
      </c>
      <c r="B746" s="29" t="s">
        <v>375</v>
      </c>
      <c r="C746" s="29" t="s">
        <v>1217</v>
      </c>
      <c r="D746" s="29" t="s">
        <v>725</v>
      </c>
      <c r="E746" s="29" t="s">
        <v>726</v>
      </c>
      <c r="F746" s="29" t="s">
        <v>1249</v>
      </c>
      <c r="G746" s="29" t="s">
        <v>1217</v>
      </c>
      <c r="H746" s="29" t="s">
        <v>383</v>
      </c>
      <c r="I746" s="29" t="s">
        <v>2477</v>
      </c>
      <c r="J746" s="29" t="s">
        <v>2478</v>
      </c>
      <c r="K746" s="29" t="s">
        <v>279</v>
      </c>
      <c r="L746" s="29" t="s">
        <v>280</v>
      </c>
      <c r="M746" s="29" t="s">
        <v>265</v>
      </c>
      <c r="N746" s="29" t="s">
        <v>266</v>
      </c>
      <c r="O746" s="29" t="s">
        <v>310</v>
      </c>
      <c r="P746" s="29" t="s">
        <v>384</v>
      </c>
      <c r="Q746" s="30" t="s">
        <v>269</v>
      </c>
      <c r="R746" s="32">
        <v>0.02</v>
      </c>
      <c r="S746" s="37">
        <v>0.02</v>
      </c>
      <c r="T746" s="43">
        <v>1</v>
      </c>
      <c r="U746" s="46">
        <v>1</v>
      </c>
    </row>
    <row r="747" spans="1:21" x14ac:dyDescent="0.2">
      <c r="A747" s="28" t="s">
        <v>174</v>
      </c>
      <c r="B747" s="29" t="s">
        <v>375</v>
      </c>
      <c r="C747" s="29" t="s">
        <v>1217</v>
      </c>
      <c r="D747" s="29" t="s">
        <v>725</v>
      </c>
      <c r="E747" s="29" t="s">
        <v>726</v>
      </c>
      <c r="F747" s="29" t="s">
        <v>1249</v>
      </c>
      <c r="G747" s="29" t="s">
        <v>1217</v>
      </c>
      <c r="H747" s="29" t="s">
        <v>383</v>
      </c>
      <c r="I747" s="29" t="s">
        <v>2477</v>
      </c>
      <c r="J747" s="29" t="s">
        <v>2478</v>
      </c>
      <c r="K747" s="29" t="s">
        <v>279</v>
      </c>
      <c r="L747" s="29" t="s">
        <v>280</v>
      </c>
      <c r="M747" s="29" t="s">
        <v>265</v>
      </c>
      <c r="N747" s="29" t="s">
        <v>266</v>
      </c>
      <c r="O747" s="29" t="s">
        <v>267</v>
      </c>
      <c r="P747" s="29" t="s">
        <v>268</v>
      </c>
      <c r="Q747" s="30" t="s">
        <v>269</v>
      </c>
      <c r="R747" s="32">
        <v>1</v>
      </c>
      <c r="S747" s="37">
        <v>1</v>
      </c>
      <c r="T747" s="43">
        <v>1</v>
      </c>
      <c r="U747" s="46">
        <v>1</v>
      </c>
    </row>
    <row r="748" spans="1:21" x14ac:dyDescent="0.2">
      <c r="A748" s="28" t="s">
        <v>174</v>
      </c>
      <c r="B748" s="29" t="s">
        <v>375</v>
      </c>
      <c r="C748" s="29" t="s">
        <v>1217</v>
      </c>
      <c r="D748" s="29" t="s">
        <v>725</v>
      </c>
      <c r="E748" s="29" t="s">
        <v>726</v>
      </c>
      <c r="F748" s="29" t="s">
        <v>1249</v>
      </c>
      <c r="G748" s="29" t="s">
        <v>1217</v>
      </c>
      <c r="H748" s="29" t="s">
        <v>383</v>
      </c>
      <c r="I748" s="29" t="s">
        <v>2479</v>
      </c>
      <c r="J748" s="29" t="s">
        <v>2480</v>
      </c>
      <c r="K748" s="29" t="s">
        <v>279</v>
      </c>
      <c r="L748" s="29" t="s">
        <v>280</v>
      </c>
      <c r="M748" s="29" t="s">
        <v>265</v>
      </c>
      <c r="N748" s="29" t="s">
        <v>266</v>
      </c>
      <c r="O748" s="29" t="s">
        <v>310</v>
      </c>
      <c r="P748" s="29" t="s">
        <v>384</v>
      </c>
      <c r="Q748" s="30" t="s">
        <v>269</v>
      </c>
      <c r="R748" s="32">
        <v>0.01</v>
      </c>
      <c r="S748" s="37">
        <v>0.01</v>
      </c>
      <c r="T748" s="43">
        <v>1</v>
      </c>
      <c r="U748" s="46">
        <v>1</v>
      </c>
    </row>
    <row r="749" spans="1:21" x14ac:dyDescent="0.2">
      <c r="A749" s="28" t="s">
        <v>174</v>
      </c>
      <c r="B749" s="29" t="s">
        <v>375</v>
      </c>
      <c r="C749" s="29" t="s">
        <v>1217</v>
      </c>
      <c r="D749" s="29" t="s">
        <v>725</v>
      </c>
      <c r="E749" s="29" t="s">
        <v>726</v>
      </c>
      <c r="F749" s="29" t="s">
        <v>1249</v>
      </c>
      <c r="G749" s="29" t="s">
        <v>1217</v>
      </c>
      <c r="H749" s="29" t="s">
        <v>383</v>
      </c>
      <c r="I749" s="29" t="s">
        <v>2479</v>
      </c>
      <c r="J749" s="29" t="s">
        <v>2480</v>
      </c>
      <c r="K749" s="29" t="s">
        <v>279</v>
      </c>
      <c r="L749" s="29" t="s">
        <v>280</v>
      </c>
      <c r="M749" s="29" t="s">
        <v>265</v>
      </c>
      <c r="N749" s="29" t="s">
        <v>266</v>
      </c>
      <c r="O749" s="29" t="s">
        <v>267</v>
      </c>
      <c r="P749" s="29" t="s">
        <v>268</v>
      </c>
      <c r="Q749" s="30" t="s">
        <v>269</v>
      </c>
      <c r="R749" s="32">
        <v>0.85</v>
      </c>
      <c r="S749" s="37">
        <v>0.85</v>
      </c>
      <c r="T749" s="43">
        <v>1</v>
      </c>
      <c r="U749" s="46">
        <v>1</v>
      </c>
    </row>
    <row r="750" spans="1:21" x14ac:dyDescent="0.2">
      <c r="A750" s="28" t="s">
        <v>174</v>
      </c>
      <c r="B750" s="29" t="s">
        <v>375</v>
      </c>
      <c r="C750" s="29" t="s">
        <v>1217</v>
      </c>
      <c r="D750" s="29" t="s">
        <v>725</v>
      </c>
      <c r="E750" s="29" t="s">
        <v>726</v>
      </c>
      <c r="F750" s="29" t="s">
        <v>1249</v>
      </c>
      <c r="G750" s="29" t="s">
        <v>1217</v>
      </c>
      <c r="H750" s="29" t="s">
        <v>383</v>
      </c>
      <c r="I750" s="29" t="s">
        <v>2481</v>
      </c>
      <c r="J750" s="29" t="s">
        <v>2482</v>
      </c>
      <c r="K750" s="29" t="s">
        <v>279</v>
      </c>
      <c r="L750" s="29" t="s">
        <v>280</v>
      </c>
      <c r="M750" s="29" t="s">
        <v>265</v>
      </c>
      <c r="N750" s="29" t="s">
        <v>266</v>
      </c>
      <c r="O750" s="29" t="s">
        <v>310</v>
      </c>
      <c r="P750" s="29" t="s">
        <v>384</v>
      </c>
      <c r="Q750" s="30" t="s">
        <v>269</v>
      </c>
      <c r="R750" s="32">
        <v>0.03</v>
      </c>
      <c r="S750" s="37">
        <v>0.03</v>
      </c>
      <c r="T750" s="43">
        <v>1</v>
      </c>
      <c r="U750" s="46">
        <v>1</v>
      </c>
    </row>
    <row r="751" spans="1:21" x14ac:dyDescent="0.2">
      <c r="A751" s="28" t="s">
        <v>174</v>
      </c>
      <c r="B751" s="29" t="s">
        <v>375</v>
      </c>
      <c r="C751" s="29" t="s">
        <v>1217</v>
      </c>
      <c r="D751" s="29" t="s">
        <v>725</v>
      </c>
      <c r="E751" s="29" t="s">
        <v>726</v>
      </c>
      <c r="F751" s="29" t="s">
        <v>1249</v>
      </c>
      <c r="G751" s="29" t="s">
        <v>1217</v>
      </c>
      <c r="H751" s="29" t="s">
        <v>383</v>
      </c>
      <c r="I751" s="29" t="s">
        <v>2481</v>
      </c>
      <c r="J751" s="29" t="s">
        <v>2482</v>
      </c>
      <c r="K751" s="29" t="s">
        <v>279</v>
      </c>
      <c r="L751" s="29" t="s">
        <v>280</v>
      </c>
      <c r="M751" s="29" t="s">
        <v>265</v>
      </c>
      <c r="N751" s="29" t="s">
        <v>266</v>
      </c>
      <c r="O751" s="29" t="s">
        <v>267</v>
      </c>
      <c r="P751" s="29" t="s">
        <v>268</v>
      </c>
      <c r="Q751" s="30" t="s">
        <v>269</v>
      </c>
      <c r="R751" s="32">
        <v>1.41</v>
      </c>
      <c r="S751" s="37">
        <v>1.41</v>
      </c>
      <c r="T751" s="43">
        <v>1</v>
      </c>
      <c r="U751" s="46">
        <v>1</v>
      </c>
    </row>
    <row r="752" spans="1:21" x14ac:dyDescent="0.2">
      <c r="A752" s="28" t="s">
        <v>174</v>
      </c>
      <c r="B752" s="29" t="s">
        <v>375</v>
      </c>
      <c r="C752" s="29" t="s">
        <v>1217</v>
      </c>
      <c r="D752" s="29" t="s">
        <v>643</v>
      </c>
      <c r="E752" s="29" t="s">
        <v>644</v>
      </c>
      <c r="F752" s="29" t="s">
        <v>2483</v>
      </c>
      <c r="G752" s="29" t="s">
        <v>2484</v>
      </c>
      <c r="H752" s="29" t="s">
        <v>748</v>
      </c>
      <c r="I752" s="29" t="s">
        <v>2485</v>
      </c>
      <c r="J752" s="29" t="s">
        <v>2476</v>
      </c>
      <c r="K752" s="29" t="s">
        <v>279</v>
      </c>
      <c r="L752" s="29" t="s">
        <v>280</v>
      </c>
      <c r="M752" s="29" t="s">
        <v>265</v>
      </c>
      <c r="N752" s="29" t="s">
        <v>266</v>
      </c>
      <c r="O752" s="29" t="s">
        <v>310</v>
      </c>
      <c r="P752" s="29" t="s">
        <v>384</v>
      </c>
      <c r="Q752" s="30" t="s">
        <v>269</v>
      </c>
      <c r="R752" s="36"/>
      <c r="S752" s="59"/>
      <c r="T752" s="43">
        <v>1</v>
      </c>
      <c r="U752" s="46">
        <v>1</v>
      </c>
    </row>
    <row r="753" spans="1:21" x14ac:dyDescent="0.2">
      <c r="A753" s="28" t="s">
        <v>174</v>
      </c>
      <c r="B753" s="29" t="s">
        <v>375</v>
      </c>
      <c r="C753" s="29" t="s">
        <v>1217</v>
      </c>
      <c r="D753" s="29" t="s">
        <v>643</v>
      </c>
      <c r="E753" s="29" t="s">
        <v>644</v>
      </c>
      <c r="F753" s="29" t="s">
        <v>2483</v>
      </c>
      <c r="G753" s="29" t="s">
        <v>2484</v>
      </c>
      <c r="H753" s="29" t="s">
        <v>748</v>
      </c>
      <c r="I753" s="29" t="s">
        <v>2485</v>
      </c>
      <c r="J753" s="29" t="s">
        <v>2476</v>
      </c>
      <c r="K753" s="29" t="s">
        <v>279</v>
      </c>
      <c r="L753" s="29" t="s">
        <v>280</v>
      </c>
      <c r="M753" s="29" t="s">
        <v>265</v>
      </c>
      <c r="N753" s="29" t="s">
        <v>266</v>
      </c>
      <c r="O753" s="29" t="s">
        <v>267</v>
      </c>
      <c r="P753" s="29" t="s">
        <v>268</v>
      </c>
      <c r="Q753" s="30" t="s">
        <v>269</v>
      </c>
      <c r="R753" s="32">
        <v>0.05</v>
      </c>
      <c r="S753" s="37">
        <v>0.05</v>
      </c>
      <c r="T753" s="43">
        <v>1</v>
      </c>
      <c r="U753" s="46">
        <v>1</v>
      </c>
    </row>
    <row r="754" spans="1:21" x14ac:dyDescent="0.2">
      <c r="A754" s="28" t="s">
        <v>174</v>
      </c>
      <c r="B754" s="29" t="s">
        <v>375</v>
      </c>
      <c r="C754" s="29" t="s">
        <v>1217</v>
      </c>
      <c r="D754" s="29" t="s">
        <v>643</v>
      </c>
      <c r="E754" s="29" t="s">
        <v>644</v>
      </c>
      <c r="F754" s="29" t="s">
        <v>2483</v>
      </c>
      <c r="G754" s="29" t="s">
        <v>2484</v>
      </c>
      <c r="H754" s="29" t="s">
        <v>748</v>
      </c>
      <c r="I754" s="29" t="s">
        <v>2486</v>
      </c>
      <c r="J754" s="29" t="s">
        <v>2470</v>
      </c>
      <c r="K754" s="29" t="s">
        <v>279</v>
      </c>
      <c r="L754" s="29" t="s">
        <v>280</v>
      </c>
      <c r="M754" s="29" t="s">
        <v>265</v>
      </c>
      <c r="N754" s="29" t="s">
        <v>266</v>
      </c>
      <c r="O754" s="29" t="s">
        <v>310</v>
      </c>
      <c r="P754" s="29" t="s">
        <v>384</v>
      </c>
      <c r="Q754" s="30" t="s">
        <v>269</v>
      </c>
      <c r="R754" s="36"/>
      <c r="S754" s="59"/>
      <c r="T754" s="43">
        <v>1</v>
      </c>
      <c r="U754" s="46">
        <v>1</v>
      </c>
    </row>
    <row r="755" spans="1:21" x14ac:dyDescent="0.2">
      <c r="A755" s="28" t="s">
        <v>174</v>
      </c>
      <c r="B755" s="29" t="s">
        <v>375</v>
      </c>
      <c r="C755" s="29" t="s">
        <v>1217</v>
      </c>
      <c r="D755" s="29" t="s">
        <v>643</v>
      </c>
      <c r="E755" s="29" t="s">
        <v>644</v>
      </c>
      <c r="F755" s="29" t="s">
        <v>2483</v>
      </c>
      <c r="G755" s="29" t="s">
        <v>2484</v>
      </c>
      <c r="H755" s="29" t="s">
        <v>748</v>
      </c>
      <c r="I755" s="29" t="s">
        <v>2486</v>
      </c>
      <c r="J755" s="29" t="s">
        <v>2470</v>
      </c>
      <c r="K755" s="29" t="s">
        <v>279</v>
      </c>
      <c r="L755" s="29" t="s">
        <v>280</v>
      </c>
      <c r="M755" s="29" t="s">
        <v>265</v>
      </c>
      <c r="N755" s="29" t="s">
        <v>266</v>
      </c>
      <c r="O755" s="29" t="s">
        <v>267</v>
      </c>
      <c r="P755" s="29" t="s">
        <v>268</v>
      </c>
      <c r="Q755" s="30" t="s">
        <v>269</v>
      </c>
      <c r="R755" s="32">
        <v>0.04</v>
      </c>
      <c r="S755" s="37">
        <v>0.04</v>
      </c>
      <c r="T755" s="43">
        <v>1</v>
      </c>
      <c r="U755" s="46">
        <v>1</v>
      </c>
    </row>
    <row r="756" spans="1:21" x14ac:dyDescent="0.2">
      <c r="A756" s="28" t="s">
        <v>174</v>
      </c>
      <c r="B756" s="29" t="s">
        <v>375</v>
      </c>
      <c r="C756" s="29" t="s">
        <v>1217</v>
      </c>
      <c r="D756" s="29" t="s">
        <v>643</v>
      </c>
      <c r="E756" s="29" t="s">
        <v>644</v>
      </c>
      <c r="F756" s="29" t="s">
        <v>2483</v>
      </c>
      <c r="G756" s="29" t="s">
        <v>2484</v>
      </c>
      <c r="H756" s="29" t="s">
        <v>748</v>
      </c>
      <c r="I756" s="29" t="s">
        <v>2487</v>
      </c>
      <c r="J756" s="29" t="s">
        <v>2474</v>
      </c>
      <c r="K756" s="29" t="s">
        <v>279</v>
      </c>
      <c r="L756" s="29" t="s">
        <v>280</v>
      </c>
      <c r="M756" s="29" t="s">
        <v>265</v>
      </c>
      <c r="N756" s="29" t="s">
        <v>266</v>
      </c>
      <c r="O756" s="29" t="s">
        <v>310</v>
      </c>
      <c r="P756" s="29" t="s">
        <v>384</v>
      </c>
      <c r="Q756" s="30" t="s">
        <v>269</v>
      </c>
      <c r="R756" s="36"/>
      <c r="S756" s="59"/>
      <c r="T756" s="43">
        <v>1</v>
      </c>
      <c r="U756" s="46">
        <v>1</v>
      </c>
    </row>
    <row r="757" spans="1:21" x14ac:dyDescent="0.2">
      <c r="A757" s="28" t="s">
        <v>174</v>
      </c>
      <c r="B757" s="29" t="s">
        <v>375</v>
      </c>
      <c r="C757" s="29" t="s">
        <v>1217</v>
      </c>
      <c r="D757" s="29" t="s">
        <v>643</v>
      </c>
      <c r="E757" s="29" t="s">
        <v>644</v>
      </c>
      <c r="F757" s="29" t="s">
        <v>2483</v>
      </c>
      <c r="G757" s="29" t="s">
        <v>2484</v>
      </c>
      <c r="H757" s="29" t="s">
        <v>748</v>
      </c>
      <c r="I757" s="29" t="s">
        <v>2487</v>
      </c>
      <c r="J757" s="29" t="s">
        <v>2474</v>
      </c>
      <c r="K757" s="29" t="s">
        <v>279</v>
      </c>
      <c r="L757" s="29" t="s">
        <v>280</v>
      </c>
      <c r="M757" s="29" t="s">
        <v>265</v>
      </c>
      <c r="N757" s="29" t="s">
        <v>266</v>
      </c>
      <c r="O757" s="29" t="s">
        <v>267</v>
      </c>
      <c r="P757" s="29" t="s">
        <v>268</v>
      </c>
      <c r="Q757" s="30" t="s">
        <v>269</v>
      </c>
      <c r="R757" s="32">
        <v>0.04</v>
      </c>
      <c r="S757" s="37">
        <v>0.04</v>
      </c>
      <c r="T757" s="43">
        <v>1</v>
      </c>
      <c r="U757" s="46">
        <v>1</v>
      </c>
    </row>
    <row r="758" spans="1:21" x14ac:dyDescent="0.2">
      <c r="A758" s="28" t="s">
        <v>174</v>
      </c>
      <c r="B758" s="29" t="s">
        <v>375</v>
      </c>
      <c r="C758" s="29" t="s">
        <v>1217</v>
      </c>
      <c r="D758" s="29" t="s">
        <v>643</v>
      </c>
      <c r="E758" s="29" t="s">
        <v>644</v>
      </c>
      <c r="F758" s="29" t="s">
        <v>2483</v>
      </c>
      <c r="G758" s="29" t="s">
        <v>2484</v>
      </c>
      <c r="H758" s="29" t="s">
        <v>748</v>
      </c>
      <c r="I758" s="29" t="s">
        <v>2488</v>
      </c>
      <c r="J758" s="29" t="s">
        <v>2466</v>
      </c>
      <c r="K758" s="29" t="s">
        <v>279</v>
      </c>
      <c r="L758" s="29" t="s">
        <v>280</v>
      </c>
      <c r="M758" s="29" t="s">
        <v>265</v>
      </c>
      <c r="N758" s="29" t="s">
        <v>266</v>
      </c>
      <c r="O758" s="29" t="s">
        <v>310</v>
      </c>
      <c r="P758" s="29" t="s">
        <v>384</v>
      </c>
      <c r="Q758" s="30" t="s">
        <v>269</v>
      </c>
      <c r="R758" s="36"/>
      <c r="S758" s="59"/>
      <c r="T758" s="43">
        <v>1</v>
      </c>
      <c r="U758" s="46">
        <v>1</v>
      </c>
    </row>
    <row r="759" spans="1:21" x14ac:dyDescent="0.2">
      <c r="A759" s="28" t="s">
        <v>174</v>
      </c>
      <c r="B759" s="29" t="s">
        <v>375</v>
      </c>
      <c r="C759" s="29" t="s">
        <v>1217</v>
      </c>
      <c r="D759" s="29" t="s">
        <v>643</v>
      </c>
      <c r="E759" s="29" t="s">
        <v>644</v>
      </c>
      <c r="F759" s="29" t="s">
        <v>2483</v>
      </c>
      <c r="G759" s="29" t="s">
        <v>2484</v>
      </c>
      <c r="H759" s="29" t="s">
        <v>748</v>
      </c>
      <c r="I759" s="29" t="s">
        <v>2488</v>
      </c>
      <c r="J759" s="29" t="s">
        <v>2466</v>
      </c>
      <c r="K759" s="29" t="s">
        <v>279</v>
      </c>
      <c r="L759" s="29" t="s">
        <v>280</v>
      </c>
      <c r="M759" s="29" t="s">
        <v>265</v>
      </c>
      <c r="N759" s="29" t="s">
        <v>266</v>
      </c>
      <c r="O759" s="29" t="s">
        <v>267</v>
      </c>
      <c r="P759" s="29" t="s">
        <v>268</v>
      </c>
      <c r="Q759" s="30" t="s">
        <v>269</v>
      </c>
      <c r="R759" s="32">
        <v>0.05</v>
      </c>
      <c r="S759" s="37">
        <v>0.05</v>
      </c>
      <c r="T759" s="43">
        <v>1</v>
      </c>
      <c r="U759" s="46">
        <v>1</v>
      </c>
    </row>
    <row r="760" spans="1:21" x14ac:dyDescent="0.2">
      <c r="A760" s="28" t="s">
        <v>174</v>
      </c>
      <c r="B760" s="29" t="s">
        <v>375</v>
      </c>
      <c r="C760" s="29" t="s">
        <v>1217</v>
      </c>
      <c r="D760" s="29" t="s">
        <v>643</v>
      </c>
      <c r="E760" s="29" t="s">
        <v>644</v>
      </c>
      <c r="F760" s="29" t="s">
        <v>2483</v>
      </c>
      <c r="G760" s="29" t="s">
        <v>2484</v>
      </c>
      <c r="H760" s="29" t="s">
        <v>748</v>
      </c>
      <c r="I760" s="29" t="s">
        <v>2489</v>
      </c>
      <c r="J760" s="29" t="s">
        <v>2490</v>
      </c>
      <c r="K760" s="29" t="s">
        <v>279</v>
      </c>
      <c r="L760" s="29" t="s">
        <v>280</v>
      </c>
      <c r="M760" s="29" t="s">
        <v>265</v>
      </c>
      <c r="N760" s="29" t="s">
        <v>266</v>
      </c>
      <c r="O760" s="29" t="s">
        <v>310</v>
      </c>
      <c r="P760" s="29" t="s">
        <v>384</v>
      </c>
      <c r="Q760" s="30" t="s">
        <v>269</v>
      </c>
      <c r="R760" s="36"/>
      <c r="S760" s="59"/>
      <c r="T760" s="43">
        <v>1</v>
      </c>
      <c r="U760" s="46">
        <v>1</v>
      </c>
    </row>
    <row r="761" spans="1:21" x14ac:dyDescent="0.2">
      <c r="A761" s="28" t="s">
        <v>174</v>
      </c>
      <c r="B761" s="29" t="s">
        <v>375</v>
      </c>
      <c r="C761" s="29" t="s">
        <v>1217</v>
      </c>
      <c r="D761" s="29" t="s">
        <v>643</v>
      </c>
      <c r="E761" s="29" t="s">
        <v>644</v>
      </c>
      <c r="F761" s="29" t="s">
        <v>2483</v>
      </c>
      <c r="G761" s="29" t="s">
        <v>2484</v>
      </c>
      <c r="H761" s="29" t="s">
        <v>748</v>
      </c>
      <c r="I761" s="29" t="s">
        <v>2489</v>
      </c>
      <c r="J761" s="29" t="s">
        <v>2490</v>
      </c>
      <c r="K761" s="29" t="s">
        <v>279</v>
      </c>
      <c r="L761" s="29" t="s">
        <v>280</v>
      </c>
      <c r="M761" s="29" t="s">
        <v>265</v>
      </c>
      <c r="N761" s="29" t="s">
        <v>266</v>
      </c>
      <c r="O761" s="29" t="s">
        <v>267</v>
      </c>
      <c r="P761" s="29" t="s">
        <v>268</v>
      </c>
      <c r="Q761" s="30" t="s">
        <v>269</v>
      </c>
      <c r="R761" s="32">
        <v>0.03</v>
      </c>
      <c r="S761" s="37">
        <v>0.03</v>
      </c>
      <c r="T761" s="43">
        <v>1</v>
      </c>
      <c r="U761" s="46">
        <v>1</v>
      </c>
    </row>
    <row r="762" spans="1:21" x14ac:dyDescent="0.2">
      <c r="A762" s="28" t="s">
        <v>174</v>
      </c>
      <c r="B762" s="29" t="s">
        <v>375</v>
      </c>
      <c r="C762" s="29" t="s">
        <v>1217</v>
      </c>
      <c r="D762" s="29" t="s">
        <v>643</v>
      </c>
      <c r="E762" s="29" t="s">
        <v>644</v>
      </c>
      <c r="F762" s="29" t="s">
        <v>2483</v>
      </c>
      <c r="G762" s="29" t="s">
        <v>2484</v>
      </c>
      <c r="H762" s="29" t="s">
        <v>748</v>
      </c>
      <c r="I762" s="29" t="s">
        <v>2491</v>
      </c>
      <c r="J762" s="29" t="s">
        <v>2464</v>
      </c>
      <c r="K762" s="29" t="s">
        <v>279</v>
      </c>
      <c r="L762" s="29" t="s">
        <v>280</v>
      </c>
      <c r="M762" s="29" t="s">
        <v>265</v>
      </c>
      <c r="N762" s="29" t="s">
        <v>266</v>
      </c>
      <c r="O762" s="29" t="s">
        <v>310</v>
      </c>
      <c r="P762" s="29" t="s">
        <v>384</v>
      </c>
      <c r="Q762" s="30" t="s">
        <v>269</v>
      </c>
      <c r="R762" s="36"/>
      <c r="S762" s="59"/>
      <c r="T762" s="43">
        <v>1</v>
      </c>
      <c r="U762" s="46">
        <v>1</v>
      </c>
    </row>
    <row r="763" spans="1:21" x14ac:dyDescent="0.2">
      <c r="A763" s="28" t="s">
        <v>174</v>
      </c>
      <c r="B763" s="29" t="s">
        <v>375</v>
      </c>
      <c r="C763" s="29" t="s">
        <v>1217</v>
      </c>
      <c r="D763" s="29" t="s">
        <v>643</v>
      </c>
      <c r="E763" s="29" t="s">
        <v>644</v>
      </c>
      <c r="F763" s="29" t="s">
        <v>2483</v>
      </c>
      <c r="G763" s="29" t="s">
        <v>2484</v>
      </c>
      <c r="H763" s="29" t="s">
        <v>748</v>
      </c>
      <c r="I763" s="29" t="s">
        <v>2491</v>
      </c>
      <c r="J763" s="29" t="s">
        <v>2464</v>
      </c>
      <c r="K763" s="29" t="s">
        <v>279</v>
      </c>
      <c r="L763" s="29" t="s">
        <v>280</v>
      </c>
      <c r="M763" s="29" t="s">
        <v>265</v>
      </c>
      <c r="N763" s="29" t="s">
        <v>266</v>
      </c>
      <c r="O763" s="29" t="s">
        <v>267</v>
      </c>
      <c r="P763" s="29" t="s">
        <v>268</v>
      </c>
      <c r="Q763" s="30" t="s">
        <v>269</v>
      </c>
      <c r="R763" s="32">
        <v>0.13</v>
      </c>
      <c r="S763" s="37">
        <v>0.13</v>
      </c>
      <c r="T763" s="43">
        <v>1</v>
      </c>
      <c r="U763" s="46">
        <v>1</v>
      </c>
    </row>
    <row r="764" spans="1:21" x14ac:dyDescent="0.2">
      <c r="A764" s="28" t="s">
        <v>174</v>
      </c>
      <c r="B764" s="29" t="s">
        <v>375</v>
      </c>
      <c r="C764" s="29" t="s">
        <v>1217</v>
      </c>
      <c r="D764" s="29" t="s">
        <v>643</v>
      </c>
      <c r="E764" s="29" t="s">
        <v>644</v>
      </c>
      <c r="F764" s="29" t="s">
        <v>2483</v>
      </c>
      <c r="G764" s="29" t="s">
        <v>2484</v>
      </c>
      <c r="H764" s="29" t="s">
        <v>748</v>
      </c>
      <c r="I764" s="29" t="s">
        <v>2492</v>
      </c>
      <c r="J764" s="29" t="s">
        <v>2478</v>
      </c>
      <c r="K764" s="29" t="s">
        <v>279</v>
      </c>
      <c r="L764" s="29" t="s">
        <v>280</v>
      </c>
      <c r="M764" s="29" t="s">
        <v>265</v>
      </c>
      <c r="N764" s="29" t="s">
        <v>266</v>
      </c>
      <c r="O764" s="29" t="s">
        <v>310</v>
      </c>
      <c r="P764" s="29" t="s">
        <v>384</v>
      </c>
      <c r="Q764" s="30" t="s">
        <v>269</v>
      </c>
      <c r="R764" s="36"/>
      <c r="S764" s="59"/>
      <c r="T764" s="43">
        <v>1</v>
      </c>
      <c r="U764" s="46">
        <v>1</v>
      </c>
    </row>
    <row r="765" spans="1:21" x14ac:dyDescent="0.2">
      <c r="A765" s="28" t="s">
        <v>174</v>
      </c>
      <c r="B765" s="29" t="s">
        <v>375</v>
      </c>
      <c r="C765" s="29" t="s">
        <v>1217</v>
      </c>
      <c r="D765" s="29" t="s">
        <v>643</v>
      </c>
      <c r="E765" s="29" t="s">
        <v>644</v>
      </c>
      <c r="F765" s="29" t="s">
        <v>2483</v>
      </c>
      <c r="G765" s="29" t="s">
        <v>2484</v>
      </c>
      <c r="H765" s="29" t="s">
        <v>748</v>
      </c>
      <c r="I765" s="29" t="s">
        <v>2492</v>
      </c>
      <c r="J765" s="29" t="s">
        <v>2478</v>
      </c>
      <c r="K765" s="29" t="s">
        <v>279</v>
      </c>
      <c r="L765" s="29" t="s">
        <v>280</v>
      </c>
      <c r="M765" s="29" t="s">
        <v>265</v>
      </c>
      <c r="N765" s="29" t="s">
        <v>266</v>
      </c>
      <c r="O765" s="29" t="s">
        <v>267</v>
      </c>
      <c r="P765" s="29" t="s">
        <v>268</v>
      </c>
      <c r="Q765" s="30" t="s">
        <v>269</v>
      </c>
      <c r="R765" s="32">
        <v>0.04</v>
      </c>
      <c r="S765" s="37">
        <v>0.04</v>
      </c>
      <c r="T765" s="43">
        <v>1</v>
      </c>
      <c r="U765" s="46">
        <v>1</v>
      </c>
    </row>
    <row r="766" spans="1:21" x14ac:dyDescent="0.2">
      <c r="A766" s="28" t="s">
        <v>174</v>
      </c>
      <c r="B766" s="29" t="s">
        <v>375</v>
      </c>
      <c r="C766" s="29" t="s">
        <v>1217</v>
      </c>
      <c r="D766" s="29" t="s">
        <v>643</v>
      </c>
      <c r="E766" s="29" t="s">
        <v>644</v>
      </c>
      <c r="F766" s="29" t="s">
        <v>2493</v>
      </c>
      <c r="G766" s="29" t="s">
        <v>1254</v>
      </c>
      <c r="H766" s="29" t="s">
        <v>1255</v>
      </c>
      <c r="I766" s="29" t="s">
        <v>2494</v>
      </c>
      <c r="J766" s="29" t="s">
        <v>2405</v>
      </c>
      <c r="K766" s="29" t="s">
        <v>279</v>
      </c>
      <c r="L766" s="29" t="s">
        <v>280</v>
      </c>
      <c r="M766" s="29" t="s">
        <v>265</v>
      </c>
      <c r="N766" s="29" t="s">
        <v>266</v>
      </c>
      <c r="O766" s="29" t="s">
        <v>310</v>
      </c>
      <c r="P766" s="29" t="s">
        <v>384</v>
      </c>
      <c r="Q766" s="30" t="s">
        <v>269</v>
      </c>
      <c r="R766" s="36"/>
      <c r="S766" s="59"/>
      <c r="T766" s="43">
        <v>1</v>
      </c>
      <c r="U766" s="46">
        <v>1</v>
      </c>
    </row>
    <row r="767" spans="1:21" x14ac:dyDescent="0.2">
      <c r="A767" s="28" t="s">
        <v>174</v>
      </c>
      <c r="B767" s="29" t="s">
        <v>375</v>
      </c>
      <c r="C767" s="29" t="s">
        <v>1217</v>
      </c>
      <c r="D767" s="29" t="s">
        <v>643</v>
      </c>
      <c r="E767" s="29" t="s">
        <v>644</v>
      </c>
      <c r="F767" s="29" t="s">
        <v>2493</v>
      </c>
      <c r="G767" s="29" t="s">
        <v>1254</v>
      </c>
      <c r="H767" s="29" t="s">
        <v>1255</v>
      </c>
      <c r="I767" s="29" t="s">
        <v>2494</v>
      </c>
      <c r="J767" s="29" t="s">
        <v>2405</v>
      </c>
      <c r="K767" s="29" t="s">
        <v>279</v>
      </c>
      <c r="L767" s="29" t="s">
        <v>280</v>
      </c>
      <c r="M767" s="29" t="s">
        <v>265</v>
      </c>
      <c r="N767" s="29" t="s">
        <v>266</v>
      </c>
      <c r="O767" s="29" t="s">
        <v>267</v>
      </c>
      <c r="P767" s="29" t="s">
        <v>268</v>
      </c>
      <c r="Q767" s="30" t="s">
        <v>269</v>
      </c>
      <c r="R767" s="32">
        <v>0.23</v>
      </c>
      <c r="S767" s="37">
        <v>0.23</v>
      </c>
      <c r="T767" s="43">
        <v>1</v>
      </c>
      <c r="U767" s="46">
        <v>1</v>
      </c>
    </row>
    <row r="768" spans="1:21" x14ac:dyDescent="0.2">
      <c r="A768" s="28" t="s">
        <v>174</v>
      </c>
      <c r="B768" s="29" t="s">
        <v>375</v>
      </c>
      <c r="C768" s="29" t="s">
        <v>1217</v>
      </c>
      <c r="D768" s="29" t="s">
        <v>643</v>
      </c>
      <c r="E768" s="29" t="s">
        <v>644</v>
      </c>
      <c r="F768" s="29" t="s">
        <v>2493</v>
      </c>
      <c r="G768" s="29" t="s">
        <v>1254</v>
      </c>
      <c r="H768" s="29" t="s">
        <v>1255</v>
      </c>
      <c r="I768" s="29" t="s">
        <v>2495</v>
      </c>
      <c r="J768" s="29" t="s">
        <v>2496</v>
      </c>
      <c r="K768" s="29" t="s">
        <v>279</v>
      </c>
      <c r="L768" s="29" t="s">
        <v>280</v>
      </c>
      <c r="M768" s="29" t="s">
        <v>265</v>
      </c>
      <c r="N768" s="29" t="s">
        <v>266</v>
      </c>
      <c r="O768" s="29" t="s">
        <v>310</v>
      </c>
      <c r="P768" s="29" t="s">
        <v>384</v>
      </c>
      <c r="Q768" s="30" t="s">
        <v>269</v>
      </c>
      <c r="R768" s="32">
        <v>0.01</v>
      </c>
      <c r="S768" s="37">
        <v>0.01</v>
      </c>
      <c r="T768" s="43">
        <v>1</v>
      </c>
      <c r="U768" s="46">
        <v>1</v>
      </c>
    </row>
    <row r="769" spans="1:21" x14ac:dyDescent="0.2">
      <c r="A769" s="28" t="s">
        <v>174</v>
      </c>
      <c r="B769" s="29" t="s">
        <v>375</v>
      </c>
      <c r="C769" s="29" t="s">
        <v>1217</v>
      </c>
      <c r="D769" s="29" t="s">
        <v>643</v>
      </c>
      <c r="E769" s="29" t="s">
        <v>644</v>
      </c>
      <c r="F769" s="29" t="s">
        <v>2493</v>
      </c>
      <c r="G769" s="29" t="s">
        <v>1254</v>
      </c>
      <c r="H769" s="29" t="s">
        <v>1255</v>
      </c>
      <c r="I769" s="29" t="s">
        <v>2495</v>
      </c>
      <c r="J769" s="29" t="s">
        <v>2496</v>
      </c>
      <c r="K769" s="29" t="s">
        <v>279</v>
      </c>
      <c r="L769" s="29" t="s">
        <v>280</v>
      </c>
      <c r="M769" s="29" t="s">
        <v>265</v>
      </c>
      <c r="N769" s="29" t="s">
        <v>266</v>
      </c>
      <c r="O769" s="29" t="s">
        <v>267</v>
      </c>
      <c r="P769" s="29" t="s">
        <v>268</v>
      </c>
      <c r="Q769" s="30" t="s">
        <v>269</v>
      </c>
      <c r="R769" s="32">
        <v>0.25</v>
      </c>
      <c r="S769" s="37">
        <v>0.25</v>
      </c>
      <c r="T769" s="43">
        <v>1</v>
      </c>
      <c r="U769" s="46">
        <v>1</v>
      </c>
    </row>
    <row r="770" spans="1:21" x14ac:dyDescent="0.2">
      <c r="A770" s="28" t="s">
        <v>174</v>
      </c>
      <c r="B770" s="29" t="s">
        <v>375</v>
      </c>
      <c r="C770" s="29" t="s">
        <v>1217</v>
      </c>
      <c r="D770" s="29" t="s">
        <v>643</v>
      </c>
      <c r="E770" s="29" t="s">
        <v>644</v>
      </c>
      <c r="F770" s="29" t="s">
        <v>2493</v>
      </c>
      <c r="G770" s="29" t="s">
        <v>1254</v>
      </c>
      <c r="H770" s="29" t="s">
        <v>1255</v>
      </c>
      <c r="I770" s="29" t="s">
        <v>2497</v>
      </c>
      <c r="J770" s="29" t="s">
        <v>2464</v>
      </c>
      <c r="K770" s="29" t="s">
        <v>279</v>
      </c>
      <c r="L770" s="29" t="s">
        <v>280</v>
      </c>
      <c r="M770" s="29" t="s">
        <v>265</v>
      </c>
      <c r="N770" s="29" t="s">
        <v>266</v>
      </c>
      <c r="O770" s="29" t="s">
        <v>310</v>
      </c>
      <c r="P770" s="29" t="s">
        <v>384</v>
      </c>
      <c r="Q770" s="30" t="s">
        <v>269</v>
      </c>
      <c r="R770" s="36"/>
      <c r="S770" s="59"/>
      <c r="T770" s="43">
        <v>1</v>
      </c>
      <c r="U770" s="46">
        <v>1</v>
      </c>
    </row>
    <row r="771" spans="1:21" x14ac:dyDescent="0.2">
      <c r="A771" s="28" t="s">
        <v>174</v>
      </c>
      <c r="B771" s="29" t="s">
        <v>375</v>
      </c>
      <c r="C771" s="29" t="s">
        <v>1217</v>
      </c>
      <c r="D771" s="29" t="s">
        <v>643</v>
      </c>
      <c r="E771" s="29" t="s">
        <v>644</v>
      </c>
      <c r="F771" s="29" t="s">
        <v>2493</v>
      </c>
      <c r="G771" s="29" t="s">
        <v>1254</v>
      </c>
      <c r="H771" s="29" t="s">
        <v>1255</v>
      </c>
      <c r="I771" s="29" t="s">
        <v>2497</v>
      </c>
      <c r="J771" s="29" t="s">
        <v>2464</v>
      </c>
      <c r="K771" s="29" t="s">
        <v>279</v>
      </c>
      <c r="L771" s="29" t="s">
        <v>280</v>
      </c>
      <c r="M771" s="29" t="s">
        <v>265</v>
      </c>
      <c r="N771" s="29" t="s">
        <v>266</v>
      </c>
      <c r="O771" s="29" t="s">
        <v>267</v>
      </c>
      <c r="P771" s="29" t="s">
        <v>268</v>
      </c>
      <c r="Q771" s="30" t="s">
        <v>269</v>
      </c>
      <c r="R771" s="32">
        <v>0.18</v>
      </c>
      <c r="S771" s="37">
        <v>0.18</v>
      </c>
      <c r="T771" s="43">
        <v>1</v>
      </c>
      <c r="U771" s="46">
        <v>1</v>
      </c>
    </row>
    <row r="772" spans="1:21" x14ac:dyDescent="0.2">
      <c r="A772" s="28" t="s">
        <v>174</v>
      </c>
      <c r="B772" s="29" t="s">
        <v>375</v>
      </c>
      <c r="C772" s="29" t="s">
        <v>1217</v>
      </c>
      <c r="D772" s="29" t="s">
        <v>643</v>
      </c>
      <c r="E772" s="29" t="s">
        <v>644</v>
      </c>
      <c r="F772" s="29" t="s">
        <v>2493</v>
      </c>
      <c r="G772" s="29" t="s">
        <v>1254</v>
      </c>
      <c r="H772" s="29" t="s">
        <v>1255</v>
      </c>
      <c r="I772" s="29" t="s">
        <v>2498</v>
      </c>
      <c r="J772" s="29" t="s">
        <v>2499</v>
      </c>
      <c r="K772" s="29" t="s">
        <v>279</v>
      </c>
      <c r="L772" s="29" t="s">
        <v>280</v>
      </c>
      <c r="M772" s="29" t="s">
        <v>265</v>
      </c>
      <c r="N772" s="29" t="s">
        <v>266</v>
      </c>
      <c r="O772" s="29" t="s">
        <v>310</v>
      </c>
      <c r="P772" s="29" t="s">
        <v>384</v>
      </c>
      <c r="Q772" s="30" t="s">
        <v>269</v>
      </c>
      <c r="R772" s="36"/>
      <c r="S772" s="59"/>
      <c r="T772" s="43">
        <v>1</v>
      </c>
      <c r="U772" s="46">
        <v>1</v>
      </c>
    </row>
    <row r="773" spans="1:21" x14ac:dyDescent="0.2">
      <c r="A773" s="28" t="s">
        <v>174</v>
      </c>
      <c r="B773" s="29" t="s">
        <v>375</v>
      </c>
      <c r="C773" s="29" t="s">
        <v>1217</v>
      </c>
      <c r="D773" s="29" t="s">
        <v>643</v>
      </c>
      <c r="E773" s="29" t="s">
        <v>644</v>
      </c>
      <c r="F773" s="29" t="s">
        <v>2493</v>
      </c>
      <c r="G773" s="29" t="s">
        <v>1254</v>
      </c>
      <c r="H773" s="29" t="s">
        <v>1255</v>
      </c>
      <c r="I773" s="29" t="s">
        <v>2498</v>
      </c>
      <c r="J773" s="29" t="s">
        <v>2499</v>
      </c>
      <c r="K773" s="29" t="s">
        <v>279</v>
      </c>
      <c r="L773" s="29" t="s">
        <v>280</v>
      </c>
      <c r="M773" s="29" t="s">
        <v>265</v>
      </c>
      <c r="N773" s="29" t="s">
        <v>266</v>
      </c>
      <c r="O773" s="29" t="s">
        <v>267</v>
      </c>
      <c r="P773" s="29" t="s">
        <v>268</v>
      </c>
      <c r="Q773" s="30" t="s">
        <v>269</v>
      </c>
      <c r="R773" s="32">
        <v>0.19</v>
      </c>
      <c r="S773" s="37">
        <v>0.19</v>
      </c>
      <c r="T773" s="43">
        <v>1</v>
      </c>
      <c r="U773" s="46">
        <v>1</v>
      </c>
    </row>
    <row r="774" spans="1:21" x14ac:dyDescent="0.2">
      <c r="A774" s="28" t="s">
        <v>174</v>
      </c>
      <c r="B774" s="29" t="s">
        <v>375</v>
      </c>
      <c r="C774" s="29" t="s">
        <v>1217</v>
      </c>
      <c r="D774" s="29" t="s">
        <v>643</v>
      </c>
      <c r="E774" s="29" t="s">
        <v>644</v>
      </c>
      <c r="F774" s="29" t="s">
        <v>2493</v>
      </c>
      <c r="G774" s="29" t="s">
        <v>1254</v>
      </c>
      <c r="H774" s="29" t="s">
        <v>1255</v>
      </c>
      <c r="I774" s="29" t="s">
        <v>2500</v>
      </c>
      <c r="J774" s="29" t="s">
        <v>2501</v>
      </c>
      <c r="K774" s="29" t="s">
        <v>279</v>
      </c>
      <c r="L774" s="29" t="s">
        <v>280</v>
      </c>
      <c r="M774" s="29" t="s">
        <v>265</v>
      </c>
      <c r="N774" s="29" t="s">
        <v>266</v>
      </c>
      <c r="O774" s="29" t="s">
        <v>310</v>
      </c>
      <c r="P774" s="29" t="s">
        <v>384</v>
      </c>
      <c r="Q774" s="30" t="s">
        <v>269</v>
      </c>
      <c r="R774" s="36"/>
      <c r="S774" s="59"/>
      <c r="T774" s="43">
        <v>1</v>
      </c>
      <c r="U774" s="46">
        <v>1</v>
      </c>
    </row>
    <row r="775" spans="1:21" x14ac:dyDescent="0.2">
      <c r="A775" s="28" t="s">
        <v>174</v>
      </c>
      <c r="B775" s="29" t="s">
        <v>375</v>
      </c>
      <c r="C775" s="29" t="s">
        <v>1217</v>
      </c>
      <c r="D775" s="29" t="s">
        <v>643</v>
      </c>
      <c r="E775" s="29" t="s">
        <v>644</v>
      </c>
      <c r="F775" s="29" t="s">
        <v>2493</v>
      </c>
      <c r="G775" s="29" t="s">
        <v>1254</v>
      </c>
      <c r="H775" s="29" t="s">
        <v>1255</v>
      </c>
      <c r="I775" s="29" t="s">
        <v>2500</v>
      </c>
      <c r="J775" s="29" t="s">
        <v>2501</v>
      </c>
      <c r="K775" s="29" t="s">
        <v>279</v>
      </c>
      <c r="L775" s="29" t="s">
        <v>280</v>
      </c>
      <c r="M775" s="29" t="s">
        <v>265</v>
      </c>
      <c r="N775" s="29" t="s">
        <v>266</v>
      </c>
      <c r="O775" s="29" t="s">
        <v>267</v>
      </c>
      <c r="P775" s="29" t="s">
        <v>268</v>
      </c>
      <c r="Q775" s="30" t="s">
        <v>269</v>
      </c>
      <c r="R775" s="32">
        <v>0.21</v>
      </c>
      <c r="S775" s="37">
        <v>0.21</v>
      </c>
      <c r="T775" s="43">
        <v>1</v>
      </c>
      <c r="U775" s="46">
        <v>1</v>
      </c>
    </row>
    <row r="776" spans="1:21" x14ac:dyDescent="0.2">
      <c r="A776" s="28" t="s">
        <v>174</v>
      </c>
      <c r="B776" s="29" t="s">
        <v>375</v>
      </c>
      <c r="C776" s="29" t="s">
        <v>1217</v>
      </c>
      <c r="D776" s="29" t="s">
        <v>643</v>
      </c>
      <c r="E776" s="29" t="s">
        <v>644</v>
      </c>
      <c r="F776" s="29" t="s">
        <v>2493</v>
      </c>
      <c r="G776" s="29" t="s">
        <v>1254</v>
      </c>
      <c r="H776" s="29" t="s">
        <v>1255</v>
      </c>
      <c r="I776" s="29" t="s">
        <v>2502</v>
      </c>
      <c r="J776" s="29" t="s">
        <v>2503</v>
      </c>
      <c r="K776" s="29" t="s">
        <v>279</v>
      </c>
      <c r="L776" s="29" t="s">
        <v>280</v>
      </c>
      <c r="M776" s="29" t="s">
        <v>265</v>
      </c>
      <c r="N776" s="29" t="s">
        <v>266</v>
      </c>
      <c r="O776" s="29" t="s">
        <v>310</v>
      </c>
      <c r="P776" s="29" t="s">
        <v>384</v>
      </c>
      <c r="Q776" s="30" t="s">
        <v>269</v>
      </c>
      <c r="R776" s="36"/>
      <c r="S776" s="59"/>
      <c r="T776" s="43">
        <v>1</v>
      </c>
      <c r="U776" s="46">
        <v>1</v>
      </c>
    </row>
    <row r="777" spans="1:21" x14ac:dyDescent="0.2">
      <c r="A777" s="28" t="s">
        <v>174</v>
      </c>
      <c r="B777" s="29" t="s">
        <v>375</v>
      </c>
      <c r="C777" s="29" t="s">
        <v>1217</v>
      </c>
      <c r="D777" s="29" t="s">
        <v>643</v>
      </c>
      <c r="E777" s="29" t="s">
        <v>644</v>
      </c>
      <c r="F777" s="29" t="s">
        <v>2493</v>
      </c>
      <c r="G777" s="29" t="s">
        <v>1254</v>
      </c>
      <c r="H777" s="29" t="s">
        <v>1255</v>
      </c>
      <c r="I777" s="29" t="s">
        <v>2502</v>
      </c>
      <c r="J777" s="29" t="s">
        <v>2503</v>
      </c>
      <c r="K777" s="29" t="s">
        <v>279</v>
      </c>
      <c r="L777" s="29" t="s">
        <v>280</v>
      </c>
      <c r="M777" s="29" t="s">
        <v>265</v>
      </c>
      <c r="N777" s="29" t="s">
        <v>266</v>
      </c>
      <c r="O777" s="29" t="s">
        <v>267</v>
      </c>
      <c r="P777" s="29" t="s">
        <v>268</v>
      </c>
      <c r="Q777" s="30" t="s">
        <v>269</v>
      </c>
      <c r="R777" s="32">
        <v>0.18</v>
      </c>
      <c r="S777" s="37">
        <v>0.18</v>
      </c>
      <c r="T777" s="43">
        <v>1</v>
      </c>
      <c r="U777" s="46">
        <v>1</v>
      </c>
    </row>
    <row r="778" spans="1:21" x14ac:dyDescent="0.2">
      <c r="A778" s="28" t="s">
        <v>174</v>
      </c>
      <c r="B778" s="29" t="s">
        <v>375</v>
      </c>
      <c r="C778" s="29" t="s">
        <v>1217</v>
      </c>
      <c r="D778" s="29" t="s">
        <v>643</v>
      </c>
      <c r="E778" s="29" t="s">
        <v>644</v>
      </c>
      <c r="F778" s="29" t="s">
        <v>2493</v>
      </c>
      <c r="G778" s="29" t="s">
        <v>1254</v>
      </c>
      <c r="H778" s="29" t="s">
        <v>1255</v>
      </c>
      <c r="I778" s="29" t="s">
        <v>2504</v>
      </c>
      <c r="J778" s="29" t="s">
        <v>2426</v>
      </c>
      <c r="K778" s="29" t="s">
        <v>279</v>
      </c>
      <c r="L778" s="29" t="s">
        <v>280</v>
      </c>
      <c r="M778" s="29" t="s">
        <v>265</v>
      </c>
      <c r="N778" s="29" t="s">
        <v>266</v>
      </c>
      <c r="O778" s="29" t="s">
        <v>310</v>
      </c>
      <c r="P778" s="29" t="s">
        <v>384</v>
      </c>
      <c r="Q778" s="30" t="s">
        <v>269</v>
      </c>
      <c r="R778" s="36"/>
      <c r="S778" s="59"/>
      <c r="T778" s="43">
        <v>1</v>
      </c>
      <c r="U778" s="46">
        <v>1</v>
      </c>
    </row>
    <row r="779" spans="1:21" x14ac:dyDescent="0.2">
      <c r="A779" s="28" t="s">
        <v>174</v>
      </c>
      <c r="B779" s="29" t="s">
        <v>375</v>
      </c>
      <c r="C779" s="29" t="s">
        <v>1217</v>
      </c>
      <c r="D779" s="29" t="s">
        <v>643</v>
      </c>
      <c r="E779" s="29" t="s">
        <v>644</v>
      </c>
      <c r="F779" s="29" t="s">
        <v>2493</v>
      </c>
      <c r="G779" s="29" t="s">
        <v>1254</v>
      </c>
      <c r="H779" s="29" t="s">
        <v>1255</v>
      </c>
      <c r="I779" s="29" t="s">
        <v>2504</v>
      </c>
      <c r="J779" s="29" t="s">
        <v>2426</v>
      </c>
      <c r="K779" s="29" t="s">
        <v>279</v>
      </c>
      <c r="L779" s="29" t="s">
        <v>280</v>
      </c>
      <c r="M779" s="29" t="s">
        <v>265</v>
      </c>
      <c r="N779" s="29" t="s">
        <v>266</v>
      </c>
      <c r="O779" s="29" t="s">
        <v>267</v>
      </c>
      <c r="P779" s="29" t="s">
        <v>268</v>
      </c>
      <c r="Q779" s="30" t="s">
        <v>269</v>
      </c>
      <c r="R779" s="32">
        <v>0.21</v>
      </c>
      <c r="S779" s="37">
        <v>0.21</v>
      </c>
      <c r="T779" s="43">
        <v>1</v>
      </c>
      <c r="U779" s="46">
        <v>1</v>
      </c>
    </row>
    <row r="780" spans="1:21" x14ac:dyDescent="0.2">
      <c r="A780" s="28" t="s">
        <v>174</v>
      </c>
      <c r="B780" s="29" t="s">
        <v>375</v>
      </c>
      <c r="C780" s="29" t="s">
        <v>1217</v>
      </c>
      <c r="D780" s="29" t="s">
        <v>643</v>
      </c>
      <c r="E780" s="29" t="s">
        <v>644</v>
      </c>
      <c r="F780" s="29" t="s">
        <v>2493</v>
      </c>
      <c r="G780" s="29" t="s">
        <v>1254</v>
      </c>
      <c r="H780" s="29" t="s">
        <v>1255</v>
      </c>
      <c r="I780" s="29" t="s">
        <v>2505</v>
      </c>
      <c r="J780" s="29" t="s">
        <v>2476</v>
      </c>
      <c r="K780" s="29" t="s">
        <v>279</v>
      </c>
      <c r="L780" s="29" t="s">
        <v>280</v>
      </c>
      <c r="M780" s="29" t="s">
        <v>265</v>
      </c>
      <c r="N780" s="29" t="s">
        <v>266</v>
      </c>
      <c r="O780" s="29" t="s">
        <v>310</v>
      </c>
      <c r="P780" s="29" t="s">
        <v>384</v>
      </c>
      <c r="Q780" s="30" t="s">
        <v>269</v>
      </c>
      <c r="R780" s="36"/>
      <c r="S780" s="59"/>
      <c r="T780" s="43">
        <v>1</v>
      </c>
      <c r="U780" s="46">
        <v>1</v>
      </c>
    </row>
    <row r="781" spans="1:21" x14ac:dyDescent="0.2">
      <c r="A781" s="28" t="s">
        <v>174</v>
      </c>
      <c r="B781" s="29" t="s">
        <v>375</v>
      </c>
      <c r="C781" s="29" t="s">
        <v>1217</v>
      </c>
      <c r="D781" s="29" t="s">
        <v>643</v>
      </c>
      <c r="E781" s="29" t="s">
        <v>644</v>
      </c>
      <c r="F781" s="29" t="s">
        <v>2493</v>
      </c>
      <c r="G781" s="29" t="s">
        <v>1254</v>
      </c>
      <c r="H781" s="29" t="s">
        <v>1255</v>
      </c>
      <c r="I781" s="29" t="s">
        <v>2505</v>
      </c>
      <c r="J781" s="29" t="s">
        <v>2476</v>
      </c>
      <c r="K781" s="29" t="s">
        <v>279</v>
      </c>
      <c r="L781" s="29" t="s">
        <v>280</v>
      </c>
      <c r="M781" s="29" t="s">
        <v>265</v>
      </c>
      <c r="N781" s="29" t="s">
        <v>266</v>
      </c>
      <c r="O781" s="29" t="s">
        <v>267</v>
      </c>
      <c r="P781" s="29" t="s">
        <v>268</v>
      </c>
      <c r="Q781" s="30" t="s">
        <v>269</v>
      </c>
      <c r="R781" s="32">
        <v>0.17</v>
      </c>
      <c r="S781" s="37">
        <v>0.17</v>
      </c>
      <c r="T781" s="43">
        <v>1</v>
      </c>
      <c r="U781" s="46">
        <v>1</v>
      </c>
    </row>
    <row r="782" spans="1:21" x14ac:dyDescent="0.2">
      <c r="A782" s="28" t="s">
        <v>174</v>
      </c>
      <c r="B782" s="29" t="s">
        <v>375</v>
      </c>
      <c r="C782" s="29" t="s">
        <v>1217</v>
      </c>
      <c r="D782" s="29" t="s">
        <v>643</v>
      </c>
      <c r="E782" s="29" t="s">
        <v>644</v>
      </c>
      <c r="F782" s="29" t="s">
        <v>2506</v>
      </c>
      <c r="G782" s="29" t="s">
        <v>1254</v>
      </c>
      <c r="H782" s="29" t="s">
        <v>1255</v>
      </c>
      <c r="I782" s="29" t="s">
        <v>2507</v>
      </c>
      <c r="J782" s="29" t="s">
        <v>2508</v>
      </c>
      <c r="K782" s="29" t="s">
        <v>279</v>
      </c>
      <c r="L782" s="29" t="s">
        <v>280</v>
      </c>
      <c r="M782" s="29" t="s">
        <v>265</v>
      </c>
      <c r="N782" s="29" t="s">
        <v>266</v>
      </c>
      <c r="O782" s="29" t="s">
        <v>310</v>
      </c>
      <c r="P782" s="29" t="s">
        <v>384</v>
      </c>
      <c r="Q782" s="30" t="s">
        <v>269</v>
      </c>
      <c r="R782" s="36"/>
      <c r="S782" s="59"/>
      <c r="T782" s="43">
        <v>1</v>
      </c>
      <c r="U782" s="46">
        <v>1</v>
      </c>
    </row>
    <row r="783" spans="1:21" x14ac:dyDescent="0.2">
      <c r="A783" s="28" t="s">
        <v>174</v>
      </c>
      <c r="B783" s="29" t="s">
        <v>375</v>
      </c>
      <c r="C783" s="29" t="s">
        <v>1217</v>
      </c>
      <c r="D783" s="29" t="s">
        <v>643</v>
      </c>
      <c r="E783" s="29" t="s">
        <v>644</v>
      </c>
      <c r="F783" s="29" t="s">
        <v>2506</v>
      </c>
      <c r="G783" s="29" t="s">
        <v>1254</v>
      </c>
      <c r="H783" s="29" t="s">
        <v>1255</v>
      </c>
      <c r="I783" s="29" t="s">
        <v>2507</v>
      </c>
      <c r="J783" s="29" t="s">
        <v>2508</v>
      </c>
      <c r="K783" s="29" t="s">
        <v>279</v>
      </c>
      <c r="L783" s="29" t="s">
        <v>280</v>
      </c>
      <c r="M783" s="29" t="s">
        <v>265</v>
      </c>
      <c r="N783" s="29" t="s">
        <v>266</v>
      </c>
      <c r="O783" s="29" t="s">
        <v>267</v>
      </c>
      <c r="P783" s="29" t="s">
        <v>268</v>
      </c>
      <c r="Q783" s="30" t="s">
        <v>269</v>
      </c>
      <c r="R783" s="32">
        <v>0.15</v>
      </c>
      <c r="S783" s="37">
        <v>0.15</v>
      </c>
      <c r="T783" s="43">
        <v>1</v>
      </c>
      <c r="U783" s="46">
        <v>1</v>
      </c>
    </row>
    <row r="784" spans="1:21" x14ac:dyDescent="0.2">
      <c r="A784" s="28" t="s">
        <v>174</v>
      </c>
      <c r="B784" s="29" t="s">
        <v>375</v>
      </c>
      <c r="C784" s="29" t="s">
        <v>1217</v>
      </c>
      <c r="D784" s="29" t="s">
        <v>643</v>
      </c>
      <c r="E784" s="29" t="s">
        <v>644</v>
      </c>
      <c r="F784" s="29" t="s">
        <v>2506</v>
      </c>
      <c r="G784" s="29" t="s">
        <v>1254</v>
      </c>
      <c r="H784" s="29" t="s">
        <v>1255</v>
      </c>
      <c r="I784" s="29" t="s">
        <v>2509</v>
      </c>
      <c r="J784" s="29" t="s">
        <v>2510</v>
      </c>
      <c r="K784" s="29" t="s">
        <v>279</v>
      </c>
      <c r="L784" s="29" t="s">
        <v>280</v>
      </c>
      <c r="M784" s="29" t="s">
        <v>265</v>
      </c>
      <c r="N784" s="29" t="s">
        <v>266</v>
      </c>
      <c r="O784" s="29" t="s">
        <v>310</v>
      </c>
      <c r="P784" s="29" t="s">
        <v>384</v>
      </c>
      <c r="Q784" s="30" t="s">
        <v>269</v>
      </c>
      <c r="R784" s="36"/>
      <c r="S784" s="59"/>
      <c r="T784" s="43">
        <v>1</v>
      </c>
      <c r="U784" s="46">
        <v>1</v>
      </c>
    </row>
    <row r="785" spans="1:21" x14ac:dyDescent="0.2">
      <c r="A785" s="28" t="s">
        <v>174</v>
      </c>
      <c r="B785" s="29" t="s">
        <v>375</v>
      </c>
      <c r="C785" s="29" t="s">
        <v>1217</v>
      </c>
      <c r="D785" s="29" t="s">
        <v>643</v>
      </c>
      <c r="E785" s="29" t="s">
        <v>644</v>
      </c>
      <c r="F785" s="29" t="s">
        <v>2506</v>
      </c>
      <c r="G785" s="29" t="s">
        <v>1254</v>
      </c>
      <c r="H785" s="29" t="s">
        <v>1255</v>
      </c>
      <c r="I785" s="29" t="s">
        <v>2509</v>
      </c>
      <c r="J785" s="29" t="s">
        <v>2510</v>
      </c>
      <c r="K785" s="29" t="s">
        <v>279</v>
      </c>
      <c r="L785" s="29" t="s">
        <v>280</v>
      </c>
      <c r="M785" s="29" t="s">
        <v>265</v>
      </c>
      <c r="N785" s="29" t="s">
        <v>266</v>
      </c>
      <c r="O785" s="29" t="s">
        <v>267</v>
      </c>
      <c r="P785" s="29" t="s">
        <v>268</v>
      </c>
      <c r="Q785" s="30" t="s">
        <v>269</v>
      </c>
      <c r="R785" s="32">
        <v>0.17</v>
      </c>
      <c r="S785" s="37">
        <v>0.17</v>
      </c>
      <c r="T785" s="43">
        <v>1</v>
      </c>
      <c r="U785" s="46">
        <v>1</v>
      </c>
    </row>
    <row r="786" spans="1:21" x14ac:dyDescent="0.2">
      <c r="A786" s="28" t="s">
        <v>174</v>
      </c>
      <c r="B786" s="29" t="s">
        <v>375</v>
      </c>
      <c r="C786" s="29" t="s">
        <v>1217</v>
      </c>
      <c r="D786" s="29" t="s">
        <v>643</v>
      </c>
      <c r="E786" s="29" t="s">
        <v>644</v>
      </c>
      <c r="F786" s="29" t="s">
        <v>2506</v>
      </c>
      <c r="G786" s="29" t="s">
        <v>1254</v>
      </c>
      <c r="H786" s="29" t="s">
        <v>1255</v>
      </c>
      <c r="I786" s="29" t="s">
        <v>2511</v>
      </c>
      <c r="J786" s="29" t="s">
        <v>2512</v>
      </c>
      <c r="K786" s="29" t="s">
        <v>279</v>
      </c>
      <c r="L786" s="29" t="s">
        <v>280</v>
      </c>
      <c r="M786" s="29" t="s">
        <v>265</v>
      </c>
      <c r="N786" s="29" t="s">
        <v>266</v>
      </c>
      <c r="O786" s="29" t="s">
        <v>310</v>
      </c>
      <c r="P786" s="29" t="s">
        <v>384</v>
      </c>
      <c r="Q786" s="30" t="s">
        <v>269</v>
      </c>
      <c r="R786" s="36"/>
      <c r="S786" s="59"/>
      <c r="T786" s="43">
        <v>1</v>
      </c>
      <c r="U786" s="46">
        <v>1</v>
      </c>
    </row>
    <row r="787" spans="1:21" x14ac:dyDescent="0.2">
      <c r="A787" s="28" t="s">
        <v>174</v>
      </c>
      <c r="B787" s="29" t="s">
        <v>375</v>
      </c>
      <c r="C787" s="29" t="s">
        <v>1217</v>
      </c>
      <c r="D787" s="29" t="s">
        <v>643</v>
      </c>
      <c r="E787" s="29" t="s">
        <v>644</v>
      </c>
      <c r="F787" s="29" t="s">
        <v>2506</v>
      </c>
      <c r="G787" s="29" t="s">
        <v>1254</v>
      </c>
      <c r="H787" s="29" t="s">
        <v>1255</v>
      </c>
      <c r="I787" s="29" t="s">
        <v>2511</v>
      </c>
      <c r="J787" s="29" t="s">
        <v>2512</v>
      </c>
      <c r="K787" s="29" t="s">
        <v>279</v>
      </c>
      <c r="L787" s="29" t="s">
        <v>280</v>
      </c>
      <c r="M787" s="29" t="s">
        <v>265</v>
      </c>
      <c r="N787" s="29" t="s">
        <v>266</v>
      </c>
      <c r="O787" s="29" t="s">
        <v>267</v>
      </c>
      <c r="P787" s="29" t="s">
        <v>268</v>
      </c>
      <c r="Q787" s="30" t="s">
        <v>269</v>
      </c>
      <c r="R787" s="32">
        <v>0.14000000000000001</v>
      </c>
      <c r="S787" s="37">
        <v>0.14000000000000001</v>
      </c>
      <c r="T787" s="43">
        <v>1</v>
      </c>
      <c r="U787" s="46">
        <v>1</v>
      </c>
    </row>
    <row r="788" spans="1:21" x14ac:dyDescent="0.2">
      <c r="A788" s="28" t="s">
        <v>174</v>
      </c>
      <c r="B788" s="29" t="s">
        <v>375</v>
      </c>
      <c r="C788" s="29" t="s">
        <v>1217</v>
      </c>
      <c r="D788" s="29" t="s">
        <v>643</v>
      </c>
      <c r="E788" s="29" t="s">
        <v>644</v>
      </c>
      <c r="F788" s="29" t="s">
        <v>2506</v>
      </c>
      <c r="G788" s="29" t="s">
        <v>1254</v>
      </c>
      <c r="H788" s="29" t="s">
        <v>1255</v>
      </c>
      <c r="I788" s="29" t="s">
        <v>2513</v>
      </c>
      <c r="J788" s="29" t="s">
        <v>2408</v>
      </c>
      <c r="K788" s="29" t="s">
        <v>279</v>
      </c>
      <c r="L788" s="29" t="s">
        <v>280</v>
      </c>
      <c r="M788" s="29" t="s">
        <v>265</v>
      </c>
      <c r="N788" s="29" t="s">
        <v>266</v>
      </c>
      <c r="O788" s="29" t="s">
        <v>310</v>
      </c>
      <c r="P788" s="29" t="s">
        <v>384</v>
      </c>
      <c r="Q788" s="30" t="s">
        <v>269</v>
      </c>
      <c r="R788" s="36"/>
      <c r="S788" s="59"/>
      <c r="T788" s="43">
        <v>1</v>
      </c>
      <c r="U788" s="46">
        <v>1</v>
      </c>
    </row>
    <row r="789" spans="1:21" x14ac:dyDescent="0.2">
      <c r="A789" s="28" t="s">
        <v>174</v>
      </c>
      <c r="B789" s="29" t="s">
        <v>375</v>
      </c>
      <c r="C789" s="29" t="s">
        <v>1217</v>
      </c>
      <c r="D789" s="29" t="s">
        <v>643</v>
      </c>
      <c r="E789" s="29" t="s">
        <v>644</v>
      </c>
      <c r="F789" s="29" t="s">
        <v>2506</v>
      </c>
      <c r="G789" s="29" t="s">
        <v>1254</v>
      </c>
      <c r="H789" s="29" t="s">
        <v>1255</v>
      </c>
      <c r="I789" s="29" t="s">
        <v>2513</v>
      </c>
      <c r="J789" s="29" t="s">
        <v>2408</v>
      </c>
      <c r="K789" s="29" t="s">
        <v>279</v>
      </c>
      <c r="L789" s="29" t="s">
        <v>280</v>
      </c>
      <c r="M789" s="29" t="s">
        <v>265</v>
      </c>
      <c r="N789" s="29" t="s">
        <v>266</v>
      </c>
      <c r="O789" s="29" t="s">
        <v>267</v>
      </c>
      <c r="P789" s="29" t="s">
        <v>268</v>
      </c>
      <c r="Q789" s="30" t="s">
        <v>269</v>
      </c>
      <c r="R789" s="32">
        <v>0.14000000000000001</v>
      </c>
      <c r="S789" s="37">
        <v>0.14000000000000001</v>
      </c>
      <c r="T789" s="43">
        <v>1</v>
      </c>
      <c r="U789" s="46">
        <v>1</v>
      </c>
    </row>
    <row r="790" spans="1:21" x14ac:dyDescent="0.2">
      <c r="A790" s="28" t="s">
        <v>174</v>
      </c>
      <c r="B790" s="29" t="s">
        <v>375</v>
      </c>
      <c r="C790" s="29" t="s">
        <v>1217</v>
      </c>
      <c r="D790" s="29" t="s">
        <v>643</v>
      </c>
      <c r="E790" s="29" t="s">
        <v>644</v>
      </c>
      <c r="F790" s="29" t="s">
        <v>2506</v>
      </c>
      <c r="G790" s="29" t="s">
        <v>1254</v>
      </c>
      <c r="H790" s="29" t="s">
        <v>1255</v>
      </c>
      <c r="I790" s="29" t="s">
        <v>2514</v>
      </c>
      <c r="J790" s="29" t="s">
        <v>2470</v>
      </c>
      <c r="K790" s="29" t="s">
        <v>279</v>
      </c>
      <c r="L790" s="29" t="s">
        <v>280</v>
      </c>
      <c r="M790" s="29" t="s">
        <v>265</v>
      </c>
      <c r="N790" s="29" t="s">
        <v>266</v>
      </c>
      <c r="O790" s="29" t="s">
        <v>310</v>
      </c>
      <c r="P790" s="29" t="s">
        <v>384</v>
      </c>
      <c r="Q790" s="30" t="s">
        <v>269</v>
      </c>
      <c r="R790" s="36"/>
      <c r="S790" s="59"/>
      <c r="T790" s="43">
        <v>1</v>
      </c>
      <c r="U790" s="46">
        <v>1</v>
      </c>
    </row>
    <row r="791" spans="1:21" x14ac:dyDescent="0.2">
      <c r="A791" s="28" t="s">
        <v>174</v>
      </c>
      <c r="B791" s="29" t="s">
        <v>375</v>
      </c>
      <c r="C791" s="29" t="s">
        <v>1217</v>
      </c>
      <c r="D791" s="29" t="s">
        <v>643</v>
      </c>
      <c r="E791" s="29" t="s">
        <v>644</v>
      </c>
      <c r="F791" s="29" t="s">
        <v>2506</v>
      </c>
      <c r="G791" s="29" t="s">
        <v>1254</v>
      </c>
      <c r="H791" s="29" t="s">
        <v>1255</v>
      </c>
      <c r="I791" s="29" t="s">
        <v>2514</v>
      </c>
      <c r="J791" s="29" t="s">
        <v>2470</v>
      </c>
      <c r="K791" s="29" t="s">
        <v>279</v>
      </c>
      <c r="L791" s="29" t="s">
        <v>280</v>
      </c>
      <c r="M791" s="29" t="s">
        <v>265</v>
      </c>
      <c r="N791" s="29" t="s">
        <v>266</v>
      </c>
      <c r="O791" s="29" t="s">
        <v>267</v>
      </c>
      <c r="P791" s="29" t="s">
        <v>268</v>
      </c>
      <c r="Q791" s="30" t="s">
        <v>269</v>
      </c>
      <c r="R791" s="32">
        <v>0.1</v>
      </c>
      <c r="S791" s="37">
        <v>0.1</v>
      </c>
      <c r="T791" s="43">
        <v>1</v>
      </c>
      <c r="U791" s="46">
        <v>1</v>
      </c>
    </row>
    <row r="792" spans="1:21" x14ac:dyDescent="0.2">
      <c r="A792" s="28" t="s">
        <v>174</v>
      </c>
      <c r="B792" s="29" t="s">
        <v>375</v>
      </c>
      <c r="C792" s="29" t="s">
        <v>1217</v>
      </c>
      <c r="D792" s="29" t="s">
        <v>643</v>
      </c>
      <c r="E792" s="29" t="s">
        <v>644</v>
      </c>
      <c r="F792" s="29" t="s">
        <v>2506</v>
      </c>
      <c r="G792" s="29" t="s">
        <v>1254</v>
      </c>
      <c r="H792" s="29" t="s">
        <v>1255</v>
      </c>
      <c r="I792" s="29" t="s">
        <v>2515</v>
      </c>
      <c r="J792" s="29" t="s">
        <v>2516</v>
      </c>
      <c r="K792" s="29" t="s">
        <v>279</v>
      </c>
      <c r="L792" s="29" t="s">
        <v>280</v>
      </c>
      <c r="M792" s="29" t="s">
        <v>265</v>
      </c>
      <c r="N792" s="29" t="s">
        <v>266</v>
      </c>
      <c r="O792" s="29" t="s">
        <v>310</v>
      </c>
      <c r="P792" s="29" t="s">
        <v>384</v>
      </c>
      <c r="Q792" s="30" t="s">
        <v>269</v>
      </c>
      <c r="R792" s="36"/>
      <c r="S792" s="59"/>
      <c r="T792" s="43">
        <v>1</v>
      </c>
      <c r="U792" s="46">
        <v>1</v>
      </c>
    </row>
    <row r="793" spans="1:21" x14ac:dyDescent="0.2">
      <c r="A793" s="28" t="s">
        <v>174</v>
      </c>
      <c r="B793" s="29" t="s">
        <v>375</v>
      </c>
      <c r="C793" s="29" t="s">
        <v>1217</v>
      </c>
      <c r="D793" s="29" t="s">
        <v>643</v>
      </c>
      <c r="E793" s="29" t="s">
        <v>644</v>
      </c>
      <c r="F793" s="29" t="s">
        <v>2506</v>
      </c>
      <c r="G793" s="29" t="s">
        <v>1254</v>
      </c>
      <c r="H793" s="29" t="s">
        <v>1255</v>
      </c>
      <c r="I793" s="29" t="s">
        <v>2515</v>
      </c>
      <c r="J793" s="29" t="s">
        <v>2516</v>
      </c>
      <c r="K793" s="29" t="s">
        <v>279</v>
      </c>
      <c r="L793" s="29" t="s">
        <v>280</v>
      </c>
      <c r="M793" s="29" t="s">
        <v>265</v>
      </c>
      <c r="N793" s="29" t="s">
        <v>266</v>
      </c>
      <c r="O793" s="29" t="s">
        <v>267</v>
      </c>
      <c r="P793" s="29" t="s">
        <v>268</v>
      </c>
      <c r="Q793" s="30" t="s">
        <v>269</v>
      </c>
      <c r="R793" s="32">
        <v>0.12</v>
      </c>
      <c r="S793" s="37">
        <v>0.12</v>
      </c>
      <c r="T793" s="43">
        <v>1</v>
      </c>
      <c r="U793" s="46">
        <v>1</v>
      </c>
    </row>
    <row r="794" spans="1:21" x14ac:dyDescent="0.2">
      <c r="A794" s="28" t="s">
        <v>174</v>
      </c>
      <c r="B794" s="29" t="s">
        <v>375</v>
      </c>
      <c r="C794" s="29" t="s">
        <v>1217</v>
      </c>
      <c r="D794" s="29" t="s">
        <v>643</v>
      </c>
      <c r="E794" s="29" t="s">
        <v>644</v>
      </c>
      <c r="F794" s="29" t="s">
        <v>2506</v>
      </c>
      <c r="G794" s="29" t="s">
        <v>1254</v>
      </c>
      <c r="H794" s="29" t="s">
        <v>1255</v>
      </c>
      <c r="I794" s="29" t="s">
        <v>2517</v>
      </c>
      <c r="J794" s="29" t="s">
        <v>2518</v>
      </c>
      <c r="K794" s="29" t="s">
        <v>279</v>
      </c>
      <c r="L794" s="29" t="s">
        <v>280</v>
      </c>
      <c r="M794" s="29" t="s">
        <v>265</v>
      </c>
      <c r="N794" s="29" t="s">
        <v>266</v>
      </c>
      <c r="O794" s="29" t="s">
        <v>310</v>
      </c>
      <c r="P794" s="29" t="s">
        <v>384</v>
      </c>
      <c r="Q794" s="30" t="s">
        <v>269</v>
      </c>
      <c r="R794" s="36"/>
      <c r="S794" s="59"/>
      <c r="T794" s="43">
        <v>1</v>
      </c>
      <c r="U794" s="46">
        <v>1</v>
      </c>
    </row>
    <row r="795" spans="1:21" x14ac:dyDescent="0.2">
      <c r="A795" s="28" t="s">
        <v>174</v>
      </c>
      <c r="B795" s="29" t="s">
        <v>375</v>
      </c>
      <c r="C795" s="29" t="s">
        <v>1217</v>
      </c>
      <c r="D795" s="29" t="s">
        <v>643</v>
      </c>
      <c r="E795" s="29" t="s">
        <v>644</v>
      </c>
      <c r="F795" s="29" t="s">
        <v>2506</v>
      </c>
      <c r="G795" s="29" t="s">
        <v>1254</v>
      </c>
      <c r="H795" s="29" t="s">
        <v>1255</v>
      </c>
      <c r="I795" s="29" t="s">
        <v>2517</v>
      </c>
      <c r="J795" s="29" t="s">
        <v>2518</v>
      </c>
      <c r="K795" s="29" t="s">
        <v>279</v>
      </c>
      <c r="L795" s="29" t="s">
        <v>280</v>
      </c>
      <c r="M795" s="29" t="s">
        <v>265</v>
      </c>
      <c r="N795" s="29" t="s">
        <v>266</v>
      </c>
      <c r="O795" s="29" t="s">
        <v>267</v>
      </c>
      <c r="P795" s="29" t="s">
        <v>268</v>
      </c>
      <c r="Q795" s="30" t="s">
        <v>269</v>
      </c>
      <c r="R795" s="32">
        <v>0.12</v>
      </c>
      <c r="S795" s="37">
        <v>0.12</v>
      </c>
      <c r="T795" s="43">
        <v>1</v>
      </c>
      <c r="U795" s="46">
        <v>1</v>
      </c>
    </row>
    <row r="796" spans="1:21" x14ac:dyDescent="0.2">
      <c r="A796" s="28" t="s">
        <v>174</v>
      </c>
      <c r="B796" s="29" t="s">
        <v>375</v>
      </c>
      <c r="C796" s="29" t="s">
        <v>1217</v>
      </c>
      <c r="D796" s="29" t="s">
        <v>643</v>
      </c>
      <c r="E796" s="29" t="s">
        <v>644</v>
      </c>
      <c r="F796" s="29" t="s">
        <v>2506</v>
      </c>
      <c r="G796" s="29" t="s">
        <v>1254</v>
      </c>
      <c r="H796" s="29" t="s">
        <v>1255</v>
      </c>
      <c r="I796" s="29" t="s">
        <v>2519</v>
      </c>
      <c r="J796" s="29" t="s">
        <v>2520</v>
      </c>
      <c r="K796" s="29" t="s">
        <v>279</v>
      </c>
      <c r="L796" s="29" t="s">
        <v>280</v>
      </c>
      <c r="M796" s="29" t="s">
        <v>265</v>
      </c>
      <c r="N796" s="29" t="s">
        <v>266</v>
      </c>
      <c r="O796" s="29" t="s">
        <v>310</v>
      </c>
      <c r="P796" s="29" t="s">
        <v>384</v>
      </c>
      <c r="Q796" s="30" t="s">
        <v>269</v>
      </c>
      <c r="R796" s="36"/>
      <c r="S796" s="59"/>
      <c r="T796" s="43">
        <v>1</v>
      </c>
      <c r="U796" s="46">
        <v>1</v>
      </c>
    </row>
    <row r="797" spans="1:21" x14ac:dyDescent="0.2">
      <c r="A797" s="28" t="s">
        <v>174</v>
      </c>
      <c r="B797" s="29" t="s">
        <v>375</v>
      </c>
      <c r="C797" s="29" t="s">
        <v>1217</v>
      </c>
      <c r="D797" s="29" t="s">
        <v>643</v>
      </c>
      <c r="E797" s="29" t="s">
        <v>644</v>
      </c>
      <c r="F797" s="29" t="s">
        <v>2506</v>
      </c>
      <c r="G797" s="29" t="s">
        <v>1254</v>
      </c>
      <c r="H797" s="29" t="s">
        <v>1255</v>
      </c>
      <c r="I797" s="29" t="s">
        <v>2519</v>
      </c>
      <c r="J797" s="29" t="s">
        <v>2520</v>
      </c>
      <c r="K797" s="29" t="s">
        <v>279</v>
      </c>
      <c r="L797" s="29" t="s">
        <v>280</v>
      </c>
      <c r="M797" s="29" t="s">
        <v>265</v>
      </c>
      <c r="N797" s="29" t="s">
        <v>266</v>
      </c>
      <c r="O797" s="29" t="s">
        <v>267</v>
      </c>
      <c r="P797" s="29" t="s">
        <v>268</v>
      </c>
      <c r="Q797" s="30" t="s">
        <v>269</v>
      </c>
      <c r="R797" s="32">
        <v>0.11</v>
      </c>
      <c r="S797" s="37">
        <v>0.11</v>
      </c>
      <c r="T797" s="43">
        <v>1</v>
      </c>
      <c r="U797" s="46">
        <v>1</v>
      </c>
    </row>
    <row r="798" spans="1:21" x14ac:dyDescent="0.2">
      <c r="A798" s="28" t="s">
        <v>174</v>
      </c>
      <c r="B798" s="29" t="s">
        <v>375</v>
      </c>
      <c r="C798" s="29" t="s">
        <v>1217</v>
      </c>
      <c r="D798" s="29" t="s">
        <v>643</v>
      </c>
      <c r="E798" s="29" t="s">
        <v>644</v>
      </c>
      <c r="F798" s="29" t="s">
        <v>2521</v>
      </c>
      <c r="G798" s="29" t="s">
        <v>1254</v>
      </c>
      <c r="H798" s="29" t="s">
        <v>1255</v>
      </c>
      <c r="I798" s="29" t="s">
        <v>2522</v>
      </c>
      <c r="J798" s="29" t="s">
        <v>2429</v>
      </c>
      <c r="K798" s="29" t="s">
        <v>279</v>
      </c>
      <c r="L798" s="29" t="s">
        <v>280</v>
      </c>
      <c r="M798" s="29" t="s">
        <v>265</v>
      </c>
      <c r="N798" s="29" t="s">
        <v>266</v>
      </c>
      <c r="O798" s="29" t="s">
        <v>310</v>
      </c>
      <c r="P798" s="29" t="s">
        <v>384</v>
      </c>
      <c r="Q798" s="30" t="s">
        <v>269</v>
      </c>
      <c r="R798" s="36"/>
      <c r="S798" s="59"/>
      <c r="T798" s="43">
        <v>1</v>
      </c>
      <c r="U798" s="46">
        <v>1</v>
      </c>
    </row>
    <row r="799" spans="1:21" x14ac:dyDescent="0.2">
      <c r="A799" s="28" t="s">
        <v>174</v>
      </c>
      <c r="B799" s="29" t="s">
        <v>375</v>
      </c>
      <c r="C799" s="29" t="s">
        <v>1217</v>
      </c>
      <c r="D799" s="29" t="s">
        <v>643</v>
      </c>
      <c r="E799" s="29" t="s">
        <v>644</v>
      </c>
      <c r="F799" s="29" t="s">
        <v>2521</v>
      </c>
      <c r="G799" s="29" t="s">
        <v>1254</v>
      </c>
      <c r="H799" s="29" t="s">
        <v>1255</v>
      </c>
      <c r="I799" s="29" t="s">
        <v>2522</v>
      </c>
      <c r="J799" s="29" t="s">
        <v>2429</v>
      </c>
      <c r="K799" s="29" t="s">
        <v>279</v>
      </c>
      <c r="L799" s="29" t="s">
        <v>280</v>
      </c>
      <c r="M799" s="29" t="s">
        <v>265</v>
      </c>
      <c r="N799" s="29" t="s">
        <v>266</v>
      </c>
      <c r="O799" s="29" t="s">
        <v>267</v>
      </c>
      <c r="P799" s="29" t="s">
        <v>268</v>
      </c>
      <c r="Q799" s="30" t="s">
        <v>269</v>
      </c>
      <c r="R799" s="32">
        <v>0.15</v>
      </c>
      <c r="S799" s="37">
        <v>0.15</v>
      </c>
      <c r="T799" s="43">
        <v>1</v>
      </c>
      <c r="U799" s="46">
        <v>1</v>
      </c>
    </row>
    <row r="800" spans="1:21" x14ac:dyDescent="0.2">
      <c r="A800" s="28" t="s">
        <v>174</v>
      </c>
      <c r="B800" s="29" t="s">
        <v>375</v>
      </c>
      <c r="C800" s="29" t="s">
        <v>1217</v>
      </c>
      <c r="D800" s="29" t="s">
        <v>643</v>
      </c>
      <c r="E800" s="29" t="s">
        <v>644</v>
      </c>
      <c r="F800" s="29" t="s">
        <v>2521</v>
      </c>
      <c r="G800" s="29" t="s">
        <v>1254</v>
      </c>
      <c r="H800" s="29" t="s">
        <v>1255</v>
      </c>
      <c r="I800" s="29" t="s">
        <v>2523</v>
      </c>
      <c r="J800" s="29" t="s">
        <v>2524</v>
      </c>
      <c r="K800" s="29" t="s">
        <v>279</v>
      </c>
      <c r="L800" s="29" t="s">
        <v>280</v>
      </c>
      <c r="M800" s="29" t="s">
        <v>265</v>
      </c>
      <c r="N800" s="29" t="s">
        <v>266</v>
      </c>
      <c r="O800" s="29" t="s">
        <v>310</v>
      </c>
      <c r="P800" s="29" t="s">
        <v>384</v>
      </c>
      <c r="Q800" s="30" t="s">
        <v>269</v>
      </c>
      <c r="R800" s="36"/>
      <c r="S800" s="59"/>
      <c r="T800" s="43">
        <v>1</v>
      </c>
      <c r="U800" s="46">
        <v>1</v>
      </c>
    </row>
    <row r="801" spans="1:21" x14ac:dyDescent="0.2">
      <c r="A801" s="28" t="s">
        <v>174</v>
      </c>
      <c r="B801" s="29" t="s">
        <v>375</v>
      </c>
      <c r="C801" s="29" t="s">
        <v>1217</v>
      </c>
      <c r="D801" s="29" t="s">
        <v>643</v>
      </c>
      <c r="E801" s="29" t="s">
        <v>644</v>
      </c>
      <c r="F801" s="29" t="s">
        <v>2521</v>
      </c>
      <c r="G801" s="29" t="s">
        <v>1254</v>
      </c>
      <c r="H801" s="29" t="s">
        <v>1255</v>
      </c>
      <c r="I801" s="29" t="s">
        <v>2523</v>
      </c>
      <c r="J801" s="29" t="s">
        <v>2524</v>
      </c>
      <c r="K801" s="29" t="s">
        <v>279</v>
      </c>
      <c r="L801" s="29" t="s">
        <v>280</v>
      </c>
      <c r="M801" s="29" t="s">
        <v>265</v>
      </c>
      <c r="N801" s="29" t="s">
        <v>266</v>
      </c>
      <c r="O801" s="29" t="s">
        <v>267</v>
      </c>
      <c r="P801" s="29" t="s">
        <v>268</v>
      </c>
      <c r="Q801" s="30" t="s">
        <v>269</v>
      </c>
      <c r="R801" s="32">
        <v>0.1</v>
      </c>
      <c r="S801" s="37">
        <v>0.1</v>
      </c>
      <c r="T801" s="43">
        <v>1</v>
      </c>
      <c r="U801" s="46">
        <v>1</v>
      </c>
    </row>
    <row r="802" spans="1:21" x14ac:dyDescent="0.2">
      <c r="A802" s="28" t="s">
        <v>174</v>
      </c>
      <c r="B802" s="29" t="s">
        <v>375</v>
      </c>
      <c r="C802" s="29" t="s">
        <v>1217</v>
      </c>
      <c r="D802" s="29" t="s">
        <v>643</v>
      </c>
      <c r="E802" s="29" t="s">
        <v>644</v>
      </c>
      <c r="F802" s="29" t="s">
        <v>2521</v>
      </c>
      <c r="G802" s="29" t="s">
        <v>1254</v>
      </c>
      <c r="H802" s="29" t="s">
        <v>1255</v>
      </c>
      <c r="I802" s="29" t="s">
        <v>2525</v>
      </c>
      <c r="J802" s="29" t="s">
        <v>2526</v>
      </c>
      <c r="K802" s="29" t="s">
        <v>279</v>
      </c>
      <c r="L802" s="29" t="s">
        <v>280</v>
      </c>
      <c r="M802" s="29" t="s">
        <v>265</v>
      </c>
      <c r="N802" s="29" t="s">
        <v>266</v>
      </c>
      <c r="O802" s="29" t="s">
        <v>310</v>
      </c>
      <c r="P802" s="29" t="s">
        <v>384</v>
      </c>
      <c r="Q802" s="30" t="s">
        <v>269</v>
      </c>
      <c r="R802" s="36"/>
      <c r="S802" s="59"/>
      <c r="T802" s="43">
        <v>1</v>
      </c>
      <c r="U802" s="46">
        <v>1</v>
      </c>
    </row>
    <row r="803" spans="1:21" x14ac:dyDescent="0.2">
      <c r="A803" s="28" t="s">
        <v>174</v>
      </c>
      <c r="B803" s="29" t="s">
        <v>375</v>
      </c>
      <c r="C803" s="29" t="s">
        <v>1217</v>
      </c>
      <c r="D803" s="29" t="s">
        <v>643</v>
      </c>
      <c r="E803" s="29" t="s">
        <v>644</v>
      </c>
      <c r="F803" s="29" t="s">
        <v>2521</v>
      </c>
      <c r="G803" s="29" t="s">
        <v>1254</v>
      </c>
      <c r="H803" s="29" t="s">
        <v>1255</v>
      </c>
      <c r="I803" s="29" t="s">
        <v>2525</v>
      </c>
      <c r="J803" s="29" t="s">
        <v>2526</v>
      </c>
      <c r="K803" s="29" t="s">
        <v>279</v>
      </c>
      <c r="L803" s="29" t="s">
        <v>280</v>
      </c>
      <c r="M803" s="29" t="s">
        <v>265</v>
      </c>
      <c r="N803" s="29" t="s">
        <v>266</v>
      </c>
      <c r="O803" s="29" t="s">
        <v>267</v>
      </c>
      <c r="P803" s="29" t="s">
        <v>268</v>
      </c>
      <c r="Q803" s="30" t="s">
        <v>269</v>
      </c>
      <c r="R803" s="32">
        <v>0.1</v>
      </c>
      <c r="S803" s="37">
        <v>0.1</v>
      </c>
      <c r="T803" s="43">
        <v>1</v>
      </c>
      <c r="U803" s="46">
        <v>1</v>
      </c>
    </row>
    <row r="804" spans="1:21" x14ac:dyDescent="0.2">
      <c r="A804" s="28" t="s">
        <v>174</v>
      </c>
      <c r="B804" s="29" t="s">
        <v>375</v>
      </c>
      <c r="C804" s="29" t="s">
        <v>1217</v>
      </c>
      <c r="D804" s="29" t="s">
        <v>643</v>
      </c>
      <c r="E804" s="29" t="s">
        <v>644</v>
      </c>
      <c r="F804" s="29" t="s">
        <v>2521</v>
      </c>
      <c r="G804" s="29" t="s">
        <v>1254</v>
      </c>
      <c r="H804" s="29" t="s">
        <v>1255</v>
      </c>
      <c r="I804" s="29" t="s">
        <v>2527</v>
      </c>
      <c r="J804" s="29" t="s">
        <v>2528</v>
      </c>
      <c r="K804" s="29" t="s">
        <v>279</v>
      </c>
      <c r="L804" s="29" t="s">
        <v>280</v>
      </c>
      <c r="M804" s="29" t="s">
        <v>265</v>
      </c>
      <c r="N804" s="29" t="s">
        <v>266</v>
      </c>
      <c r="O804" s="29" t="s">
        <v>310</v>
      </c>
      <c r="P804" s="29" t="s">
        <v>384</v>
      </c>
      <c r="Q804" s="30" t="s">
        <v>269</v>
      </c>
      <c r="R804" s="36"/>
      <c r="S804" s="59"/>
      <c r="T804" s="43">
        <v>1</v>
      </c>
      <c r="U804" s="46">
        <v>1</v>
      </c>
    </row>
    <row r="805" spans="1:21" x14ac:dyDescent="0.2">
      <c r="A805" s="28" t="s">
        <v>174</v>
      </c>
      <c r="B805" s="29" t="s">
        <v>375</v>
      </c>
      <c r="C805" s="29" t="s">
        <v>1217</v>
      </c>
      <c r="D805" s="29" t="s">
        <v>643</v>
      </c>
      <c r="E805" s="29" t="s">
        <v>644</v>
      </c>
      <c r="F805" s="29" t="s">
        <v>2521</v>
      </c>
      <c r="G805" s="29" t="s">
        <v>1254</v>
      </c>
      <c r="H805" s="29" t="s">
        <v>1255</v>
      </c>
      <c r="I805" s="29" t="s">
        <v>2527</v>
      </c>
      <c r="J805" s="29" t="s">
        <v>2528</v>
      </c>
      <c r="K805" s="29" t="s">
        <v>279</v>
      </c>
      <c r="L805" s="29" t="s">
        <v>280</v>
      </c>
      <c r="M805" s="29" t="s">
        <v>265</v>
      </c>
      <c r="N805" s="29" t="s">
        <v>266</v>
      </c>
      <c r="O805" s="29" t="s">
        <v>267</v>
      </c>
      <c r="P805" s="29" t="s">
        <v>268</v>
      </c>
      <c r="Q805" s="30" t="s">
        <v>269</v>
      </c>
      <c r="R805" s="32">
        <v>0.18</v>
      </c>
      <c r="S805" s="37">
        <v>0.18</v>
      </c>
      <c r="T805" s="43">
        <v>1</v>
      </c>
      <c r="U805" s="46">
        <v>1</v>
      </c>
    </row>
    <row r="806" spans="1:21" x14ac:dyDescent="0.2">
      <c r="A806" s="28" t="s">
        <v>174</v>
      </c>
      <c r="B806" s="29" t="s">
        <v>375</v>
      </c>
      <c r="C806" s="29" t="s">
        <v>1217</v>
      </c>
      <c r="D806" s="29" t="s">
        <v>643</v>
      </c>
      <c r="E806" s="29" t="s">
        <v>644</v>
      </c>
      <c r="F806" s="29" t="s">
        <v>2529</v>
      </c>
      <c r="G806" s="29" t="s">
        <v>1252</v>
      </c>
      <c r="H806" s="29" t="s">
        <v>703</v>
      </c>
      <c r="I806" s="29" t="s">
        <v>2530</v>
      </c>
      <c r="J806" s="29" t="s">
        <v>2531</v>
      </c>
      <c r="K806" s="29" t="s">
        <v>279</v>
      </c>
      <c r="L806" s="29" t="s">
        <v>280</v>
      </c>
      <c r="M806" s="29" t="s">
        <v>265</v>
      </c>
      <c r="N806" s="29" t="s">
        <v>266</v>
      </c>
      <c r="O806" s="29" t="s">
        <v>310</v>
      </c>
      <c r="P806" s="29" t="s">
        <v>384</v>
      </c>
      <c r="Q806" s="30" t="s">
        <v>269</v>
      </c>
      <c r="R806" s="36"/>
      <c r="S806" s="59"/>
      <c r="T806" s="43">
        <v>1</v>
      </c>
      <c r="U806" s="46">
        <v>1</v>
      </c>
    </row>
    <row r="807" spans="1:21" x14ac:dyDescent="0.2">
      <c r="A807" s="28" t="s">
        <v>174</v>
      </c>
      <c r="B807" s="29" t="s">
        <v>375</v>
      </c>
      <c r="C807" s="29" t="s">
        <v>1217</v>
      </c>
      <c r="D807" s="29" t="s">
        <v>643</v>
      </c>
      <c r="E807" s="29" t="s">
        <v>644</v>
      </c>
      <c r="F807" s="29" t="s">
        <v>2529</v>
      </c>
      <c r="G807" s="29" t="s">
        <v>1252</v>
      </c>
      <c r="H807" s="29" t="s">
        <v>703</v>
      </c>
      <c r="I807" s="29" t="s">
        <v>2530</v>
      </c>
      <c r="J807" s="29" t="s">
        <v>2531</v>
      </c>
      <c r="K807" s="29" t="s">
        <v>279</v>
      </c>
      <c r="L807" s="29" t="s">
        <v>280</v>
      </c>
      <c r="M807" s="29" t="s">
        <v>265</v>
      </c>
      <c r="N807" s="29" t="s">
        <v>266</v>
      </c>
      <c r="O807" s="29" t="s">
        <v>267</v>
      </c>
      <c r="P807" s="29" t="s">
        <v>268</v>
      </c>
      <c r="Q807" s="30" t="s">
        <v>269</v>
      </c>
      <c r="R807" s="32">
        <v>0.1</v>
      </c>
      <c r="S807" s="37">
        <v>0.1</v>
      </c>
      <c r="T807" s="43">
        <v>1</v>
      </c>
      <c r="U807" s="46">
        <v>1</v>
      </c>
    </row>
    <row r="808" spans="1:21" x14ac:dyDescent="0.2">
      <c r="A808" s="28" t="s">
        <v>174</v>
      </c>
      <c r="B808" s="29" t="s">
        <v>375</v>
      </c>
      <c r="C808" s="29" t="s">
        <v>1217</v>
      </c>
      <c r="D808" s="29" t="s">
        <v>643</v>
      </c>
      <c r="E808" s="29" t="s">
        <v>644</v>
      </c>
      <c r="F808" s="29" t="s">
        <v>2529</v>
      </c>
      <c r="G808" s="29" t="s">
        <v>1252</v>
      </c>
      <c r="H808" s="29" t="s">
        <v>703</v>
      </c>
      <c r="I808" s="29" t="s">
        <v>2532</v>
      </c>
      <c r="J808" s="29" t="s">
        <v>1252</v>
      </c>
      <c r="K808" s="29" t="s">
        <v>279</v>
      </c>
      <c r="L808" s="29" t="s">
        <v>280</v>
      </c>
      <c r="M808" s="29" t="s">
        <v>265</v>
      </c>
      <c r="N808" s="29" t="s">
        <v>266</v>
      </c>
      <c r="O808" s="29" t="s">
        <v>310</v>
      </c>
      <c r="P808" s="29" t="s">
        <v>384</v>
      </c>
      <c r="Q808" s="30" t="s">
        <v>269</v>
      </c>
      <c r="R808" s="32">
        <v>0.01</v>
      </c>
      <c r="S808" s="37">
        <v>0.01</v>
      </c>
      <c r="T808" s="43">
        <v>1</v>
      </c>
      <c r="U808" s="46">
        <v>1</v>
      </c>
    </row>
    <row r="809" spans="1:21" x14ac:dyDescent="0.2">
      <c r="A809" s="28" t="s">
        <v>174</v>
      </c>
      <c r="B809" s="29" t="s">
        <v>375</v>
      </c>
      <c r="C809" s="29" t="s">
        <v>1217</v>
      </c>
      <c r="D809" s="29" t="s">
        <v>643</v>
      </c>
      <c r="E809" s="29" t="s">
        <v>644</v>
      </c>
      <c r="F809" s="29" t="s">
        <v>2529</v>
      </c>
      <c r="G809" s="29" t="s">
        <v>1252</v>
      </c>
      <c r="H809" s="29" t="s">
        <v>703</v>
      </c>
      <c r="I809" s="29" t="s">
        <v>2532</v>
      </c>
      <c r="J809" s="29" t="s">
        <v>1252</v>
      </c>
      <c r="K809" s="29" t="s">
        <v>279</v>
      </c>
      <c r="L809" s="29" t="s">
        <v>280</v>
      </c>
      <c r="M809" s="29" t="s">
        <v>265</v>
      </c>
      <c r="N809" s="29" t="s">
        <v>266</v>
      </c>
      <c r="O809" s="29" t="s">
        <v>267</v>
      </c>
      <c r="P809" s="29" t="s">
        <v>268</v>
      </c>
      <c r="Q809" s="30" t="s">
        <v>269</v>
      </c>
      <c r="R809" s="32">
        <v>0.67</v>
      </c>
      <c r="S809" s="37">
        <v>0.67</v>
      </c>
      <c r="T809" s="43">
        <v>1</v>
      </c>
      <c r="U809" s="46">
        <v>1</v>
      </c>
    </row>
    <row r="810" spans="1:21" x14ac:dyDescent="0.2">
      <c r="A810" s="28" t="s">
        <v>174</v>
      </c>
      <c r="B810" s="29" t="s">
        <v>375</v>
      </c>
      <c r="C810" s="29" t="s">
        <v>1217</v>
      </c>
      <c r="D810" s="29" t="s">
        <v>643</v>
      </c>
      <c r="E810" s="29" t="s">
        <v>644</v>
      </c>
      <c r="F810" s="29" t="s">
        <v>2529</v>
      </c>
      <c r="G810" s="29" t="s">
        <v>1252</v>
      </c>
      <c r="H810" s="29" t="s">
        <v>703</v>
      </c>
      <c r="I810" s="29" t="s">
        <v>2533</v>
      </c>
      <c r="J810" s="29" t="s">
        <v>2534</v>
      </c>
      <c r="K810" s="29" t="s">
        <v>279</v>
      </c>
      <c r="L810" s="29" t="s">
        <v>280</v>
      </c>
      <c r="M810" s="29" t="s">
        <v>265</v>
      </c>
      <c r="N810" s="29" t="s">
        <v>266</v>
      </c>
      <c r="O810" s="29" t="s">
        <v>310</v>
      </c>
      <c r="P810" s="29" t="s">
        <v>384</v>
      </c>
      <c r="Q810" s="30" t="s">
        <v>269</v>
      </c>
      <c r="R810" s="36"/>
      <c r="S810" s="59"/>
      <c r="T810" s="43">
        <v>1</v>
      </c>
      <c r="U810" s="46">
        <v>1</v>
      </c>
    </row>
    <row r="811" spans="1:21" x14ac:dyDescent="0.2">
      <c r="A811" s="28" t="s">
        <v>174</v>
      </c>
      <c r="B811" s="29" t="s">
        <v>375</v>
      </c>
      <c r="C811" s="29" t="s">
        <v>1217</v>
      </c>
      <c r="D811" s="29" t="s">
        <v>643</v>
      </c>
      <c r="E811" s="29" t="s">
        <v>644</v>
      </c>
      <c r="F811" s="29" t="s">
        <v>2529</v>
      </c>
      <c r="G811" s="29" t="s">
        <v>1252</v>
      </c>
      <c r="H811" s="29" t="s">
        <v>703</v>
      </c>
      <c r="I811" s="29" t="s">
        <v>2533</v>
      </c>
      <c r="J811" s="29" t="s">
        <v>2534</v>
      </c>
      <c r="K811" s="29" t="s">
        <v>279</v>
      </c>
      <c r="L811" s="29" t="s">
        <v>280</v>
      </c>
      <c r="M811" s="29" t="s">
        <v>265</v>
      </c>
      <c r="N811" s="29" t="s">
        <v>266</v>
      </c>
      <c r="O811" s="29" t="s">
        <v>267</v>
      </c>
      <c r="P811" s="29" t="s">
        <v>268</v>
      </c>
      <c r="Q811" s="30" t="s">
        <v>269</v>
      </c>
      <c r="R811" s="32">
        <v>7.0000000000000007E-2</v>
      </c>
      <c r="S811" s="37">
        <v>7.0000000000000007E-2</v>
      </c>
      <c r="T811" s="43">
        <v>1</v>
      </c>
      <c r="U811" s="46">
        <v>1</v>
      </c>
    </row>
    <row r="812" spans="1:21" x14ac:dyDescent="0.2">
      <c r="A812" s="28" t="s">
        <v>174</v>
      </c>
      <c r="B812" s="29" t="s">
        <v>375</v>
      </c>
      <c r="C812" s="29" t="s">
        <v>1217</v>
      </c>
      <c r="D812" s="29" t="s">
        <v>643</v>
      </c>
      <c r="E812" s="29" t="s">
        <v>644</v>
      </c>
      <c r="F812" s="29" t="s">
        <v>2529</v>
      </c>
      <c r="G812" s="29" t="s">
        <v>1252</v>
      </c>
      <c r="H812" s="29" t="s">
        <v>703</v>
      </c>
      <c r="I812" s="29" t="s">
        <v>2535</v>
      </c>
      <c r="J812" s="29" t="s">
        <v>2536</v>
      </c>
      <c r="K812" s="29" t="s">
        <v>279</v>
      </c>
      <c r="L812" s="29" t="s">
        <v>280</v>
      </c>
      <c r="M812" s="29" t="s">
        <v>265</v>
      </c>
      <c r="N812" s="29" t="s">
        <v>266</v>
      </c>
      <c r="O812" s="29" t="s">
        <v>310</v>
      </c>
      <c r="P812" s="29" t="s">
        <v>384</v>
      </c>
      <c r="Q812" s="30" t="s">
        <v>269</v>
      </c>
      <c r="R812" s="36"/>
      <c r="S812" s="59"/>
      <c r="T812" s="43">
        <v>1</v>
      </c>
      <c r="U812" s="46">
        <v>1</v>
      </c>
    </row>
    <row r="813" spans="1:21" x14ac:dyDescent="0.2">
      <c r="A813" s="28" t="s">
        <v>174</v>
      </c>
      <c r="B813" s="29" t="s">
        <v>375</v>
      </c>
      <c r="C813" s="29" t="s">
        <v>1217</v>
      </c>
      <c r="D813" s="29" t="s">
        <v>643</v>
      </c>
      <c r="E813" s="29" t="s">
        <v>644</v>
      </c>
      <c r="F813" s="29" t="s">
        <v>2529</v>
      </c>
      <c r="G813" s="29" t="s">
        <v>1252</v>
      </c>
      <c r="H813" s="29" t="s">
        <v>703</v>
      </c>
      <c r="I813" s="29" t="s">
        <v>2535</v>
      </c>
      <c r="J813" s="29" t="s">
        <v>2536</v>
      </c>
      <c r="K813" s="29" t="s">
        <v>279</v>
      </c>
      <c r="L813" s="29" t="s">
        <v>280</v>
      </c>
      <c r="M813" s="29" t="s">
        <v>265</v>
      </c>
      <c r="N813" s="29" t="s">
        <v>266</v>
      </c>
      <c r="O813" s="29" t="s">
        <v>267</v>
      </c>
      <c r="P813" s="29" t="s">
        <v>268</v>
      </c>
      <c r="Q813" s="30" t="s">
        <v>269</v>
      </c>
      <c r="R813" s="32">
        <v>0.08</v>
      </c>
      <c r="S813" s="37">
        <v>0.08</v>
      </c>
      <c r="T813" s="43">
        <v>1</v>
      </c>
      <c r="U813" s="46">
        <v>1</v>
      </c>
    </row>
    <row r="814" spans="1:21" x14ac:dyDescent="0.2">
      <c r="A814" s="28" t="s">
        <v>174</v>
      </c>
      <c r="B814" s="29" t="s">
        <v>375</v>
      </c>
      <c r="C814" s="29" t="s">
        <v>1217</v>
      </c>
      <c r="D814" s="29" t="s">
        <v>643</v>
      </c>
      <c r="E814" s="29" t="s">
        <v>644</v>
      </c>
      <c r="F814" s="29" t="s">
        <v>2529</v>
      </c>
      <c r="G814" s="29" t="s">
        <v>1252</v>
      </c>
      <c r="H814" s="29" t="s">
        <v>703</v>
      </c>
      <c r="I814" s="29" t="s">
        <v>2537</v>
      </c>
      <c r="J814" s="29" t="s">
        <v>2405</v>
      </c>
      <c r="K814" s="29" t="s">
        <v>279</v>
      </c>
      <c r="L814" s="29" t="s">
        <v>280</v>
      </c>
      <c r="M814" s="29" t="s">
        <v>265</v>
      </c>
      <c r="N814" s="29" t="s">
        <v>266</v>
      </c>
      <c r="O814" s="29" t="s">
        <v>310</v>
      </c>
      <c r="P814" s="29" t="s">
        <v>384</v>
      </c>
      <c r="Q814" s="30" t="s">
        <v>269</v>
      </c>
      <c r="R814" s="32">
        <v>0.01</v>
      </c>
      <c r="S814" s="37">
        <v>0.01</v>
      </c>
      <c r="T814" s="43">
        <v>1</v>
      </c>
      <c r="U814" s="46">
        <v>1</v>
      </c>
    </row>
    <row r="815" spans="1:21" x14ac:dyDescent="0.2">
      <c r="A815" s="28" t="s">
        <v>174</v>
      </c>
      <c r="B815" s="29" t="s">
        <v>375</v>
      </c>
      <c r="C815" s="29" t="s">
        <v>1217</v>
      </c>
      <c r="D815" s="29" t="s">
        <v>643</v>
      </c>
      <c r="E815" s="29" t="s">
        <v>644</v>
      </c>
      <c r="F815" s="29" t="s">
        <v>2529</v>
      </c>
      <c r="G815" s="29" t="s">
        <v>1252</v>
      </c>
      <c r="H815" s="29" t="s">
        <v>703</v>
      </c>
      <c r="I815" s="29" t="s">
        <v>2537</v>
      </c>
      <c r="J815" s="29" t="s">
        <v>2405</v>
      </c>
      <c r="K815" s="29" t="s">
        <v>279</v>
      </c>
      <c r="L815" s="29" t="s">
        <v>280</v>
      </c>
      <c r="M815" s="29" t="s">
        <v>265</v>
      </c>
      <c r="N815" s="29" t="s">
        <v>266</v>
      </c>
      <c r="O815" s="29" t="s">
        <v>267</v>
      </c>
      <c r="P815" s="29" t="s">
        <v>268</v>
      </c>
      <c r="Q815" s="30" t="s">
        <v>269</v>
      </c>
      <c r="R815" s="32">
        <v>0.21</v>
      </c>
      <c r="S815" s="37">
        <v>0.21</v>
      </c>
      <c r="T815" s="43">
        <v>1</v>
      </c>
      <c r="U815" s="46">
        <v>1</v>
      </c>
    </row>
    <row r="816" spans="1:21" x14ac:dyDescent="0.2">
      <c r="A816" s="28" t="s">
        <v>174</v>
      </c>
      <c r="B816" s="29" t="s">
        <v>375</v>
      </c>
      <c r="C816" s="29" t="s">
        <v>1217</v>
      </c>
      <c r="D816" s="29" t="s">
        <v>643</v>
      </c>
      <c r="E816" s="29" t="s">
        <v>644</v>
      </c>
      <c r="F816" s="29" t="s">
        <v>2529</v>
      </c>
      <c r="G816" s="29" t="s">
        <v>1252</v>
      </c>
      <c r="H816" s="29" t="s">
        <v>703</v>
      </c>
      <c r="I816" s="29" t="s">
        <v>2538</v>
      </c>
      <c r="J816" s="29" t="s">
        <v>2539</v>
      </c>
      <c r="K816" s="29" t="s">
        <v>279</v>
      </c>
      <c r="L816" s="29" t="s">
        <v>280</v>
      </c>
      <c r="M816" s="29" t="s">
        <v>265</v>
      </c>
      <c r="N816" s="29" t="s">
        <v>266</v>
      </c>
      <c r="O816" s="29" t="s">
        <v>310</v>
      </c>
      <c r="P816" s="29" t="s">
        <v>384</v>
      </c>
      <c r="Q816" s="30" t="s">
        <v>269</v>
      </c>
      <c r="R816" s="36"/>
      <c r="S816" s="59"/>
      <c r="T816" s="43">
        <v>1</v>
      </c>
      <c r="U816" s="46">
        <v>1</v>
      </c>
    </row>
    <row r="817" spans="1:21" x14ac:dyDescent="0.2">
      <c r="A817" s="28" t="s">
        <v>174</v>
      </c>
      <c r="B817" s="29" t="s">
        <v>375</v>
      </c>
      <c r="C817" s="29" t="s">
        <v>1217</v>
      </c>
      <c r="D817" s="29" t="s">
        <v>643</v>
      </c>
      <c r="E817" s="29" t="s">
        <v>644</v>
      </c>
      <c r="F817" s="29" t="s">
        <v>2529</v>
      </c>
      <c r="G817" s="29" t="s">
        <v>1252</v>
      </c>
      <c r="H817" s="29" t="s">
        <v>703</v>
      </c>
      <c r="I817" s="29" t="s">
        <v>2538</v>
      </c>
      <c r="J817" s="29" t="s">
        <v>2539</v>
      </c>
      <c r="K817" s="29" t="s">
        <v>279</v>
      </c>
      <c r="L817" s="29" t="s">
        <v>280</v>
      </c>
      <c r="M817" s="29" t="s">
        <v>265</v>
      </c>
      <c r="N817" s="29" t="s">
        <v>266</v>
      </c>
      <c r="O817" s="29" t="s">
        <v>267</v>
      </c>
      <c r="P817" s="29" t="s">
        <v>268</v>
      </c>
      <c r="Q817" s="30" t="s">
        <v>269</v>
      </c>
      <c r="R817" s="32">
        <v>0.05</v>
      </c>
      <c r="S817" s="37">
        <v>0.05</v>
      </c>
      <c r="T817" s="43">
        <v>1</v>
      </c>
      <c r="U817" s="46">
        <v>1</v>
      </c>
    </row>
    <row r="818" spans="1:21" x14ac:dyDescent="0.2">
      <c r="A818" s="28" t="s">
        <v>174</v>
      </c>
      <c r="B818" s="29" t="s">
        <v>375</v>
      </c>
      <c r="C818" s="29" t="s">
        <v>1217</v>
      </c>
      <c r="D818" s="29" t="s">
        <v>643</v>
      </c>
      <c r="E818" s="29" t="s">
        <v>644</v>
      </c>
      <c r="F818" s="29" t="s">
        <v>2529</v>
      </c>
      <c r="G818" s="29" t="s">
        <v>1252</v>
      </c>
      <c r="H818" s="29" t="s">
        <v>703</v>
      </c>
      <c r="I818" s="29" t="s">
        <v>2540</v>
      </c>
      <c r="J818" s="29" t="s">
        <v>2541</v>
      </c>
      <c r="K818" s="29" t="s">
        <v>279</v>
      </c>
      <c r="L818" s="29" t="s">
        <v>280</v>
      </c>
      <c r="M818" s="29" t="s">
        <v>265</v>
      </c>
      <c r="N818" s="29" t="s">
        <v>266</v>
      </c>
      <c r="O818" s="29" t="s">
        <v>310</v>
      </c>
      <c r="P818" s="29" t="s">
        <v>384</v>
      </c>
      <c r="Q818" s="30" t="s">
        <v>269</v>
      </c>
      <c r="R818" s="36"/>
      <c r="S818" s="59"/>
      <c r="T818" s="43">
        <v>1</v>
      </c>
      <c r="U818" s="46">
        <v>1</v>
      </c>
    </row>
    <row r="819" spans="1:21" x14ac:dyDescent="0.2">
      <c r="A819" s="28" t="s">
        <v>174</v>
      </c>
      <c r="B819" s="29" t="s">
        <v>375</v>
      </c>
      <c r="C819" s="29" t="s">
        <v>1217</v>
      </c>
      <c r="D819" s="29" t="s">
        <v>643</v>
      </c>
      <c r="E819" s="29" t="s">
        <v>644</v>
      </c>
      <c r="F819" s="29" t="s">
        <v>2529</v>
      </c>
      <c r="G819" s="29" t="s">
        <v>1252</v>
      </c>
      <c r="H819" s="29" t="s">
        <v>703</v>
      </c>
      <c r="I819" s="29" t="s">
        <v>2540</v>
      </c>
      <c r="J819" s="29" t="s">
        <v>2541</v>
      </c>
      <c r="K819" s="29" t="s">
        <v>279</v>
      </c>
      <c r="L819" s="29" t="s">
        <v>280</v>
      </c>
      <c r="M819" s="29" t="s">
        <v>265</v>
      </c>
      <c r="N819" s="29" t="s">
        <v>266</v>
      </c>
      <c r="O819" s="29" t="s">
        <v>267</v>
      </c>
      <c r="P819" s="29" t="s">
        <v>268</v>
      </c>
      <c r="Q819" s="30" t="s">
        <v>269</v>
      </c>
      <c r="R819" s="32">
        <v>0.08</v>
      </c>
      <c r="S819" s="37">
        <v>0.08</v>
      </c>
      <c r="T819" s="43">
        <v>1</v>
      </c>
      <c r="U819" s="46">
        <v>1</v>
      </c>
    </row>
    <row r="820" spans="1:21" x14ac:dyDescent="0.2">
      <c r="A820" s="28" t="s">
        <v>174</v>
      </c>
      <c r="B820" s="29" t="s">
        <v>375</v>
      </c>
      <c r="C820" s="29" t="s">
        <v>1217</v>
      </c>
      <c r="D820" s="29" t="s">
        <v>643</v>
      </c>
      <c r="E820" s="29" t="s">
        <v>644</v>
      </c>
      <c r="F820" s="29" t="s">
        <v>2529</v>
      </c>
      <c r="G820" s="29" t="s">
        <v>1252</v>
      </c>
      <c r="H820" s="29" t="s">
        <v>703</v>
      </c>
      <c r="I820" s="29" t="s">
        <v>2542</v>
      </c>
      <c r="J820" s="29" t="s">
        <v>512</v>
      </c>
      <c r="K820" s="29" t="s">
        <v>279</v>
      </c>
      <c r="L820" s="29" t="s">
        <v>280</v>
      </c>
      <c r="M820" s="29" t="s">
        <v>265</v>
      </c>
      <c r="N820" s="29" t="s">
        <v>266</v>
      </c>
      <c r="O820" s="29" t="s">
        <v>310</v>
      </c>
      <c r="P820" s="29" t="s">
        <v>384</v>
      </c>
      <c r="Q820" s="30" t="s">
        <v>269</v>
      </c>
      <c r="R820" s="36"/>
      <c r="S820" s="59"/>
      <c r="T820" s="43">
        <v>1</v>
      </c>
      <c r="U820" s="46">
        <v>1</v>
      </c>
    </row>
    <row r="821" spans="1:21" x14ac:dyDescent="0.2">
      <c r="A821" s="28" t="s">
        <v>174</v>
      </c>
      <c r="B821" s="29" t="s">
        <v>375</v>
      </c>
      <c r="C821" s="29" t="s">
        <v>1217</v>
      </c>
      <c r="D821" s="29" t="s">
        <v>643</v>
      </c>
      <c r="E821" s="29" t="s">
        <v>644</v>
      </c>
      <c r="F821" s="29" t="s">
        <v>2529</v>
      </c>
      <c r="G821" s="29" t="s">
        <v>1252</v>
      </c>
      <c r="H821" s="29" t="s">
        <v>703</v>
      </c>
      <c r="I821" s="29" t="s">
        <v>2542</v>
      </c>
      <c r="J821" s="29" t="s">
        <v>512</v>
      </c>
      <c r="K821" s="29" t="s">
        <v>279</v>
      </c>
      <c r="L821" s="29" t="s">
        <v>280</v>
      </c>
      <c r="M821" s="29" t="s">
        <v>265</v>
      </c>
      <c r="N821" s="29" t="s">
        <v>266</v>
      </c>
      <c r="O821" s="29" t="s">
        <v>267</v>
      </c>
      <c r="P821" s="29" t="s">
        <v>268</v>
      </c>
      <c r="Q821" s="30" t="s">
        <v>269</v>
      </c>
      <c r="R821" s="32">
        <v>0.05</v>
      </c>
      <c r="S821" s="37">
        <v>0.05</v>
      </c>
      <c r="T821" s="43">
        <v>1</v>
      </c>
      <c r="U821" s="46">
        <v>1</v>
      </c>
    </row>
    <row r="822" spans="1:21" x14ac:dyDescent="0.2">
      <c r="A822" s="28" t="s">
        <v>174</v>
      </c>
      <c r="B822" s="29" t="s">
        <v>375</v>
      </c>
      <c r="C822" s="29" t="s">
        <v>1217</v>
      </c>
      <c r="D822" s="29" t="s">
        <v>643</v>
      </c>
      <c r="E822" s="29" t="s">
        <v>644</v>
      </c>
      <c r="F822" s="29" t="s">
        <v>2529</v>
      </c>
      <c r="G822" s="29" t="s">
        <v>1252</v>
      </c>
      <c r="H822" s="29" t="s">
        <v>703</v>
      </c>
      <c r="I822" s="29" t="s">
        <v>2543</v>
      </c>
      <c r="J822" s="29" t="s">
        <v>2544</v>
      </c>
      <c r="K822" s="29" t="s">
        <v>279</v>
      </c>
      <c r="L822" s="29" t="s">
        <v>280</v>
      </c>
      <c r="M822" s="29" t="s">
        <v>265</v>
      </c>
      <c r="N822" s="29" t="s">
        <v>266</v>
      </c>
      <c r="O822" s="29" t="s">
        <v>310</v>
      </c>
      <c r="P822" s="29" t="s">
        <v>384</v>
      </c>
      <c r="Q822" s="30" t="s">
        <v>269</v>
      </c>
      <c r="R822" s="36"/>
      <c r="S822" s="59"/>
      <c r="T822" s="43">
        <v>1</v>
      </c>
      <c r="U822" s="46">
        <v>1</v>
      </c>
    </row>
    <row r="823" spans="1:21" x14ac:dyDescent="0.2">
      <c r="A823" s="28" t="s">
        <v>174</v>
      </c>
      <c r="B823" s="29" t="s">
        <v>375</v>
      </c>
      <c r="C823" s="29" t="s">
        <v>1217</v>
      </c>
      <c r="D823" s="29" t="s">
        <v>643</v>
      </c>
      <c r="E823" s="29" t="s">
        <v>644</v>
      </c>
      <c r="F823" s="29" t="s">
        <v>2529</v>
      </c>
      <c r="G823" s="29" t="s">
        <v>1252</v>
      </c>
      <c r="H823" s="29" t="s">
        <v>703</v>
      </c>
      <c r="I823" s="29" t="s">
        <v>2543</v>
      </c>
      <c r="J823" s="29" t="s">
        <v>2544</v>
      </c>
      <c r="K823" s="29" t="s">
        <v>279</v>
      </c>
      <c r="L823" s="29" t="s">
        <v>280</v>
      </c>
      <c r="M823" s="29" t="s">
        <v>265</v>
      </c>
      <c r="N823" s="29" t="s">
        <v>266</v>
      </c>
      <c r="O823" s="29" t="s">
        <v>267</v>
      </c>
      <c r="P823" s="29" t="s">
        <v>268</v>
      </c>
      <c r="Q823" s="30" t="s">
        <v>269</v>
      </c>
      <c r="R823" s="32">
        <v>0.06</v>
      </c>
      <c r="S823" s="37">
        <v>0.06</v>
      </c>
      <c r="T823" s="43">
        <v>1</v>
      </c>
      <c r="U823" s="46">
        <v>1</v>
      </c>
    </row>
    <row r="824" spans="1:21" x14ac:dyDescent="0.2">
      <c r="A824" s="28" t="s">
        <v>174</v>
      </c>
      <c r="B824" s="29" t="s">
        <v>375</v>
      </c>
      <c r="C824" s="29" t="s">
        <v>1217</v>
      </c>
      <c r="D824" s="29" t="s">
        <v>643</v>
      </c>
      <c r="E824" s="29" t="s">
        <v>644</v>
      </c>
      <c r="F824" s="29" t="s">
        <v>2529</v>
      </c>
      <c r="G824" s="29" t="s">
        <v>1252</v>
      </c>
      <c r="H824" s="29" t="s">
        <v>703</v>
      </c>
      <c r="I824" s="29" t="s">
        <v>2545</v>
      </c>
      <c r="J824" s="29" t="s">
        <v>2546</v>
      </c>
      <c r="K824" s="29" t="s">
        <v>279</v>
      </c>
      <c r="L824" s="29" t="s">
        <v>280</v>
      </c>
      <c r="M824" s="29" t="s">
        <v>265</v>
      </c>
      <c r="N824" s="29" t="s">
        <v>266</v>
      </c>
      <c r="O824" s="29" t="s">
        <v>310</v>
      </c>
      <c r="P824" s="29" t="s">
        <v>384</v>
      </c>
      <c r="Q824" s="30" t="s">
        <v>269</v>
      </c>
      <c r="R824" s="36"/>
      <c r="S824" s="59"/>
      <c r="T824" s="43">
        <v>1</v>
      </c>
      <c r="U824" s="46">
        <v>1</v>
      </c>
    </row>
    <row r="825" spans="1:21" x14ac:dyDescent="0.2">
      <c r="A825" s="28" t="s">
        <v>174</v>
      </c>
      <c r="B825" s="29" t="s">
        <v>375</v>
      </c>
      <c r="C825" s="29" t="s">
        <v>1217</v>
      </c>
      <c r="D825" s="29" t="s">
        <v>643</v>
      </c>
      <c r="E825" s="29" t="s">
        <v>644</v>
      </c>
      <c r="F825" s="29" t="s">
        <v>2529</v>
      </c>
      <c r="G825" s="29" t="s">
        <v>1252</v>
      </c>
      <c r="H825" s="29" t="s">
        <v>703</v>
      </c>
      <c r="I825" s="29" t="s">
        <v>2545</v>
      </c>
      <c r="J825" s="29" t="s">
        <v>2546</v>
      </c>
      <c r="K825" s="29" t="s">
        <v>279</v>
      </c>
      <c r="L825" s="29" t="s">
        <v>280</v>
      </c>
      <c r="M825" s="29" t="s">
        <v>265</v>
      </c>
      <c r="N825" s="29" t="s">
        <v>266</v>
      </c>
      <c r="O825" s="29" t="s">
        <v>267</v>
      </c>
      <c r="P825" s="29" t="s">
        <v>268</v>
      </c>
      <c r="Q825" s="30" t="s">
        <v>269</v>
      </c>
      <c r="R825" s="32">
        <v>0.05</v>
      </c>
      <c r="S825" s="37">
        <v>0.05</v>
      </c>
      <c r="T825" s="43">
        <v>1</v>
      </c>
      <c r="U825" s="46">
        <v>1</v>
      </c>
    </row>
    <row r="826" spans="1:21" x14ac:dyDescent="0.2">
      <c r="A826" s="28" t="s">
        <v>174</v>
      </c>
      <c r="B826" s="29" t="s">
        <v>375</v>
      </c>
      <c r="C826" s="29" t="s">
        <v>1217</v>
      </c>
      <c r="D826" s="29" t="s">
        <v>749</v>
      </c>
      <c r="E826" s="29" t="s">
        <v>750</v>
      </c>
      <c r="F826" s="29" t="s">
        <v>1262</v>
      </c>
      <c r="G826" s="29" t="s">
        <v>1263</v>
      </c>
      <c r="H826" s="29" t="s">
        <v>392</v>
      </c>
      <c r="I826" s="29" t="s">
        <v>2547</v>
      </c>
      <c r="J826" s="29" t="s">
        <v>2548</v>
      </c>
      <c r="K826" s="29" t="s">
        <v>279</v>
      </c>
      <c r="L826" s="29" t="s">
        <v>280</v>
      </c>
      <c r="M826" s="29" t="s">
        <v>265</v>
      </c>
      <c r="N826" s="29" t="s">
        <v>266</v>
      </c>
      <c r="O826" s="29" t="s">
        <v>310</v>
      </c>
      <c r="P826" s="29" t="s">
        <v>384</v>
      </c>
      <c r="Q826" s="30" t="s">
        <v>269</v>
      </c>
      <c r="R826" s="36"/>
      <c r="S826" s="59"/>
      <c r="T826" s="43">
        <v>1</v>
      </c>
      <c r="U826" s="46">
        <v>1</v>
      </c>
    </row>
    <row r="827" spans="1:21" x14ac:dyDescent="0.2">
      <c r="A827" s="28" t="s">
        <v>174</v>
      </c>
      <c r="B827" s="29" t="s">
        <v>375</v>
      </c>
      <c r="C827" s="29" t="s">
        <v>1217</v>
      </c>
      <c r="D827" s="29" t="s">
        <v>749</v>
      </c>
      <c r="E827" s="29" t="s">
        <v>750</v>
      </c>
      <c r="F827" s="29" t="s">
        <v>1262</v>
      </c>
      <c r="G827" s="29" t="s">
        <v>1263</v>
      </c>
      <c r="H827" s="29" t="s">
        <v>392</v>
      </c>
      <c r="I827" s="29" t="s">
        <v>2547</v>
      </c>
      <c r="J827" s="29" t="s">
        <v>2548</v>
      </c>
      <c r="K827" s="29" t="s">
        <v>279</v>
      </c>
      <c r="L827" s="29" t="s">
        <v>280</v>
      </c>
      <c r="M827" s="29" t="s">
        <v>265</v>
      </c>
      <c r="N827" s="29" t="s">
        <v>266</v>
      </c>
      <c r="O827" s="29" t="s">
        <v>267</v>
      </c>
      <c r="P827" s="29" t="s">
        <v>268</v>
      </c>
      <c r="Q827" s="30" t="s">
        <v>269</v>
      </c>
      <c r="R827" s="32">
        <v>0.25</v>
      </c>
      <c r="S827" s="37">
        <v>0.25</v>
      </c>
      <c r="T827" s="43">
        <v>1</v>
      </c>
      <c r="U827" s="46">
        <v>1</v>
      </c>
    </row>
    <row r="828" spans="1:21" x14ac:dyDescent="0.2">
      <c r="A828" s="28" t="s">
        <v>174</v>
      </c>
      <c r="B828" s="29" t="s">
        <v>375</v>
      </c>
      <c r="C828" s="29" t="s">
        <v>1217</v>
      </c>
      <c r="D828" s="29" t="s">
        <v>749</v>
      </c>
      <c r="E828" s="29" t="s">
        <v>750</v>
      </c>
      <c r="F828" s="29" t="s">
        <v>1262</v>
      </c>
      <c r="G828" s="29" t="s">
        <v>1263</v>
      </c>
      <c r="H828" s="29" t="s">
        <v>392</v>
      </c>
      <c r="I828" s="29" t="s">
        <v>2549</v>
      </c>
      <c r="J828" s="29" t="s">
        <v>505</v>
      </c>
      <c r="K828" s="29" t="s">
        <v>279</v>
      </c>
      <c r="L828" s="29" t="s">
        <v>280</v>
      </c>
      <c r="M828" s="29" t="s">
        <v>265</v>
      </c>
      <c r="N828" s="29" t="s">
        <v>266</v>
      </c>
      <c r="O828" s="29" t="s">
        <v>310</v>
      </c>
      <c r="P828" s="29" t="s">
        <v>384</v>
      </c>
      <c r="Q828" s="30" t="s">
        <v>269</v>
      </c>
      <c r="R828" s="36"/>
      <c r="S828" s="59"/>
      <c r="T828" s="43">
        <v>1</v>
      </c>
      <c r="U828" s="46">
        <v>1</v>
      </c>
    </row>
    <row r="829" spans="1:21" x14ac:dyDescent="0.2">
      <c r="A829" s="28" t="s">
        <v>174</v>
      </c>
      <c r="B829" s="29" t="s">
        <v>375</v>
      </c>
      <c r="C829" s="29" t="s">
        <v>1217</v>
      </c>
      <c r="D829" s="29" t="s">
        <v>749</v>
      </c>
      <c r="E829" s="29" t="s">
        <v>750</v>
      </c>
      <c r="F829" s="29" t="s">
        <v>1262</v>
      </c>
      <c r="G829" s="29" t="s">
        <v>1263</v>
      </c>
      <c r="H829" s="29" t="s">
        <v>392</v>
      </c>
      <c r="I829" s="29" t="s">
        <v>2549</v>
      </c>
      <c r="J829" s="29" t="s">
        <v>505</v>
      </c>
      <c r="K829" s="29" t="s">
        <v>279</v>
      </c>
      <c r="L829" s="29" t="s">
        <v>280</v>
      </c>
      <c r="M829" s="29" t="s">
        <v>265</v>
      </c>
      <c r="N829" s="29" t="s">
        <v>266</v>
      </c>
      <c r="O829" s="29" t="s">
        <v>267</v>
      </c>
      <c r="P829" s="29" t="s">
        <v>268</v>
      </c>
      <c r="Q829" s="30" t="s">
        <v>269</v>
      </c>
      <c r="R829" s="32">
        <v>0.13</v>
      </c>
      <c r="S829" s="37">
        <v>0.13</v>
      </c>
      <c r="T829" s="43">
        <v>1</v>
      </c>
      <c r="U829" s="46">
        <v>1</v>
      </c>
    </row>
    <row r="830" spans="1:21" x14ac:dyDescent="0.2">
      <c r="A830" s="28" t="s">
        <v>174</v>
      </c>
      <c r="B830" s="29" t="s">
        <v>375</v>
      </c>
      <c r="C830" s="29" t="s">
        <v>1217</v>
      </c>
      <c r="D830" s="29" t="s">
        <v>749</v>
      </c>
      <c r="E830" s="29" t="s">
        <v>750</v>
      </c>
      <c r="F830" s="29" t="s">
        <v>1262</v>
      </c>
      <c r="G830" s="29" t="s">
        <v>1263</v>
      </c>
      <c r="H830" s="29" t="s">
        <v>392</v>
      </c>
      <c r="I830" s="29" t="s">
        <v>2550</v>
      </c>
      <c r="J830" s="29" t="s">
        <v>2551</v>
      </c>
      <c r="K830" s="29" t="s">
        <v>279</v>
      </c>
      <c r="L830" s="29" t="s">
        <v>280</v>
      </c>
      <c r="M830" s="29" t="s">
        <v>265</v>
      </c>
      <c r="N830" s="29" t="s">
        <v>266</v>
      </c>
      <c r="O830" s="29" t="s">
        <v>310</v>
      </c>
      <c r="P830" s="29" t="s">
        <v>384</v>
      </c>
      <c r="Q830" s="30" t="s">
        <v>269</v>
      </c>
      <c r="R830" s="36"/>
      <c r="S830" s="59"/>
      <c r="T830" s="43">
        <v>1</v>
      </c>
      <c r="U830" s="46">
        <v>1</v>
      </c>
    </row>
    <row r="831" spans="1:21" x14ac:dyDescent="0.2">
      <c r="A831" s="28" t="s">
        <v>174</v>
      </c>
      <c r="B831" s="29" t="s">
        <v>375</v>
      </c>
      <c r="C831" s="29" t="s">
        <v>1217</v>
      </c>
      <c r="D831" s="29" t="s">
        <v>749</v>
      </c>
      <c r="E831" s="29" t="s">
        <v>750</v>
      </c>
      <c r="F831" s="29" t="s">
        <v>1262</v>
      </c>
      <c r="G831" s="29" t="s">
        <v>1263</v>
      </c>
      <c r="H831" s="29" t="s">
        <v>392</v>
      </c>
      <c r="I831" s="29" t="s">
        <v>2550</v>
      </c>
      <c r="J831" s="29" t="s">
        <v>2551</v>
      </c>
      <c r="K831" s="29" t="s">
        <v>279</v>
      </c>
      <c r="L831" s="29" t="s">
        <v>280</v>
      </c>
      <c r="M831" s="29" t="s">
        <v>265</v>
      </c>
      <c r="N831" s="29" t="s">
        <v>266</v>
      </c>
      <c r="O831" s="29" t="s">
        <v>267</v>
      </c>
      <c r="P831" s="29" t="s">
        <v>268</v>
      </c>
      <c r="Q831" s="30" t="s">
        <v>269</v>
      </c>
      <c r="R831" s="32">
        <v>0.11</v>
      </c>
      <c r="S831" s="37">
        <v>0.11</v>
      </c>
      <c r="T831" s="43">
        <v>1</v>
      </c>
      <c r="U831" s="46">
        <v>1</v>
      </c>
    </row>
    <row r="832" spans="1:21" x14ac:dyDescent="0.2">
      <c r="A832" s="28" t="s">
        <v>174</v>
      </c>
      <c r="B832" s="29" t="s">
        <v>375</v>
      </c>
      <c r="C832" s="29" t="s">
        <v>1217</v>
      </c>
      <c r="D832" s="29" t="s">
        <v>749</v>
      </c>
      <c r="E832" s="29" t="s">
        <v>750</v>
      </c>
      <c r="F832" s="29" t="s">
        <v>1262</v>
      </c>
      <c r="G832" s="29" t="s">
        <v>1263</v>
      </c>
      <c r="H832" s="29" t="s">
        <v>392</v>
      </c>
      <c r="I832" s="29" t="s">
        <v>2552</v>
      </c>
      <c r="J832" s="29" t="s">
        <v>2553</v>
      </c>
      <c r="K832" s="29" t="s">
        <v>279</v>
      </c>
      <c r="L832" s="29" t="s">
        <v>280</v>
      </c>
      <c r="M832" s="29" t="s">
        <v>265</v>
      </c>
      <c r="N832" s="29" t="s">
        <v>266</v>
      </c>
      <c r="O832" s="29" t="s">
        <v>310</v>
      </c>
      <c r="P832" s="29" t="s">
        <v>384</v>
      </c>
      <c r="Q832" s="30" t="s">
        <v>269</v>
      </c>
      <c r="R832" s="36"/>
      <c r="S832" s="59"/>
      <c r="T832" s="43">
        <v>1</v>
      </c>
      <c r="U832" s="46">
        <v>1</v>
      </c>
    </row>
    <row r="833" spans="1:21" x14ac:dyDescent="0.2">
      <c r="A833" s="28" t="s">
        <v>174</v>
      </c>
      <c r="B833" s="29" t="s">
        <v>375</v>
      </c>
      <c r="C833" s="29" t="s">
        <v>1217</v>
      </c>
      <c r="D833" s="29" t="s">
        <v>749</v>
      </c>
      <c r="E833" s="29" t="s">
        <v>750</v>
      </c>
      <c r="F833" s="29" t="s">
        <v>1262</v>
      </c>
      <c r="G833" s="29" t="s">
        <v>1263</v>
      </c>
      <c r="H833" s="29" t="s">
        <v>392</v>
      </c>
      <c r="I833" s="29" t="s">
        <v>2552</v>
      </c>
      <c r="J833" s="29" t="s">
        <v>2553</v>
      </c>
      <c r="K833" s="29" t="s">
        <v>279</v>
      </c>
      <c r="L833" s="29" t="s">
        <v>280</v>
      </c>
      <c r="M833" s="29" t="s">
        <v>265</v>
      </c>
      <c r="N833" s="29" t="s">
        <v>266</v>
      </c>
      <c r="O833" s="29" t="s">
        <v>267</v>
      </c>
      <c r="P833" s="29" t="s">
        <v>268</v>
      </c>
      <c r="Q833" s="30" t="s">
        <v>269</v>
      </c>
      <c r="R833" s="32">
        <v>0.14000000000000001</v>
      </c>
      <c r="S833" s="37">
        <v>0.14000000000000001</v>
      </c>
      <c r="T833" s="43">
        <v>1</v>
      </c>
      <c r="U833" s="46">
        <v>1</v>
      </c>
    </row>
    <row r="834" spans="1:21" x14ac:dyDescent="0.2">
      <c r="A834" s="28" t="s">
        <v>174</v>
      </c>
      <c r="B834" s="29" t="s">
        <v>375</v>
      </c>
      <c r="C834" s="29" t="s">
        <v>1217</v>
      </c>
      <c r="D834" s="29" t="s">
        <v>749</v>
      </c>
      <c r="E834" s="29" t="s">
        <v>750</v>
      </c>
      <c r="F834" s="29" t="s">
        <v>1262</v>
      </c>
      <c r="G834" s="29" t="s">
        <v>1263</v>
      </c>
      <c r="H834" s="29" t="s">
        <v>392</v>
      </c>
      <c r="I834" s="29" t="s">
        <v>2554</v>
      </c>
      <c r="J834" s="29" t="s">
        <v>2555</v>
      </c>
      <c r="K834" s="29" t="s">
        <v>279</v>
      </c>
      <c r="L834" s="29" t="s">
        <v>280</v>
      </c>
      <c r="M834" s="29" t="s">
        <v>265</v>
      </c>
      <c r="N834" s="29" t="s">
        <v>266</v>
      </c>
      <c r="O834" s="29" t="s">
        <v>310</v>
      </c>
      <c r="P834" s="29" t="s">
        <v>384</v>
      </c>
      <c r="Q834" s="30" t="s">
        <v>269</v>
      </c>
      <c r="R834" s="36"/>
      <c r="S834" s="59"/>
      <c r="T834" s="43">
        <v>1</v>
      </c>
      <c r="U834" s="46">
        <v>1</v>
      </c>
    </row>
    <row r="835" spans="1:21" x14ac:dyDescent="0.2">
      <c r="A835" s="28" t="s">
        <v>174</v>
      </c>
      <c r="B835" s="29" t="s">
        <v>375</v>
      </c>
      <c r="C835" s="29" t="s">
        <v>1217</v>
      </c>
      <c r="D835" s="29" t="s">
        <v>749</v>
      </c>
      <c r="E835" s="29" t="s">
        <v>750</v>
      </c>
      <c r="F835" s="29" t="s">
        <v>1262</v>
      </c>
      <c r="G835" s="29" t="s">
        <v>1263</v>
      </c>
      <c r="H835" s="29" t="s">
        <v>392</v>
      </c>
      <c r="I835" s="29" t="s">
        <v>2554</v>
      </c>
      <c r="J835" s="29" t="s">
        <v>2555</v>
      </c>
      <c r="K835" s="29" t="s">
        <v>279</v>
      </c>
      <c r="L835" s="29" t="s">
        <v>280</v>
      </c>
      <c r="M835" s="29" t="s">
        <v>265</v>
      </c>
      <c r="N835" s="29" t="s">
        <v>266</v>
      </c>
      <c r="O835" s="29" t="s">
        <v>267</v>
      </c>
      <c r="P835" s="29" t="s">
        <v>268</v>
      </c>
      <c r="Q835" s="30" t="s">
        <v>269</v>
      </c>
      <c r="R835" s="32">
        <v>0.12</v>
      </c>
      <c r="S835" s="37">
        <v>0.12</v>
      </c>
      <c r="T835" s="43">
        <v>1</v>
      </c>
      <c r="U835" s="46">
        <v>1</v>
      </c>
    </row>
    <row r="836" spans="1:21" x14ac:dyDescent="0.2">
      <c r="A836" s="28" t="s">
        <v>174</v>
      </c>
      <c r="B836" s="29" t="s">
        <v>375</v>
      </c>
      <c r="C836" s="29" t="s">
        <v>1217</v>
      </c>
      <c r="D836" s="29" t="s">
        <v>749</v>
      </c>
      <c r="E836" s="29" t="s">
        <v>750</v>
      </c>
      <c r="F836" s="29" t="s">
        <v>1262</v>
      </c>
      <c r="G836" s="29" t="s">
        <v>1263</v>
      </c>
      <c r="H836" s="29" t="s">
        <v>392</v>
      </c>
      <c r="I836" s="29" t="s">
        <v>2556</v>
      </c>
      <c r="J836" s="29" t="s">
        <v>2557</v>
      </c>
      <c r="K836" s="29" t="s">
        <v>279</v>
      </c>
      <c r="L836" s="29" t="s">
        <v>280</v>
      </c>
      <c r="M836" s="29" t="s">
        <v>265</v>
      </c>
      <c r="N836" s="29" t="s">
        <v>266</v>
      </c>
      <c r="O836" s="29" t="s">
        <v>310</v>
      </c>
      <c r="P836" s="29" t="s">
        <v>384</v>
      </c>
      <c r="Q836" s="30" t="s">
        <v>269</v>
      </c>
      <c r="R836" s="32">
        <v>0.02</v>
      </c>
      <c r="S836" s="37">
        <v>0.02</v>
      </c>
      <c r="T836" s="43">
        <v>1</v>
      </c>
      <c r="U836" s="46">
        <v>1</v>
      </c>
    </row>
    <row r="837" spans="1:21" x14ac:dyDescent="0.2">
      <c r="A837" s="28" t="s">
        <v>174</v>
      </c>
      <c r="B837" s="29" t="s">
        <v>375</v>
      </c>
      <c r="C837" s="29" t="s">
        <v>1217</v>
      </c>
      <c r="D837" s="29" t="s">
        <v>749</v>
      </c>
      <c r="E837" s="29" t="s">
        <v>750</v>
      </c>
      <c r="F837" s="29" t="s">
        <v>1262</v>
      </c>
      <c r="G837" s="29" t="s">
        <v>1263</v>
      </c>
      <c r="H837" s="29" t="s">
        <v>392</v>
      </c>
      <c r="I837" s="29" t="s">
        <v>2556</v>
      </c>
      <c r="J837" s="29" t="s">
        <v>2557</v>
      </c>
      <c r="K837" s="29" t="s">
        <v>279</v>
      </c>
      <c r="L837" s="29" t="s">
        <v>280</v>
      </c>
      <c r="M837" s="29" t="s">
        <v>265</v>
      </c>
      <c r="N837" s="29" t="s">
        <v>266</v>
      </c>
      <c r="O837" s="29" t="s">
        <v>267</v>
      </c>
      <c r="P837" s="29" t="s">
        <v>268</v>
      </c>
      <c r="Q837" s="30" t="s">
        <v>269</v>
      </c>
      <c r="R837" s="32">
        <v>0.18</v>
      </c>
      <c r="S837" s="37">
        <v>0.18</v>
      </c>
      <c r="T837" s="43">
        <v>1</v>
      </c>
      <c r="U837" s="46">
        <v>1</v>
      </c>
    </row>
    <row r="838" spans="1:21" x14ac:dyDescent="0.2">
      <c r="A838" s="28" t="s">
        <v>174</v>
      </c>
      <c r="B838" s="29" t="s">
        <v>375</v>
      </c>
      <c r="C838" s="29" t="s">
        <v>1217</v>
      </c>
      <c r="D838" s="29" t="s">
        <v>749</v>
      </c>
      <c r="E838" s="29" t="s">
        <v>750</v>
      </c>
      <c r="F838" s="29" t="s">
        <v>1262</v>
      </c>
      <c r="G838" s="29" t="s">
        <v>1263</v>
      </c>
      <c r="H838" s="29" t="s">
        <v>392</v>
      </c>
      <c r="I838" s="29" t="s">
        <v>2558</v>
      </c>
      <c r="J838" s="29" t="s">
        <v>506</v>
      </c>
      <c r="K838" s="29" t="s">
        <v>279</v>
      </c>
      <c r="L838" s="29" t="s">
        <v>280</v>
      </c>
      <c r="M838" s="29" t="s">
        <v>265</v>
      </c>
      <c r="N838" s="29" t="s">
        <v>266</v>
      </c>
      <c r="O838" s="29" t="s">
        <v>310</v>
      </c>
      <c r="P838" s="29" t="s">
        <v>384</v>
      </c>
      <c r="Q838" s="30" t="s">
        <v>269</v>
      </c>
      <c r="R838" s="36"/>
      <c r="S838" s="59"/>
      <c r="T838" s="43">
        <v>1</v>
      </c>
      <c r="U838" s="46">
        <v>1</v>
      </c>
    </row>
    <row r="839" spans="1:21" x14ac:dyDescent="0.2">
      <c r="A839" s="28" t="s">
        <v>174</v>
      </c>
      <c r="B839" s="29" t="s">
        <v>375</v>
      </c>
      <c r="C839" s="29" t="s">
        <v>1217</v>
      </c>
      <c r="D839" s="29" t="s">
        <v>749</v>
      </c>
      <c r="E839" s="29" t="s">
        <v>750</v>
      </c>
      <c r="F839" s="29" t="s">
        <v>1262</v>
      </c>
      <c r="G839" s="29" t="s">
        <v>1263</v>
      </c>
      <c r="H839" s="29" t="s">
        <v>392</v>
      </c>
      <c r="I839" s="29" t="s">
        <v>2558</v>
      </c>
      <c r="J839" s="29" t="s">
        <v>506</v>
      </c>
      <c r="K839" s="29" t="s">
        <v>279</v>
      </c>
      <c r="L839" s="29" t="s">
        <v>280</v>
      </c>
      <c r="M839" s="29" t="s">
        <v>265</v>
      </c>
      <c r="N839" s="29" t="s">
        <v>266</v>
      </c>
      <c r="O839" s="29" t="s">
        <v>267</v>
      </c>
      <c r="P839" s="29" t="s">
        <v>268</v>
      </c>
      <c r="Q839" s="30" t="s">
        <v>269</v>
      </c>
      <c r="R839" s="32">
        <v>0.1</v>
      </c>
      <c r="S839" s="37">
        <v>0.1</v>
      </c>
      <c r="T839" s="43">
        <v>1</v>
      </c>
      <c r="U839" s="46">
        <v>1</v>
      </c>
    </row>
    <row r="840" spans="1:21" x14ac:dyDescent="0.2">
      <c r="A840" s="28" t="s">
        <v>174</v>
      </c>
      <c r="B840" s="29" t="s">
        <v>375</v>
      </c>
      <c r="C840" s="29" t="s">
        <v>1217</v>
      </c>
      <c r="D840" s="29" t="s">
        <v>749</v>
      </c>
      <c r="E840" s="29" t="s">
        <v>750</v>
      </c>
      <c r="F840" s="29" t="s">
        <v>1262</v>
      </c>
      <c r="G840" s="29" t="s">
        <v>1263</v>
      </c>
      <c r="H840" s="29" t="s">
        <v>392</v>
      </c>
      <c r="I840" s="29" t="s">
        <v>2559</v>
      </c>
      <c r="J840" s="29" t="s">
        <v>2560</v>
      </c>
      <c r="K840" s="29" t="s">
        <v>279</v>
      </c>
      <c r="L840" s="29" t="s">
        <v>280</v>
      </c>
      <c r="M840" s="29" t="s">
        <v>265</v>
      </c>
      <c r="N840" s="29" t="s">
        <v>266</v>
      </c>
      <c r="O840" s="29" t="s">
        <v>310</v>
      </c>
      <c r="P840" s="29" t="s">
        <v>384</v>
      </c>
      <c r="Q840" s="30" t="s">
        <v>269</v>
      </c>
      <c r="R840" s="36"/>
      <c r="S840" s="59"/>
      <c r="T840" s="43">
        <v>1</v>
      </c>
      <c r="U840" s="46">
        <v>1</v>
      </c>
    </row>
    <row r="841" spans="1:21" x14ac:dyDescent="0.2">
      <c r="A841" s="28" t="s">
        <v>174</v>
      </c>
      <c r="B841" s="29" t="s">
        <v>375</v>
      </c>
      <c r="C841" s="29" t="s">
        <v>1217</v>
      </c>
      <c r="D841" s="29" t="s">
        <v>749</v>
      </c>
      <c r="E841" s="29" t="s">
        <v>750</v>
      </c>
      <c r="F841" s="29" t="s">
        <v>1262</v>
      </c>
      <c r="G841" s="29" t="s">
        <v>1263</v>
      </c>
      <c r="H841" s="29" t="s">
        <v>392</v>
      </c>
      <c r="I841" s="29" t="s">
        <v>2559</v>
      </c>
      <c r="J841" s="29" t="s">
        <v>2560</v>
      </c>
      <c r="K841" s="29" t="s">
        <v>279</v>
      </c>
      <c r="L841" s="29" t="s">
        <v>280</v>
      </c>
      <c r="M841" s="29" t="s">
        <v>265</v>
      </c>
      <c r="N841" s="29" t="s">
        <v>266</v>
      </c>
      <c r="O841" s="29" t="s">
        <v>267</v>
      </c>
      <c r="P841" s="29" t="s">
        <v>268</v>
      </c>
      <c r="Q841" s="30" t="s">
        <v>269</v>
      </c>
      <c r="R841" s="32">
        <v>0.1</v>
      </c>
      <c r="S841" s="37">
        <v>0.1</v>
      </c>
      <c r="T841" s="43">
        <v>1</v>
      </c>
      <c r="U841" s="46">
        <v>1</v>
      </c>
    </row>
    <row r="842" spans="1:21" x14ac:dyDescent="0.2">
      <c r="A842" s="28" t="s">
        <v>174</v>
      </c>
      <c r="B842" s="29" t="s">
        <v>375</v>
      </c>
      <c r="C842" s="29" t="s">
        <v>1217</v>
      </c>
      <c r="D842" s="29" t="s">
        <v>749</v>
      </c>
      <c r="E842" s="29" t="s">
        <v>750</v>
      </c>
      <c r="F842" s="29" t="s">
        <v>1262</v>
      </c>
      <c r="G842" s="29" t="s">
        <v>1263</v>
      </c>
      <c r="H842" s="29" t="s">
        <v>392</v>
      </c>
      <c r="I842" s="29" t="s">
        <v>2561</v>
      </c>
      <c r="J842" s="29" t="s">
        <v>2531</v>
      </c>
      <c r="K842" s="29" t="s">
        <v>279</v>
      </c>
      <c r="L842" s="29" t="s">
        <v>280</v>
      </c>
      <c r="M842" s="29" t="s">
        <v>265</v>
      </c>
      <c r="N842" s="29" t="s">
        <v>266</v>
      </c>
      <c r="O842" s="29" t="s">
        <v>310</v>
      </c>
      <c r="P842" s="29" t="s">
        <v>384</v>
      </c>
      <c r="Q842" s="30" t="s">
        <v>269</v>
      </c>
      <c r="R842" s="36"/>
      <c r="S842" s="59"/>
      <c r="T842" s="43">
        <v>1</v>
      </c>
      <c r="U842" s="46">
        <v>1</v>
      </c>
    </row>
    <row r="843" spans="1:21" x14ac:dyDescent="0.2">
      <c r="A843" s="28" t="s">
        <v>174</v>
      </c>
      <c r="B843" s="29" t="s">
        <v>375</v>
      </c>
      <c r="C843" s="29" t="s">
        <v>1217</v>
      </c>
      <c r="D843" s="29" t="s">
        <v>749</v>
      </c>
      <c r="E843" s="29" t="s">
        <v>750</v>
      </c>
      <c r="F843" s="29" t="s">
        <v>1262</v>
      </c>
      <c r="G843" s="29" t="s">
        <v>1263</v>
      </c>
      <c r="H843" s="29" t="s">
        <v>392</v>
      </c>
      <c r="I843" s="29" t="s">
        <v>2561</v>
      </c>
      <c r="J843" s="29" t="s">
        <v>2531</v>
      </c>
      <c r="K843" s="29" t="s">
        <v>279</v>
      </c>
      <c r="L843" s="29" t="s">
        <v>280</v>
      </c>
      <c r="M843" s="29" t="s">
        <v>265</v>
      </c>
      <c r="N843" s="29" t="s">
        <v>266</v>
      </c>
      <c r="O843" s="29" t="s">
        <v>267</v>
      </c>
      <c r="P843" s="29" t="s">
        <v>268</v>
      </c>
      <c r="Q843" s="30" t="s">
        <v>269</v>
      </c>
      <c r="R843" s="32">
        <v>0.09</v>
      </c>
      <c r="S843" s="37">
        <v>0.09</v>
      </c>
      <c r="T843" s="43">
        <v>1</v>
      </c>
      <c r="U843" s="46">
        <v>1</v>
      </c>
    </row>
    <row r="844" spans="1:21" x14ac:dyDescent="0.2">
      <c r="A844" s="28" t="s">
        <v>174</v>
      </c>
      <c r="B844" s="29" t="s">
        <v>375</v>
      </c>
      <c r="C844" s="29" t="s">
        <v>1217</v>
      </c>
      <c r="D844" s="29" t="s">
        <v>707</v>
      </c>
      <c r="E844" s="29" t="s">
        <v>708</v>
      </c>
      <c r="F844" s="29" t="s">
        <v>2562</v>
      </c>
      <c r="G844" s="29" t="s">
        <v>2563</v>
      </c>
      <c r="H844" s="29" t="s">
        <v>2564</v>
      </c>
      <c r="I844" s="29" t="s">
        <v>2565</v>
      </c>
      <c r="J844" s="29" t="s">
        <v>2563</v>
      </c>
      <c r="K844" s="29" t="s">
        <v>417</v>
      </c>
      <c r="L844" s="29" t="s">
        <v>418</v>
      </c>
      <c r="M844" s="29" t="s">
        <v>270</v>
      </c>
      <c r="N844" s="29" t="s">
        <v>271</v>
      </c>
      <c r="O844" s="29" t="s">
        <v>276</v>
      </c>
      <c r="P844" s="29" t="s">
        <v>277</v>
      </c>
      <c r="Q844" s="30" t="s">
        <v>269</v>
      </c>
      <c r="R844" s="32">
        <v>0.02</v>
      </c>
      <c r="S844" s="37">
        <v>0.02</v>
      </c>
      <c r="T844" s="43">
        <v>32</v>
      </c>
      <c r="U844" s="46">
        <v>32</v>
      </c>
    </row>
    <row r="845" spans="1:21" x14ac:dyDescent="0.2">
      <c r="A845" s="28" t="s">
        <v>174</v>
      </c>
      <c r="B845" s="29" t="s">
        <v>375</v>
      </c>
      <c r="C845" s="29" t="s">
        <v>1217</v>
      </c>
      <c r="D845" s="29" t="s">
        <v>707</v>
      </c>
      <c r="E845" s="29" t="s">
        <v>708</v>
      </c>
      <c r="F845" s="29" t="s">
        <v>2562</v>
      </c>
      <c r="G845" s="29" t="s">
        <v>2563</v>
      </c>
      <c r="H845" s="29" t="s">
        <v>2564</v>
      </c>
      <c r="I845" s="29" t="s">
        <v>2565</v>
      </c>
      <c r="J845" s="29" t="s">
        <v>2563</v>
      </c>
      <c r="K845" s="29" t="s">
        <v>417</v>
      </c>
      <c r="L845" s="29" t="s">
        <v>418</v>
      </c>
      <c r="M845" s="29" t="s">
        <v>270</v>
      </c>
      <c r="N845" s="29" t="s">
        <v>271</v>
      </c>
      <c r="O845" s="29" t="s">
        <v>290</v>
      </c>
      <c r="P845" s="29" t="s">
        <v>291</v>
      </c>
      <c r="Q845" s="30" t="s">
        <v>269</v>
      </c>
      <c r="R845" s="32">
        <v>0.7</v>
      </c>
      <c r="S845" s="37">
        <v>0.7</v>
      </c>
      <c r="T845" s="43">
        <v>32</v>
      </c>
      <c r="U845" s="46">
        <v>32</v>
      </c>
    </row>
    <row r="846" spans="1:21" x14ac:dyDescent="0.2">
      <c r="A846" s="28" t="s">
        <v>174</v>
      </c>
      <c r="B846" s="29" t="s">
        <v>375</v>
      </c>
      <c r="C846" s="29" t="s">
        <v>1217</v>
      </c>
      <c r="D846" s="29" t="s">
        <v>707</v>
      </c>
      <c r="E846" s="29" t="s">
        <v>708</v>
      </c>
      <c r="F846" s="29" t="s">
        <v>2562</v>
      </c>
      <c r="G846" s="29" t="s">
        <v>2563</v>
      </c>
      <c r="H846" s="29" t="s">
        <v>2564</v>
      </c>
      <c r="I846" s="29" t="s">
        <v>2565</v>
      </c>
      <c r="J846" s="29" t="s">
        <v>2563</v>
      </c>
      <c r="K846" s="29" t="s">
        <v>264</v>
      </c>
      <c r="L846" s="29" t="s">
        <v>380</v>
      </c>
      <c r="M846" s="29" t="s">
        <v>270</v>
      </c>
      <c r="N846" s="29" t="s">
        <v>271</v>
      </c>
      <c r="O846" s="29" t="s">
        <v>272</v>
      </c>
      <c r="P846" s="29" t="s">
        <v>273</v>
      </c>
      <c r="Q846" s="30" t="s">
        <v>269</v>
      </c>
      <c r="R846" s="32">
        <v>0.28000000000000003</v>
      </c>
      <c r="S846" s="37">
        <v>0.28000000000000003</v>
      </c>
      <c r="T846" s="43">
        <v>45</v>
      </c>
      <c r="U846" s="46">
        <v>45</v>
      </c>
    </row>
    <row r="847" spans="1:21" x14ac:dyDescent="0.2">
      <c r="A847" s="28" t="s">
        <v>174</v>
      </c>
      <c r="B847" s="29" t="s">
        <v>375</v>
      </c>
      <c r="C847" s="29" t="s">
        <v>1217</v>
      </c>
      <c r="D847" s="29" t="s">
        <v>707</v>
      </c>
      <c r="E847" s="29" t="s">
        <v>708</v>
      </c>
      <c r="F847" s="29" t="s">
        <v>2562</v>
      </c>
      <c r="G847" s="29" t="s">
        <v>2563</v>
      </c>
      <c r="H847" s="29" t="s">
        <v>2564</v>
      </c>
      <c r="I847" s="29" t="s">
        <v>2565</v>
      </c>
      <c r="J847" s="29" t="s">
        <v>2563</v>
      </c>
      <c r="K847" s="29" t="s">
        <v>264</v>
      </c>
      <c r="L847" s="29" t="s">
        <v>380</v>
      </c>
      <c r="M847" s="29" t="s">
        <v>270</v>
      </c>
      <c r="N847" s="29" t="s">
        <v>271</v>
      </c>
      <c r="O847" s="29" t="s">
        <v>284</v>
      </c>
      <c r="P847" s="29" t="s">
        <v>285</v>
      </c>
      <c r="Q847" s="30" t="s">
        <v>269</v>
      </c>
      <c r="R847" s="32">
        <v>0.01</v>
      </c>
      <c r="S847" s="37">
        <v>0.01</v>
      </c>
      <c r="T847" s="43">
        <v>16</v>
      </c>
      <c r="U847" s="46">
        <v>16</v>
      </c>
    </row>
    <row r="848" spans="1:21" x14ac:dyDescent="0.2">
      <c r="A848" s="28" t="s">
        <v>174</v>
      </c>
      <c r="B848" s="29" t="s">
        <v>375</v>
      </c>
      <c r="C848" s="29" t="s">
        <v>1217</v>
      </c>
      <c r="D848" s="29" t="s">
        <v>707</v>
      </c>
      <c r="E848" s="29" t="s">
        <v>708</v>
      </c>
      <c r="F848" s="29" t="s">
        <v>2562</v>
      </c>
      <c r="G848" s="29" t="s">
        <v>2563</v>
      </c>
      <c r="H848" s="29" t="s">
        <v>2564</v>
      </c>
      <c r="I848" s="29" t="s">
        <v>2565</v>
      </c>
      <c r="J848" s="29" t="s">
        <v>2563</v>
      </c>
      <c r="K848" s="29" t="s">
        <v>278</v>
      </c>
      <c r="L848" s="29" t="s">
        <v>381</v>
      </c>
      <c r="M848" s="29" t="s">
        <v>270</v>
      </c>
      <c r="N848" s="29" t="s">
        <v>271</v>
      </c>
      <c r="O848" s="29" t="s">
        <v>272</v>
      </c>
      <c r="P848" s="29" t="s">
        <v>273</v>
      </c>
      <c r="Q848" s="30" t="s">
        <v>269</v>
      </c>
      <c r="R848" s="32">
        <v>0.05</v>
      </c>
      <c r="S848" s="37">
        <v>0.05</v>
      </c>
      <c r="T848" s="43">
        <v>5</v>
      </c>
      <c r="U848" s="46">
        <v>5</v>
      </c>
    </row>
    <row r="849" spans="1:21" x14ac:dyDescent="0.2">
      <c r="A849" s="28" t="s">
        <v>174</v>
      </c>
      <c r="B849" s="29" t="s">
        <v>375</v>
      </c>
      <c r="C849" s="29" t="s">
        <v>1217</v>
      </c>
      <c r="D849" s="29" t="s">
        <v>707</v>
      </c>
      <c r="E849" s="29" t="s">
        <v>708</v>
      </c>
      <c r="F849" s="29" t="s">
        <v>2562</v>
      </c>
      <c r="G849" s="29" t="s">
        <v>2563</v>
      </c>
      <c r="H849" s="29" t="s">
        <v>2564</v>
      </c>
      <c r="I849" s="29" t="s">
        <v>2565</v>
      </c>
      <c r="J849" s="29" t="s">
        <v>2563</v>
      </c>
      <c r="K849" s="29" t="s">
        <v>281</v>
      </c>
      <c r="L849" s="29" t="s">
        <v>282</v>
      </c>
      <c r="M849" s="29" t="s">
        <v>270</v>
      </c>
      <c r="N849" s="29" t="s">
        <v>271</v>
      </c>
      <c r="O849" s="29" t="s">
        <v>272</v>
      </c>
      <c r="P849" s="29" t="s">
        <v>273</v>
      </c>
      <c r="Q849" s="30" t="s">
        <v>269</v>
      </c>
      <c r="R849" s="32">
        <v>0.28000000000000003</v>
      </c>
      <c r="S849" s="37">
        <v>0.28000000000000003</v>
      </c>
      <c r="T849" s="43">
        <v>26</v>
      </c>
      <c r="U849" s="46">
        <v>26</v>
      </c>
    </row>
    <row r="850" spans="1:21" x14ac:dyDescent="0.2">
      <c r="A850" s="28" t="s">
        <v>174</v>
      </c>
      <c r="B850" s="29" t="s">
        <v>375</v>
      </c>
      <c r="C850" s="29" t="s">
        <v>1217</v>
      </c>
      <c r="D850" s="29" t="s">
        <v>707</v>
      </c>
      <c r="E850" s="29" t="s">
        <v>708</v>
      </c>
      <c r="F850" s="29" t="s">
        <v>2562</v>
      </c>
      <c r="G850" s="29" t="s">
        <v>2563</v>
      </c>
      <c r="H850" s="29" t="s">
        <v>2564</v>
      </c>
      <c r="I850" s="29" t="s">
        <v>2565</v>
      </c>
      <c r="J850" s="29" t="s">
        <v>2563</v>
      </c>
      <c r="K850" s="29" t="s">
        <v>399</v>
      </c>
      <c r="L850" s="29" t="s">
        <v>400</v>
      </c>
      <c r="M850" s="29" t="s">
        <v>270</v>
      </c>
      <c r="N850" s="29" t="s">
        <v>271</v>
      </c>
      <c r="O850" s="29" t="s">
        <v>401</v>
      </c>
      <c r="P850" s="29" t="s">
        <v>402</v>
      </c>
      <c r="Q850" s="30" t="s">
        <v>269</v>
      </c>
      <c r="R850" s="32">
        <v>0.03</v>
      </c>
      <c r="S850" s="37">
        <v>0.03</v>
      </c>
      <c r="T850" s="43">
        <v>3</v>
      </c>
      <c r="U850" s="46">
        <v>3</v>
      </c>
    </row>
    <row r="851" spans="1:21" x14ac:dyDescent="0.2">
      <c r="A851" s="28" t="s">
        <v>174</v>
      </c>
      <c r="B851" s="29" t="s">
        <v>375</v>
      </c>
      <c r="C851" s="29" t="s">
        <v>1217</v>
      </c>
      <c r="D851" s="29" t="s">
        <v>707</v>
      </c>
      <c r="E851" s="29" t="s">
        <v>708</v>
      </c>
      <c r="F851" s="29" t="s">
        <v>2562</v>
      </c>
      <c r="G851" s="29" t="s">
        <v>2563</v>
      </c>
      <c r="H851" s="29" t="s">
        <v>2564</v>
      </c>
      <c r="I851" s="29" t="s">
        <v>2565</v>
      </c>
      <c r="J851" s="29" t="s">
        <v>2563</v>
      </c>
      <c r="K851" s="29" t="s">
        <v>306</v>
      </c>
      <c r="L851" s="29" t="s">
        <v>307</v>
      </c>
      <c r="M851" s="29" t="s">
        <v>270</v>
      </c>
      <c r="N851" s="29" t="s">
        <v>271</v>
      </c>
      <c r="O851" s="29" t="s">
        <v>286</v>
      </c>
      <c r="P851" s="29" t="s">
        <v>287</v>
      </c>
      <c r="Q851" s="30" t="s">
        <v>269</v>
      </c>
      <c r="R851" s="32">
        <v>0.5</v>
      </c>
      <c r="S851" s="37">
        <v>0.5</v>
      </c>
      <c r="T851" s="43">
        <v>44</v>
      </c>
      <c r="U851" s="46">
        <v>44</v>
      </c>
    </row>
    <row r="852" spans="1:21" x14ac:dyDescent="0.2">
      <c r="A852" s="28" t="s">
        <v>174</v>
      </c>
      <c r="B852" s="29" t="s">
        <v>375</v>
      </c>
      <c r="C852" s="29" t="s">
        <v>1217</v>
      </c>
      <c r="D852" s="29" t="s">
        <v>707</v>
      </c>
      <c r="E852" s="29" t="s">
        <v>708</v>
      </c>
      <c r="F852" s="29" t="s">
        <v>2566</v>
      </c>
      <c r="G852" s="29" t="s">
        <v>2563</v>
      </c>
      <c r="H852" s="29" t="s">
        <v>2564</v>
      </c>
      <c r="I852" s="29" t="s">
        <v>2565</v>
      </c>
      <c r="J852" s="29" t="s">
        <v>2563</v>
      </c>
      <c r="K852" s="29" t="s">
        <v>335</v>
      </c>
      <c r="L852" s="29" t="s">
        <v>388</v>
      </c>
      <c r="M852" s="29" t="s">
        <v>270</v>
      </c>
      <c r="N852" s="29" t="s">
        <v>271</v>
      </c>
      <c r="O852" s="29" t="s">
        <v>272</v>
      </c>
      <c r="P852" s="29" t="s">
        <v>273</v>
      </c>
      <c r="Q852" s="30" t="s">
        <v>269</v>
      </c>
      <c r="R852" s="32">
        <v>0.01</v>
      </c>
      <c r="S852" s="37">
        <v>0.01</v>
      </c>
      <c r="T852" s="43">
        <v>2</v>
      </c>
      <c r="U852" s="46">
        <v>2</v>
      </c>
    </row>
    <row r="853" spans="1:21" x14ac:dyDescent="0.2">
      <c r="A853" s="28" t="s">
        <v>174</v>
      </c>
      <c r="B853" s="29" t="s">
        <v>375</v>
      </c>
      <c r="C853" s="29" t="s">
        <v>1217</v>
      </c>
      <c r="D853" s="29" t="s">
        <v>707</v>
      </c>
      <c r="E853" s="29" t="s">
        <v>708</v>
      </c>
      <c r="F853" s="29" t="s">
        <v>2566</v>
      </c>
      <c r="G853" s="29" t="s">
        <v>2563</v>
      </c>
      <c r="H853" s="29" t="s">
        <v>2564</v>
      </c>
      <c r="I853" s="29" t="s">
        <v>2565</v>
      </c>
      <c r="J853" s="29" t="s">
        <v>2563</v>
      </c>
      <c r="K853" s="29" t="s">
        <v>274</v>
      </c>
      <c r="L853" s="29" t="s">
        <v>275</v>
      </c>
      <c r="M853" s="29" t="s">
        <v>270</v>
      </c>
      <c r="N853" s="29" t="s">
        <v>271</v>
      </c>
      <c r="O853" s="29" t="s">
        <v>276</v>
      </c>
      <c r="P853" s="29" t="s">
        <v>277</v>
      </c>
      <c r="Q853" s="30" t="s">
        <v>269</v>
      </c>
      <c r="R853" s="32">
        <v>0.28999999999999998</v>
      </c>
      <c r="S853" s="37">
        <v>0.28999999999999998</v>
      </c>
      <c r="T853" s="43">
        <v>99</v>
      </c>
      <c r="U853" s="46">
        <v>99</v>
      </c>
    </row>
    <row r="854" spans="1:21" x14ac:dyDescent="0.2">
      <c r="A854" s="28" t="s">
        <v>174</v>
      </c>
      <c r="B854" s="29" t="s">
        <v>375</v>
      </c>
      <c r="C854" s="29" t="s">
        <v>1217</v>
      </c>
      <c r="D854" s="29" t="s">
        <v>707</v>
      </c>
      <c r="E854" s="29" t="s">
        <v>708</v>
      </c>
      <c r="F854" s="29" t="s">
        <v>2566</v>
      </c>
      <c r="G854" s="29" t="s">
        <v>2563</v>
      </c>
      <c r="H854" s="29" t="s">
        <v>2564</v>
      </c>
      <c r="I854" s="29" t="s">
        <v>2565</v>
      </c>
      <c r="J854" s="29" t="s">
        <v>2563</v>
      </c>
      <c r="K854" s="29" t="s">
        <v>274</v>
      </c>
      <c r="L854" s="29" t="s">
        <v>275</v>
      </c>
      <c r="M854" s="29" t="s">
        <v>270</v>
      </c>
      <c r="N854" s="29" t="s">
        <v>271</v>
      </c>
      <c r="O854" s="29" t="s">
        <v>272</v>
      </c>
      <c r="P854" s="29" t="s">
        <v>273</v>
      </c>
      <c r="Q854" s="30" t="s">
        <v>269</v>
      </c>
      <c r="R854" s="32">
        <v>6.59</v>
      </c>
      <c r="S854" s="37">
        <v>6.59</v>
      </c>
      <c r="T854" s="43">
        <v>546</v>
      </c>
      <c r="U854" s="46">
        <v>546</v>
      </c>
    </row>
    <row r="855" spans="1:21" x14ac:dyDescent="0.2">
      <c r="A855" s="28" t="s">
        <v>174</v>
      </c>
      <c r="B855" s="29" t="s">
        <v>375</v>
      </c>
      <c r="C855" s="29" t="s">
        <v>1217</v>
      </c>
      <c r="D855" s="29" t="s">
        <v>707</v>
      </c>
      <c r="E855" s="29" t="s">
        <v>708</v>
      </c>
      <c r="F855" s="29" t="s">
        <v>2566</v>
      </c>
      <c r="G855" s="29" t="s">
        <v>2563</v>
      </c>
      <c r="H855" s="29" t="s">
        <v>2564</v>
      </c>
      <c r="I855" s="29" t="s">
        <v>2565</v>
      </c>
      <c r="J855" s="29" t="s">
        <v>2563</v>
      </c>
      <c r="K855" s="29" t="s">
        <v>296</v>
      </c>
      <c r="L855" s="29" t="s">
        <v>297</v>
      </c>
      <c r="M855" s="29" t="s">
        <v>270</v>
      </c>
      <c r="N855" s="29" t="s">
        <v>271</v>
      </c>
      <c r="O855" s="29" t="s">
        <v>292</v>
      </c>
      <c r="P855" s="29" t="s">
        <v>293</v>
      </c>
      <c r="Q855" s="30" t="s">
        <v>269</v>
      </c>
      <c r="R855" s="36"/>
      <c r="S855" s="59"/>
      <c r="T855" s="43">
        <v>1</v>
      </c>
      <c r="U855" s="46">
        <v>1</v>
      </c>
    </row>
    <row r="856" spans="1:21" x14ac:dyDescent="0.2">
      <c r="A856" s="28" t="s">
        <v>174</v>
      </c>
      <c r="B856" s="29" t="s">
        <v>375</v>
      </c>
      <c r="C856" s="29" t="s">
        <v>1217</v>
      </c>
      <c r="D856" s="29" t="s">
        <v>707</v>
      </c>
      <c r="E856" s="29" t="s">
        <v>708</v>
      </c>
      <c r="F856" s="29" t="s">
        <v>2566</v>
      </c>
      <c r="G856" s="29" t="s">
        <v>2563</v>
      </c>
      <c r="H856" s="29" t="s">
        <v>2564</v>
      </c>
      <c r="I856" s="29" t="s">
        <v>2565</v>
      </c>
      <c r="J856" s="29" t="s">
        <v>2563</v>
      </c>
      <c r="K856" s="29" t="s">
        <v>296</v>
      </c>
      <c r="L856" s="29" t="s">
        <v>297</v>
      </c>
      <c r="M856" s="29" t="s">
        <v>270</v>
      </c>
      <c r="N856" s="29" t="s">
        <v>271</v>
      </c>
      <c r="O856" s="29" t="s">
        <v>298</v>
      </c>
      <c r="P856" s="29" t="s">
        <v>299</v>
      </c>
      <c r="Q856" s="30" t="s">
        <v>269</v>
      </c>
      <c r="R856" s="36"/>
      <c r="S856" s="59"/>
      <c r="T856" s="43">
        <v>2</v>
      </c>
      <c r="U856" s="46">
        <v>2</v>
      </c>
    </row>
    <row r="857" spans="1:21" x14ac:dyDescent="0.2">
      <c r="A857" s="28" t="s">
        <v>174</v>
      </c>
      <c r="B857" s="29" t="s">
        <v>375</v>
      </c>
      <c r="C857" s="29" t="s">
        <v>1217</v>
      </c>
      <c r="D857" s="29" t="s">
        <v>707</v>
      </c>
      <c r="E857" s="29" t="s">
        <v>708</v>
      </c>
      <c r="F857" s="29" t="s">
        <v>2566</v>
      </c>
      <c r="G857" s="29" t="s">
        <v>2563</v>
      </c>
      <c r="H857" s="29" t="s">
        <v>2564</v>
      </c>
      <c r="I857" s="29" t="s">
        <v>2565</v>
      </c>
      <c r="J857" s="29" t="s">
        <v>2563</v>
      </c>
      <c r="K857" s="29" t="s">
        <v>300</v>
      </c>
      <c r="L857" s="29" t="s">
        <v>301</v>
      </c>
      <c r="M857" s="29" t="s">
        <v>270</v>
      </c>
      <c r="N857" s="29" t="s">
        <v>271</v>
      </c>
      <c r="O857" s="29" t="s">
        <v>407</v>
      </c>
      <c r="P857" s="29" t="s">
        <v>408</v>
      </c>
      <c r="Q857" s="30" t="s">
        <v>269</v>
      </c>
      <c r="R857" s="36"/>
      <c r="S857" s="59"/>
      <c r="T857" s="43">
        <v>413</v>
      </c>
      <c r="U857" s="46">
        <v>413</v>
      </c>
    </row>
    <row r="858" spans="1:21" x14ac:dyDescent="0.2">
      <c r="A858" s="28" t="s">
        <v>174</v>
      </c>
      <c r="B858" s="29" t="s">
        <v>375</v>
      </c>
      <c r="C858" s="29" t="s">
        <v>1217</v>
      </c>
      <c r="D858" s="29" t="s">
        <v>707</v>
      </c>
      <c r="E858" s="29" t="s">
        <v>708</v>
      </c>
      <c r="F858" s="29" t="s">
        <v>2566</v>
      </c>
      <c r="G858" s="29" t="s">
        <v>2563</v>
      </c>
      <c r="H858" s="29" t="s">
        <v>2564</v>
      </c>
      <c r="I858" s="29" t="s">
        <v>2565</v>
      </c>
      <c r="J858" s="29" t="s">
        <v>2563</v>
      </c>
      <c r="K858" s="29" t="s">
        <v>339</v>
      </c>
      <c r="L858" s="29" t="s">
        <v>390</v>
      </c>
      <c r="M858" s="29" t="s">
        <v>270</v>
      </c>
      <c r="N858" s="29" t="s">
        <v>271</v>
      </c>
      <c r="O858" s="29" t="s">
        <v>290</v>
      </c>
      <c r="P858" s="29" t="s">
        <v>291</v>
      </c>
      <c r="Q858" s="30" t="s">
        <v>269</v>
      </c>
      <c r="R858" s="36"/>
      <c r="S858" s="59"/>
      <c r="T858" s="43">
        <v>9</v>
      </c>
      <c r="U858" s="46">
        <v>9</v>
      </c>
    </row>
    <row r="859" spans="1:21" x14ac:dyDescent="0.2">
      <c r="A859" s="28" t="s">
        <v>174</v>
      </c>
      <c r="B859" s="29" t="s">
        <v>375</v>
      </c>
      <c r="C859" s="29" t="s">
        <v>1217</v>
      </c>
      <c r="D859" s="29" t="s">
        <v>707</v>
      </c>
      <c r="E859" s="29" t="s">
        <v>708</v>
      </c>
      <c r="F859" s="29" t="s">
        <v>2566</v>
      </c>
      <c r="G859" s="29" t="s">
        <v>2563</v>
      </c>
      <c r="H859" s="29" t="s">
        <v>2564</v>
      </c>
      <c r="I859" s="29" t="s">
        <v>2565</v>
      </c>
      <c r="J859" s="29" t="s">
        <v>2563</v>
      </c>
      <c r="K859" s="29" t="s">
        <v>405</v>
      </c>
      <c r="L859" s="29" t="s">
        <v>283</v>
      </c>
      <c r="M859" s="29" t="s">
        <v>270</v>
      </c>
      <c r="N859" s="29" t="s">
        <v>271</v>
      </c>
      <c r="O859" s="29" t="s">
        <v>272</v>
      </c>
      <c r="P859" s="29" t="s">
        <v>273</v>
      </c>
      <c r="Q859" s="30" t="s">
        <v>269</v>
      </c>
      <c r="R859" s="32">
        <v>0.05</v>
      </c>
      <c r="S859" s="37">
        <v>0.05</v>
      </c>
      <c r="T859" s="43">
        <v>2</v>
      </c>
      <c r="U859" s="46">
        <v>2</v>
      </c>
    </row>
    <row r="860" spans="1:21" x14ac:dyDescent="0.2">
      <c r="A860" s="28" t="s">
        <v>174</v>
      </c>
      <c r="B860" s="29" t="s">
        <v>375</v>
      </c>
      <c r="C860" s="29" t="s">
        <v>1217</v>
      </c>
      <c r="D860" s="29" t="s">
        <v>707</v>
      </c>
      <c r="E860" s="29" t="s">
        <v>708</v>
      </c>
      <c r="F860" s="29" t="s">
        <v>2567</v>
      </c>
      <c r="G860" s="29" t="s">
        <v>2563</v>
      </c>
      <c r="H860" s="29" t="s">
        <v>2564</v>
      </c>
      <c r="I860" s="29" t="s">
        <v>2565</v>
      </c>
      <c r="J860" s="29" t="s">
        <v>2563</v>
      </c>
      <c r="K860" s="29" t="s">
        <v>279</v>
      </c>
      <c r="L860" s="29" t="s">
        <v>280</v>
      </c>
      <c r="M860" s="29" t="s">
        <v>265</v>
      </c>
      <c r="N860" s="29" t="s">
        <v>266</v>
      </c>
      <c r="O860" s="29" t="s">
        <v>267</v>
      </c>
      <c r="P860" s="29" t="s">
        <v>268</v>
      </c>
      <c r="Q860" s="30" t="s">
        <v>269</v>
      </c>
      <c r="R860" s="32">
        <v>16.010000000000002</v>
      </c>
      <c r="S860" s="37">
        <v>16.010000000000002</v>
      </c>
      <c r="T860" s="43">
        <v>3</v>
      </c>
      <c r="U860" s="46">
        <v>3</v>
      </c>
    </row>
    <row r="861" spans="1:21" x14ac:dyDescent="0.2">
      <c r="A861" s="28" t="s">
        <v>174</v>
      </c>
      <c r="B861" s="29" t="s">
        <v>375</v>
      </c>
      <c r="C861" s="29" t="s">
        <v>1217</v>
      </c>
      <c r="D861" s="29" t="s">
        <v>707</v>
      </c>
      <c r="E861" s="29" t="s">
        <v>708</v>
      </c>
      <c r="F861" s="29" t="s">
        <v>2567</v>
      </c>
      <c r="G861" s="29" t="s">
        <v>2563</v>
      </c>
      <c r="H861" s="29" t="s">
        <v>2564</v>
      </c>
      <c r="I861" s="29" t="s">
        <v>2565</v>
      </c>
      <c r="J861" s="29" t="s">
        <v>2563</v>
      </c>
      <c r="K861" s="29" t="s">
        <v>279</v>
      </c>
      <c r="L861" s="29" t="s">
        <v>280</v>
      </c>
      <c r="M861" s="29" t="s">
        <v>270</v>
      </c>
      <c r="N861" s="29" t="s">
        <v>271</v>
      </c>
      <c r="O861" s="29" t="s">
        <v>276</v>
      </c>
      <c r="P861" s="29" t="s">
        <v>277</v>
      </c>
      <c r="Q861" s="30" t="s">
        <v>269</v>
      </c>
      <c r="R861" s="32">
        <v>0.14000000000000001</v>
      </c>
      <c r="S861" s="37">
        <v>0.14000000000000001</v>
      </c>
      <c r="T861" s="43">
        <v>49</v>
      </c>
      <c r="U861" s="46">
        <v>49</v>
      </c>
    </row>
    <row r="862" spans="1:21" x14ac:dyDescent="0.2">
      <c r="A862" s="28" t="s">
        <v>174</v>
      </c>
      <c r="B862" s="29" t="s">
        <v>375</v>
      </c>
      <c r="C862" s="29" t="s">
        <v>1217</v>
      </c>
      <c r="D862" s="29" t="s">
        <v>707</v>
      </c>
      <c r="E862" s="29" t="s">
        <v>708</v>
      </c>
      <c r="F862" s="29" t="s">
        <v>2567</v>
      </c>
      <c r="G862" s="29" t="s">
        <v>2563</v>
      </c>
      <c r="H862" s="29" t="s">
        <v>2564</v>
      </c>
      <c r="I862" s="29" t="s">
        <v>2565</v>
      </c>
      <c r="J862" s="29" t="s">
        <v>2563</v>
      </c>
      <c r="K862" s="29" t="s">
        <v>279</v>
      </c>
      <c r="L862" s="29" t="s">
        <v>280</v>
      </c>
      <c r="M862" s="29" t="s">
        <v>270</v>
      </c>
      <c r="N862" s="29" t="s">
        <v>271</v>
      </c>
      <c r="O862" s="29" t="s">
        <v>272</v>
      </c>
      <c r="P862" s="29" t="s">
        <v>273</v>
      </c>
      <c r="Q862" s="30" t="s">
        <v>269</v>
      </c>
      <c r="R862" s="32">
        <v>5.15</v>
      </c>
      <c r="S862" s="37">
        <v>5.15</v>
      </c>
      <c r="T862" s="43">
        <v>1251</v>
      </c>
      <c r="U862" s="46">
        <v>1251</v>
      </c>
    </row>
    <row r="863" spans="1:21" x14ac:dyDescent="0.2">
      <c r="A863" s="28" t="s">
        <v>174</v>
      </c>
      <c r="B863" s="29" t="s">
        <v>375</v>
      </c>
      <c r="C863" s="29" t="s">
        <v>1217</v>
      </c>
      <c r="D863" s="29" t="s">
        <v>707</v>
      </c>
      <c r="E863" s="29" t="s">
        <v>708</v>
      </c>
      <c r="F863" s="29" t="s">
        <v>2567</v>
      </c>
      <c r="G863" s="29" t="s">
        <v>2563</v>
      </c>
      <c r="H863" s="29" t="s">
        <v>2564</v>
      </c>
      <c r="I863" s="29" t="s">
        <v>2568</v>
      </c>
      <c r="J863" s="29" t="s">
        <v>2569</v>
      </c>
      <c r="K863" s="29" t="s">
        <v>279</v>
      </c>
      <c r="L863" s="29" t="s">
        <v>280</v>
      </c>
      <c r="M863" s="29" t="s">
        <v>265</v>
      </c>
      <c r="N863" s="29" t="s">
        <v>266</v>
      </c>
      <c r="O863" s="29" t="s">
        <v>267</v>
      </c>
      <c r="P863" s="29" t="s">
        <v>268</v>
      </c>
      <c r="Q863" s="30" t="s">
        <v>269</v>
      </c>
      <c r="R863" s="32">
        <v>3.45</v>
      </c>
      <c r="S863" s="37">
        <v>3.45</v>
      </c>
      <c r="T863" s="43">
        <v>3</v>
      </c>
      <c r="U863" s="46">
        <v>3</v>
      </c>
    </row>
    <row r="864" spans="1:21" x14ac:dyDescent="0.2">
      <c r="A864" s="28" t="s">
        <v>174</v>
      </c>
      <c r="B864" s="29" t="s">
        <v>375</v>
      </c>
      <c r="C864" s="29" t="s">
        <v>1217</v>
      </c>
      <c r="D864" s="29" t="s">
        <v>707</v>
      </c>
      <c r="E864" s="29" t="s">
        <v>708</v>
      </c>
      <c r="F864" s="29" t="s">
        <v>2567</v>
      </c>
      <c r="G864" s="29" t="s">
        <v>2563</v>
      </c>
      <c r="H864" s="29" t="s">
        <v>2564</v>
      </c>
      <c r="I864" s="29" t="s">
        <v>2568</v>
      </c>
      <c r="J864" s="29" t="s">
        <v>2569</v>
      </c>
      <c r="K864" s="29" t="s">
        <v>279</v>
      </c>
      <c r="L864" s="29" t="s">
        <v>280</v>
      </c>
      <c r="M864" s="29" t="s">
        <v>270</v>
      </c>
      <c r="N864" s="29" t="s">
        <v>271</v>
      </c>
      <c r="O864" s="29" t="s">
        <v>276</v>
      </c>
      <c r="P864" s="29" t="s">
        <v>277</v>
      </c>
      <c r="Q864" s="30" t="s">
        <v>269</v>
      </c>
      <c r="R864" s="32">
        <v>0.03</v>
      </c>
      <c r="S864" s="37">
        <v>0.03</v>
      </c>
      <c r="T864" s="43">
        <v>9</v>
      </c>
      <c r="U864" s="46">
        <v>9</v>
      </c>
    </row>
    <row r="865" spans="1:21" x14ac:dyDescent="0.2">
      <c r="A865" s="28" t="s">
        <v>174</v>
      </c>
      <c r="B865" s="29" t="s">
        <v>375</v>
      </c>
      <c r="C865" s="29" t="s">
        <v>1217</v>
      </c>
      <c r="D865" s="29" t="s">
        <v>707</v>
      </c>
      <c r="E865" s="29" t="s">
        <v>708</v>
      </c>
      <c r="F865" s="29" t="s">
        <v>2567</v>
      </c>
      <c r="G865" s="29" t="s">
        <v>2563</v>
      </c>
      <c r="H865" s="29" t="s">
        <v>2564</v>
      </c>
      <c r="I865" s="29" t="s">
        <v>2568</v>
      </c>
      <c r="J865" s="29" t="s">
        <v>2569</v>
      </c>
      <c r="K865" s="29" t="s">
        <v>279</v>
      </c>
      <c r="L865" s="29" t="s">
        <v>280</v>
      </c>
      <c r="M865" s="29" t="s">
        <v>270</v>
      </c>
      <c r="N865" s="29" t="s">
        <v>271</v>
      </c>
      <c r="O865" s="29" t="s">
        <v>272</v>
      </c>
      <c r="P865" s="29" t="s">
        <v>273</v>
      </c>
      <c r="Q865" s="30" t="s">
        <v>269</v>
      </c>
      <c r="R865" s="32">
        <v>1.41</v>
      </c>
      <c r="S865" s="37">
        <v>1.41</v>
      </c>
      <c r="T865" s="43">
        <v>350</v>
      </c>
      <c r="U865" s="46">
        <v>350</v>
      </c>
    </row>
    <row r="866" spans="1:21" x14ac:dyDescent="0.2">
      <c r="A866" s="28" t="s">
        <v>174</v>
      </c>
      <c r="B866" s="29" t="s">
        <v>375</v>
      </c>
      <c r="C866" s="29" t="s">
        <v>1217</v>
      </c>
      <c r="D866" s="29" t="s">
        <v>707</v>
      </c>
      <c r="E866" s="29" t="s">
        <v>708</v>
      </c>
      <c r="F866" s="29" t="s">
        <v>2567</v>
      </c>
      <c r="G866" s="29" t="s">
        <v>2563</v>
      </c>
      <c r="H866" s="29" t="s">
        <v>2564</v>
      </c>
      <c r="I866" s="29" t="s">
        <v>2570</v>
      </c>
      <c r="J866" s="29" t="s">
        <v>2571</v>
      </c>
      <c r="K866" s="29" t="s">
        <v>279</v>
      </c>
      <c r="L866" s="29" t="s">
        <v>280</v>
      </c>
      <c r="M866" s="29" t="s">
        <v>265</v>
      </c>
      <c r="N866" s="29" t="s">
        <v>266</v>
      </c>
      <c r="O866" s="29" t="s">
        <v>267</v>
      </c>
      <c r="P866" s="29" t="s">
        <v>268</v>
      </c>
      <c r="Q866" s="30" t="s">
        <v>269</v>
      </c>
      <c r="R866" s="32">
        <v>3.54</v>
      </c>
      <c r="S866" s="37">
        <v>3.54</v>
      </c>
      <c r="T866" s="43">
        <v>3</v>
      </c>
      <c r="U866" s="46">
        <v>3</v>
      </c>
    </row>
    <row r="867" spans="1:21" x14ac:dyDescent="0.2">
      <c r="A867" s="28" t="s">
        <v>174</v>
      </c>
      <c r="B867" s="29" t="s">
        <v>375</v>
      </c>
      <c r="C867" s="29" t="s">
        <v>1217</v>
      </c>
      <c r="D867" s="29" t="s">
        <v>707</v>
      </c>
      <c r="E867" s="29" t="s">
        <v>708</v>
      </c>
      <c r="F867" s="29" t="s">
        <v>2567</v>
      </c>
      <c r="G867" s="29" t="s">
        <v>2563</v>
      </c>
      <c r="H867" s="29" t="s">
        <v>2564</v>
      </c>
      <c r="I867" s="29" t="s">
        <v>2570</v>
      </c>
      <c r="J867" s="29" t="s">
        <v>2571</v>
      </c>
      <c r="K867" s="29" t="s">
        <v>279</v>
      </c>
      <c r="L867" s="29" t="s">
        <v>280</v>
      </c>
      <c r="M867" s="29" t="s">
        <v>270</v>
      </c>
      <c r="N867" s="29" t="s">
        <v>271</v>
      </c>
      <c r="O867" s="29" t="s">
        <v>276</v>
      </c>
      <c r="P867" s="29" t="s">
        <v>277</v>
      </c>
      <c r="Q867" s="30" t="s">
        <v>269</v>
      </c>
      <c r="R867" s="32">
        <v>0.03</v>
      </c>
      <c r="S867" s="37">
        <v>0.03</v>
      </c>
      <c r="T867" s="43">
        <v>10</v>
      </c>
      <c r="U867" s="46">
        <v>10</v>
      </c>
    </row>
    <row r="868" spans="1:21" x14ac:dyDescent="0.2">
      <c r="A868" s="28" t="s">
        <v>174</v>
      </c>
      <c r="B868" s="29" t="s">
        <v>375</v>
      </c>
      <c r="C868" s="29" t="s">
        <v>1217</v>
      </c>
      <c r="D868" s="29" t="s">
        <v>707</v>
      </c>
      <c r="E868" s="29" t="s">
        <v>708</v>
      </c>
      <c r="F868" s="29" t="s">
        <v>2567</v>
      </c>
      <c r="G868" s="29" t="s">
        <v>2563</v>
      </c>
      <c r="H868" s="29" t="s">
        <v>2564</v>
      </c>
      <c r="I868" s="29" t="s">
        <v>2570</v>
      </c>
      <c r="J868" s="29" t="s">
        <v>2571</v>
      </c>
      <c r="K868" s="29" t="s">
        <v>279</v>
      </c>
      <c r="L868" s="29" t="s">
        <v>280</v>
      </c>
      <c r="M868" s="29" t="s">
        <v>270</v>
      </c>
      <c r="N868" s="29" t="s">
        <v>271</v>
      </c>
      <c r="O868" s="29" t="s">
        <v>272</v>
      </c>
      <c r="P868" s="29" t="s">
        <v>273</v>
      </c>
      <c r="Q868" s="30" t="s">
        <v>269</v>
      </c>
      <c r="R868" s="32">
        <v>0.74</v>
      </c>
      <c r="S868" s="37">
        <v>0.74</v>
      </c>
      <c r="T868" s="43">
        <v>192</v>
      </c>
      <c r="U868" s="46">
        <v>192</v>
      </c>
    </row>
    <row r="869" spans="1:21" x14ac:dyDescent="0.2">
      <c r="A869" s="28" t="s">
        <v>174</v>
      </c>
      <c r="B869" s="29" t="s">
        <v>375</v>
      </c>
      <c r="C869" s="29" t="s">
        <v>1275</v>
      </c>
      <c r="D869" s="29" t="s">
        <v>2572</v>
      </c>
      <c r="E869" s="29" t="s">
        <v>2573</v>
      </c>
      <c r="F869" s="29" t="s">
        <v>2574</v>
      </c>
      <c r="G869" s="29" t="s">
        <v>2573</v>
      </c>
      <c r="H869" s="29" t="s">
        <v>524</v>
      </c>
      <c r="I869" s="29" t="s">
        <v>2575</v>
      </c>
      <c r="J869" s="29" t="s">
        <v>450</v>
      </c>
      <c r="K869" s="29" t="s">
        <v>323</v>
      </c>
      <c r="L869" s="29" t="s">
        <v>324</v>
      </c>
      <c r="M869" s="29" t="s">
        <v>321</v>
      </c>
      <c r="N869" s="29" t="s">
        <v>322</v>
      </c>
      <c r="O869" s="29" t="s">
        <v>292</v>
      </c>
      <c r="P869" s="29" t="s">
        <v>293</v>
      </c>
      <c r="Q869" s="30" t="s">
        <v>101</v>
      </c>
      <c r="R869" s="32">
        <v>0.03</v>
      </c>
      <c r="S869" s="37">
        <v>0.03</v>
      </c>
      <c r="T869" s="43"/>
      <c r="U869" s="46"/>
    </row>
    <row r="870" spans="1:21" x14ac:dyDescent="0.2">
      <c r="A870" s="28" t="s">
        <v>174</v>
      </c>
      <c r="B870" s="29" t="s">
        <v>375</v>
      </c>
      <c r="C870" s="29" t="s">
        <v>1275</v>
      </c>
      <c r="D870" s="29" t="s">
        <v>2572</v>
      </c>
      <c r="E870" s="29" t="s">
        <v>2573</v>
      </c>
      <c r="F870" s="29" t="s">
        <v>2574</v>
      </c>
      <c r="G870" s="29" t="s">
        <v>2573</v>
      </c>
      <c r="H870" s="29" t="s">
        <v>524</v>
      </c>
      <c r="I870" s="29" t="s">
        <v>2575</v>
      </c>
      <c r="J870" s="29" t="s">
        <v>450</v>
      </c>
      <c r="K870" s="29" t="s">
        <v>323</v>
      </c>
      <c r="L870" s="29" t="s">
        <v>324</v>
      </c>
      <c r="M870" s="29" t="s">
        <v>321</v>
      </c>
      <c r="N870" s="29" t="s">
        <v>322</v>
      </c>
      <c r="O870" s="29" t="s">
        <v>313</v>
      </c>
      <c r="P870" s="29" t="s">
        <v>314</v>
      </c>
      <c r="Q870" s="30" t="s">
        <v>101</v>
      </c>
      <c r="R870" s="32">
        <v>0.23</v>
      </c>
      <c r="S870" s="37">
        <v>0.23</v>
      </c>
      <c r="T870" s="43"/>
      <c r="U870" s="46"/>
    </row>
    <row r="871" spans="1:21" x14ac:dyDescent="0.2">
      <c r="A871" s="28" t="s">
        <v>174</v>
      </c>
      <c r="B871" s="29" t="s">
        <v>375</v>
      </c>
      <c r="C871" s="29" t="s">
        <v>1275</v>
      </c>
      <c r="D871" s="29" t="s">
        <v>2576</v>
      </c>
      <c r="E871" s="29" t="s">
        <v>2577</v>
      </c>
      <c r="F871" s="29" t="s">
        <v>2578</v>
      </c>
      <c r="G871" s="29" t="s">
        <v>2577</v>
      </c>
      <c r="H871" s="29" t="s">
        <v>469</v>
      </c>
      <c r="I871" s="29" t="s">
        <v>2579</v>
      </c>
      <c r="J871" s="29" t="s">
        <v>2580</v>
      </c>
      <c r="K871" s="29" t="s">
        <v>279</v>
      </c>
      <c r="L871" s="29" t="s">
        <v>280</v>
      </c>
      <c r="M871" s="29" t="s">
        <v>265</v>
      </c>
      <c r="N871" s="29" t="s">
        <v>266</v>
      </c>
      <c r="O871" s="29" t="s">
        <v>310</v>
      </c>
      <c r="P871" s="29" t="s">
        <v>384</v>
      </c>
      <c r="Q871" s="30" t="s">
        <v>269</v>
      </c>
      <c r="R871" s="32">
        <v>0.06</v>
      </c>
      <c r="S871" s="37">
        <v>0.06</v>
      </c>
      <c r="T871" s="43">
        <v>1</v>
      </c>
      <c r="U871" s="46">
        <v>1</v>
      </c>
    </row>
    <row r="872" spans="1:21" x14ac:dyDescent="0.2">
      <c r="A872" s="28" t="s">
        <v>174</v>
      </c>
      <c r="B872" s="29" t="s">
        <v>375</v>
      </c>
      <c r="C872" s="29" t="s">
        <v>1275</v>
      </c>
      <c r="D872" s="29" t="s">
        <v>2576</v>
      </c>
      <c r="E872" s="29" t="s">
        <v>2577</v>
      </c>
      <c r="F872" s="29" t="s">
        <v>2578</v>
      </c>
      <c r="G872" s="29" t="s">
        <v>2577</v>
      </c>
      <c r="H872" s="29" t="s">
        <v>469</v>
      </c>
      <c r="I872" s="29" t="s">
        <v>2579</v>
      </c>
      <c r="J872" s="29" t="s">
        <v>2580</v>
      </c>
      <c r="K872" s="29" t="s">
        <v>279</v>
      </c>
      <c r="L872" s="29" t="s">
        <v>280</v>
      </c>
      <c r="M872" s="29" t="s">
        <v>265</v>
      </c>
      <c r="N872" s="29" t="s">
        <v>266</v>
      </c>
      <c r="O872" s="29" t="s">
        <v>267</v>
      </c>
      <c r="P872" s="29" t="s">
        <v>268</v>
      </c>
      <c r="Q872" s="30" t="s">
        <v>269</v>
      </c>
      <c r="R872" s="32">
        <v>1.62</v>
      </c>
      <c r="S872" s="37">
        <v>1.62</v>
      </c>
      <c r="T872" s="43">
        <v>1</v>
      </c>
      <c r="U872" s="46">
        <v>1</v>
      </c>
    </row>
    <row r="873" spans="1:21" x14ac:dyDescent="0.2">
      <c r="A873" s="28" t="s">
        <v>174</v>
      </c>
      <c r="B873" s="29" t="s">
        <v>375</v>
      </c>
      <c r="C873" s="29" t="s">
        <v>1302</v>
      </c>
      <c r="D873" s="29" t="s">
        <v>749</v>
      </c>
      <c r="E873" s="29" t="s">
        <v>750</v>
      </c>
      <c r="F873" s="29" t="s">
        <v>1303</v>
      </c>
      <c r="G873" s="29" t="s">
        <v>1304</v>
      </c>
      <c r="H873" s="29" t="s">
        <v>392</v>
      </c>
      <c r="I873" s="29" t="s">
        <v>2581</v>
      </c>
      <c r="J873" s="29" t="s">
        <v>2582</v>
      </c>
      <c r="K873" s="29" t="s">
        <v>279</v>
      </c>
      <c r="L873" s="29" t="s">
        <v>280</v>
      </c>
      <c r="M873" s="29" t="s">
        <v>265</v>
      </c>
      <c r="N873" s="29" t="s">
        <v>266</v>
      </c>
      <c r="O873" s="29" t="s">
        <v>310</v>
      </c>
      <c r="P873" s="29" t="s">
        <v>384</v>
      </c>
      <c r="Q873" s="30" t="s">
        <v>269</v>
      </c>
      <c r="R873" s="36"/>
      <c r="S873" s="59"/>
      <c r="T873" s="43">
        <v>1</v>
      </c>
      <c r="U873" s="46">
        <v>1</v>
      </c>
    </row>
    <row r="874" spans="1:21" x14ac:dyDescent="0.2">
      <c r="A874" s="28" t="s">
        <v>174</v>
      </c>
      <c r="B874" s="29" t="s">
        <v>375</v>
      </c>
      <c r="C874" s="29" t="s">
        <v>1302</v>
      </c>
      <c r="D874" s="29" t="s">
        <v>749</v>
      </c>
      <c r="E874" s="29" t="s">
        <v>750</v>
      </c>
      <c r="F874" s="29" t="s">
        <v>1303</v>
      </c>
      <c r="G874" s="29" t="s">
        <v>1304</v>
      </c>
      <c r="H874" s="29" t="s">
        <v>392</v>
      </c>
      <c r="I874" s="29" t="s">
        <v>2581</v>
      </c>
      <c r="J874" s="29" t="s">
        <v>2582</v>
      </c>
      <c r="K874" s="29" t="s">
        <v>279</v>
      </c>
      <c r="L874" s="29" t="s">
        <v>280</v>
      </c>
      <c r="M874" s="29" t="s">
        <v>265</v>
      </c>
      <c r="N874" s="29" t="s">
        <v>266</v>
      </c>
      <c r="O874" s="29" t="s">
        <v>267</v>
      </c>
      <c r="P874" s="29" t="s">
        <v>268</v>
      </c>
      <c r="Q874" s="30" t="s">
        <v>269</v>
      </c>
      <c r="R874" s="32">
        <v>0.06</v>
      </c>
      <c r="S874" s="37">
        <v>0.06</v>
      </c>
      <c r="T874" s="43">
        <v>1</v>
      </c>
      <c r="U874" s="46">
        <v>1</v>
      </c>
    </row>
    <row r="875" spans="1:21" x14ac:dyDescent="0.2">
      <c r="A875" s="28" t="s">
        <v>174</v>
      </c>
      <c r="B875" s="29" t="s">
        <v>375</v>
      </c>
      <c r="C875" s="29" t="s">
        <v>1302</v>
      </c>
      <c r="D875" s="29" t="s">
        <v>749</v>
      </c>
      <c r="E875" s="29" t="s">
        <v>750</v>
      </c>
      <c r="F875" s="29" t="s">
        <v>1303</v>
      </c>
      <c r="G875" s="29" t="s">
        <v>1304</v>
      </c>
      <c r="H875" s="29" t="s">
        <v>392</v>
      </c>
      <c r="I875" s="29" t="s">
        <v>2583</v>
      </c>
      <c r="J875" s="29" t="s">
        <v>2584</v>
      </c>
      <c r="K875" s="29" t="s">
        <v>279</v>
      </c>
      <c r="L875" s="29" t="s">
        <v>280</v>
      </c>
      <c r="M875" s="29" t="s">
        <v>265</v>
      </c>
      <c r="N875" s="29" t="s">
        <v>266</v>
      </c>
      <c r="O875" s="29" t="s">
        <v>310</v>
      </c>
      <c r="P875" s="29" t="s">
        <v>384</v>
      </c>
      <c r="Q875" s="30" t="s">
        <v>269</v>
      </c>
      <c r="R875" s="36"/>
      <c r="S875" s="59"/>
      <c r="T875" s="43">
        <v>1</v>
      </c>
      <c r="U875" s="46">
        <v>1</v>
      </c>
    </row>
    <row r="876" spans="1:21" x14ac:dyDescent="0.2">
      <c r="A876" s="28" t="s">
        <v>174</v>
      </c>
      <c r="B876" s="29" t="s">
        <v>375</v>
      </c>
      <c r="C876" s="29" t="s">
        <v>1302</v>
      </c>
      <c r="D876" s="29" t="s">
        <v>749</v>
      </c>
      <c r="E876" s="29" t="s">
        <v>750</v>
      </c>
      <c r="F876" s="29" t="s">
        <v>1303</v>
      </c>
      <c r="G876" s="29" t="s">
        <v>1304</v>
      </c>
      <c r="H876" s="29" t="s">
        <v>392</v>
      </c>
      <c r="I876" s="29" t="s">
        <v>2583</v>
      </c>
      <c r="J876" s="29" t="s">
        <v>2584</v>
      </c>
      <c r="K876" s="29" t="s">
        <v>279</v>
      </c>
      <c r="L876" s="29" t="s">
        <v>280</v>
      </c>
      <c r="M876" s="29" t="s">
        <v>265</v>
      </c>
      <c r="N876" s="29" t="s">
        <v>266</v>
      </c>
      <c r="O876" s="29" t="s">
        <v>267</v>
      </c>
      <c r="P876" s="29" t="s">
        <v>268</v>
      </c>
      <c r="Q876" s="30" t="s">
        <v>269</v>
      </c>
      <c r="R876" s="36"/>
      <c r="S876" s="59"/>
      <c r="T876" s="43">
        <v>1</v>
      </c>
      <c r="U876" s="46">
        <v>1</v>
      </c>
    </row>
    <row r="877" spans="1:21" x14ac:dyDescent="0.2">
      <c r="A877" s="28" t="s">
        <v>174</v>
      </c>
      <c r="B877" s="29" t="s">
        <v>375</v>
      </c>
      <c r="C877" s="29" t="s">
        <v>1302</v>
      </c>
      <c r="D877" s="29" t="s">
        <v>749</v>
      </c>
      <c r="E877" s="29" t="s">
        <v>750</v>
      </c>
      <c r="F877" s="29" t="s">
        <v>1303</v>
      </c>
      <c r="G877" s="29" t="s">
        <v>1304</v>
      </c>
      <c r="H877" s="29" t="s">
        <v>392</v>
      </c>
      <c r="I877" s="29" t="s">
        <v>2585</v>
      </c>
      <c r="J877" s="29" t="s">
        <v>2586</v>
      </c>
      <c r="K877" s="29" t="s">
        <v>279</v>
      </c>
      <c r="L877" s="29" t="s">
        <v>280</v>
      </c>
      <c r="M877" s="29" t="s">
        <v>265</v>
      </c>
      <c r="N877" s="29" t="s">
        <v>266</v>
      </c>
      <c r="O877" s="29" t="s">
        <v>310</v>
      </c>
      <c r="P877" s="29" t="s">
        <v>384</v>
      </c>
      <c r="Q877" s="30" t="s">
        <v>269</v>
      </c>
      <c r="R877" s="36"/>
      <c r="S877" s="59"/>
      <c r="T877" s="43">
        <v>1</v>
      </c>
      <c r="U877" s="46">
        <v>1</v>
      </c>
    </row>
    <row r="878" spans="1:21" x14ac:dyDescent="0.2">
      <c r="A878" s="28" t="s">
        <v>174</v>
      </c>
      <c r="B878" s="29" t="s">
        <v>375</v>
      </c>
      <c r="C878" s="29" t="s">
        <v>1302</v>
      </c>
      <c r="D878" s="29" t="s">
        <v>749</v>
      </c>
      <c r="E878" s="29" t="s">
        <v>750</v>
      </c>
      <c r="F878" s="29" t="s">
        <v>1303</v>
      </c>
      <c r="G878" s="29" t="s">
        <v>1304</v>
      </c>
      <c r="H878" s="29" t="s">
        <v>392</v>
      </c>
      <c r="I878" s="29" t="s">
        <v>2585</v>
      </c>
      <c r="J878" s="29" t="s">
        <v>2586</v>
      </c>
      <c r="K878" s="29" t="s">
        <v>279</v>
      </c>
      <c r="L878" s="29" t="s">
        <v>280</v>
      </c>
      <c r="M878" s="29" t="s">
        <v>265</v>
      </c>
      <c r="N878" s="29" t="s">
        <v>266</v>
      </c>
      <c r="O878" s="29" t="s">
        <v>267</v>
      </c>
      <c r="P878" s="29" t="s">
        <v>268</v>
      </c>
      <c r="Q878" s="30" t="s">
        <v>269</v>
      </c>
      <c r="R878" s="36"/>
      <c r="S878" s="59"/>
      <c r="T878" s="43">
        <v>1</v>
      </c>
      <c r="U878" s="46">
        <v>1</v>
      </c>
    </row>
    <row r="879" spans="1:21" x14ac:dyDescent="0.2">
      <c r="A879" s="28" t="s">
        <v>174</v>
      </c>
      <c r="B879" s="29" t="s">
        <v>375</v>
      </c>
      <c r="C879" s="29" t="s">
        <v>1302</v>
      </c>
      <c r="D879" s="29" t="s">
        <v>749</v>
      </c>
      <c r="E879" s="29" t="s">
        <v>750</v>
      </c>
      <c r="F879" s="29" t="s">
        <v>1303</v>
      </c>
      <c r="G879" s="29" t="s">
        <v>1304</v>
      </c>
      <c r="H879" s="29" t="s">
        <v>392</v>
      </c>
      <c r="I879" s="29" t="s">
        <v>2587</v>
      </c>
      <c r="J879" s="29" t="s">
        <v>2588</v>
      </c>
      <c r="K879" s="29" t="s">
        <v>279</v>
      </c>
      <c r="L879" s="29" t="s">
        <v>280</v>
      </c>
      <c r="M879" s="29" t="s">
        <v>265</v>
      </c>
      <c r="N879" s="29" t="s">
        <v>266</v>
      </c>
      <c r="O879" s="29" t="s">
        <v>310</v>
      </c>
      <c r="P879" s="29" t="s">
        <v>384</v>
      </c>
      <c r="Q879" s="30" t="s">
        <v>269</v>
      </c>
      <c r="R879" s="36"/>
      <c r="S879" s="59"/>
      <c r="T879" s="43">
        <v>1</v>
      </c>
      <c r="U879" s="46">
        <v>1</v>
      </c>
    </row>
    <row r="880" spans="1:21" x14ac:dyDescent="0.2">
      <c r="A880" s="28" t="s">
        <v>174</v>
      </c>
      <c r="B880" s="29" t="s">
        <v>375</v>
      </c>
      <c r="C880" s="29" t="s">
        <v>1302</v>
      </c>
      <c r="D880" s="29" t="s">
        <v>749</v>
      </c>
      <c r="E880" s="29" t="s">
        <v>750</v>
      </c>
      <c r="F880" s="29" t="s">
        <v>1303</v>
      </c>
      <c r="G880" s="29" t="s">
        <v>1304</v>
      </c>
      <c r="H880" s="29" t="s">
        <v>392</v>
      </c>
      <c r="I880" s="29" t="s">
        <v>2587</v>
      </c>
      <c r="J880" s="29" t="s">
        <v>2588</v>
      </c>
      <c r="K880" s="29" t="s">
        <v>279</v>
      </c>
      <c r="L880" s="29" t="s">
        <v>280</v>
      </c>
      <c r="M880" s="29" t="s">
        <v>265</v>
      </c>
      <c r="N880" s="29" t="s">
        <v>266</v>
      </c>
      <c r="O880" s="29" t="s">
        <v>267</v>
      </c>
      <c r="P880" s="29" t="s">
        <v>268</v>
      </c>
      <c r="Q880" s="30" t="s">
        <v>269</v>
      </c>
      <c r="R880" s="32">
        <v>0.05</v>
      </c>
      <c r="S880" s="37">
        <v>0.05</v>
      </c>
      <c r="T880" s="43">
        <v>1</v>
      </c>
      <c r="U880" s="46">
        <v>1</v>
      </c>
    </row>
    <row r="881" spans="1:21" x14ac:dyDescent="0.2">
      <c r="A881" s="28" t="s">
        <v>174</v>
      </c>
      <c r="B881" s="29" t="s">
        <v>375</v>
      </c>
      <c r="C881" s="29" t="s">
        <v>1302</v>
      </c>
      <c r="D881" s="29" t="s">
        <v>749</v>
      </c>
      <c r="E881" s="29" t="s">
        <v>750</v>
      </c>
      <c r="F881" s="29" t="s">
        <v>1303</v>
      </c>
      <c r="G881" s="29" t="s">
        <v>1304</v>
      </c>
      <c r="H881" s="29" t="s">
        <v>392</v>
      </c>
      <c r="I881" s="29" t="s">
        <v>2589</v>
      </c>
      <c r="J881" s="29" t="s">
        <v>2590</v>
      </c>
      <c r="K881" s="29" t="s">
        <v>279</v>
      </c>
      <c r="L881" s="29" t="s">
        <v>280</v>
      </c>
      <c r="M881" s="29" t="s">
        <v>265</v>
      </c>
      <c r="N881" s="29" t="s">
        <v>266</v>
      </c>
      <c r="O881" s="29" t="s">
        <v>310</v>
      </c>
      <c r="P881" s="29" t="s">
        <v>384</v>
      </c>
      <c r="Q881" s="30" t="s">
        <v>269</v>
      </c>
      <c r="R881" s="36"/>
      <c r="S881" s="59"/>
      <c r="T881" s="43">
        <v>1</v>
      </c>
      <c r="U881" s="46">
        <v>1</v>
      </c>
    </row>
    <row r="882" spans="1:21" x14ac:dyDescent="0.2">
      <c r="A882" s="28" t="s">
        <v>174</v>
      </c>
      <c r="B882" s="29" t="s">
        <v>375</v>
      </c>
      <c r="C882" s="29" t="s">
        <v>1302</v>
      </c>
      <c r="D882" s="29" t="s">
        <v>749</v>
      </c>
      <c r="E882" s="29" t="s">
        <v>750</v>
      </c>
      <c r="F882" s="29" t="s">
        <v>1303</v>
      </c>
      <c r="G882" s="29" t="s">
        <v>1304</v>
      </c>
      <c r="H882" s="29" t="s">
        <v>392</v>
      </c>
      <c r="I882" s="29" t="s">
        <v>2589</v>
      </c>
      <c r="J882" s="29" t="s">
        <v>2590</v>
      </c>
      <c r="K882" s="29" t="s">
        <v>279</v>
      </c>
      <c r="L882" s="29" t="s">
        <v>280</v>
      </c>
      <c r="M882" s="29" t="s">
        <v>265</v>
      </c>
      <c r="N882" s="29" t="s">
        <v>266</v>
      </c>
      <c r="O882" s="29" t="s">
        <v>267</v>
      </c>
      <c r="P882" s="29" t="s">
        <v>268</v>
      </c>
      <c r="Q882" s="30" t="s">
        <v>269</v>
      </c>
      <c r="R882" s="36"/>
      <c r="S882" s="59"/>
      <c r="T882" s="43">
        <v>1</v>
      </c>
      <c r="U882" s="46">
        <v>1</v>
      </c>
    </row>
    <row r="883" spans="1:21" x14ac:dyDescent="0.2">
      <c r="A883" s="28" t="s">
        <v>174</v>
      </c>
      <c r="B883" s="29" t="s">
        <v>375</v>
      </c>
      <c r="C883" s="29" t="s">
        <v>1302</v>
      </c>
      <c r="D883" s="29" t="s">
        <v>749</v>
      </c>
      <c r="E883" s="29" t="s">
        <v>750</v>
      </c>
      <c r="F883" s="29" t="s">
        <v>1303</v>
      </c>
      <c r="G883" s="29" t="s">
        <v>1304</v>
      </c>
      <c r="H883" s="29" t="s">
        <v>392</v>
      </c>
      <c r="I883" s="29" t="s">
        <v>2591</v>
      </c>
      <c r="J883" s="29" t="s">
        <v>2592</v>
      </c>
      <c r="K883" s="29" t="s">
        <v>279</v>
      </c>
      <c r="L883" s="29" t="s">
        <v>280</v>
      </c>
      <c r="M883" s="29" t="s">
        <v>265</v>
      </c>
      <c r="N883" s="29" t="s">
        <v>266</v>
      </c>
      <c r="O883" s="29" t="s">
        <v>310</v>
      </c>
      <c r="P883" s="29" t="s">
        <v>384</v>
      </c>
      <c r="Q883" s="30" t="s">
        <v>269</v>
      </c>
      <c r="R883" s="36"/>
      <c r="S883" s="59"/>
      <c r="T883" s="43">
        <v>1</v>
      </c>
      <c r="U883" s="46">
        <v>1</v>
      </c>
    </row>
    <row r="884" spans="1:21" x14ac:dyDescent="0.2">
      <c r="A884" s="28" t="s">
        <v>174</v>
      </c>
      <c r="B884" s="29" t="s">
        <v>375</v>
      </c>
      <c r="C884" s="29" t="s">
        <v>1302</v>
      </c>
      <c r="D884" s="29" t="s">
        <v>749</v>
      </c>
      <c r="E884" s="29" t="s">
        <v>750</v>
      </c>
      <c r="F884" s="29" t="s">
        <v>1303</v>
      </c>
      <c r="G884" s="29" t="s">
        <v>1304</v>
      </c>
      <c r="H884" s="29" t="s">
        <v>392</v>
      </c>
      <c r="I884" s="29" t="s">
        <v>2591</v>
      </c>
      <c r="J884" s="29" t="s">
        <v>2592</v>
      </c>
      <c r="K884" s="29" t="s">
        <v>279</v>
      </c>
      <c r="L884" s="29" t="s">
        <v>280</v>
      </c>
      <c r="M884" s="29" t="s">
        <v>265</v>
      </c>
      <c r="N884" s="29" t="s">
        <v>266</v>
      </c>
      <c r="O884" s="29" t="s">
        <v>267</v>
      </c>
      <c r="P884" s="29" t="s">
        <v>268</v>
      </c>
      <c r="Q884" s="30" t="s">
        <v>269</v>
      </c>
      <c r="R884" s="36"/>
      <c r="S884" s="59"/>
      <c r="T884" s="43">
        <v>1</v>
      </c>
      <c r="U884" s="46">
        <v>1</v>
      </c>
    </row>
    <row r="885" spans="1:21" x14ac:dyDescent="0.2">
      <c r="A885" s="28" t="s">
        <v>174</v>
      </c>
      <c r="B885" s="29" t="s">
        <v>375</v>
      </c>
      <c r="C885" s="29" t="s">
        <v>1302</v>
      </c>
      <c r="D885" s="29" t="s">
        <v>749</v>
      </c>
      <c r="E885" s="29" t="s">
        <v>750</v>
      </c>
      <c r="F885" s="29" t="s">
        <v>1303</v>
      </c>
      <c r="G885" s="29" t="s">
        <v>1304</v>
      </c>
      <c r="H885" s="29" t="s">
        <v>392</v>
      </c>
      <c r="I885" s="29" t="s">
        <v>2593</v>
      </c>
      <c r="J885" s="29" t="s">
        <v>2594</v>
      </c>
      <c r="K885" s="29" t="s">
        <v>279</v>
      </c>
      <c r="L885" s="29" t="s">
        <v>280</v>
      </c>
      <c r="M885" s="29" t="s">
        <v>265</v>
      </c>
      <c r="N885" s="29" t="s">
        <v>266</v>
      </c>
      <c r="O885" s="29" t="s">
        <v>310</v>
      </c>
      <c r="P885" s="29" t="s">
        <v>384</v>
      </c>
      <c r="Q885" s="30" t="s">
        <v>269</v>
      </c>
      <c r="R885" s="36"/>
      <c r="S885" s="59"/>
      <c r="T885" s="43">
        <v>1</v>
      </c>
      <c r="U885" s="46">
        <v>1</v>
      </c>
    </row>
    <row r="886" spans="1:21" x14ac:dyDescent="0.2">
      <c r="A886" s="28" t="s">
        <v>174</v>
      </c>
      <c r="B886" s="29" t="s">
        <v>375</v>
      </c>
      <c r="C886" s="29" t="s">
        <v>1302</v>
      </c>
      <c r="D886" s="29" t="s">
        <v>749</v>
      </c>
      <c r="E886" s="29" t="s">
        <v>750</v>
      </c>
      <c r="F886" s="29" t="s">
        <v>1303</v>
      </c>
      <c r="G886" s="29" t="s">
        <v>1304</v>
      </c>
      <c r="H886" s="29" t="s">
        <v>392</v>
      </c>
      <c r="I886" s="29" t="s">
        <v>2593</v>
      </c>
      <c r="J886" s="29" t="s">
        <v>2594</v>
      </c>
      <c r="K886" s="29" t="s">
        <v>279</v>
      </c>
      <c r="L886" s="29" t="s">
        <v>280</v>
      </c>
      <c r="M886" s="29" t="s">
        <v>265</v>
      </c>
      <c r="N886" s="29" t="s">
        <v>266</v>
      </c>
      <c r="O886" s="29" t="s">
        <v>267</v>
      </c>
      <c r="P886" s="29" t="s">
        <v>268</v>
      </c>
      <c r="Q886" s="30" t="s">
        <v>269</v>
      </c>
      <c r="R886" s="36"/>
      <c r="S886" s="59"/>
      <c r="T886" s="43">
        <v>1</v>
      </c>
      <c r="U886" s="46">
        <v>1</v>
      </c>
    </row>
    <row r="887" spans="1:21" x14ac:dyDescent="0.2">
      <c r="A887" s="28" t="s">
        <v>174</v>
      </c>
      <c r="B887" s="29" t="s">
        <v>375</v>
      </c>
      <c r="C887" s="29" t="s">
        <v>1302</v>
      </c>
      <c r="D887" s="29" t="s">
        <v>749</v>
      </c>
      <c r="E887" s="29" t="s">
        <v>750</v>
      </c>
      <c r="F887" s="29" t="s">
        <v>1303</v>
      </c>
      <c r="G887" s="29" t="s">
        <v>1304</v>
      </c>
      <c r="H887" s="29" t="s">
        <v>392</v>
      </c>
      <c r="I887" s="29" t="s">
        <v>2595</v>
      </c>
      <c r="J887" s="29" t="s">
        <v>2596</v>
      </c>
      <c r="K887" s="29" t="s">
        <v>279</v>
      </c>
      <c r="L887" s="29" t="s">
        <v>280</v>
      </c>
      <c r="M887" s="29" t="s">
        <v>265</v>
      </c>
      <c r="N887" s="29" t="s">
        <v>266</v>
      </c>
      <c r="O887" s="29" t="s">
        <v>310</v>
      </c>
      <c r="P887" s="29" t="s">
        <v>384</v>
      </c>
      <c r="Q887" s="30" t="s">
        <v>269</v>
      </c>
      <c r="R887" s="36"/>
      <c r="S887" s="59"/>
      <c r="T887" s="43">
        <v>1</v>
      </c>
      <c r="U887" s="46">
        <v>1</v>
      </c>
    </row>
    <row r="888" spans="1:21" x14ac:dyDescent="0.2">
      <c r="A888" s="28" t="s">
        <v>174</v>
      </c>
      <c r="B888" s="29" t="s">
        <v>375</v>
      </c>
      <c r="C888" s="29" t="s">
        <v>1302</v>
      </c>
      <c r="D888" s="29" t="s">
        <v>749</v>
      </c>
      <c r="E888" s="29" t="s">
        <v>750</v>
      </c>
      <c r="F888" s="29" t="s">
        <v>1303</v>
      </c>
      <c r="G888" s="29" t="s">
        <v>1304</v>
      </c>
      <c r="H888" s="29" t="s">
        <v>392</v>
      </c>
      <c r="I888" s="29" t="s">
        <v>2595</v>
      </c>
      <c r="J888" s="29" t="s">
        <v>2596</v>
      </c>
      <c r="K888" s="29" t="s">
        <v>279</v>
      </c>
      <c r="L888" s="29" t="s">
        <v>280</v>
      </c>
      <c r="M888" s="29" t="s">
        <v>265</v>
      </c>
      <c r="N888" s="29" t="s">
        <v>266</v>
      </c>
      <c r="O888" s="29" t="s">
        <v>267</v>
      </c>
      <c r="P888" s="29" t="s">
        <v>268</v>
      </c>
      <c r="Q888" s="30" t="s">
        <v>269</v>
      </c>
      <c r="R888" s="36"/>
      <c r="S888" s="59"/>
      <c r="T888" s="43">
        <v>1</v>
      </c>
      <c r="U888" s="46">
        <v>1</v>
      </c>
    </row>
    <row r="889" spans="1:21" x14ac:dyDescent="0.2">
      <c r="A889" s="28" t="s">
        <v>174</v>
      </c>
      <c r="B889" s="29" t="s">
        <v>375</v>
      </c>
      <c r="C889" s="29" t="s">
        <v>1302</v>
      </c>
      <c r="D889" s="29" t="s">
        <v>749</v>
      </c>
      <c r="E889" s="29" t="s">
        <v>750</v>
      </c>
      <c r="F889" s="29" t="s">
        <v>1303</v>
      </c>
      <c r="G889" s="29" t="s">
        <v>1304</v>
      </c>
      <c r="H889" s="29" t="s">
        <v>392</v>
      </c>
      <c r="I889" s="29" t="s">
        <v>2597</v>
      </c>
      <c r="J889" s="29" t="s">
        <v>2598</v>
      </c>
      <c r="K889" s="29" t="s">
        <v>279</v>
      </c>
      <c r="L889" s="29" t="s">
        <v>280</v>
      </c>
      <c r="M889" s="29" t="s">
        <v>265</v>
      </c>
      <c r="N889" s="29" t="s">
        <v>266</v>
      </c>
      <c r="O889" s="29" t="s">
        <v>310</v>
      </c>
      <c r="P889" s="29" t="s">
        <v>384</v>
      </c>
      <c r="Q889" s="30" t="s">
        <v>269</v>
      </c>
      <c r="R889" s="36"/>
      <c r="S889" s="59"/>
      <c r="T889" s="43">
        <v>1</v>
      </c>
      <c r="U889" s="46">
        <v>1</v>
      </c>
    </row>
    <row r="890" spans="1:21" x14ac:dyDescent="0.2">
      <c r="A890" s="28" t="s">
        <v>174</v>
      </c>
      <c r="B890" s="29" t="s">
        <v>375</v>
      </c>
      <c r="C890" s="29" t="s">
        <v>1302</v>
      </c>
      <c r="D890" s="29" t="s">
        <v>749</v>
      </c>
      <c r="E890" s="29" t="s">
        <v>750</v>
      </c>
      <c r="F890" s="29" t="s">
        <v>1303</v>
      </c>
      <c r="G890" s="29" t="s">
        <v>1304</v>
      </c>
      <c r="H890" s="29" t="s">
        <v>392</v>
      </c>
      <c r="I890" s="29" t="s">
        <v>2597</v>
      </c>
      <c r="J890" s="29" t="s">
        <v>2598</v>
      </c>
      <c r="K890" s="29" t="s">
        <v>279</v>
      </c>
      <c r="L890" s="29" t="s">
        <v>280</v>
      </c>
      <c r="M890" s="29" t="s">
        <v>265</v>
      </c>
      <c r="N890" s="29" t="s">
        <v>266</v>
      </c>
      <c r="O890" s="29" t="s">
        <v>267</v>
      </c>
      <c r="P890" s="29" t="s">
        <v>268</v>
      </c>
      <c r="Q890" s="30" t="s">
        <v>269</v>
      </c>
      <c r="R890" s="36"/>
      <c r="S890" s="59"/>
      <c r="T890" s="43">
        <v>1</v>
      </c>
      <c r="U890" s="46">
        <v>1</v>
      </c>
    </row>
    <row r="891" spans="1:21" x14ac:dyDescent="0.2">
      <c r="A891" s="28" t="s">
        <v>174</v>
      </c>
      <c r="B891" s="29" t="s">
        <v>375</v>
      </c>
      <c r="C891" s="29" t="s">
        <v>1302</v>
      </c>
      <c r="D891" s="29" t="s">
        <v>749</v>
      </c>
      <c r="E891" s="29" t="s">
        <v>750</v>
      </c>
      <c r="F891" s="29" t="s">
        <v>1303</v>
      </c>
      <c r="G891" s="29" t="s">
        <v>1304</v>
      </c>
      <c r="H891" s="29" t="s">
        <v>392</v>
      </c>
      <c r="I891" s="29" t="s">
        <v>2599</v>
      </c>
      <c r="J891" s="29" t="s">
        <v>2600</v>
      </c>
      <c r="K891" s="29" t="s">
        <v>279</v>
      </c>
      <c r="L891" s="29" t="s">
        <v>280</v>
      </c>
      <c r="M891" s="29" t="s">
        <v>265</v>
      </c>
      <c r="N891" s="29" t="s">
        <v>266</v>
      </c>
      <c r="O891" s="29" t="s">
        <v>310</v>
      </c>
      <c r="P891" s="29" t="s">
        <v>384</v>
      </c>
      <c r="Q891" s="30" t="s">
        <v>269</v>
      </c>
      <c r="R891" s="36"/>
      <c r="S891" s="59"/>
      <c r="T891" s="43">
        <v>1</v>
      </c>
      <c r="U891" s="46">
        <v>1</v>
      </c>
    </row>
    <row r="892" spans="1:21" x14ac:dyDescent="0.2">
      <c r="A892" s="28" t="s">
        <v>174</v>
      </c>
      <c r="B892" s="29" t="s">
        <v>375</v>
      </c>
      <c r="C892" s="29" t="s">
        <v>1302</v>
      </c>
      <c r="D892" s="29" t="s">
        <v>749</v>
      </c>
      <c r="E892" s="29" t="s">
        <v>750</v>
      </c>
      <c r="F892" s="29" t="s">
        <v>1303</v>
      </c>
      <c r="G892" s="29" t="s">
        <v>1304</v>
      </c>
      <c r="H892" s="29" t="s">
        <v>392</v>
      </c>
      <c r="I892" s="29" t="s">
        <v>2599</v>
      </c>
      <c r="J892" s="29" t="s">
        <v>2600</v>
      </c>
      <c r="K892" s="29" t="s">
        <v>279</v>
      </c>
      <c r="L892" s="29" t="s">
        <v>280</v>
      </c>
      <c r="M892" s="29" t="s">
        <v>265</v>
      </c>
      <c r="N892" s="29" t="s">
        <v>266</v>
      </c>
      <c r="O892" s="29" t="s">
        <v>267</v>
      </c>
      <c r="P892" s="29" t="s">
        <v>268</v>
      </c>
      <c r="Q892" s="30" t="s">
        <v>269</v>
      </c>
      <c r="R892" s="36"/>
      <c r="S892" s="59"/>
      <c r="T892" s="43">
        <v>1</v>
      </c>
      <c r="U892" s="46">
        <v>1</v>
      </c>
    </row>
    <row r="893" spans="1:21" x14ac:dyDescent="0.2">
      <c r="A893" s="28" t="s">
        <v>174</v>
      </c>
      <c r="B893" s="29" t="s">
        <v>375</v>
      </c>
      <c r="C893" s="29" t="s">
        <v>1302</v>
      </c>
      <c r="D893" s="29" t="s">
        <v>749</v>
      </c>
      <c r="E893" s="29" t="s">
        <v>750</v>
      </c>
      <c r="F893" s="29" t="s">
        <v>1303</v>
      </c>
      <c r="G893" s="29" t="s">
        <v>1304</v>
      </c>
      <c r="H893" s="29" t="s">
        <v>392</v>
      </c>
      <c r="I893" s="29" t="s">
        <v>2601</v>
      </c>
      <c r="J893" s="29" t="s">
        <v>2602</v>
      </c>
      <c r="K893" s="29" t="s">
        <v>279</v>
      </c>
      <c r="L893" s="29" t="s">
        <v>280</v>
      </c>
      <c r="M893" s="29" t="s">
        <v>265</v>
      </c>
      <c r="N893" s="29" t="s">
        <v>266</v>
      </c>
      <c r="O893" s="29" t="s">
        <v>310</v>
      </c>
      <c r="P893" s="29" t="s">
        <v>384</v>
      </c>
      <c r="Q893" s="30" t="s">
        <v>269</v>
      </c>
      <c r="R893" s="36"/>
      <c r="S893" s="59"/>
      <c r="T893" s="43">
        <v>1</v>
      </c>
      <c r="U893" s="46">
        <v>1</v>
      </c>
    </row>
    <row r="894" spans="1:21" x14ac:dyDescent="0.2">
      <c r="A894" s="28" t="s">
        <v>174</v>
      </c>
      <c r="B894" s="29" t="s">
        <v>375</v>
      </c>
      <c r="C894" s="29" t="s">
        <v>1302</v>
      </c>
      <c r="D894" s="29" t="s">
        <v>749</v>
      </c>
      <c r="E894" s="29" t="s">
        <v>750</v>
      </c>
      <c r="F894" s="29" t="s">
        <v>1303</v>
      </c>
      <c r="G894" s="29" t="s">
        <v>1304</v>
      </c>
      <c r="H894" s="29" t="s">
        <v>392</v>
      </c>
      <c r="I894" s="29" t="s">
        <v>2601</v>
      </c>
      <c r="J894" s="29" t="s">
        <v>2602</v>
      </c>
      <c r="K894" s="29" t="s">
        <v>279</v>
      </c>
      <c r="L894" s="29" t="s">
        <v>280</v>
      </c>
      <c r="M894" s="29" t="s">
        <v>265</v>
      </c>
      <c r="N894" s="29" t="s">
        <v>266</v>
      </c>
      <c r="O894" s="29" t="s">
        <v>267</v>
      </c>
      <c r="P894" s="29" t="s">
        <v>268</v>
      </c>
      <c r="Q894" s="30" t="s">
        <v>269</v>
      </c>
      <c r="R894" s="36"/>
      <c r="S894" s="59"/>
      <c r="T894" s="43">
        <v>1</v>
      </c>
      <c r="U894" s="46">
        <v>1</v>
      </c>
    </row>
    <row r="895" spans="1:21" x14ac:dyDescent="0.2">
      <c r="A895" s="28" t="s">
        <v>174</v>
      </c>
      <c r="B895" s="29" t="s">
        <v>375</v>
      </c>
      <c r="C895" s="29" t="s">
        <v>1302</v>
      </c>
      <c r="D895" s="29" t="s">
        <v>749</v>
      </c>
      <c r="E895" s="29" t="s">
        <v>750</v>
      </c>
      <c r="F895" s="29" t="s">
        <v>1303</v>
      </c>
      <c r="G895" s="29" t="s">
        <v>1304</v>
      </c>
      <c r="H895" s="29" t="s">
        <v>392</v>
      </c>
      <c r="I895" s="29" t="s">
        <v>2603</v>
      </c>
      <c r="J895" s="29" t="s">
        <v>2604</v>
      </c>
      <c r="K895" s="29" t="s">
        <v>279</v>
      </c>
      <c r="L895" s="29" t="s">
        <v>280</v>
      </c>
      <c r="M895" s="29" t="s">
        <v>265</v>
      </c>
      <c r="N895" s="29" t="s">
        <v>266</v>
      </c>
      <c r="O895" s="29" t="s">
        <v>310</v>
      </c>
      <c r="P895" s="29" t="s">
        <v>384</v>
      </c>
      <c r="Q895" s="30" t="s">
        <v>269</v>
      </c>
      <c r="R895" s="36"/>
      <c r="S895" s="59"/>
      <c r="T895" s="43">
        <v>1</v>
      </c>
      <c r="U895" s="46">
        <v>1</v>
      </c>
    </row>
    <row r="896" spans="1:21" x14ac:dyDescent="0.2">
      <c r="A896" s="28" t="s">
        <v>174</v>
      </c>
      <c r="B896" s="29" t="s">
        <v>375</v>
      </c>
      <c r="C896" s="29" t="s">
        <v>1302</v>
      </c>
      <c r="D896" s="29" t="s">
        <v>749</v>
      </c>
      <c r="E896" s="29" t="s">
        <v>750</v>
      </c>
      <c r="F896" s="29" t="s">
        <v>1303</v>
      </c>
      <c r="G896" s="29" t="s">
        <v>1304</v>
      </c>
      <c r="H896" s="29" t="s">
        <v>392</v>
      </c>
      <c r="I896" s="29" t="s">
        <v>2603</v>
      </c>
      <c r="J896" s="29" t="s">
        <v>2604</v>
      </c>
      <c r="K896" s="29" t="s">
        <v>279</v>
      </c>
      <c r="L896" s="29" t="s">
        <v>280</v>
      </c>
      <c r="M896" s="29" t="s">
        <v>265</v>
      </c>
      <c r="N896" s="29" t="s">
        <v>266</v>
      </c>
      <c r="O896" s="29" t="s">
        <v>267</v>
      </c>
      <c r="P896" s="29" t="s">
        <v>268</v>
      </c>
      <c r="Q896" s="30" t="s">
        <v>269</v>
      </c>
      <c r="R896" s="36"/>
      <c r="S896" s="59"/>
      <c r="T896" s="43">
        <v>1</v>
      </c>
      <c r="U896" s="46">
        <v>1</v>
      </c>
    </row>
    <row r="897" spans="1:21" x14ac:dyDescent="0.2">
      <c r="A897" s="28" t="s">
        <v>174</v>
      </c>
      <c r="B897" s="29" t="s">
        <v>375</v>
      </c>
      <c r="C897" s="29" t="s">
        <v>1302</v>
      </c>
      <c r="D897" s="29" t="s">
        <v>749</v>
      </c>
      <c r="E897" s="29" t="s">
        <v>750</v>
      </c>
      <c r="F897" s="29" t="s">
        <v>1303</v>
      </c>
      <c r="G897" s="29" t="s">
        <v>1304</v>
      </c>
      <c r="H897" s="29" t="s">
        <v>392</v>
      </c>
      <c r="I897" s="29" t="s">
        <v>2605</v>
      </c>
      <c r="J897" s="29" t="s">
        <v>2606</v>
      </c>
      <c r="K897" s="29" t="s">
        <v>279</v>
      </c>
      <c r="L897" s="29" t="s">
        <v>280</v>
      </c>
      <c r="M897" s="29" t="s">
        <v>265</v>
      </c>
      <c r="N897" s="29" t="s">
        <v>266</v>
      </c>
      <c r="O897" s="29" t="s">
        <v>310</v>
      </c>
      <c r="P897" s="29" t="s">
        <v>384</v>
      </c>
      <c r="Q897" s="30" t="s">
        <v>269</v>
      </c>
      <c r="R897" s="36"/>
      <c r="S897" s="59"/>
      <c r="T897" s="43">
        <v>1</v>
      </c>
      <c r="U897" s="46">
        <v>1</v>
      </c>
    </row>
    <row r="898" spans="1:21" x14ac:dyDescent="0.2">
      <c r="A898" s="28" t="s">
        <v>174</v>
      </c>
      <c r="B898" s="29" t="s">
        <v>375</v>
      </c>
      <c r="C898" s="29" t="s">
        <v>1302</v>
      </c>
      <c r="D898" s="29" t="s">
        <v>749</v>
      </c>
      <c r="E898" s="29" t="s">
        <v>750</v>
      </c>
      <c r="F898" s="29" t="s">
        <v>1303</v>
      </c>
      <c r="G898" s="29" t="s">
        <v>1304</v>
      </c>
      <c r="H898" s="29" t="s">
        <v>392</v>
      </c>
      <c r="I898" s="29" t="s">
        <v>2605</v>
      </c>
      <c r="J898" s="29" t="s">
        <v>2606</v>
      </c>
      <c r="K898" s="29" t="s">
        <v>279</v>
      </c>
      <c r="L898" s="29" t="s">
        <v>280</v>
      </c>
      <c r="M898" s="29" t="s">
        <v>265</v>
      </c>
      <c r="N898" s="29" t="s">
        <v>266</v>
      </c>
      <c r="O898" s="29" t="s">
        <v>267</v>
      </c>
      <c r="P898" s="29" t="s">
        <v>268</v>
      </c>
      <c r="Q898" s="30" t="s">
        <v>269</v>
      </c>
      <c r="R898" s="36"/>
      <c r="S898" s="59"/>
      <c r="T898" s="43">
        <v>1</v>
      </c>
      <c r="U898" s="46">
        <v>1</v>
      </c>
    </row>
    <row r="899" spans="1:21" x14ac:dyDescent="0.2">
      <c r="A899" s="28" t="s">
        <v>174</v>
      </c>
      <c r="B899" s="29" t="s">
        <v>375</v>
      </c>
      <c r="C899" s="29" t="s">
        <v>1320</v>
      </c>
      <c r="D899" s="29" t="s">
        <v>1321</v>
      </c>
      <c r="E899" s="29" t="s">
        <v>1322</v>
      </c>
      <c r="F899" s="29" t="s">
        <v>1323</v>
      </c>
      <c r="G899" s="29" t="s">
        <v>1322</v>
      </c>
      <c r="H899" s="29" t="s">
        <v>429</v>
      </c>
      <c r="I899" s="29" t="s">
        <v>2607</v>
      </c>
      <c r="J899" s="29" t="s">
        <v>2608</v>
      </c>
      <c r="K899" s="29" t="s">
        <v>279</v>
      </c>
      <c r="L899" s="29" t="s">
        <v>280</v>
      </c>
      <c r="M899" s="29" t="s">
        <v>265</v>
      </c>
      <c r="N899" s="29" t="s">
        <v>266</v>
      </c>
      <c r="O899" s="29" t="s">
        <v>310</v>
      </c>
      <c r="P899" s="29" t="s">
        <v>384</v>
      </c>
      <c r="Q899" s="30" t="s">
        <v>269</v>
      </c>
      <c r="R899" s="32">
        <v>0.01</v>
      </c>
      <c r="S899" s="37">
        <v>0.01</v>
      </c>
      <c r="T899" s="43">
        <v>1</v>
      </c>
      <c r="U899" s="46">
        <v>1</v>
      </c>
    </row>
    <row r="900" spans="1:21" x14ac:dyDescent="0.2">
      <c r="A900" s="28" t="s">
        <v>174</v>
      </c>
      <c r="B900" s="29" t="s">
        <v>375</v>
      </c>
      <c r="C900" s="29" t="s">
        <v>1320</v>
      </c>
      <c r="D900" s="29" t="s">
        <v>1321</v>
      </c>
      <c r="E900" s="29" t="s">
        <v>1322</v>
      </c>
      <c r="F900" s="29" t="s">
        <v>1323</v>
      </c>
      <c r="G900" s="29" t="s">
        <v>1322</v>
      </c>
      <c r="H900" s="29" t="s">
        <v>429</v>
      </c>
      <c r="I900" s="29" t="s">
        <v>2607</v>
      </c>
      <c r="J900" s="29" t="s">
        <v>2608</v>
      </c>
      <c r="K900" s="29" t="s">
        <v>279</v>
      </c>
      <c r="L900" s="29" t="s">
        <v>280</v>
      </c>
      <c r="M900" s="29" t="s">
        <v>265</v>
      </c>
      <c r="N900" s="29" t="s">
        <v>266</v>
      </c>
      <c r="O900" s="29" t="s">
        <v>267</v>
      </c>
      <c r="P900" s="29" t="s">
        <v>268</v>
      </c>
      <c r="Q900" s="30" t="s">
        <v>269</v>
      </c>
      <c r="R900" s="32">
        <v>7.0000000000000007E-2</v>
      </c>
      <c r="S900" s="37">
        <v>7.0000000000000007E-2</v>
      </c>
      <c r="T900" s="43">
        <v>1</v>
      </c>
      <c r="U900" s="46">
        <v>1</v>
      </c>
    </row>
    <row r="901" spans="1:21" x14ac:dyDescent="0.2">
      <c r="A901" s="28" t="s">
        <v>174</v>
      </c>
      <c r="B901" s="29" t="s">
        <v>375</v>
      </c>
      <c r="C901" s="29" t="s">
        <v>1320</v>
      </c>
      <c r="D901" s="29" t="s">
        <v>1321</v>
      </c>
      <c r="E901" s="29" t="s">
        <v>1322</v>
      </c>
      <c r="F901" s="29" t="s">
        <v>1323</v>
      </c>
      <c r="G901" s="29" t="s">
        <v>1322</v>
      </c>
      <c r="H901" s="29" t="s">
        <v>429</v>
      </c>
      <c r="I901" s="29" t="s">
        <v>2609</v>
      </c>
      <c r="J901" s="29" t="s">
        <v>2610</v>
      </c>
      <c r="K901" s="29" t="s">
        <v>279</v>
      </c>
      <c r="L901" s="29" t="s">
        <v>280</v>
      </c>
      <c r="M901" s="29" t="s">
        <v>265</v>
      </c>
      <c r="N901" s="29" t="s">
        <v>266</v>
      </c>
      <c r="O901" s="29" t="s">
        <v>310</v>
      </c>
      <c r="P901" s="29" t="s">
        <v>384</v>
      </c>
      <c r="Q901" s="30" t="s">
        <v>269</v>
      </c>
      <c r="R901" s="36"/>
      <c r="S901" s="59"/>
      <c r="T901" s="43">
        <v>1</v>
      </c>
      <c r="U901" s="46">
        <v>1</v>
      </c>
    </row>
    <row r="902" spans="1:21" x14ac:dyDescent="0.2">
      <c r="A902" s="28" t="s">
        <v>174</v>
      </c>
      <c r="B902" s="29" t="s">
        <v>375</v>
      </c>
      <c r="C902" s="29" t="s">
        <v>1320</v>
      </c>
      <c r="D902" s="29" t="s">
        <v>1321</v>
      </c>
      <c r="E902" s="29" t="s">
        <v>1322</v>
      </c>
      <c r="F902" s="29" t="s">
        <v>1323</v>
      </c>
      <c r="G902" s="29" t="s">
        <v>1322</v>
      </c>
      <c r="H902" s="29" t="s">
        <v>429</v>
      </c>
      <c r="I902" s="29" t="s">
        <v>2609</v>
      </c>
      <c r="J902" s="29" t="s">
        <v>2610</v>
      </c>
      <c r="K902" s="29" t="s">
        <v>279</v>
      </c>
      <c r="L902" s="29" t="s">
        <v>280</v>
      </c>
      <c r="M902" s="29" t="s">
        <v>265</v>
      </c>
      <c r="N902" s="29" t="s">
        <v>266</v>
      </c>
      <c r="O902" s="29" t="s">
        <v>267</v>
      </c>
      <c r="P902" s="29" t="s">
        <v>268</v>
      </c>
      <c r="Q902" s="30" t="s">
        <v>269</v>
      </c>
      <c r="R902" s="32">
        <v>0.06</v>
      </c>
      <c r="S902" s="37">
        <v>0.06</v>
      </c>
      <c r="T902" s="43">
        <v>1</v>
      </c>
      <c r="U902" s="46">
        <v>1</v>
      </c>
    </row>
    <row r="903" spans="1:21" x14ac:dyDescent="0.2">
      <c r="A903" s="28" t="s">
        <v>174</v>
      </c>
      <c r="B903" s="29" t="s">
        <v>375</v>
      </c>
      <c r="C903" s="29" t="s">
        <v>1320</v>
      </c>
      <c r="D903" s="29" t="s">
        <v>1321</v>
      </c>
      <c r="E903" s="29" t="s">
        <v>1322</v>
      </c>
      <c r="F903" s="29" t="s">
        <v>1323</v>
      </c>
      <c r="G903" s="29" t="s">
        <v>1322</v>
      </c>
      <c r="H903" s="29" t="s">
        <v>429</v>
      </c>
      <c r="I903" s="29" t="s">
        <v>2611</v>
      </c>
      <c r="J903" s="29" t="s">
        <v>2612</v>
      </c>
      <c r="K903" s="29" t="s">
        <v>279</v>
      </c>
      <c r="L903" s="29" t="s">
        <v>280</v>
      </c>
      <c r="M903" s="29" t="s">
        <v>265</v>
      </c>
      <c r="N903" s="29" t="s">
        <v>266</v>
      </c>
      <c r="O903" s="29" t="s">
        <v>310</v>
      </c>
      <c r="P903" s="29" t="s">
        <v>384</v>
      </c>
      <c r="Q903" s="30" t="s">
        <v>269</v>
      </c>
      <c r="R903" s="32">
        <v>0.01</v>
      </c>
      <c r="S903" s="37">
        <v>0.01</v>
      </c>
      <c r="T903" s="43">
        <v>1</v>
      </c>
      <c r="U903" s="46">
        <v>1</v>
      </c>
    </row>
    <row r="904" spans="1:21" x14ac:dyDescent="0.2">
      <c r="A904" s="28" t="s">
        <v>174</v>
      </c>
      <c r="B904" s="29" t="s">
        <v>375</v>
      </c>
      <c r="C904" s="29" t="s">
        <v>1320</v>
      </c>
      <c r="D904" s="29" t="s">
        <v>1321</v>
      </c>
      <c r="E904" s="29" t="s">
        <v>1322</v>
      </c>
      <c r="F904" s="29" t="s">
        <v>1323</v>
      </c>
      <c r="G904" s="29" t="s">
        <v>1322</v>
      </c>
      <c r="H904" s="29" t="s">
        <v>429</v>
      </c>
      <c r="I904" s="29" t="s">
        <v>2611</v>
      </c>
      <c r="J904" s="29" t="s">
        <v>2612</v>
      </c>
      <c r="K904" s="29" t="s">
        <v>279</v>
      </c>
      <c r="L904" s="29" t="s">
        <v>280</v>
      </c>
      <c r="M904" s="29" t="s">
        <v>265</v>
      </c>
      <c r="N904" s="29" t="s">
        <v>266</v>
      </c>
      <c r="O904" s="29" t="s">
        <v>267</v>
      </c>
      <c r="P904" s="29" t="s">
        <v>268</v>
      </c>
      <c r="Q904" s="30" t="s">
        <v>269</v>
      </c>
      <c r="R904" s="32">
        <v>0.19</v>
      </c>
      <c r="S904" s="37">
        <v>0.19</v>
      </c>
      <c r="T904" s="43">
        <v>1</v>
      </c>
      <c r="U904" s="46">
        <v>1</v>
      </c>
    </row>
    <row r="905" spans="1:21" x14ac:dyDescent="0.2">
      <c r="A905" s="28" t="s">
        <v>174</v>
      </c>
      <c r="B905" s="29" t="s">
        <v>375</v>
      </c>
      <c r="C905" s="29" t="s">
        <v>1320</v>
      </c>
      <c r="D905" s="29" t="s">
        <v>1321</v>
      </c>
      <c r="E905" s="29" t="s">
        <v>1322</v>
      </c>
      <c r="F905" s="29" t="s">
        <v>1323</v>
      </c>
      <c r="G905" s="29" t="s">
        <v>1322</v>
      </c>
      <c r="H905" s="29" t="s">
        <v>429</v>
      </c>
      <c r="I905" s="29" t="s">
        <v>2613</v>
      </c>
      <c r="J905" s="29" t="s">
        <v>2614</v>
      </c>
      <c r="K905" s="29" t="s">
        <v>279</v>
      </c>
      <c r="L905" s="29" t="s">
        <v>280</v>
      </c>
      <c r="M905" s="29" t="s">
        <v>265</v>
      </c>
      <c r="N905" s="29" t="s">
        <v>266</v>
      </c>
      <c r="O905" s="29" t="s">
        <v>310</v>
      </c>
      <c r="P905" s="29" t="s">
        <v>384</v>
      </c>
      <c r="Q905" s="30" t="s">
        <v>269</v>
      </c>
      <c r="R905" s="32">
        <v>0.01</v>
      </c>
      <c r="S905" s="37">
        <v>0.01</v>
      </c>
      <c r="T905" s="43">
        <v>1</v>
      </c>
      <c r="U905" s="46">
        <v>1</v>
      </c>
    </row>
    <row r="906" spans="1:21" x14ac:dyDescent="0.2">
      <c r="A906" s="28" t="s">
        <v>174</v>
      </c>
      <c r="B906" s="29" t="s">
        <v>375</v>
      </c>
      <c r="C906" s="29" t="s">
        <v>1320</v>
      </c>
      <c r="D906" s="29" t="s">
        <v>1321</v>
      </c>
      <c r="E906" s="29" t="s">
        <v>1322</v>
      </c>
      <c r="F906" s="29" t="s">
        <v>1323</v>
      </c>
      <c r="G906" s="29" t="s">
        <v>1322</v>
      </c>
      <c r="H906" s="29" t="s">
        <v>429</v>
      </c>
      <c r="I906" s="29" t="s">
        <v>2613</v>
      </c>
      <c r="J906" s="29" t="s">
        <v>2614</v>
      </c>
      <c r="K906" s="29" t="s">
        <v>279</v>
      </c>
      <c r="L906" s="29" t="s">
        <v>280</v>
      </c>
      <c r="M906" s="29" t="s">
        <v>265</v>
      </c>
      <c r="N906" s="29" t="s">
        <v>266</v>
      </c>
      <c r="O906" s="29" t="s">
        <v>267</v>
      </c>
      <c r="P906" s="29" t="s">
        <v>268</v>
      </c>
      <c r="Q906" s="30" t="s">
        <v>269</v>
      </c>
      <c r="R906" s="32">
        <v>0.08</v>
      </c>
      <c r="S906" s="37">
        <v>0.08</v>
      </c>
      <c r="T906" s="43">
        <v>1</v>
      </c>
      <c r="U906" s="46">
        <v>1</v>
      </c>
    </row>
    <row r="907" spans="1:21" x14ac:dyDescent="0.2">
      <c r="A907" s="28" t="s">
        <v>174</v>
      </c>
      <c r="B907" s="29" t="s">
        <v>375</v>
      </c>
      <c r="C907" s="29" t="s">
        <v>1320</v>
      </c>
      <c r="D907" s="29" t="s">
        <v>1321</v>
      </c>
      <c r="E907" s="29" t="s">
        <v>1322</v>
      </c>
      <c r="F907" s="29" t="s">
        <v>1323</v>
      </c>
      <c r="G907" s="29" t="s">
        <v>1322</v>
      </c>
      <c r="H907" s="29" t="s">
        <v>429</v>
      </c>
      <c r="I907" s="29" t="s">
        <v>2615</v>
      </c>
      <c r="J907" s="29" t="s">
        <v>2616</v>
      </c>
      <c r="K907" s="29" t="s">
        <v>279</v>
      </c>
      <c r="L907" s="29" t="s">
        <v>280</v>
      </c>
      <c r="M907" s="29" t="s">
        <v>265</v>
      </c>
      <c r="N907" s="29" t="s">
        <v>266</v>
      </c>
      <c r="O907" s="29" t="s">
        <v>310</v>
      </c>
      <c r="P907" s="29" t="s">
        <v>384</v>
      </c>
      <c r="Q907" s="30" t="s">
        <v>269</v>
      </c>
      <c r="R907" s="32">
        <v>0.02</v>
      </c>
      <c r="S907" s="37">
        <v>0.02</v>
      </c>
      <c r="T907" s="43">
        <v>1</v>
      </c>
      <c r="U907" s="46">
        <v>1</v>
      </c>
    </row>
    <row r="908" spans="1:21" x14ac:dyDescent="0.2">
      <c r="A908" s="28" t="s">
        <v>174</v>
      </c>
      <c r="B908" s="29" t="s">
        <v>375</v>
      </c>
      <c r="C908" s="29" t="s">
        <v>1320</v>
      </c>
      <c r="D908" s="29" t="s">
        <v>1321</v>
      </c>
      <c r="E908" s="29" t="s">
        <v>1322</v>
      </c>
      <c r="F908" s="29" t="s">
        <v>1323</v>
      </c>
      <c r="G908" s="29" t="s">
        <v>1322</v>
      </c>
      <c r="H908" s="29" t="s">
        <v>429</v>
      </c>
      <c r="I908" s="29" t="s">
        <v>2615</v>
      </c>
      <c r="J908" s="29" t="s">
        <v>2616</v>
      </c>
      <c r="K908" s="29" t="s">
        <v>279</v>
      </c>
      <c r="L908" s="29" t="s">
        <v>280</v>
      </c>
      <c r="M908" s="29" t="s">
        <v>265</v>
      </c>
      <c r="N908" s="29" t="s">
        <v>266</v>
      </c>
      <c r="O908" s="29" t="s">
        <v>267</v>
      </c>
      <c r="P908" s="29" t="s">
        <v>268</v>
      </c>
      <c r="Q908" s="30" t="s">
        <v>269</v>
      </c>
      <c r="R908" s="32">
        <v>0.22</v>
      </c>
      <c r="S908" s="37">
        <v>0.22</v>
      </c>
      <c r="T908" s="43">
        <v>1</v>
      </c>
      <c r="U908" s="46">
        <v>1</v>
      </c>
    </row>
    <row r="909" spans="1:21" x14ac:dyDescent="0.2">
      <c r="A909" s="28" t="s">
        <v>174</v>
      </c>
      <c r="B909" s="29" t="s">
        <v>375</v>
      </c>
      <c r="C909" s="29" t="s">
        <v>1320</v>
      </c>
      <c r="D909" s="29" t="s">
        <v>1321</v>
      </c>
      <c r="E909" s="29" t="s">
        <v>1322</v>
      </c>
      <c r="F909" s="29" t="s">
        <v>1323</v>
      </c>
      <c r="G909" s="29" t="s">
        <v>1322</v>
      </c>
      <c r="H909" s="29" t="s">
        <v>429</v>
      </c>
      <c r="I909" s="29" t="s">
        <v>2617</v>
      </c>
      <c r="J909" s="29" t="s">
        <v>2618</v>
      </c>
      <c r="K909" s="29" t="s">
        <v>279</v>
      </c>
      <c r="L909" s="29" t="s">
        <v>280</v>
      </c>
      <c r="M909" s="29" t="s">
        <v>265</v>
      </c>
      <c r="N909" s="29" t="s">
        <v>266</v>
      </c>
      <c r="O909" s="29" t="s">
        <v>310</v>
      </c>
      <c r="P909" s="29" t="s">
        <v>384</v>
      </c>
      <c r="Q909" s="30" t="s">
        <v>269</v>
      </c>
      <c r="R909" s="36"/>
      <c r="S909" s="59"/>
      <c r="T909" s="43">
        <v>1</v>
      </c>
      <c r="U909" s="46">
        <v>1</v>
      </c>
    </row>
    <row r="910" spans="1:21" x14ac:dyDescent="0.2">
      <c r="A910" s="28" t="s">
        <v>174</v>
      </c>
      <c r="B910" s="29" t="s">
        <v>375</v>
      </c>
      <c r="C910" s="29" t="s">
        <v>1320</v>
      </c>
      <c r="D910" s="29" t="s">
        <v>1321</v>
      </c>
      <c r="E910" s="29" t="s">
        <v>1322</v>
      </c>
      <c r="F910" s="29" t="s">
        <v>1323</v>
      </c>
      <c r="G910" s="29" t="s">
        <v>1322</v>
      </c>
      <c r="H910" s="29" t="s">
        <v>429</v>
      </c>
      <c r="I910" s="29" t="s">
        <v>2617</v>
      </c>
      <c r="J910" s="29" t="s">
        <v>2618</v>
      </c>
      <c r="K910" s="29" t="s">
        <v>279</v>
      </c>
      <c r="L910" s="29" t="s">
        <v>280</v>
      </c>
      <c r="M910" s="29" t="s">
        <v>265</v>
      </c>
      <c r="N910" s="29" t="s">
        <v>266</v>
      </c>
      <c r="O910" s="29" t="s">
        <v>267</v>
      </c>
      <c r="P910" s="29" t="s">
        <v>268</v>
      </c>
      <c r="Q910" s="30" t="s">
        <v>269</v>
      </c>
      <c r="R910" s="32">
        <v>0.05</v>
      </c>
      <c r="S910" s="37">
        <v>0.05</v>
      </c>
      <c r="T910" s="43">
        <v>1</v>
      </c>
      <c r="U910" s="46">
        <v>1</v>
      </c>
    </row>
    <row r="911" spans="1:21" x14ac:dyDescent="0.2">
      <c r="A911" s="28" t="s">
        <v>174</v>
      </c>
      <c r="B911" s="29" t="s">
        <v>375</v>
      </c>
      <c r="C911" s="29" t="s">
        <v>1320</v>
      </c>
      <c r="D911" s="29" t="s">
        <v>1321</v>
      </c>
      <c r="E911" s="29" t="s">
        <v>1322</v>
      </c>
      <c r="F911" s="29" t="s">
        <v>1323</v>
      </c>
      <c r="G911" s="29" t="s">
        <v>1322</v>
      </c>
      <c r="H911" s="29" t="s">
        <v>429</v>
      </c>
      <c r="I911" s="29" t="s">
        <v>2619</v>
      </c>
      <c r="J911" s="29" t="s">
        <v>2620</v>
      </c>
      <c r="K911" s="29" t="s">
        <v>279</v>
      </c>
      <c r="L911" s="29" t="s">
        <v>280</v>
      </c>
      <c r="M911" s="29" t="s">
        <v>265</v>
      </c>
      <c r="N911" s="29" t="s">
        <v>266</v>
      </c>
      <c r="O911" s="29" t="s">
        <v>310</v>
      </c>
      <c r="P911" s="29" t="s">
        <v>384</v>
      </c>
      <c r="Q911" s="30" t="s">
        <v>269</v>
      </c>
      <c r="R911" s="36"/>
      <c r="S911" s="59"/>
      <c r="T911" s="43">
        <v>1</v>
      </c>
      <c r="U911" s="46">
        <v>1</v>
      </c>
    </row>
    <row r="912" spans="1:21" x14ac:dyDescent="0.2">
      <c r="A912" s="28" t="s">
        <v>174</v>
      </c>
      <c r="B912" s="29" t="s">
        <v>375</v>
      </c>
      <c r="C912" s="29" t="s">
        <v>1320</v>
      </c>
      <c r="D912" s="29" t="s">
        <v>1321</v>
      </c>
      <c r="E912" s="29" t="s">
        <v>1322</v>
      </c>
      <c r="F912" s="29" t="s">
        <v>1323</v>
      </c>
      <c r="G912" s="29" t="s">
        <v>1322</v>
      </c>
      <c r="H912" s="29" t="s">
        <v>429</v>
      </c>
      <c r="I912" s="29" t="s">
        <v>2619</v>
      </c>
      <c r="J912" s="29" t="s">
        <v>2620</v>
      </c>
      <c r="K912" s="29" t="s">
        <v>279</v>
      </c>
      <c r="L912" s="29" t="s">
        <v>280</v>
      </c>
      <c r="M912" s="29" t="s">
        <v>265</v>
      </c>
      <c r="N912" s="29" t="s">
        <v>266</v>
      </c>
      <c r="O912" s="29" t="s">
        <v>267</v>
      </c>
      <c r="P912" s="29" t="s">
        <v>268</v>
      </c>
      <c r="Q912" s="30" t="s">
        <v>269</v>
      </c>
      <c r="R912" s="32">
        <v>0.06</v>
      </c>
      <c r="S912" s="37">
        <v>0.06</v>
      </c>
      <c r="T912" s="43">
        <v>1</v>
      </c>
      <c r="U912" s="46">
        <v>1</v>
      </c>
    </row>
    <row r="913" spans="1:21" x14ac:dyDescent="0.2">
      <c r="A913" s="28" t="s">
        <v>174</v>
      </c>
      <c r="B913" s="29" t="s">
        <v>375</v>
      </c>
      <c r="C913" s="29" t="s">
        <v>1320</v>
      </c>
      <c r="D913" s="29" t="s">
        <v>1321</v>
      </c>
      <c r="E913" s="29" t="s">
        <v>1322</v>
      </c>
      <c r="F913" s="29" t="s">
        <v>1323</v>
      </c>
      <c r="G913" s="29" t="s">
        <v>1322</v>
      </c>
      <c r="H913" s="29" t="s">
        <v>429</v>
      </c>
      <c r="I913" s="29" t="s">
        <v>2621</v>
      </c>
      <c r="J913" s="29" t="s">
        <v>449</v>
      </c>
      <c r="K913" s="29" t="s">
        <v>279</v>
      </c>
      <c r="L913" s="29" t="s">
        <v>280</v>
      </c>
      <c r="M913" s="29" t="s">
        <v>265</v>
      </c>
      <c r="N913" s="29" t="s">
        <v>266</v>
      </c>
      <c r="O913" s="29" t="s">
        <v>310</v>
      </c>
      <c r="P913" s="29" t="s">
        <v>384</v>
      </c>
      <c r="Q913" s="30" t="s">
        <v>269</v>
      </c>
      <c r="R913" s="36"/>
      <c r="S913" s="59"/>
      <c r="T913" s="43">
        <v>1</v>
      </c>
      <c r="U913" s="46">
        <v>1</v>
      </c>
    </row>
    <row r="914" spans="1:21" x14ac:dyDescent="0.2">
      <c r="A914" s="28" t="s">
        <v>174</v>
      </c>
      <c r="B914" s="29" t="s">
        <v>375</v>
      </c>
      <c r="C914" s="29" t="s">
        <v>1320</v>
      </c>
      <c r="D914" s="29" t="s">
        <v>1321</v>
      </c>
      <c r="E914" s="29" t="s">
        <v>1322</v>
      </c>
      <c r="F914" s="29" t="s">
        <v>1323</v>
      </c>
      <c r="G914" s="29" t="s">
        <v>1322</v>
      </c>
      <c r="H914" s="29" t="s">
        <v>429</v>
      </c>
      <c r="I914" s="29" t="s">
        <v>2621</v>
      </c>
      <c r="J914" s="29" t="s">
        <v>449</v>
      </c>
      <c r="K914" s="29" t="s">
        <v>279</v>
      </c>
      <c r="L914" s="29" t="s">
        <v>280</v>
      </c>
      <c r="M914" s="29" t="s">
        <v>265</v>
      </c>
      <c r="N914" s="29" t="s">
        <v>266</v>
      </c>
      <c r="O914" s="29" t="s">
        <v>267</v>
      </c>
      <c r="P914" s="29" t="s">
        <v>268</v>
      </c>
      <c r="Q914" s="30" t="s">
        <v>269</v>
      </c>
      <c r="R914" s="32">
        <v>0.02</v>
      </c>
      <c r="S914" s="37">
        <v>0.02</v>
      </c>
      <c r="T914" s="43">
        <v>1</v>
      </c>
      <c r="U914" s="46">
        <v>1</v>
      </c>
    </row>
    <row r="915" spans="1:21" x14ac:dyDescent="0.2">
      <c r="A915" s="28" t="s">
        <v>174</v>
      </c>
      <c r="B915" s="29" t="s">
        <v>375</v>
      </c>
      <c r="C915" s="29" t="s">
        <v>1320</v>
      </c>
      <c r="D915" s="29" t="s">
        <v>1321</v>
      </c>
      <c r="E915" s="29" t="s">
        <v>1322</v>
      </c>
      <c r="F915" s="29" t="s">
        <v>1323</v>
      </c>
      <c r="G915" s="29" t="s">
        <v>1322</v>
      </c>
      <c r="H915" s="29" t="s">
        <v>429</v>
      </c>
      <c r="I915" s="29" t="s">
        <v>2622</v>
      </c>
      <c r="J915" s="29" t="s">
        <v>2623</v>
      </c>
      <c r="K915" s="29" t="s">
        <v>279</v>
      </c>
      <c r="L915" s="29" t="s">
        <v>280</v>
      </c>
      <c r="M915" s="29" t="s">
        <v>265</v>
      </c>
      <c r="N915" s="29" t="s">
        <v>266</v>
      </c>
      <c r="O915" s="29" t="s">
        <v>310</v>
      </c>
      <c r="P915" s="29" t="s">
        <v>384</v>
      </c>
      <c r="Q915" s="30" t="s">
        <v>269</v>
      </c>
      <c r="R915" s="36"/>
      <c r="S915" s="59"/>
      <c r="T915" s="43">
        <v>1</v>
      </c>
      <c r="U915" s="46">
        <v>1</v>
      </c>
    </row>
    <row r="916" spans="1:21" x14ac:dyDescent="0.2">
      <c r="A916" s="28" t="s">
        <v>174</v>
      </c>
      <c r="B916" s="29" t="s">
        <v>375</v>
      </c>
      <c r="C916" s="29" t="s">
        <v>1320</v>
      </c>
      <c r="D916" s="29" t="s">
        <v>1321</v>
      </c>
      <c r="E916" s="29" t="s">
        <v>1322</v>
      </c>
      <c r="F916" s="29" t="s">
        <v>1323</v>
      </c>
      <c r="G916" s="29" t="s">
        <v>1322</v>
      </c>
      <c r="H916" s="29" t="s">
        <v>429</v>
      </c>
      <c r="I916" s="29" t="s">
        <v>2622</v>
      </c>
      <c r="J916" s="29" t="s">
        <v>2623</v>
      </c>
      <c r="K916" s="29" t="s">
        <v>279</v>
      </c>
      <c r="L916" s="29" t="s">
        <v>280</v>
      </c>
      <c r="M916" s="29" t="s">
        <v>265</v>
      </c>
      <c r="N916" s="29" t="s">
        <v>266</v>
      </c>
      <c r="O916" s="29" t="s">
        <v>267</v>
      </c>
      <c r="P916" s="29" t="s">
        <v>268</v>
      </c>
      <c r="Q916" s="30" t="s">
        <v>269</v>
      </c>
      <c r="R916" s="32">
        <v>0.03</v>
      </c>
      <c r="S916" s="37">
        <v>0.03</v>
      </c>
      <c r="T916" s="43">
        <v>1</v>
      </c>
      <c r="U916" s="46">
        <v>1</v>
      </c>
    </row>
    <row r="917" spans="1:21" x14ac:dyDescent="0.2">
      <c r="A917" s="28" t="s">
        <v>174</v>
      </c>
      <c r="B917" s="29" t="s">
        <v>375</v>
      </c>
      <c r="C917" s="29" t="s">
        <v>1320</v>
      </c>
      <c r="D917" s="29" t="s">
        <v>1321</v>
      </c>
      <c r="E917" s="29" t="s">
        <v>1322</v>
      </c>
      <c r="F917" s="29" t="s">
        <v>1323</v>
      </c>
      <c r="G917" s="29" t="s">
        <v>1322</v>
      </c>
      <c r="H917" s="29" t="s">
        <v>429</v>
      </c>
      <c r="I917" s="29" t="s">
        <v>2624</v>
      </c>
      <c r="J917" s="29" t="s">
        <v>2625</v>
      </c>
      <c r="K917" s="29" t="s">
        <v>279</v>
      </c>
      <c r="L917" s="29" t="s">
        <v>280</v>
      </c>
      <c r="M917" s="29" t="s">
        <v>265</v>
      </c>
      <c r="N917" s="29" t="s">
        <v>266</v>
      </c>
      <c r="O917" s="29" t="s">
        <v>310</v>
      </c>
      <c r="P917" s="29" t="s">
        <v>384</v>
      </c>
      <c r="Q917" s="30" t="s">
        <v>269</v>
      </c>
      <c r="R917" s="36"/>
      <c r="S917" s="59"/>
      <c r="T917" s="43">
        <v>1</v>
      </c>
      <c r="U917" s="46">
        <v>1</v>
      </c>
    </row>
    <row r="918" spans="1:21" x14ac:dyDescent="0.2">
      <c r="A918" s="28" t="s">
        <v>174</v>
      </c>
      <c r="B918" s="29" t="s">
        <v>375</v>
      </c>
      <c r="C918" s="29" t="s">
        <v>1320</v>
      </c>
      <c r="D918" s="29" t="s">
        <v>1321</v>
      </c>
      <c r="E918" s="29" t="s">
        <v>1322</v>
      </c>
      <c r="F918" s="29" t="s">
        <v>1323</v>
      </c>
      <c r="G918" s="29" t="s">
        <v>1322</v>
      </c>
      <c r="H918" s="29" t="s">
        <v>429</v>
      </c>
      <c r="I918" s="29" t="s">
        <v>2624</v>
      </c>
      <c r="J918" s="29" t="s">
        <v>2625</v>
      </c>
      <c r="K918" s="29" t="s">
        <v>279</v>
      </c>
      <c r="L918" s="29" t="s">
        <v>280</v>
      </c>
      <c r="M918" s="29" t="s">
        <v>265</v>
      </c>
      <c r="N918" s="29" t="s">
        <v>266</v>
      </c>
      <c r="O918" s="29" t="s">
        <v>267</v>
      </c>
      <c r="P918" s="29" t="s">
        <v>268</v>
      </c>
      <c r="Q918" s="30" t="s">
        <v>269</v>
      </c>
      <c r="R918" s="32">
        <v>0.03</v>
      </c>
      <c r="S918" s="37">
        <v>0.03</v>
      </c>
      <c r="T918" s="43">
        <v>1</v>
      </c>
      <c r="U918" s="46">
        <v>1</v>
      </c>
    </row>
    <row r="919" spans="1:21" x14ac:dyDescent="0.2">
      <c r="A919" s="28" t="s">
        <v>174</v>
      </c>
      <c r="B919" s="29" t="s">
        <v>375</v>
      </c>
      <c r="C919" s="29" t="s">
        <v>1320</v>
      </c>
      <c r="D919" s="29" t="s">
        <v>1321</v>
      </c>
      <c r="E919" s="29" t="s">
        <v>1322</v>
      </c>
      <c r="F919" s="29" t="s">
        <v>1323</v>
      </c>
      <c r="G919" s="29" t="s">
        <v>1322</v>
      </c>
      <c r="H919" s="29" t="s">
        <v>429</v>
      </c>
      <c r="I919" s="29" t="s">
        <v>2626</v>
      </c>
      <c r="J919" s="29" t="s">
        <v>2627</v>
      </c>
      <c r="K919" s="29" t="s">
        <v>279</v>
      </c>
      <c r="L919" s="29" t="s">
        <v>280</v>
      </c>
      <c r="M919" s="29" t="s">
        <v>265</v>
      </c>
      <c r="N919" s="29" t="s">
        <v>266</v>
      </c>
      <c r="O919" s="29" t="s">
        <v>310</v>
      </c>
      <c r="P919" s="29" t="s">
        <v>384</v>
      </c>
      <c r="Q919" s="30" t="s">
        <v>269</v>
      </c>
      <c r="R919" s="36"/>
      <c r="S919" s="59"/>
      <c r="T919" s="43">
        <v>1</v>
      </c>
      <c r="U919" s="46">
        <v>1</v>
      </c>
    </row>
    <row r="920" spans="1:21" x14ac:dyDescent="0.2">
      <c r="A920" s="28" t="s">
        <v>174</v>
      </c>
      <c r="B920" s="29" t="s">
        <v>375</v>
      </c>
      <c r="C920" s="29" t="s">
        <v>1320</v>
      </c>
      <c r="D920" s="29" t="s">
        <v>1321</v>
      </c>
      <c r="E920" s="29" t="s">
        <v>1322</v>
      </c>
      <c r="F920" s="29" t="s">
        <v>1323</v>
      </c>
      <c r="G920" s="29" t="s">
        <v>1322</v>
      </c>
      <c r="H920" s="29" t="s">
        <v>429</v>
      </c>
      <c r="I920" s="29" t="s">
        <v>2626</v>
      </c>
      <c r="J920" s="29" t="s">
        <v>2627</v>
      </c>
      <c r="K920" s="29" t="s">
        <v>279</v>
      </c>
      <c r="L920" s="29" t="s">
        <v>280</v>
      </c>
      <c r="M920" s="29" t="s">
        <v>265</v>
      </c>
      <c r="N920" s="29" t="s">
        <v>266</v>
      </c>
      <c r="O920" s="29" t="s">
        <v>267</v>
      </c>
      <c r="P920" s="29" t="s">
        <v>268</v>
      </c>
      <c r="Q920" s="30" t="s">
        <v>269</v>
      </c>
      <c r="R920" s="32">
        <v>0.04</v>
      </c>
      <c r="S920" s="37">
        <v>0.04</v>
      </c>
      <c r="T920" s="43">
        <v>1</v>
      </c>
      <c r="U920" s="46">
        <v>1</v>
      </c>
    </row>
    <row r="921" spans="1:21" x14ac:dyDescent="0.2">
      <c r="A921" s="28" t="s">
        <v>174</v>
      </c>
      <c r="B921" s="29" t="s">
        <v>375</v>
      </c>
      <c r="C921" s="29" t="s">
        <v>1320</v>
      </c>
      <c r="D921" s="29" t="s">
        <v>2628</v>
      </c>
      <c r="E921" s="29" t="s">
        <v>1322</v>
      </c>
      <c r="F921" s="29" t="s">
        <v>2629</v>
      </c>
      <c r="G921" s="29" t="s">
        <v>1322</v>
      </c>
      <c r="H921" s="29" t="s">
        <v>429</v>
      </c>
      <c r="I921" s="29" t="s">
        <v>2607</v>
      </c>
      <c r="J921" s="29" t="s">
        <v>2608</v>
      </c>
      <c r="K921" s="29" t="s">
        <v>279</v>
      </c>
      <c r="L921" s="29" t="s">
        <v>280</v>
      </c>
      <c r="M921" s="29" t="s">
        <v>265</v>
      </c>
      <c r="N921" s="29" t="s">
        <v>266</v>
      </c>
      <c r="O921" s="29" t="s">
        <v>310</v>
      </c>
      <c r="P921" s="29" t="s">
        <v>384</v>
      </c>
      <c r="Q921" s="30" t="s">
        <v>269</v>
      </c>
      <c r="R921" s="32">
        <v>0.04</v>
      </c>
      <c r="S921" s="37">
        <v>0.04</v>
      </c>
      <c r="T921" s="43">
        <v>1</v>
      </c>
      <c r="U921" s="46">
        <v>1</v>
      </c>
    </row>
    <row r="922" spans="1:21" x14ac:dyDescent="0.2">
      <c r="A922" s="28" t="s">
        <v>174</v>
      </c>
      <c r="B922" s="29" t="s">
        <v>375</v>
      </c>
      <c r="C922" s="29" t="s">
        <v>1320</v>
      </c>
      <c r="D922" s="29" t="s">
        <v>2628</v>
      </c>
      <c r="E922" s="29" t="s">
        <v>1322</v>
      </c>
      <c r="F922" s="29" t="s">
        <v>2629</v>
      </c>
      <c r="G922" s="29" t="s">
        <v>1322</v>
      </c>
      <c r="H922" s="29" t="s">
        <v>429</v>
      </c>
      <c r="I922" s="29" t="s">
        <v>2607</v>
      </c>
      <c r="J922" s="29" t="s">
        <v>2608</v>
      </c>
      <c r="K922" s="29" t="s">
        <v>279</v>
      </c>
      <c r="L922" s="29" t="s">
        <v>280</v>
      </c>
      <c r="M922" s="29" t="s">
        <v>265</v>
      </c>
      <c r="N922" s="29" t="s">
        <v>266</v>
      </c>
      <c r="O922" s="29" t="s">
        <v>267</v>
      </c>
      <c r="P922" s="29" t="s">
        <v>268</v>
      </c>
      <c r="Q922" s="30" t="s">
        <v>269</v>
      </c>
      <c r="R922" s="32">
        <v>0.5</v>
      </c>
      <c r="S922" s="37">
        <v>0.5</v>
      </c>
      <c r="T922" s="43">
        <v>1</v>
      </c>
      <c r="U922" s="46">
        <v>1</v>
      </c>
    </row>
    <row r="923" spans="1:21" x14ac:dyDescent="0.2">
      <c r="A923" s="28" t="s">
        <v>174</v>
      </c>
      <c r="B923" s="29" t="s">
        <v>375</v>
      </c>
      <c r="C923" s="29" t="s">
        <v>1320</v>
      </c>
      <c r="D923" s="29" t="s">
        <v>2628</v>
      </c>
      <c r="E923" s="29" t="s">
        <v>1322</v>
      </c>
      <c r="F923" s="29" t="s">
        <v>2629</v>
      </c>
      <c r="G923" s="29" t="s">
        <v>1322</v>
      </c>
      <c r="H923" s="29" t="s">
        <v>429</v>
      </c>
      <c r="I923" s="29" t="s">
        <v>2609</v>
      </c>
      <c r="J923" s="29" t="s">
        <v>2610</v>
      </c>
      <c r="K923" s="29" t="s">
        <v>279</v>
      </c>
      <c r="L923" s="29" t="s">
        <v>280</v>
      </c>
      <c r="M923" s="29" t="s">
        <v>265</v>
      </c>
      <c r="N923" s="29" t="s">
        <v>266</v>
      </c>
      <c r="O923" s="29" t="s">
        <v>310</v>
      </c>
      <c r="P923" s="29" t="s">
        <v>384</v>
      </c>
      <c r="Q923" s="30" t="s">
        <v>269</v>
      </c>
      <c r="R923" s="32">
        <v>0.03</v>
      </c>
      <c r="S923" s="37">
        <v>0.03</v>
      </c>
      <c r="T923" s="43">
        <v>1</v>
      </c>
      <c r="U923" s="46">
        <v>1</v>
      </c>
    </row>
    <row r="924" spans="1:21" x14ac:dyDescent="0.2">
      <c r="A924" s="28" t="s">
        <v>174</v>
      </c>
      <c r="B924" s="29" t="s">
        <v>375</v>
      </c>
      <c r="C924" s="29" t="s">
        <v>1320</v>
      </c>
      <c r="D924" s="29" t="s">
        <v>2628</v>
      </c>
      <c r="E924" s="29" t="s">
        <v>1322</v>
      </c>
      <c r="F924" s="29" t="s">
        <v>2629</v>
      </c>
      <c r="G924" s="29" t="s">
        <v>1322</v>
      </c>
      <c r="H924" s="29" t="s">
        <v>429</v>
      </c>
      <c r="I924" s="29" t="s">
        <v>2609</v>
      </c>
      <c r="J924" s="29" t="s">
        <v>2610</v>
      </c>
      <c r="K924" s="29" t="s">
        <v>279</v>
      </c>
      <c r="L924" s="29" t="s">
        <v>280</v>
      </c>
      <c r="M924" s="29" t="s">
        <v>265</v>
      </c>
      <c r="N924" s="29" t="s">
        <v>266</v>
      </c>
      <c r="O924" s="29" t="s">
        <v>267</v>
      </c>
      <c r="P924" s="29" t="s">
        <v>268</v>
      </c>
      <c r="Q924" s="30" t="s">
        <v>269</v>
      </c>
      <c r="R924" s="32">
        <v>0.41</v>
      </c>
      <c r="S924" s="37">
        <v>0.41</v>
      </c>
      <c r="T924" s="43">
        <v>1</v>
      </c>
      <c r="U924" s="46">
        <v>1</v>
      </c>
    </row>
    <row r="925" spans="1:21" x14ac:dyDescent="0.2">
      <c r="A925" s="28" t="s">
        <v>174</v>
      </c>
      <c r="B925" s="29" t="s">
        <v>375</v>
      </c>
      <c r="C925" s="29" t="s">
        <v>1320</v>
      </c>
      <c r="D925" s="29" t="s">
        <v>2628</v>
      </c>
      <c r="E925" s="29" t="s">
        <v>1322</v>
      </c>
      <c r="F925" s="29" t="s">
        <v>2629</v>
      </c>
      <c r="G925" s="29" t="s">
        <v>1322</v>
      </c>
      <c r="H925" s="29" t="s">
        <v>429</v>
      </c>
      <c r="I925" s="29" t="s">
        <v>2611</v>
      </c>
      <c r="J925" s="29" t="s">
        <v>2612</v>
      </c>
      <c r="K925" s="29" t="s">
        <v>279</v>
      </c>
      <c r="L925" s="29" t="s">
        <v>280</v>
      </c>
      <c r="M925" s="29" t="s">
        <v>265</v>
      </c>
      <c r="N925" s="29" t="s">
        <v>266</v>
      </c>
      <c r="O925" s="29" t="s">
        <v>310</v>
      </c>
      <c r="P925" s="29" t="s">
        <v>384</v>
      </c>
      <c r="Q925" s="30" t="s">
        <v>269</v>
      </c>
      <c r="R925" s="32">
        <v>7.0000000000000007E-2</v>
      </c>
      <c r="S925" s="37">
        <v>7.0000000000000007E-2</v>
      </c>
      <c r="T925" s="43">
        <v>1</v>
      </c>
      <c r="U925" s="46">
        <v>1</v>
      </c>
    </row>
    <row r="926" spans="1:21" x14ac:dyDescent="0.2">
      <c r="A926" s="28" t="s">
        <v>174</v>
      </c>
      <c r="B926" s="29" t="s">
        <v>375</v>
      </c>
      <c r="C926" s="29" t="s">
        <v>1320</v>
      </c>
      <c r="D926" s="29" t="s">
        <v>2628</v>
      </c>
      <c r="E926" s="29" t="s">
        <v>1322</v>
      </c>
      <c r="F926" s="29" t="s">
        <v>2629</v>
      </c>
      <c r="G926" s="29" t="s">
        <v>1322</v>
      </c>
      <c r="H926" s="29" t="s">
        <v>429</v>
      </c>
      <c r="I926" s="29" t="s">
        <v>2611</v>
      </c>
      <c r="J926" s="29" t="s">
        <v>2612</v>
      </c>
      <c r="K926" s="29" t="s">
        <v>279</v>
      </c>
      <c r="L926" s="29" t="s">
        <v>280</v>
      </c>
      <c r="M926" s="29" t="s">
        <v>265</v>
      </c>
      <c r="N926" s="29" t="s">
        <v>266</v>
      </c>
      <c r="O926" s="29" t="s">
        <v>267</v>
      </c>
      <c r="P926" s="29" t="s">
        <v>268</v>
      </c>
      <c r="Q926" s="30" t="s">
        <v>269</v>
      </c>
      <c r="R926" s="32">
        <v>0.88</v>
      </c>
      <c r="S926" s="37">
        <v>0.88</v>
      </c>
      <c r="T926" s="43">
        <v>1</v>
      </c>
      <c r="U926" s="46">
        <v>1</v>
      </c>
    </row>
    <row r="927" spans="1:21" x14ac:dyDescent="0.2">
      <c r="A927" s="28" t="s">
        <v>174</v>
      </c>
      <c r="B927" s="29" t="s">
        <v>375</v>
      </c>
      <c r="C927" s="29" t="s">
        <v>1320</v>
      </c>
      <c r="D927" s="29" t="s">
        <v>2628</v>
      </c>
      <c r="E927" s="29" t="s">
        <v>1322</v>
      </c>
      <c r="F927" s="29" t="s">
        <v>2629</v>
      </c>
      <c r="G927" s="29" t="s">
        <v>1322</v>
      </c>
      <c r="H927" s="29" t="s">
        <v>429</v>
      </c>
      <c r="I927" s="29" t="s">
        <v>2613</v>
      </c>
      <c r="J927" s="29" t="s">
        <v>2614</v>
      </c>
      <c r="K927" s="29" t="s">
        <v>279</v>
      </c>
      <c r="L927" s="29" t="s">
        <v>280</v>
      </c>
      <c r="M927" s="29" t="s">
        <v>265</v>
      </c>
      <c r="N927" s="29" t="s">
        <v>266</v>
      </c>
      <c r="O927" s="29" t="s">
        <v>310</v>
      </c>
      <c r="P927" s="29" t="s">
        <v>384</v>
      </c>
      <c r="Q927" s="30" t="s">
        <v>269</v>
      </c>
      <c r="R927" s="32">
        <v>0.04</v>
      </c>
      <c r="S927" s="37">
        <v>0.04</v>
      </c>
      <c r="T927" s="43">
        <v>1</v>
      </c>
      <c r="U927" s="46">
        <v>1</v>
      </c>
    </row>
    <row r="928" spans="1:21" x14ac:dyDescent="0.2">
      <c r="A928" s="28" t="s">
        <v>174</v>
      </c>
      <c r="B928" s="29" t="s">
        <v>375</v>
      </c>
      <c r="C928" s="29" t="s">
        <v>1320</v>
      </c>
      <c r="D928" s="29" t="s">
        <v>2628</v>
      </c>
      <c r="E928" s="29" t="s">
        <v>1322</v>
      </c>
      <c r="F928" s="29" t="s">
        <v>2629</v>
      </c>
      <c r="G928" s="29" t="s">
        <v>1322</v>
      </c>
      <c r="H928" s="29" t="s">
        <v>429</v>
      </c>
      <c r="I928" s="29" t="s">
        <v>2613</v>
      </c>
      <c r="J928" s="29" t="s">
        <v>2614</v>
      </c>
      <c r="K928" s="29" t="s">
        <v>279</v>
      </c>
      <c r="L928" s="29" t="s">
        <v>280</v>
      </c>
      <c r="M928" s="29" t="s">
        <v>265</v>
      </c>
      <c r="N928" s="29" t="s">
        <v>266</v>
      </c>
      <c r="O928" s="29" t="s">
        <v>267</v>
      </c>
      <c r="P928" s="29" t="s">
        <v>268</v>
      </c>
      <c r="Q928" s="30" t="s">
        <v>269</v>
      </c>
      <c r="R928" s="32">
        <v>0.44</v>
      </c>
      <c r="S928" s="37">
        <v>0.44</v>
      </c>
      <c r="T928" s="43">
        <v>1</v>
      </c>
      <c r="U928" s="46">
        <v>1</v>
      </c>
    </row>
    <row r="929" spans="1:21" x14ac:dyDescent="0.2">
      <c r="A929" s="28" t="s">
        <v>174</v>
      </c>
      <c r="B929" s="29" t="s">
        <v>375</v>
      </c>
      <c r="C929" s="29" t="s">
        <v>1320</v>
      </c>
      <c r="D929" s="29" t="s">
        <v>2628</v>
      </c>
      <c r="E929" s="29" t="s">
        <v>1322</v>
      </c>
      <c r="F929" s="29" t="s">
        <v>2629</v>
      </c>
      <c r="G929" s="29" t="s">
        <v>1322</v>
      </c>
      <c r="H929" s="29" t="s">
        <v>429</v>
      </c>
      <c r="I929" s="29" t="s">
        <v>2615</v>
      </c>
      <c r="J929" s="29" t="s">
        <v>2616</v>
      </c>
      <c r="K929" s="29" t="s">
        <v>279</v>
      </c>
      <c r="L929" s="29" t="s">
        <v>280</v>
      </c>
      <c r="M929" s="29" t="s">
        <v>265</v>
      </c>
      <c r="N929" s="29" t="s">
        <v>266</v>
      </c>
      <c r="O929" s="29" t="s">
        <v>310</v>
      </c>
      <c r="P929" s="29" t="s">
        <v>384</v>
      </c>
      <c r="Q929" s="30" t="s">
        <v>269</v>
      </c>
      <c r="R929" s="32">
        <v>0.12</v>
      </c>
      <c r="S929" s="37">
        <v>0.12</v>
      </c>
      <c r="T929" s="43">
        <v>1</v>
      </c>
      <c r="U929" s="46">
        <v>1</v>
      </c>
    </row>
    <row r="930" spans="1:21" x14ac:dyDescent="0.2">
      <c r="A930" s="28" t="s">
        <v>174</v>
      </c>
      <c r="B930" s="29" t="s">
        <v>375</v>
      </c>
      <c r="C930" s="29" t="s">
        <v>1320</v>
      </c>
      <c r="D930" s="29" t="s">
        <v>2628</v>
      </c>
      <c r="E930" s="29" t="s">
        <v>1322</v>
      </c>
      <c r="F930" s="29" t="s">
        <v>2629</v>
      </c>
      <c r="G930" s="29" t="s">
        <v>1322</v>
      </c>
      <c r="H930" s="29" t="s">
        <v>429</v>
      </c>
      <c r="I930" s="29" t="s">
        <v>2615</v>
      </c>
      <c r="J930" s="29" t="s">
        <v>2616</v>
      </c>
      <c r="K930" s="29" t="s">
        <v>279</v>
      </c>
      <c r="L930" s="29" t="s">
        <v>280</v>
      </c>
      <c r="M930" s="29" t="s">
        <v>265</v>
      </c>
      <c r="N930" s="29" t="s">
        <v>266</v>
      </c>
      <c r="O930" s="29" t="s">
        <v>267</v>
      </c>
      <c r="P930" s="29" t="s">
        <v>268</v>
      </c>
      <c r="Q930" s="30" t="s">
        <v>269</v>
      </c>
      <c r="R930" s="32">
        <v>1.29</v>
      </c>
      <c r="S930" s="37">
        <v>1.29</v>
      </c>
      <c r="T930" s="43">
        <v>1</v>
      </c>
      <c r="U930" s="46">
        <v>1</v>
      </c>
    </row>
    <row r="931" spans="1:21" x14ac:dyDescent="0.2">
      <c r="A931" s="28" t="s">
        <v>174</v>
      </c>
      <c r="B931" s="29" t="s">
        <v>375</v>
      </c>
      <c r="C931" s="29" t="s">
        <v>1320</v>
      </c>
      <c r="D931" s="29" t="s">
        <v>2628</v>
      </c>
      <c r="E931" s="29" t="s">
        <v>1322</v>
      </c>
      <c r="F931" s="29" t="s">
        <v>2629</v>
      </c>
      <c r="G931" s="29" t="s">
        <v>1322</v>
      </c>
      <c r="H931" s="29" t="s">
        <v>429</v>
      </c>
      <c r="I931" s="29" t="s">
        <v>2617</v>
      </c>
      <c r="J931" s="29" t="s">
        <v>2618</v>
      </c>
      <c r="K931" s="29" t="s">
        <v>279</v>
      </c>
      <c r="L931" s="29" t="s">
        <v>280</v>
      </c>
      <c r="M931" s="29" t="s">
        <v>265</v>
      </c>
      <c r="N931" s="29" t="s">
        <v>266</v>
      </c>
      <c r="O931" s="29" t="s">
        <v>310</v>
      </c>
      <c r="P931" s="29" t="s">
        <v>384</v>
      </c>
      <c r="Q931" s="30" t="s">
        <v>269</v>
      </c>
      <c r="R931" s="32">
        <v>0.03</v>
      </c>
      <c r="S931" s="37">
        <v>0.03</v>
      </c>
      <c r="T931" s="43">
        <v>1</v>
      </c>
      <c r="U931" s="46">
        <v>1</v>
      </c>
    </row>
    <row r="932" spans="1:21" x14ac:dyDescent="0.2">
      <c r="A932" s="28" t="s">
        <v>174</v>
      </c>
      <c r="B932" s="29" t="s">
        <v>375</v>
      </c>
      <c r="C932" s="29" t="s">
        <v>1320</v>
      </c>
      <c r="D932" s="29" t="s">
        <v>2628</v>
      </c>
      <c r="E932" s="29" t="s">
        <v>1322</v>
      </c>
      <c r="F932" s="29" t="s">
        <v>2629</v>
      </c>
      <c r="G932" s="29" t="s">
        <v>1322</v>
      </c>
      <c r="H932" s="29" t="s">
        <v>429</v>
      </c>
      <c r="I932" s="29" t="s">
        <v>2617</v>
      </c>
      <c r="J932" s="29" t="s">
        <v>2618</v>
      </c>
      <c r="K932" s="29" t="s">
        <v>279</v>
      </c>
      <c r="L932" s="29" t="s">
        <v>280</v>
      </c>
      <c r="M932" s="29" t="s">
        <v>265</v>
      </c>
      <c r="N932" s="29" t="s">
        <v>266</v>
      </c>
      <c r="O932" s="29" t="s">
        <v>267</v>
      </c>
      <c r="P932" s="29" t="s">
        <v>268</v>
      </c>
      <c r="Q932" s="30" t="s">
        <v>269</v>
      </c>
      <c r="R932" s="32">
        <v>0.35</v>
      </c>
      <c r="S932" s="37">
        <v>0.35</v>
      </c>
      <c r="T932" s="43">
        <v>1</v>
      </c>
      <c r="U932" s="46">
        <v>1</v>
      </c>
    </row>
    <row r="933" spans="1:21" x14ac:dyDescent="0.2">
      <c r="A933" s="28" t="s">
        <v>174</v>
      </c>
      <c r="B933" s="29" t="s">
        <v>375</v>
      </c>
      <c r="C933" s="29" t="s">
        <v>1320</v>
      </c>
      <c r="D933" s="29" t="s">
        <v>2628</v>
      </c>
      <c r="E933" s="29" t="s">
        <v>1322</v>
      </c>
      <c r="F933" s="29" t="s">
        <v>2629</v>
      </c>
      <c r="G933" s="29" t="s">
        <v>1322</v>
      </c>
      <c r="H933" s="29" t="s">
        <v>429</v>
      </c>
      <c r="I933" s="29" t="s">
        <v>2619</v>
      </c>
      <c r="J933" s="29" t="s">
        <v>2620</v>
      </c>
      <c r="K933" s="29" t="s">
        <v>279</v>
      </c>
      <c r="L933" s="29" t="s">
        <v>280</v>
      </c>
      <c r="M933" s="29" t="s">
        <v>265</v>
      </c>
      <c r="N933" s="29" t="s">
        <v>266</v>
      </c>
      <c r="O933" s="29" t="s">
        <v>310</v>
      </c>
      <c r="P933" s="29" t="s">
        <v>384</v>
      </c>
      <c r="Q933" s="30" t="s">
        <v>269</v>
      </c>
      <c r="R933" s="32">
        <v>0.03</v>
      </c>
      <c r="S933" s="37">
        <v>0.03</v>
      </c>
      <c r="T933" s="43">
        <v>1</v>
      </c>
      <c r="U933" s="46">
        <v>1</v>
      </c>
    </row>
    <row r="934" spans="1:21" x14ac:dyDescent="0.2">
      <c r="A934" s="28" t="s">
        <v>174</v>
      </c>
      <c r="B934" s="29" t="s">
        <v>375</v>
      </c>
      <c r="C934" s="29" t="s">
        <v>1320</v>
      </c>
      <c r="D934" s="29" t="s">
        <v>2628</v>
      </c>
      <c r="E934" s="29" t="s">
        <v>1322</v>
      </c>
      <c r="F934" s="29" t="s">
        <v>2629</v>
      </c>
      <c r="G934" s="29" t="s">
        <v>1322</v>
      </c>
      <c r="H934" s="29" t="s">
        <v>429</v>
      </c>
      <c r="I934" s="29" t="s">
        <v>2619</v>
      </c>
      <c r="J934" s="29" t="s">
        <v>2620</v>
      </c>
      <c r="K934" s="29" t="s">
        <v>279</v>
      </c>
      <c r="L934" s="29" t="s">
        <v>280</v>
      </c>
      <c r="M934" s="29" t="s">
        <v>265</v>
      </c>
      <c r="N934" s="29" t="s">
        <v>266</v>
      </c>
      <c r="O934" s="29" t="s">
        <v>267</v>
      </c>
      <c r="P934" s="29" t="s">
        <v>268</v>
      </c>
      <c r="Q934" s="30" t="s">
        <v>269</v>
      </c>
      <c r="R934" s="32">
        <v>0.37</v>
      </c>
      <c r="S934" s="37">
        <v>0.37</v>
      </c>
      <c r="T934" s="43">
        <v>1</v>
      </c>
      <c r="U934" s="46">
        <v>1</v>
      </c>
    </row>
    <row r="935" spans="1:21" x14ac:dyDescent="0.2">
      <c r="A935" s="28" t="s">
        <v>174</v>
      </c>
      <c r="B935" s="29" t="s">
        <v>375</v>
      </c>
      <c r="C935" s="29" t="s">
        <v>1320</v>
      </c>
      <c r="D935" s="29" t="s">
        <v>2628</v>
      </c>
      <c r="E935" s="29" t="s">
        <v>1322</v>
      </c>
      <c r="F935" s="29" t="s">
        <v>2629</v>
      </c>
      <c r="G935" s="29" t="s">
        <v>1322</v>
      </c>
      <c r="H935" s="29" t="s">
        <v>429</v>
      </c>
      <c r="I935" s="29" t="s">
        <v>2621</v>
      </c>
      <c r="J935" s="29" t="s">
        <v>449</v>
      </c>
      <c r="K935" s="29" t="s">
        <v>279</v>
      </c>
      <c r="L935" s="29" t="s">
        <v>280</v>
      </c>
      <c r="M935" s="29" t="s">
        <v>265</v>
      </c>
      <c r="N935" s="29" t="s">
        <v>266</v>
      </c>
      <c r="O935" s="29" t="s">
        <v>310</v>
      </c>
      <c r="P935" s="29" t="s">
        <v>384</v>
      </c>
      <c r="Q935" s="30" t="s">
        <v>269</v>
      </c>
      <c r="R935" s="32">
        <v>0.02</v>
      </c>
      <c r="S935" s="37">
        <v>0.02</v>
      </c>
      <c r="T935" s="43">
        <v>1</v>
      </c>
      <c r="U935" s="46">
        <v>1</v>
      </c>
    </row>
    <row r="936" spans="1:21" x14ac:dyDescent="0.2">
      <c r="A936" s="28" t="s">
        <v>174</v>
      </c>
      <c r="B936" s="29" t="s">
        <v>375</v>
      </c>
      <c r="C936" s="29" t="s">
        <v>1320</v>
      </c>
      <c r="D936" s="29" t="s">
        <v>2628</v>
      </c>
      <c r="E936" s="29" t="s">
        <v>1322</v>
      </c>
      <c r="F936" s="29" t="s">
        <v>2629</v>
      </c>
      <c r="G936" s="29" t="s">
        <v>1322</v>
      </c>
      <c r="H936" s="29" t="s">
        <v>429</v>
      </c>
      <c r="I936" s="29" t="s">
        <v>2621</v>
      </c>
      <c r="J936" s="29" t="s">
        <v>449</v>
      </c>
      <c r="K936" s="29" t="s">
        <v>279</v>
      </c>
      <c r="L936" s="29" t="s">
        <v>280</v>
      </c>
      <c r="M936" s="29" t="s">
        <v>265</v>
      </c>
      <c r="N936" s="29" t="s">
        <v>266</v>
      </c>
      <c r="O936" s="29" t="s">
        <v>267</v>
      </c>
      <c r="P936" s="29" t="s">
        <v>268</v>
      </c>
      <c r="Q936" s="30" t="s">
        <v>269</v>
      </c>
      <c r="R936" s="32">
        <v>0.22</v>
      </c>
      <c r="S936" s="37">
        <v>0.22</v>
      </c>
      <c r="T936" s="43">
        <v>1</v>
      </c>
      <c r="U936" s="46">
        <v>1</v>
      </c>
    </row>
    <row r="937" spans="1:21" x14ac:dyDescent="0.2">
      <c r="A937" s="28" t="s">
        <v>174</v>
      </c>
      <c r="B937" s="29" t="s">
        <v>375</v>
      </c>
      <c r="C937" s="29" t="s">
        <v>1320</v>
      </c>
      <c r="D937" s="29" t="s">
        <v>2628</v>
      </c>
      <c r="E937" s="29" t="s">
        <v>1322</v>
      </c>
      <c r="F937" s="29" t="s">
        <v>2629</v>
      </c>
      <c r="G937" s="29" t="s">
        <v>1322</v>
      </c>
      <c r="H937" s="29" t="s">
        <v>429</v>
      </c>
      <c r="I937" s="29" t="s">
        <v>2622</v>
      </c>
      <c r="J937" s="29" t="s">
        <v>2623</v>
      </c>
      <c r="K937" s="29" t="s">
        <v>279</v>
      </c>
      <c r="L937" s="29" t="s">
        <v>280</v>
      </c>
      <c r="M937" s="29" t="s">
        <v>265</v>
      </c>
      <c r="N937" s="29" t="s">
        <v>266</v>
      </c>
      <c r="O937" s="29" t="s">
        <v>310</v>
      </c>
      <c r="P937" s="29" t="s">
        <v>384</v>
      </c>
      <c r="Q937" s="30" t="s">
        <v>269</v>
      </c>
      <c r="R937" s="32">
        <v>0.02</v>
      </c>
      <c r="S937" s="37">
        <v>0.02</v>
      </c>
      <c r="T937" s="43">
        <v>1</v>
      </c>
      <c r="U937" s="46">
        <v>1</v>
      </c>
    </row>
    <row r="938" spans="1:21" x14ac:dyDescent="0.2">
      <c r="A938" s="28" t="s">
        <v>174</v>
      </c>
      <c r="B938" s="29" t="s">
        <v>375</v>
      </c>
      <c r="C938" s="29" t="s">
        <v>1320</v>
      </c>
      <c r="D938" s="29" t="s">
        <v>2628</v>
      </c>
      <c r="E938" s="29" t="s">
        <v>1322</v>
      </c>
      <c r="F938" s="29" t="s">
        <v>2629</v>
      </c>
      <c r="G938" s="29" t="s">
        <v>1322</v>
      </c>
      <c r="H938" s="29" t="s">
        <v>429</v>
      </c>
      <c r="I938" s="29" t="s">
        <v>2622</v>
      </c>
      <c r="J938" s="29" t="s">
        <v>2623</v>
      </c>
      <c r="K938" s="29" t="s">
        <v>279</v>
      </c>
      <c r="L938" s="29" t="s">
        <v>280</v>
      </c>
      <c r="M938" s="29" t="s">
        <v>265</v>
      </c>
      <c r="N938" s="29" t="s">
        <v>266</v>
      </c>
      <c r="O938" s="29" t="s">
        <v>267</v>
      </c>
      <c r="P938" s="29" t="s">
        <v>268</v>
      </c>
      <c r="Q938" s="30" t="s">
        <v>269</v>
      </c>
      <c r="R938" s="32">
        <v>0.21</v>
      </c>
      <c r="S938" s="37">
        <v>0.21</v>
      </c>
      <c r="T938" s="43">
        <v>1</v>
      </c>
      <c r="U938" s="46">
        <v>1</v>
      </c>
    </row>
    <row r="939" spans="1:21" x14ac:dyDescent="0.2">
      <c r="A939" s="28" t="s">
        <v>174</v>
      </c>
      <c r="B939" s="29" t="s">
        <v>375</v>
      </c>
      <c r="C939" s="29" t="s">
        <v>1320</v>
      </c>
      <c r="D939" s="29" t="s">
        <v>2628</v>
      </c>
      <c r="E939" s="29" t="s">
        <v>1322</v>
      </c>
      <c r="F939" s="29" t="s">
        <v>2629</v>
      </c>
      <c r="G939" s="29" t="s">
        <v>1322</v>
      </c>
      <c r="H939" s="29" t="s">
        <v>429</v>
      </c>
      <c r="I939" s="29" t="s">
        <v>2624</v>
      </c>
      <c r="J939" s="29" t="s">
        <v>2625</v>
      </c>
      <c r="K939" s="29" t="s">
        <v>279</v>
      </c>
      <c r="L939" s="29" t="s">
        <v>280</v>
      </c>
      <c r="M939" s="29" t="s">
        <v>265</v>
      </c>
      <c r="N939" s="29" t="s">
        <v>266</v>
      </c>
      <c r="O939" s="29" t="s">
        <v>310</v>
      </c>
      <c r="P939" s="29" t="s">
        <v>384</v>
      </c>
      <c r="Q939" s="30" t="s">
        <v>269</v>
      </c>
      <c r="R939" s="32">
        <v>0.02</v>
      </c>
      <c r="S939" s="37">
        <v>0.02</v>
      </c>
      <c r="T939" s="43">
        <v>1</v>
      </c>
      <c r="U939" s="46">
        <v>1</v>
      </c>
    </row>
    <row r="940" spans="1:21" x14ac:dyDescent="0.2">
      <c r="A940" s="28" t="s">
        <v>174</v>
      </c>
      <c r="B940" s="29" t="s">
        <v>375</v>
      </c>
      <c r="C940" s="29" t="s">
        <v>1320</v>
      </c>
      <c r="D940" s="29" t="s">
        <v>2628</v>
      </c>
      <c r="E940" s="29" t="s">
        <v>1322</v>
      </c>
      <c r="F940" s="29" t="s">
        <v>2629</v>
      </c>
      <c r="G940" s="29" t="s">
        <v>1322</v>
      </c>
      <c r="H940" s="29" t="s">
        <v>429</v>
      </c>
      <c r="I940" s="29" t="s">
        <v>2624</v>
      </c>
      <c r="J940" s="29" t="s">
        <v>2625</v>
      </c>
      <c r="K940" s="29" t="s">
        <v>279</v>
      </c>
      <c r="L940" s="29" t="s">
        <v>280</v>
      </c>
      <c r="M940" s="29" t="s">
        <v>265</v>
      </c>
      <c r="N940" s="29" t="s">
        <v>266</v>
      </c>
      <c r="O940" s="29" t="s">
        <v>267</v>
      </c>
      <c r="P940" s="29" t="s">
        <v>268</v>
      </c>
      <c r="Q940" s="30" t="s">
        <v>269</v>
      </c>
      <c r="R940" s="32">
        <v>0.23</v>
      </c>
      <c r="S940" s="37">
        <v>0.23</v>
      </c>
      <c r="T940" s="43">
        <v>1</v>
      </c>
      <c r="U940" s="46">
        <v>1</v>
      </c>
    </row>
    <row r="941" spans="1:21" x14ac:dyDescent="0.2">
      <c r="A941" s="28" t="s">
        <v>174</v>
      </c>
      <c r="B941" s="29" t="s">
        <v>375</v>
      </c>
      <c r="C941" s="29" t="s">
        <v>1320</v>
      </c>
      <c r="D941" s="29" t="s">
        <v>2628</v>
      </c>
      <c r="E941" s="29" t="s">
        <v>1322</v>
      </c>
      <c r="F941" s="29" t="s">
        <v>2629</v>
      </c>
      <c r="G941" s="29" t="s">
        <v>1322</v>
      </c>
      <c r="H941" s="29" t="s">
        <v>429</v>
      </c>
      <c r="I941" s="29" t="s">
        <v>2626</v>
      </c>
      <c r="J941" s="29" t="s">
        <v>2627</v>
      </c>
      <c r="K941" s="29" t="s">
        <v>279</v>
      </c>
      <c r="L941" s="29" t="s">
        <v>280</v>
      </c>
      <c r="M941" s="29" t="s">
        <v>265</v>
      </c>
      <c r="N941" s="29" t="s">
        <v>266</v>
      </c>
      <c r="O941" s="29" t="s">
        <v>310</v>
      </c>
      <c r="P941" s="29" t="s">
        <v>384</v>
      </c>
      <c r="Q941" s="30" t="s">
        <v>269</v>
      </c>
      <c r="R941" s="32">
        <v>0.03</v>
      </c>
      <c r="S941" s="37">
        <v>0.03</v>
      </c>
      <c r="T941" s="43">
        <v>1</v>
      </c>
      <c r="U941" s="46">
        <v>1</v>
      </c>
    </row>
    <row r="942" spans="1:21" x14ac:dyDescent="0.2">
      <c r="A942" s="28" t="s">
        <v>174</v>
      </c>
      <c r="B942" s="29" t="s">
        <v>375</v>
      </c>
      <c r="C942" s="29" t="s">
        <v>1320</v>
      </c>
      <c r="D942" s="29" t="s">
        <v>2628</v>
      </c>
      <c r="E942" s="29" t="s">
        <v>1322</v>
      </c>
      <c r="F942" s="29" t="s">
        <v>2629</v>
      </c>
      <c r="G942" s="29" t="s">
        <v>1322</v>
      </c>
      <c r="H942" s="29" t="s">
        <v>429</v>
      </c>
      <c r="I942" s="29" t="s">
        <v>2626</v>
      </c>
      <c r="J942" s="29" t="s">
        <v>2627</v>
      </c>
      <c r="K942" s="29" t="s">
        <v>279</v>
      </c>
      <c r="L942" s="29" t="s">
        <v>280</v>
      </c>
      <c r="M942" s="29" t="s">
        <v>265</v>
      </c>
      <c r="N942" s="29" t="s">
        <v>266</v>
      </c>
      <c r="O942" s="29" t="s">
        <v>267</v>
      </c>
      <c r="P942" s="29" t="s">
        <v>268</v>
      </c>
      <c r="Q942" s="30" t="s">
        <v>269</v>
      </c>
      <c r="R942" s="32">
        <v>0.25</v>
      </c>
      <c r="S942" s="37">
        <v>0.25</v>
      </c>
      <c r="T942" s="43">
        <v>1</v>
      </c>
      <c r="U942" s="46">
        <v>1</v>
      </c>
    </row>
    <row r="943" spans="1:21" x14ac:dyDescent="0.2">
      <c r="A943" s="28" t="s">
        <v>174</v>
      </c>
      <c r="B943" s="29" t="s">
        <v>375</v>
      </c>
      <c r="C943" s="29" t="s">
        <v>1357</v>
      </c>
      <c r="D943" s="29" t="s">
        <v>707</v>
      </c>
      <c r="E943" s="29" t="s">
        <v>708</v>
      </c>
      <c r="F943" s="29" t="s">
        <v>1365</v>
      </c>
      <c r="G943" s="29" t="s">
        <v>527</v>
      </c>
      <c r="H943" s="29" t="s">
        <v>583</v>
      </c>
      <c r="I943" s="29" t="s">
        <v>2630</v>
      </c>
      <c r="J943" s="29" t="s">
        <v>2631</v>
      </c>
      <c r="K943" s="29" t="s">
        <v>279</v>
      </c>
      <c r="L943" s="29" t="s">
        <v>280</v>
      </c>
      <c r="M943" s="29" t="s">
        <v>265</v>
      </c>
      <c r="N943" s="29" t="s">
        <v>266</v>
      </c>
      <c r="O943" s="29" t="s">
        <v>310</v>
      </c>
      <c r="P943" s="29" t="s">
        <v>384</v>
      </c>
      <c r="Q943" s="30" t="s">
        <v>269</v>
      </c>
      <c r="R943" s="36"/>
      <c r="S943" s="59"/>
      <c r="T943" s="43">
        <v>1</v>
      </c>
      <c r="U943" s="46">
        <v>1</v>
      </c>
    </row>
    <row r="944" spans="1:21" x14ac:dyDescent="0.2">
      <c r="A944" s="28" t="s">
        <v>174</v>
      </c>
      <c r="B944" s="29" t="s">
        <v>375</v>
      </c>
      <c r="C944" s="29" t="s">
        <v>1357</v>
      </c>
      <c r="D944" s="29" t="s">
        <v>707</v>
      </c>
      <c r="E944" s="29" t="s">
        <v>708</v>
      </c>
      <c r="F944" s="29" t="s">
        <v>1365</v>
      </c>
      <c r="G944" s="29" t="s">
        <v>527</v>
      </c>
      <c r="H944" s="29" t="s">
        <v>583</v>
      </c>
      <c r="I944" s="29" t="s">
        <v>2630</v>
      </c>
      <c r="J944" s="29" t="s">
        <v>2631</v>
      </c>
      <c r="K944" s="29" t="s">
        <v>279</v>
      </c>
      <c r="L944" s="29" t="s">
        <v>280</v>
      </c>
      <c r="M944" s="29" t="s">
        <v>265</v>
      </c>
      <c r="N944" s="29" t="s">
        <v>266</v>
      </c>
      <c r="O944" s="29" t="s">
        <v>267</v>
      </c>
      <c r="P944" s="29" t="s">
        <v>268</v>
      </c>
      <c r="Q944" s="30" t="s">
        <v>269</v>
      </c>
      <c r="R944" s="32">
        <v>0.01</v>
      </c>
      <c r="S944" s="37">
        <v>0.01</v>
      </c>
      <c r="T944" s="43">
        <v>1</v>
      </c>
      <c r="U944" s="46">
        <v>1</v>
      </c>
    </row>
    <row r="945" spans="1:21" x14ac:dyDescent="0.2">
      <c r="A945" s="28" t="s">
        <v>174</v>
      </c>
      <c r="B945" s="29" t="s">
        <v>375</v>
      </c>
      <c r="C945" s="29" t="s">
        <v>1357</v>
      </c>
      <c r="D945" s="29" t="s">
        <v>707</v>
      </c>
      <c r="E945" s="29" t="s">
        <v>708</v>
      </c>
      <c r="F945" s="29" t="s">
        <v>1365</v>
      </c>
      <c r="G945" s="29" t="s">
        <v>527</v>
      </c>
      <c r="H945" s="29" t="s">
        <v>583</v>
      </c>
      <c r="I945" s="29" t="s">
        <v>2632</v>
      </c>
      <c r="J945" s="29" t="s">
        <v>2633</v>
      </c>
      <c r="K945" s="29" t="s">
        <v>279</v>
      </c>
      <c r="L945" s="29" t="s">
        <v>280</v>
      </c>
      <c r="M945" s="29" t="s">
        <v>265</v>
      </c>
      <c r="N945" s="29" t="s">
        <v>266</v>
      </c>
      <c r="O945" s="29" t="s">
        <v>310</v>
      </c>
      <c r="P945" s="29" t="s">
        <v>384</v>
      </c>
      <c r="Q945" s="30" t="s">
        <v>269</v>
      </c>
      <c r="R945" s="36"/>
      <c r="S945" s="59"/>
      <c r="T945" s="43">
        <v>1</v>
      </c>
      <c r="U945" s="46">
        <v>1</v>
      </c>
    </row>
    <row r="946" spans="1:21" x14ac:dyDescent="0.2">
      <c r="A946" s="28" t="s">
        <v>174</v>
      </c>
      <c r="B946" s="29" t="s">
        <v>375</v>
      </c>
      <c r="C946" s="29" t="s">
        <v>1357</v>
      </c>
      <c r="D946" s="29" t="s">
        <v>707</v>
      </c>
      <c r="E946" s="29" t="s">
        <v>708</v>
      </c>
      <c r="F946" s="29" t="s">
        <v>1365</v>
      </c>
      <c r="G946" s="29" t="s">
        <v>527</v>
      </c>
      <c r="H946" s="29" t="s">
        <v>583</v>
      </c>
      <c r="I946" s="29" t="s">
        <v>2632</v>
      </c>
      <c r="J946" s="29" t="s">
        <v>2633</v>
      </c>
      <c r="K946" s="29" t="s">
        <v>279</v>
      </c>
      <c r="L946" s="29" t="s">
        <v>280</v>
      </c>
      <c r="M946" s="29" t="s">
        <v>265</v>
      </c>
      <c r="N946" s="29" t="s">
        <v>266</v>
      </c>
      <c r="O946" s="29" t="s">
        <v>267</v>
      </c>
      <c r="P946" s="29" t="s">
        <v>268</v>
      </c>
      <c r="Q946" s="30" t="s">
        <v>269</v>
      </c>
      <c r="R946" s="32">
        <v>0.01</v>
      </c>
      <c r="S946" s="37">
        <v>0.01</v>
      </c>
      <c r="T946" s="43">
        <v>1</v>
      </c>
      <c r="U946" s="46">
        <v>1</v>
      </c>
    </row>
    <row r="947" spans="1:21" x14ac:dyDescent="0.2">
      <c r="A947" s="28" t="s">
        <v>174</v>
      </c>
      <c r="B947" s="29" t="s">
        <v>375</v>
      </c>
      <c r="C947" s="29" t="s">
        <v>1357</v>
      </c>
      <c r="D947" s="29" t="s">
        <v>707</v>
      </c>
      <c r="E947" s="29" t="s">
        <v>708</v>
      </c>
      <c r="F947" s="29" t="s">
        <v>1365</v>
      </c>
      <c r="G947" s="29" t="s">
        <v>527</v>
      </c>
      <c r="H947" s="29" t="s">
        <v>583</v>
      </c>
      <c r="I947" s="29" t="s">
        <v>2634</v>
      </c>
      <c r="J947" s="29" t="s">
        <v>2635</v>
      </c>
      <c r="K947" s="29" t="s">
        <v>279</v>
      </c>
      <c r="L947" s="29" t="s">
        <v>280</v>
      </c>
      <c r="M947" s="29" t="s">
        <v>265</v>
      </c>
      <c r="N947" s="29" t="s">
        <v>266</v>
      </c>
      <c r="O947" s="29" t="s">
        <v>310</v>
      </c>
      <c r="P947" s="29" t="s">
        <v>384</v>
      </c>
      <c r="Q947" s="30" t="s">
        <v>269</v>
      </c>
      <c r="R947" s="36"/>
      <c r="S947" s="59"/>
      <c r="T947" s="43">
        <v>1</v>
      </c>
      <c r="U947" s="46">
        <v>1</v>
      </c>
    </row>
    <row r="948" spans="1:21" x14ac:dyDescent="0.2">
      <c r="A948" s="28" t="s">
        <v>174</v>
      </c>
      <c r="B948" s="29" t="s">
        <v>375</v>
      </c>
      <c r="C948" s="29" t="s">
        <v>1357</v>
      </c>
      <c r="D948" s="29" t="s">
        <v>707</v>
      </c>
      <c r="E948" s="29" t="s">
        <v>708</v>
      </c>
      <c r="F948" s="29" t="s">
        <v>1365</v>
      </c>
      <c r="G948" s="29" t="s">
        <v>527</v>
      </c>
      <c r="H948" s="29" t="s">
        <v>583</v>
      </c>
      <c r="I948" s="29" t="s">
        <v>2634</v>
      </c>
      <c r="J948" s="29" t="s">
        <v>2635</v>
      </c>
      <c r="K948" s="29" t="s">
        <v>279</v>
      </c>
      <c r="L948" s="29" t="s">
        <v>280</v>
      </c>
      <c r="M948" s="29" t="s">
        <v>265</v>
      </c>
      <c r="N948" s="29" t="s">
        <v>266</v>
      </c>
      <c r="O948" s="29" t="s">
        <v>267</v>
      </c>
      <c r="P948" s="29" t="s">
        <v>268</v>
      </c>
      <c r="Q948" s="30" t="s">
        <v>269</v>
      </c>
      <c r="R948" s="32">
        <v>0.01</v>
      </c>
      <c r="S948" s="37">
        <v>0.01</v>
      </c>
      <c r="T948" s="43">
        <v>1</v>
      </c>
      <c r="U948" s="46">
        <v>1</v>
      </c>
    </row>
    <row r="949" spans="1:21" x14ac:dyDescent="0.2">
      <c r="A949" s="28" t="s">
        <v>174</v>
      </c>
      <c r="B949" s="29" t="s">
        <v>375</v>
      </c>
      <c r="C949" s="29" t="s">
        <v>1357</v>
      </c>
      <c r="D949" s="29" t="s">
        <v>707</v>
      </c>
      <c r="E949" s="29" t="s">
        <v>708</v>
      </c>
      <c r="F949" s="29" t="s">
        <v>1365</v>
      </c>
      <c r="G949" s="29" t="s">
        <v>527</v>
      </c>
      <c r="H949" s="29" t="s">
        <v>583</v>
      </c>
      <c r="I949" s="29" t="s">
        <v>2636</v>
      </c>
      <c r="J949" s="29" t="s">
        <v>2637</v>
      </c>
      <c r="K949" s="29" t="s">
        <v>279</v>
      </c>
      <c r="L949" s="29" t="s">
        <v>280</v>
      </c>
      <c r="M949" s="29" t="s">
        <v>265</v>
      </c>
      <c r="N949" s="29" t="s">
        <v>266</v>
      </c>
      <c r="O949" s="29" t="s">
        <v>310</v>
      </c>
      <c r="P949" s="29" t="s">
        <v>384</v>
      </c>
      <c r="Q949" s="30" t="s">
        <v>269</v>
      </c>
      <c r="R949" s="36"/>
      <c r="S949" s="59"/>
      <c r="T949" s="43">
        <v>1</v>
      </c>
      <c r="U949" s="46">
        <v>1</v>
      </c>
    </row>
    <row r="950" spans="1:21" x14ac:dyDescent="0.2">
      <c r="A950" s="28" t="s">
        <v>174</v>
      </c>
      <c r="B950" s="29" t="s">
        <v>375</v>
      </c>
      <c r="C950" s="29" t="s">
        <v>1357</v>
      </c>
      <c r="D950" s="29" t="s">
        <v>707</v>
      </c>
      <c r="E950" s="29" t="s">
        <v>708</v>
      </c>
      <c r="F950" s="29" t="s">
        <v>1365</v>
      </c>
      <c r="G950" s="29" t="s">
        <v>527</v>
      </c>
      <c r="H950" s="29" t="s">
        <v>583</v>
      </c>
      <c r="I950" s="29" t="s">
        <v>2636</v>
      </c>
      <c r="J950" s="29" t="s">
        <v>2637</v>
      </c>
      <c r="K950" s="29" t="s">
        <v>279</v>
      </c>
      <c r="L950" s="29" t="s">
        <v>280</v>
      </c>
      <c r="M950" s="29" t="s">
        <v>265</v>
      </c>
      <c r="N950" s="29" t="s">
        <v>266</v>
      </c>
      <c r="O950" s="29" t="s">
        <v>267</v>
      </c>
      <c r="P950" s="29" t="s">
        <v>268</v>
      </c>
      <c r="Q950" s="30" t="s">
        <v>269</v>
      </c>
      <c r="R950" s="36"/>
      <c r="S950" s="59"/>
      <c r="T950" s="43">
        <v>1</v>
      </c>
      <c r="U950" s="46">
        <v>1</v>
      </c>
    </row>
    <row r="951" spans="1:21" x14ac:dyDescent="0.2">
      <c r="A951" s="28" t="s">
        <v>174</v>
      </c>
      <c r="B951" s="29" t="s">
        <v>375</v>
      </c>
      <c r="C951" s="29" t="s">
        <v>1357</v>
      </c>
      <c r="D951" s="29" t="s">
        <v>707</v>
      </c>
      <c r="E951" s="29" t="s">
        <v>708</v>
      </c>
      <c r="F951" s="29" t="s">
        <v>1365</v>
      </c>
      <c r="G951" s="29" t="s">
        <v>527</v>
      </c>
      <c r="H951" s="29" t="s">
        <v>583</v>
      </c>
      <c r="I951" s="29" t="s">
        <v>2638</v>
      </c>
      <c r="J951" s="29" t="s">
        <v>2639</v>
      </c>
      <c r="K951" s="29" t="s">
        <v>279</v>
      </c>
      <c r="L951" s="29" t="s">
        <v>280</v>
      </c>
      <c r="M951" s="29" t="s">
        <v>265</v>
      </c>
      <c r="N951" s="29" t="s">
        <v>266</v>
      </c>
      <c r="O951" s="29" t="s">
        <v>310</v>
      </c>
      <c r="P951" s="29" t="s">
        <v>384</v>
      </c>
      <c r="Q951" s="30" t="s">
        <v>269</v>
      </c>
      <c r="R951" s="36"/>
      <c r="S951" s="59"/>
      <c r="T951" s="43">
        <v>1</v>
      </c>
      <c r="U951" s="46">
        <v>1</v>
      </c>
    </row>
    <row r="952" spans="1:21" x14ac:dyDescent="0.2">
      <c r="A952" s="28" t="s">
        <v>174</v>
      </c>
      <c r="B952" s="29" t="s">
        <v>375</v>
      </c>
      <c r="C952" s="29" t="s">
        <v>1357</v>
      </c>
      <c r="D952" s="29" t="s">
        <v>707</v>
      </c>
      <c r="E952" s="29" t="s">
        <v>708</v>
      </c>
      <c r="F952" s="29" t="s">
        <v>1365</v>
      </c>
      <c r="G952" s="29" t="s">
        <v>527</v>
      </c>
      <c r="H952" s="29" t="s">
        <v>583</v>
      </c>
      <c r="I952" s="29" t="s">
        <v>2638</v>
      </c>
      <c r="J952" s="29" t="s">
        <v>2639</v>
      </c>
      <c r="K952" s="29" t="s">
        <v>279</v>
      </c>
      <c r="L952" s="29" t="s">
        <v>280</v>
      </c>
      <c r="M952" s="29" t="s">
        <v>265</v>
      </c>
      <c r="N952" s="29" t="s">
        <v>266</v>
      </c>
      <c r="O952" s="29" t="s">
        <v>267</v>
      </c>
      <c r="P952" s="29" t="s">
        <v>268</v>
      </c>
      <c r="Q952" s="30" t="s">
        <v>269</v>
      </c>
      <c r="R952" s="36"/>
      <c r="S952" s="59"/>
      <c r="T952" s="43">
        <v>1</v>
      </c>
      <c r="U952" s="46">
        <v>1</v>
      </c>
    </row>
    <row r="953" spans="1:21" x14ac:dyDescent="0.2">
      <c r="A953" s="28" t="s">
        <v>174</v>
      </c>
      <c r="B953" s="29" t="s">
        <v>375</v>
      </c>
      <c r="C953" s="29" t="s">
        <v>1357</v>
      </c>
      <c r="D953" s="29" t="s">
        <v>707</v>
      </c>
      <c r="E953" s="29" t="s">
        <v>708</v>
      </c>
      <c r="F953" s="29" t="s">
        <v>1365</v>
      </c>
      <c r="G953" s="29" t="s">
        <v>527</v>
      </c>
      <c r="H953" s="29" t="s">
        <v>583</v>
      </c>
      <c r="I953" s="29" t="s">
        <v>2640</v>
      </c>
      <c r="J953" s="29" t="s">
        <v>2641</v>
      </c>
      <c r="K953" s="29" t="s">
        <v>279</v>
      </c>
      <c r="L953" s="29" t="s">
        <v>280</v>
      </c>
      <c r="M953" s="29" t="s">
        <v>265</v>
      </c>
      <c r="N953" s="29" t="s">
        <v>266</v>
      </c>
      <c r="O953" s="29" t="s">
        <v>310</v>
      </c>
      <c r="P953" s="29" t="s">
        <v>384</v>
      </c>
      <c r="Q953" s="30" t="s">
        <v>269</v>
      </c>
      <c r="R953" s="36"/>
      <c r="S953" s="59"/>
      <c r="T953" s="43">
        <v>1</v>
      </c>
      <c r="U953" s="46">
        <v>1</v>
      </c>
    </row>
    <row r="954" spans="1:21" x14ac:dyDescent="0.2">
      <c r="A954" s="28" t="s">
        <v>174</v>
      </c>
      <c r="B954" s="29" t="s">
        <v>375</v>
      </c>
      <c r="C954" s="29" t="s">
        <v>1357</v>
      </c>
      <c r="D954" s="29" t="s">
        <v>707</v>
      </c>
      <c r="E954" s="29" t="s">
        <v>708</v>
      </c>
      <c r="F954" s="29" t="s">
        <v>1365</v>
      </c>
      <c r="G954" s="29" t="s">
        <v>527</v>
      </c>
      <c r="H954" s="29" t="s">
        <v>583</v>
      </c>
      <c r="I954" s="29" t="s">
        <v>2640</v>
      </c>
      <c r="J954" s="29" t="s">
        <v>2641</v>
      </c>
      <c r="K954" s="29" t="s">
        <v>279</v>
      </c>
      <c r="L954" s="29" t="s">
        <v>280</v>
      </c>
      <c r="M954" s="29" t="s">
        <v>265</v>
      </c>
      <c r="N954" s="29" t="s">
        <v>266</v>
      </c>
      <c r="O954" s="29" t="s">
        <v>267</v>
      </c>
      <c r="P954" s="29" t="s">
        <v>268</v>
      </c>
      <c r="Q954" s="30" t="s">
        <v>269</v>
      </c>
      <c r="R954" s="36"/>
      <c r="S954" s="59"/>
      <c r="T954" s="43">
        <v>1</v>
      </c>
      <c r="U954" s="46">
        <v>1</v>
      </c>
    </row>
    <row r="955" spans="1:21" x14ac:dyDescent="0.2">
      <c r="A955" s="28" t="s">
        <v>174</v>
      </c>
      <c r="B955" s="29" t="s">
        <v>375</v>
      </c>
      <c r="C955" s="29" t="s">
        <v>1357</v>
      </c>
      <c r="D955" s="29" t="s">
        <v>707</v>
      </c>
      <c r="E955" s="29" t="s">
        <v>708</v>
      </c>
      <c r="F955" s="29" t="s">
        <v>1365</v>
      </c>
      <c r="G955" s="29" t="s">
        <v>527</v>
      </c>
      <c r="H955" s="29" t="s">
        <v>583</v>
      </c>
      <c r="I955" s="29" t="s">
        <v>2642</v>
      </c>
      <c r="J955" s="29" t="s">
        <v>2643</v>
      </c>
      <c r="K955" s="29" t="s">
        <v>279</v>
      </c>
      <c r="L955" s="29" t="s">
        <v>280</v>
      </c>
      <c r="M955" s="29" t="s">
        <v>265</v>
      </c>
      <c r="N955" s="29" t="s">
        <v>266</v>
      </c>
      <c r="O955" s="29" t="s">
        <v>310</v>
      </c>
      <c r="P955" s="29" t="s">
        <v>384</v>
      </c>
      <c r="Q955" s="30" t="s">
        <v>269</v>
      </c>
      <c r="R955" s="36"/>
      <c r="S955" s="59"/>
      <c r="T955" s="43">
        <v>1</v>
      </c>
      <c r="U955" s="46">
        <v>1</v>
      </c>
    </row>
    <row r="956" spans="1:21" x14ac:dyDescent="0.2">
      <c r="A956" s="28" t="s">
        <v>174</v>
      </c>
      <c r="B956" s="29" t="s">
        <v>375</v>
      </c>
      <c r="C956" s="29" t="s">
        <v>1357</v>
      </c>
      <c r="D956" s="29" t="s">
        <v>707</v>
      </c>
      <c r="E956" s="29" t="s">
        <v>708</v>
      </c>
      <c r="F956" s="29" t="s">
        <v>1365</v>
      </c>
      <c r="G956" s="29" t="s">
        <v>527</v>
      </c>
      <c r="H956" s="29" t="s">
        <v>583</v>
      </c>
      <c r="I956" s="29" t="s">
        <v>2642</v>
      </c>
      <c r="J956" s="29" t="s">
        <v>2643</v>
      </c>
      <c r="K956" s="29" t="s">
        <v>279</v>
      </c>
      <c r="L956" s="29" t="s">
        <v>280</v>
      </c>
      <c r="M956" s="29" t="s">
        <v>265</v>
      </c>
      <c r="N956" s="29" t="s">
        <v>266</v>
      </c>
      <c r="O956" s="29" t="s">
        <v>267</v>
      </c>
      <c r="P956" s="29" t="s">
        <v>268</v>
      </c>
      <c r="Q956" s="30" t="s">
        <v>269</v>
      </c>
      <c r="R956" s="36"/>
      <c r="S956" s="59"/>
      <c r="T956" s="43">
        <v>1</v>
      </c>
      <c r="U956" s="46">
        <v>1</v>
      </c>
    </row>
    <row r="957" spans="1:21" x14ac:dyDescent="0.2">
      <c r="A957" s="28" t="s">
        <v>174</v>
      </c>
      <c r="B957" s="29" t="s">
        <v>375</v>
      </c>
      <c r="C957" s="29" t="s">
        <v>1357</v>
      </c>
      <c r="D957" s="29" t="s">
        <v>707</v>
      </c>
      <c r="E957" s="29" t="s">
        <v>708</v>
      </c>
      <c r="F957" s="29" t="s">
        <v>1365</v>
      </c>
      <c r="G957" s="29" t="s">
        <v>527</v>
      </c>
      <c r="H957" s="29" t="s">
        <v>583</v>
      </c>
      <c r="I957" s="29" t="s">
        <v>2644</v>
      </c>
      <c r="J957" s="29" t="s">
        <v>2645</v>
      </c>
      <c r="K957" s="29" t="s">
        <v>279</v>
      </c>
      <c r="L957" s="29" t="s">
        <v>280</v>
      </c>
      <c r="M957" s="29" t="s">
        <v>265</v>
      </c>
      <c r="N957" s="29" t="s">
        <v>266</v>
      </c>
      <c r="O957" s="29" t="s">
        <v>310</v>
      </c>
      <c r="P957" s="29" t="s">
        <v>384</v>
      </c>
      <c r="Q957" s="30" t="s">
        <v>269</v>
      </c>
      <c r="R957" s="36"/>
      <c r="S957" s="59"/>
      <c r="T957" s="43">
        <v>1</v>
      </c>
      <c r="U957" s="46">
        <v>1</v>
      </c>
    </row>
    <row r="958" spans="1:21" x14ac:dyDescent="0.2">
      <c r="A958" s="28" t="s">
        <v>174</v>
      </c>
      <c r="B958" s="29" t="s">
        <v>375</v>
      </c>
      <c r="C958" s="29" t="s">
        <v>1357</v>
      </c>
      <c r="D958" s="29" t="s">
        <v>707</v>
      </c>
      <c r="E958" s="29" t="s">
        <v>708</v>
      </c>
      <c r="F958" s="29" t="s">
        <v>1365</v>
      </c>
      <c r="G958" s="29" t="s">
        <v>527</v>
      </c>
      <c r="H958" s="29" t="s">
        <v>583</v>
      </c>
      <c r="I958" s="29" t="s">
        <v>2644</v>
      </c>
      <c r="J958" s="29" t="s">
        <v>2645</v>
      </c>
      <c r="K958" s="29" t="s">
        <v>279</v>
      </c>
      <c r="L958" s="29" t="s">
        <v>280</v>
      </c>
      <c r="M958" s="29" t="s">
        <v>265</v>
      </c>
      <c r="N958" s="29" t="s">
        <v>266</v>
      </c>
      <c r="O958" s="29" t="s">
        <v>267</v>
      </c>
      <c r="P958" s="29" t="s">
        <v>268</v>
      </c>
      <c r="Q958" s="30" t="s">
        <v>269</v>
      </c>
      <c r="R958" s="36"/>
      <c r="S958" s="59"/>
      <c r="T958" s="43">
        <v>1</v>
      </c>
      <c r="U958" s="46">
        <v>1</v>
      </c>
    </row>
    <row r="959" spans="1:21" x14ac:dyDescent="0.2">
      <c r="A959" s="28" t="s">
        <v>174</v>
      </c>
      <c r="B959" s="29" t="s">
        <v>375</v>
      </c>
      <c r="C959" s="29" t="s">
        <v>1357</v>
      </c>
      <c r="D959" s="29" t="s">
        <v>707</v>
      </c>
      <c r="E959" s="29" t="s">
        <v>708</v>
      </c>
      <c r="F959" s="29" t="s">
        <v>1365</v>
      </c>
      <c r="G959" s="29" t="s">
        <v>527</v>
      </c>
      <c r="H959" s="29" t="s">
        <v>583</v>
      </c>
      <c r="I959" s="29" t="s">
        <v>2646</v>
      </c>
      <c r="J959" s="29" t="s">
        <v>2647</v>
      </c>
      <c r="K959" s="29" t="s">
        <v>279</v>
      </c>
      <c r="L959" s="29" t="s">
        <v>280</v>
      </c>
      <c r="M959" s="29" t="s">
        <v>265</v>
      </c>
      <c r="N959" s="29" t="s">
        <v>266</v>
      </c>
      <c r="O959" s="29" t="s">
        <v>310</v>
      </c>
      <c r="P959" s="29" t="s">
        <v>384</v>
      </c>
      <c r="Q959" s="30" t="s">
        <v>269</v>
      </c>
      <c r="R959" s="36"/>
      <c r="S959" s="59"/>
      <c r="T959" s="43">
        <v>1</v>
      </c>
      <c r="U959" s="46">
        <v>1</v>
      </c>
    </row>
    <row r="960" spans="1:21" x14ac:dyDescent="0.2">
      <c r="A960" s="28" t="s">
        <v>174</v>
      </c>
      <c r="B960" s="29" t="s">
        <v>375</v>
      </c>
      <c r="C960" s="29" t="s">
        <v>1357</v>
      </c>
      <c r="D960" s="29" t="s">
        <v>707</v>
      </c>
      <c r="E960" s="29" t="s">
        <v>708</v>
      </c>
      <c r="F960" s="29" t="s">
        <v>1365</v>
      </c>
      <c r="G960" s="29" t="s">
        <v>527</v>
      </c>
      <c r="H960" s="29" t="s">
        <v>583</v>
      </c>
      <c r="I960" s="29" t="s">
        <v>2646</v>
      </c>
      <c r="J960" s="29" t="s">
        <v>2647</v>
      </c>
      <c r="K960" s="29" t="s">
        <v>279</v>
      </c>
      <c r="L960" s="29" t="s">
        <v>280</v>
      </c>
      <c r="M960" s="29" t="s">
        <v>265</v>
      </c>
      <c r="N960" s="29" t="s">
        <v>266</v>
      </c>
      <c r="O960" s="29" t="s">
        <v>267</v>
      </c>
      <c r="P960" s="29" t="s">
        <v>268</v>
      </c>
      <c r="Q960" s="30" t="s">
        <v>269</v>
      </c>
      <c r="R960" s="36"/>
      <c r="S960" s="59"/>
      <c r="T960" s="43">
        <v>1</v>
      </c>
      <c r="U960" s="46">
        <v>1</v>
      </c>
    </row>
    <row r="961" spans="1:21" x14ac:dyDescent="0.2">
      <c r="A961" s="28" t="s">
        <v>174</v>
      </c>
      <c r="B961" s="29" t="s">
        <v>375</v>
      </c>
      <c r="C961" s="29" t="s">
        <v>1357</v>
      </c>
      <c r="D961" s="29" t="s">
        <v>707</v>
      </c>
      <c r="E961" s="29" t="s">
        <v>708</v>
      </c>
      <c r="F961" s="29" t="s">
        <v>1365</v>
      </c>
      <c r="G961" s="29" t="s">
        <v>527</v>
      </c>
      <c r="H961" s="29" t="s">
        <v>583</v>
      </c>
      <c r="I961" s="29" t="s">
        <v>2648</v>
      </c>
      <c r="J961" s="29" t="s">
        <v>2649</v>
      </c>
      <c r="K961" s="29" t="s">
        <v>279</v>
      </c>
      <c r="L961" s="29" t="s">
        <v>280</v>
      </c>
      <c r="M961" s="29" t="s">
        <v>265</v>
      </c>
      <c r="N961" s="29" t="s">
        <v>266</v>
      </c>
      <c r="O961" s="29" t="s">
        <v>310</v>
      </c>
      <c r="P961" s="29" t="s">
        <v>384</v>
      </c>
      <c r="Q961" s="30" t="s">
        <v>269</v>
      </c>
      <c r="R961" s="36"/>
      <c r="S961" s="59"/>
      <c r="T961" s="43">
        <v>1</v>
      </c>
      <c r="U961" s="46">
        <v>1</v>
      </c>
    </row>
    <row r="962" spans="1:21" x14ac:dyDescent="0.2">
      <c r="A962" s="28" t="s">
        <v>174</v>
      </c>
      <c r="B962" s="29" t="s">
        <v>375</v>
      </c>
      <c r="C962" s="29" t="s">
        <v>1357</v>
      </c>
      <c r="D962" s="29" t="s">
        <v>707</v>
      </c>
      <c r="E962" s="29" t="s">
        <v>708</v>
      </c>
      <c r="F962" s="29" t="s">
        <v>1365</v>
      </c>
      <c r="G962" s="29" t="s">
        <v>527</v>
      </c>
      <c r="H962" s="29" t="s">
        <v>583</v>
      </c>
      <c r="I962" s="29" t="s">
        <v>2648</v>
      </c>
      <c r="J962" s="29" t="s">
        <v>2649</v>
      </c>
      <c r="K962" s="29" t="s">
        <v>279</v>
      </c>
      <c r="L962" s="29" t="s">
        <v>280</v>
      </c>
      <c r="M962" s="29" t="s">
        <v>265</v>
      </c>
      <c r="N962" s="29" t="s">
        <v>266</v>
      </c>
      <c r="O962" s="29" t="s">
        <v>267</v>
      </c>
      <c r="P962" s="29" t="s">
        <v>268</v>
      </c>
      <c r="Q962" s="30" t="s">
        <v>269</v>
      </c>
      <c r="R962" s="32">
        <v>0.01</v>
      </c>
      <c r="S962" s="37">
        <v>0.01</v>
      </c>
      <c r="T962" s="43">
        <v>1</v>
      </c>
      <c r="U962" s="46">
        <v>1</v>
      </c>
    </row>
    <row r="963" spans="1:21" x14ac:dyDescent="0.2">
      <c r="A963" s="28" t="s">
        <v>174</v>
      </c>
      <c r="B963" s="29" t="s">
        <v>375</v>
      </c>
      <c r="C963" s="29" t="s">
        <v>1357</v>
      </c>
      <c r="D963" s="29" t="s">
        <v>707</v>
      </c>
      <c r="E963" s="29" t="s">
        <v>708</v>
      </c>
      <c r="F963" s="29" t="s">
        <v>1365</v>
      </c>
      <c r="G963" s="29" t="s">
        <v>527</v>
      </c>
      <c r="H963" s="29" t="s">
        <v>583</v>
      </c>
      <c r="I963" s="29" t="s">
        <v>2650</v>
      </c>
      <c r="J963" s="29" t="s">
        <v>456</v>
      </c>
      <c r="K963" s="29" t="s">
        <v>279</v>
      </c>
      <c r="L963" s="29" t="s">
        <v>280</v>
      </c>
      <c r="M963" s="29" t="s">
        <v>265</v>
      </c>
      <c r="N963" s="29" t="s">
        <v>266</v>
      </c>
      <c r="O963" s="29" t="s">
        <v>310</v>
      </c>
      <c r="P963" s="29" t="s">
        <v>384</v>
      </c>
      <c r="Q963" s="30" t="s">
        <v>269</v>
      </c>
      <c r="R963" s="36"/>
      <c r="S963" s="59"/>
      <c r="T963" s="43">
        <v>1</v>
      </c>
      <c r="U963" s="46">
        <v>1</v>
      </c>
    </row>
    <row r="964" spans="1:21" x14ac:dyDescent="0.2">
      <c r="A964" s="28" t="s">
        <v>174</v>
      </c>
      <c r="B964" s="29" t="s">
        <v>375</v>
      </c>
      <c r="C964" s="29" t="s">
        <v>1357</v>
      </c>
      <c r="D964" s="29" t="s">
        <v>707</v>
      </c>
      <c r="E964" s="29" t="s">
        <v>708</v>
      </c>
      <c r="F964" s="29" t="s">
        <v>1365</v>
      </c>
      <c r="G964" s="29" t="s">
        <v>527</v>
      </c>
      <c r="H964" s="29" t="s">
        <v>583</v>
      </c>
      <c r="I964" s="29" t="s">
        <v>2650</v>
      </c>
      <c r="J964" s="29" t="s">
        <v>456</v>
      </c>
      <c r="K964" s="29" t="s">
        <v>279</v>
      </c>
      <c r="L964" s="29" t="s">
        <v>280</v>
      </c>
      <c r="M964" s="29" t="s">
        <v>265</v>
      </c>
      <c r="N964" s="29" t="s">
        <v>266</v>
      </c>
      <c r="O964" s="29" t="s">
        <v>267</v>
      </c>
      <c r="P964" s="29" t="s">
        <v>268</v>
      </c>
      <c r="Q964" s="30" t="s">
        <v>269</v>
      </c>
      <c r="R964" s="36"/>
      <c r="S964" s="59"/>
      <c r="T964" s="43">
        <v>1</v>
      </c>
      <c r="U964" s="46">
        <v>1</v>
      </c>
    </row>
    <row r="965" spans="1:21" x14ac:dyDescent="0.2">
      <c r="A965" s="28" t="s">
        <v>174</v>
      </c>
      <c r="B965" s="29" t="s">
        <v>375</v>
      </c>
      <c r="C965" s="29" t="s">
        <v>1357</v>
      </c>
      <c r="D965" s="29" t="s">
        <v>707</v>
      </c>
      <c r="E965" s="29" t="s">
        <v>708</v>
      </c>
      <c r="F965" s="29" t="s">
        <v>1365</v>
      </c>
      <c r="G965" s="29" t="s">
        <v>527</v>
      </c>
      <c r="H965" s="29" t="s">
        <v>583</v>
      </c>
      <c r="I965" s="29" t="s">
        <v>2651</v>
      </c>
      <c r="J965" s="29" t="s">
        <v>2652</v>
      </c>
      <c r="K965" s="29" t="s">
        <v>279</v>
      </c>
      <c r="L965" s="29" t="s">
        <v>280</v>
      </c>
      <c r="M965" s="29" t="s">
        <v>265</v>
      </c>
      <c r="N965" s="29" t="s">
        <v>266</v>
      </c>
      <c r="O965" s="29" t="s">
        <v>310</v>
      </c>
      <c r="P965" s="29" t="s">
        <v>384</v>
      </c>
      <c r="Q965" s="30" t="s">
        <v>269</v>
      </c>
      <c r="R965" s="36"/>
      <c r="S965" s="59"/>
      <c r="T965" s="43">
        <v>1</v>
      </c>
      <c r="U965" s="46">
        <v>1</v>
      </c>
    </row>
    <row r="966" spans="1:21" x14ac:dyDescent="0.2">
      <c r="A966" s="28" t="s">
        <v>174</v>
      </c>
      <c r="B966" s="29" t="s">
        <v>375</v>
      </c>
      <c r="C966" s="29" t="s">
        <v>1357</v>
      </c>
      <c r="D966" s="29" t="s">
        <v>707</v>
      </c>
      <c r="E966" s="29" t="s">
        <v>708</v>
      </c>
      <c r="F966" s="29" t="s">
        <v>1365</v>
      </c>
      <c r="G966" s="29" t="s">
        <v>527</v>
      </c>
      <c r="H966" s="29" t="s">
        <v>583</v>
      </c>
      <c r="I966" s="29" t="s">
        <v>2651</v>
      </c>
      <c r="J966" s="29" t="s">
        <v>2652</v>
      </c>
      <c r="K966" s="29" t="s">
        <v>279</v>
      </c>
      <c r="L966" s="29" t="s">
        <v>280</v>
      </c>
      <c r="M966" s="29" t="s">
        <v>265</v>
      </c>
      <c r="N966" s="29" t="s">
        <v>266</v>
      </c>
      <c r="O966" s="29" t="s">
        <v>267</v>
      </c>
      <c r="P966" s="29" t="s">
        <v>268</v>
      </c>
      <c r="Q966" s="30" t="s">
        <v>269</v>
      </c>
      <c r="R966" s="36"/>
      <c r="S966" s="59"/>
      <c r="T966" s="43">
        <v>1</v>
      </c>
      <c r="U966" s="46">
        <v>1</v>
      </c>
    </row>
    <row r="967" spans="1:21" x14ac:dyDescent="0.2">
      <c r="A967" s="28" t="s">
        <v>174</v>
      </c>
      <c r="B967" s="29" t="s">
        <v>375</v>
      </c>
      <c r="C967" s="29" t="s">
        <v>1443</v>
      </c>
      <c r="D967" s="29" t="s">
        <v>643</v>
      </c>
      <c r="E967" s="29" t="s">
        <v>644</v>
      </c>
      <c r="F967" s="29" t="s">
        <v>1449</v>
      </c>
      <c r="G967" s="29" t="s">
        <v>1450</v>
      </c>
      <c r="H967" s="29" t="s">
        <v>1451</v>
      </c>
      <c r="I967" s="29" t="s">
        <v>2653</v>
      </c>
      <c r="J967" s="29" t="s">
        <v>2654</v>
      </c>
      <c r="K967" s="29" t="s">
        <v>279</v>
      </c>
      <c r="L967" s="29" t="s">
        <v>280</v>
      </c>
      <c r="M967" s="29" t="s">
        <v>265</v>
      </c>
      <c r="N967" s="29" t="s">
        <v>266</v>
      </c>
      <c r="O967" s="29" t="s">
        <v>310</v>
      </c>
      <c r="P967" s="29" t="s">
        <v>384</v>
      </c>
      <c r="Q967" s="30" t="s">
        <v>269</v>
      </c>
      <c r="R967" s="36"/>
      <c r="S967" s="59"/>
      <c r="T967" s="43">
        <v>1</v>
      </c>
      <c r="U967" s="46">
        <v>1</v>
      </c>
    </row>
    <row r="968" spans="1:21" x14ac:dyDescent="0.2">
      <c r="A968" s="28" t="s">
        <v>174</v>
      </c>
      <c r="B968" s="29" t="s">
        <v>375</v>
      </c>
      <c r="C968" s="29" t="s">
        <v>1443</v>
      </c>
      <c r="D968" s="29" t="s">
        <v>643</v>
      </c>
      <c r="E968" s="29" t="s">
        <v>644</v>
      </c>
      <c r="F968" s="29" t="s">
        <v>1449</v>
      </c>
      <c r="G968" s="29" t="s">
        <v>1450</v>
      </c>
      <c r="H968" s="29" t="s">
        <v>1451</v>
      </c>
      <c r="I968" s="29" t="s">
        <v>2653</v>
      </c>
      <c r="J968" s="29" t="s">
        <v>2654</v>
      </c>
      <c r="K968" s="29" t="s">
        <v>279</v>
      </c>
      <c r="L968" s="29" t="s">
        <v>280</v>
      </c>
      <c r="M968" s="29" t="s">
        <v>265</v>
      </c>
      <c r="N968" s="29" t="s">
        <v>266</v>
      </c>
      <c r="O968" s="29" t="s">
        <v>267</v>
      </c>
      <c r="P968" s="29" t="s">
        <v>268</v>
      </c>
      <c r="Q968" s="30" t="s">
        <v>269</v>
      </c>
      <c r="R968" s="32">
        <v>0.06</v>
      </c>
      <c r="S968" s="37">
        <v>0.06</v>
      </c>
      <c r="T968" s="43">
        <v>1</v>
      </c>
      <c r="U968" s="46">
        <v>1</v>
      </c>
    </row>
    <row r="969" spans="1:21" x14ac:dyDescent="0.2">
      <c r="A969" s="28" t="s">
        <v>174</v>
      </c>
      <c r="B969" s="29" t="s">
        <v>375</v>
      </c>
      <c r="C969" s="29" t="s">
        <v>1443</v>
      </c>
      <c r="D969" s="29" t="s">
        <v>643</v>
      </c>
      <c r="E969" s="29" t="s">
        <v>644</v>
      </c>
      <c r="F969" s="29" t="s">
        <v>1449</v>
      </c>
      <c r="G969" s="29" t="s">
        <v>1450</v>
      </c>
      <c r="H969" s="29" t="s">
        <v>1451</v>
      </c>
      <c r="I969" s="29" t="s">
        <v>2655</v>
      </c>
      <c r="J969" s="29" t="s">
        <v>2656</v>
      </c>
      <c r="K969" s="29" t="s">
        <v>279</v>
      </c>
      <c r="L969" s="29" t="s">
        <v>280</v>
      </c>
      <c r="M969" s="29" t="s">
        <v>265</v>
      </c>
      <c r="N969" s="29" t="s">
        <v>266</v>
      </c>
      <c r="O969" s="29" t="s">
        <v>310</v>
      </c>
      <c r="P969" s="29" t="s">
        <v>384</v>
      </c>
      <c r="Q969" s="30" t="s">
        <v>269</v>
      </c>
      <c r="R969" s="36"/>
      <c r="S969" s="59"/>
      <c r="T969" s="43">
        <v>1</v>
      </c>
      <c r="U969" s="46">
        <v>1</v>
      </c>
    </row>
    <row r="970" spans="1:21" x14ac:dyDescent="0.2">
      <c r="A970" s="28" t="s">
        <v>174</v>
      </c>
      <c r="B970" s="29" t="s">
        <v>375</v>
      </c>
      <c r="C970" s="29" t="s">
        <v>1443</v>
      </c>
      <c r="D970" s="29" t="s">
        <v>643</v>
      </c>
      <c r="E970" s="29" t="s">
        <v>644</v>
      </c>
      <c r="F970" s="29" t="s">
        <v>1449</v>
      </c>
      <c r="G970" s="29" t="s">
        <v>1450</v>
      </c>
      <c r="H970" s="29" t="s">
        <v>1451</v>
      </c>
      <c r="I970" s="29" t="s">
        <v>2655</v>
      </c>
      <c r="J970" s="29" t="s">
        <v>2656</v>
      </c>
      <c r="K970" s="29" t="s">
        <v>279</v>
      </c>
      <c r="L970" s="29" t="s">
        <v>280</v>
      </c>
      <c r="M970" s="29" t="s">
        <v>265</v>
      </c>
      <c r="N970" s="29" t="s">
        <v>266</v>
      </c>
      <c r="O970" s="29" t="s">
        <v>267</v>
      </c>
      <c r="P970" s="29" t="s">
        <v>268</v>
      </c>
      <c r="Q970" s="30" t="s">
        <v>269</v>
      </c>
      <c r="R970" s="32">
        <v>7.0000000000000007E-2</v>
      </c>
      <c r="S970" s="37">
        <v>7.0000000000000007E-2</v>
      </c>
      <c r="T970" s="43">
        <v>1</v>
      </c>
      <c r="U970" s="46">
        <v>1</v>
      </c>
    </row>
    <row r="971" spans="1:21" x14ac:dyDescent="0.2">
      <c r="A971" s="28" t="s">
        <v>174</v>
      </c>
      <c r="B971" s="29" t="s">
        <v>375</v>
      </c>
      <c r="C971" s="29" t="s">
        <v>1443</v>
      </c>
      <c r="D971" s="29" t="s">
        <v>643</v>
      </c>
      <c r="E971" s="29" t="s">
        <v>644</v>
      </c>
      <c r="F971" s="29" t="s">
        <v>1449</v>
      </c>
      <c r="G971" s="29" t="s">
        <v>1450</v>
      </c>
      <c r="H971" s="29" t="s">
        <v>1451</v>
      </c>
      <c r="I971" s="29" t="s">
        <v>2657</v>
      </c>
      <c r="J971" s="29" t="s">
        <v>2658</v>
      </c>
      <c r="K971" s="29" t="s">
        <v>279</v>
      </c>
      <c r="L971" s="29" t="s">
        <v>280</v>
      </c>
      <c r="M971" s="29" t="s">
        <v>265</v>
      </c>
      <c r="N971" s="29" t="s">
        <v>266</v>
      </c>
      <c r="O971" s="29" t="s">
        <v>310</v>
      </c>
      <c r="P971" s="29" t="s">
        <v>384</v>
      </c>
      <c r="Q971" s="30" t="s">
        <v>269</v>
      </c>
      <c r="R971" s="32">
        <v>0.04</v>
      </c>
      <c r="S971" s="37">
        <v>0.04</v>
      </c>
      <c r="T971" s="43">
        <v>1</v>
      </c>
      <c r="U971" s="46">
        <v>1</v>
      </c>
    </row>
    <row r="972" spans="1:21" x14ac:dyDescent="0.2">
      <c r="A972" s="28" t="s">
        <v>174</v>
      </c>
      <c r="B972" s="29" t="s">
        <v>375</v>
      </c>
      <c r="C972" s="29" t="s">
        <v>1443</v>
      </c>
      <c r="D972" s="29" t="s">
        <v>643</v>
      </c>
      <c r="E972" s="29" t="s">
        <v>644</v>
      </c>
      <c r="F972" s="29" t="s">
        <v>1449</v>
      </c>
      <c r="G972" s="29" t="s">
        <v>1450</v>
      </c>
      <c r="H972" s="29" t="s">
        <v>1451</v>
      </c>
      <c r="I972" s="29" t="s">
        <v>2657</v>
      </c>
      <c r="J972" s="29" t="s">
        <v>2658</v>
      </c>
      <c r="K972" s="29" t="s">
        <v>279</v>
      </c>
      <c r="L972" s="29" t="s">
        <v>280</v>
      </c>
      <c r="M972" s="29" t="s">
        <v>265</v>
      </c>
      <c r="N972" s="29" t="s">
        <v>266</v>
      </c>
      <c r="O972" s="29" t="s">
        <v>267</v>
      </c>
      <c r="P972" s="29" t="s">
        <v>268</v>
      </c>
      <c r="Q972" s="30" t="s">
        <v>269</v>
      </c>
      <c r="R972" s="32">
        <v>0.4</v>
      </c>
      <c r="S972" s="37">
        <v>0.4</v>
      </c>
      <c r="T972" s="43">
        <v>1</v>
      </c>
      <c r="U972" s="46">
        <v>1</v>
      </c>
    </row>
    <row r="973" spans="1:21" x14ac:dyDescent="0.2">
      <c r="A973" s="28" t="s">
        <v>174</v>
      </c>
      <c r="B973" s="29" t="s">
        <v>375</v>
      </c>
      <c r="C973" s="29" t="s">
        <v>1443</v>
      </c>
      <c r="D973" s="29" t="s">
        <v>643</v>
      </c>
      <c r="E973" s="29" t="s">
        <v>644</v>
      </c>
      <c r="F973" s="29" t="s">
        <v>1449</v>
      </c>
      <c r="G973" s="29" t="s">
        <v>1450</v>
      </c>
      <c r="H973" s="29" t="s">
        <v>1451</v>
      </c>
      <c r="I973" s="29" t="s">
        <v>2659</v>
      </c>
      <c r="J973" s="29" t="s">
        <v>2660</v>
      </c>
      <c r="K973" s="29" t="s">
        <v>279</v>
      </c>
      <c r="L973" s="29" t="s">
        <v>280</v>
      </c>
      <c r="M973" s="29" t="s">
        <v>265</v>
      </c>
      <c r="N973" s="29" t="s">
        <v>266</v>
      </c>
      <c r="O973" s="29" t="s">
        <v>310</v>
      </c>
      <c r="P973" s="29" t="s">
        <v>384</v>
      </c>
      <c r="Q973" s="30" t="s">
        <v>269</v>
      </c>
      <c r="R973" s="36"/>
      <c r="S973" s="59"/>
      <c r="T973" s="43">
        <v>1</v>
      </c>
      <c r="U973" s="46">
        <v>1</v>
      </c>
    </row>
    <row r="974" spans="1:21" x14ac:dyDescent="0.2">
      <c r="A974" s="28" t="s">
        <v>174</v>
      </c>
      <c r="B974" s="29" t="s">
        <v>375</v>
      </c>
      <c r="C974" s="29" t="s">
        <v>1443</v>
      </c>
      <c r="D974" s="29" t="s">
        <v>643</v>
      </c>
      <c r="E974" s="29" t="s">
        <v>644</v>
      </c>
      <c r="F974" s="29" t="s">
        <v>1449</v>
      </c>
      <c r="G974" s="29" t="s">
        <v>1450</v>
      </c>
      <c r="H974" s="29" t="s">
        <v>1451</v>
      </c>
      <c r="I974" s="29" t="s">
        <v>2659</v>
      </c>
      <c r="J974" s="29" t="s">
        <v>2660</v>
      </c>
      <c r="K974" s="29" t="s">
        <v>279</v>
      </c>
      <c r="L974" s="29" t="s">
        <v>280</v>
      </c>
      <c r="M974" s="29" t="s">
        <v>265</v>
      </c>
      <c r="N974" s="29" t="s">
        <v>266</v>
      </c>
      <c r="O974" s="29" t="s">
        <v>267</v>
      </c>
      <c r="P974" s="29" t="s">
        <v>268</v>
      </c>
      <c r="Q974" s="30" t="s">
        <v>269</v>
      </c>
      <c r="R974" s="32">
        <v>0.03</v>
      </c>
      <c r="S974" s="37">
        <v>0.03</v>
      </c>
      <c r="T974" s="43">
        <v>1</v>
      </c>
      <c r="U974" s="46">
        <v>1</v>
      </c>
    </row>
    <row r="975" spans="1:21" x14ac:dyDescent="0.2">
      <c r="A975" s="28" t="s">
        <v>174</v>
      </c>
      <c r="B975" s="29" t="s">
        <v>375</v>
      </c>
      <c r="C975" s="29" t="s">
        <v>1443</v>
      </c>
      <c r="D975" s="29" t="s">
        <v>643</v>
      </c>
      <c r="E975" s="29" t="s">
        <v>644</v>
      </c>
      <c r="F975" s="29" t="s">
        <v>1449</v>
      </c>
      <c r="G975" s="29" t="s">
        <v>1450</v>
      </c>
      <c r="H975" s="29" t="s">
        <v>1451</v>
      </c>
      <c r="I975" s="29" t="s">
        <v>2661</v>
      </c>
      <c r="J975" s="29" t="s">
        <v>2662</v>
      </c>
      <c r="K975" s="29" t="s">
        <v>279</v>
      </c>
      <c r="L975" s="29" t="s">
        <v>280</v>
      </c>
      <c r="M975" s="29" t="s">
        <v>265</v>
      </c>
      <c r="N975" s="29" t="s">
        <v>266</v>
      </c>
      <c r="O975" s="29" t="s">
        <v>310</v>
      </c>
      <c r="P975" s="29" t="s">
        <v>384</v>
      </c>
      <c r="Q975" s="30" t="s">
        <v>269</v>
      </c>
      <c r="R975" s="36"/>
      <c r="S975" s="59"/>
      <c r="T975" s="43">
        <v>1</v>
      </c>
      <c r="U975" s="46">
        <v>1</v>
      </c>
    </row>
    <row r="976" spans="1:21" x14ac:dyDescent="0.2">
      <c r="A976" s="28" t="s">
        <v>174</v>
      </c>
      <c r="B976" s="29" t="s">
        <v>375</v>
      </c>
      <c r="C976" s="29" t="s">
        <v>1443</v>
      </c>
      <c r="D976" s="29" t="s">
        <v>643</v>
      </c>
      <c r="E976" s="29" t="s">
        <v>644</v>
      </c>
      <c r="F976" s="29" t="s">
        <v>1449</v>
      </c>
      <c r="G976" s="29" t="s">
        <v>1450</v>
      </c>
      <c r="H976" s="29" t="s">
        <v>1451</v>
      </c>
      <c r="I976" s="29" t="s">
        <v>2661</v>
      </c>
      <c r="J976" s="29" t="s">
        <v>2662</v>
      </c>
      <c r="K976" s="29" t="s">
        <v>279</v>
      </c>
      <c r="L976" s="29" t="s">
        <v>280</v>
      </c>
      <c r="M976" s="29" t="s">
        <v>265</v>
      </c>
      <c r="N976" s="29" t="s">
        <v>266</v>
      </c>
      <c r="O976" s="29" t="s">
        <v>267</v>
      </c>
      <c r="P976" s="29" t="s">
        <v>268</v>
      </c>
      <c r="Q976" s="30" t="s">
        <v>269</v>
      </c>
      <c r="R976" s="32">
        <v>0.03</v>
      </c>
      <c r="S976" s="37">
        <v>0.03</v>
      </c>
      <c r="T976" s="43">
        <v>1</v>
      </c>
      <c r="U976" s="46">
        <v>1</v>
      </c>
    </row>
    <row r="977" spans="1:21" x14ac:dyDescent="0.2">
      <c r="A977" s="28" t="s">
        <v>174</v>
      </c>
      <c r="B977" s="29" t="s">
        <v>375</v>
      </c>
      <c r="C977" s="29" t="s">
        <v>1443</v>
      </c>
      <c r="D977" s="29" t="s">
        <v>643</v>
      </c>
      <c r="E977" s="29" t="s">
        <v>644</v>
      </c>
      <c r="F977" s="29" t="s">
        <v>1449</v>
      </c>
      <c r="G977" s="29" t="s">
        <v>1450</v>
      </c>
      <c r="H977" s="29" t="s">
        <v>1451</v>
      </c>
      <c r="I977" s="29" t="s">
        <v>2663</v>
      </c>
      <c r="J977" s="29" t="s">
        <v>2664</v>
      </c>
      <c r="K977" s="29" t="s">
        <v>279</v>
      </c>
      <c r="L977" s="29" t="s">
        <v>280</v>
      </c>
      <c r="M977" s="29" t="s">
        <v>265</v>
      </c>
      <c r="N977" s="29" t="s">
        <v>266</v>
      </c>
      <c r="O977" s="29" t="s">
        <v>310</v>
      </c>
      <c r="P977" s="29" t="s">
        <v>384</v>
      </c>
      <c r="Q977" s="30" t="s">
        <v>269</v>
      </c>
      <c r="R977" s="36"/>
      <c r="S977" s="59"/>
      <c r="T977" s="43">
        <v>1</v>
      </c>
      <c r="U977" s="46">
        <v>1</v>
      </c>
    </row>
    <row r="978" spans="1:21" x14ac:dyDescent="0.2">
      <c r="A978" s="28" t="s">
        <v>174</v>
      </c>
      <c r="B978" s="29" t="s">
        <v>375</v>
      </c>
      <c r="C978" s="29" t="s">
        <v>1443</v>
      </c>
      <c r="D978" s="29" t="s">
        <v>643</v>
      </c>
      <c r="E978" s="29" t="s">
        <v>644</v>
      </c>
      <c r="F978" s="29" t="s">
        <v>1449</v>
      </c>
      <c r="G978" s="29" t="s">
        <v>1450</v>
      </c>
      <c r="H978" s="29" t="s">
        <v>1451</v>
      </c>
      <c r="I978" s="29" t="s">
        <v>2663</v>
      </c>
      <c r="J978" s="29" t="s">
        <v>2664</v>
      </c>
      <c r="K978" s="29" t="s">
        <v>279</v>
      </c>
      <c r="L978" s="29" t="s">
        <v>280</v>
      </c>
      <c r="M978" s="29" t="s">
        <v>265</v>
      </c>
      <c r="N978" s="29" t="s">
        <v>266</v>
      </c>
      <c r="O978" s="29" t="s">
        <v>267</v>
      </c>
      <c r="P978" s="29" t="s">
        <v>268</v>
      </c>
      <c r="Q978" s="30" t="s">
        <v>269</v>
      </c>
      <c r="R978" s="32">
        <v>0.03</v>
      </c>
      <c r="S978" s="37">
        <v>0.03</v>
      </c>
      <c r="T978" s="43">
        <v>1</v>
      </c>
      <c r="U978" s="46">
        <v>1</v>
      </c>
    </row>
    <row r="979" spans="1:21" x14ac:dyDescent="0.2">
      <c r="A979" s="28" t="s">
        <v>174</v>
      </c>
      <c r="B979" s="29" t="s">
        <v>375</v>
      </c>
      <c r="C979" s="29" t="s">
        <v>1443</v>
      </c>
      <c r="D979" s="29" t="s">
        <v>643</v>
      </c>
      <c r="E979" s="29" t="s">
        <v>644</v>
      </c>
      <c r="F979" s="29" t="s">
        <v>1449</v>
      </c>
      <c r="G979" s="29" t="s">
        <v>1450</v>
      </c>
      <c r="H979" s="29" t="s">
        <v>1451</v>
      </c>
      <c r="I979" s="29" t="s">
        <v>2665</v>
      </c>
      <c r="J979" s="29" t="s">
        <v>2666</v>
      </c>
      <c r="K979" s="29" t="s">
        <v>279</v>
      </c>
      <c r="L979" s="29" t="s">
        <v>280</v>
      </c>
      <c r="M979" s="29" t="s">
        <v>265</v>
      </c>
      <c r="N979" s="29" t="s">
        <v>266</v>
      </c>
      <c r="O979" s="29" t="s">
        <v>310</v>
      </c>
      <c r="P979" s="29" t="s">
        <v>384</v>
      </c>
      <c r="Q979" s="30" t="s">
        <v>269</v>
      </c>
      <c r="R979" s="36"/>
      <c r="S979" s="59"/>
      <c r="T979" s="43">
        <v>1</v>
      </c>
      <c r="U979" s="46">
        <v>1</v>
      </c>
    </row>
    <row r="980" spans="1:21" x14ac:dyDescent="0.2">
      <c r="A980" s="28" t="s">
        <v>174</v>
      </c>
      <c r="B980" s="29" t="s">
        <v>375</v>
      </c>
      <c r="C980" s="29" t="s">
        <v>1443</v>
      </c>
      <c r="D980" s="29" t="s">
        <v>643</v>
      </c>
      <c r="E980" s="29" t="s">
        <v>644</v>
      </c>
      <c r="F980" s="29" t="s">
        <v>1449</v>
      </c>
      <c r="G980" s="29" t="s">
        <v>1450</v>
      </c>
      <c r="H980" s="29" t="s">
        <v>1451</v>
      </c>
      <c r="I980" s="29" t="s">
        <v>2665</v>
      </c>
      <c r="J980" s="29" t="s">
        <v>2666</v>
      </c>
      <c r="K980" s="29" t="s">
        <v>279</v>
      </c>
      <c r="L980" s="29" t="s">
        <v>280</v>
      </c>
      <c r="M980" s="29" t="s">
        <v>265</v>
      </c>
      <c r="N980" s="29" t="s">
        <v>266</v>
      </c>
      <c r="O980" s="29" t="s">
        <v>267</v>
      </c>
      <c r="P980" s="29" t="s">
        <v>268</v>
      </c>
      <c r="Q980" s="30" t="s">
        <v>269</v>
      </c>
      <c r="R980" s="32">
        <v>0.02</v>
      </c>
      <c r="S980" s="37">
        <v>0.02</v>
      </c>
      <c r="T980" s="43">
        <v>1</v>
      </c>
      <c r="U980" s="46">
        <v>1</v>
      </c>
    </row>
    <row r="981" spans="1:21" x14ac:dyDescent="0.2">
      <c r="A981" s="28" t="s">
        <v>174</v>
      </c>
      <c r="B981" s="29" t="s">
        <v>375</v>
      </c>
      <c r="C981" s="29" t="s">
        <v>1443</v>
      </c>
      <c r="D981" s="29" t="s">
        <v>643</v>
      </c>
      <c r="E981" s="29" t="s">
        <v>644</v>
      </c>
      <c r="F981" s="29" t="s">
        <v>1449</v>
      </c>
      <c r="G981" s="29" t="s">
        <v>1450</v>
      </c>
      <c r="H981" s="29" t="s">
        <v>1451</v>
      </c>
      <c r="I981" s="29" t="s">
        <v>2667</v>
      </c>
      <c r="J981" s="29" t="s">
        <v>2668</v>
      </c>
      <c r="K981" s="29" t="s">
        <v>279</v>
      </c>
      <c r="L981" s="29" t="s">
        <v>280</v>
      </c>
      <c r="M981" s="29" t="s">
        <v>265</v>
      </c>
      <c r="N981" s="29" t="s">
        <v>266</v>
      </c>
      <c r="O981" s="29" t="s">
        <v>310</v>
      </c>
      <c r="P981" s="29" t="s">
        <v>384</v>
      </c>
      <c r="Q981" s="30" t="s">
        <v>269</v>
      </c>
      <c r="R981" s="36"/>
      <c r="S981" s="59"/>
      <c r="T981" s="43">
        <v>1</v>
      </c>
      <c r="U981" s="46">
        <v>1</v>
      </c>
    </row>
    <row r="982" spans="1:21" x14ac:dyDescent="0.2">
      <c r="A982" s="28" t="s">
        <v>174</v>
      </c>
      <c r="B982" s="29" t="s">
        <v>375</v>
      </c>
      <c r="C982" s="29" t="s">
        <v>1443</v>
      </c>
      <c r="D982" s="29" t="s">
        <v>643</v>
      </c>
      <c r="E982" s="29" t="s">
        <v>644</v>
      </c>
      <c r="F982" s="29" t="s">
        <v>1449</v>
      </c>
      <c r="G982" s="29" t="s">
        <v>1450</v>
      </c>
      <c r="H982" s="29" t="s">
        <v>1451</v>
      </c>
      <c r="I982" s="29" t="s">
        <v>2667</v>
      </c>
      <c r="J982" s="29" t="s">
        <v>2668</v>
      </c>
      <c r="K982" s="29" t="s">
        <v>279</v>
      </c>
      <c r="L982" s="29" t="s">
        <v>280</v>
      </c>
      <c r="M982" s="29" t="s">
        <v>265</v>
      </c>
      <c r="N982" s="29" t="s">
        <v>266</v>
      </c>
      <c r="O982" s="29" t="s">
        <v>267</v>
      </c>
      <c r="P982" s="29" t="s">
        <v>268</v>
      </c>
      <c r="Q982" s="30" t="s">
        <v>269</v>
      </c>
      <c r="R982" s="32">
        <v>0.03</v>
      </c>
      <c r="S982" s="37">
        <v>0.03</v>
      </c>
      <c r="T982" s="43">
        <v>1</v>
      </c>
      <c r="U982" s="46">
        <v>1</v>
      </c>
    </row>
    <row r="983" spans="1:21" x14ac:dyDescent="0.2">
      <c r="A983" s="28" t="s">
        <v>174</v>
      </c>
      <c r="B983" s="29" t="s">
        <v>375</v>
      </c>
      <c r="C983" s="29" t="s">
        <v>1443</v>
      </c>
      <c r="D983" s="29" t="s">
        <v>643</v>
      </c>
      <c r="E983" s="29" t="s">
        <v>644</v>
      </c>
      <c r="F983" s="29" t="s">
        <v>1449</v>
      </c>
      <c r="G983" s="29" t="s">
        <v>1450</v>
      </c>
      <c r="H983" s="29" t="s">
        <v>1451</v>
      </c>
      <c r="I983" s="29" t="s">
        <v>2669</v>
      </c>
      <c r="J983" s="29" t="s">
        <v>2670</v>
      </c>
      <c r="K983" s="29" t="s">
        <v>279</v>
      </c>
      <c r="L983" s="29" t="s">
        <v>280</v>
      </c>
      <c r="M983" s="29" t="s">
        <v>265</v>
      </c>
      <c r="N983" s="29" t="s">
        <v>266</v>
      </c>
      <c r="O983" s="29" t="s">
        <v>310</v>
      </c>
      <c r="P983" s="29" t="s">
        <v>384</v>
      </c>
      <c r="Q983" s="30" t="s">
        <v>269</v>
      </c>
      <c r="R983" s="36"/>
      <c r="S983" s="59"/>
      <c r="T983" s="43">
        <v>1</v>
      </c>
      <c r="U983" s="46">
        <v>1</v>
      </c>
    </row>
    <row r="984" spans="1:21" x14ac:dyDescent="0.2">
      <c r="A984" s="28" t="s">
        <v>174</v>
      </c>
      <c r="B984" s="29" t="s">
        <v>375</v>
      </c>
      <c r="C984" s="29" t="s">
        <v>1443</v>
      </c>
      <c r="D984" s="29" t="s">
        <v>643</v>
      </c>
      <c r="E984" s="29" t="s">
        <v>644</v>
      </c>
      <c r="F984" s="29" t="s">
        <v>1449</v>
      </c>
      <c r="G984" s="29" t="s">
        <v>1450</v>
      </c>
      <c r="H984" s="29" t="s">
        <v>1451</v>
      </c>
      <c r="I984" s="29" t="s">
        <v>2669</v>
      </c>
      <c r="J984" s="29" t="s">
        <v>2670</v>
      </c>
      <c r="K984" s="29" t="s">
        <v>279</v>
      </c>
      <c r="L984" s="29" t="s">
        <v>280</v>
      </c>
      <c r="M984" s="29" t="s">
        <v>265</v>
      </c>
      <c r="N984" s="29" t="s">
        <v>266</v>
      </c>
      <c r="O984" s="29" t="s">
        <v>267</v>
      </c>
      <c r="P984" s="29" t="s">
        <v>268</v>
      </c>
      <c r="Q984" s="30" t="s">
        <v>269</v>
      </c>
      <c r="R984" s="32">
        <v>0.02</v>
      </c>
      <c r="S984" s="37">
        <v>0.02</v>
      </c>
      <c r="T984" s="43">
        <v>1</v>
      </c>
      <c r="U984" s="46">
        <v>1</v>
      </c>
    </row>
    <row r="985" spans="1:21" x14ac:dyDescent="0.2">
      <c r="A985" s="28" t="s">
        <v>174</v>
      </c>
      <c r="B985" s="29" t="s">
        <v>375</v>
      </c>
      <c r="C985" s="29" t="s">
        <v>1443</v>
      </c>
      <c r="D985" s="29" t="s">
        <v>643</v>
      </c>
      <c r="E985" s="29" t="s">
        <v>644</v>
      </c>
      <c r="F985" s="29" t="s">
        <v>1449</v>
      </c>
      <c r="G985" s="29" t="s">
        <v>1450</v>
      </c>
      <c r="H985" s="29" t="s">
        <v>1451</v>
      </c>
      <c r="I985" s="29" t="s">
        <v>2671</v>
      </c>
      <c r="J985" s="29" t="s">
        <v>2672</v>
      </c>
      <c r="K985" s="29" t="s">
        <v>279</v>
      </c>
      <c r="L985" s="29" t="s">
        <v>280</v>
      </c>
      <c r="M985" s="29" t="s">
        <v>265</v>
      </c>
      <c r="N985" s="29" t="s">
        <v>266</v>
      </c>
      <c r="O985" s="29" t="s">
        <v>310</v>
      </c>
      <c r="P985" s="29" t="s">
        <v>384</v>
      </c>
      <c r="Q985" s="30" t="s">
        <v>269</v>
      </c>
      <c r="R985" s="36"/>
      <c r="S985" s="59"/>
      <c r="T985" s="43">
        <v>1</v>
      </c>
      <c r="U985" s="46">
        <v>1</v>
      </c>
    </row>
    <row r="986" spans="1:21" x14ac:dyDescent="0.2">
      <c r="A986" s="28" t="s">
        <v>174</v>
      </c>
      <c r="B986" s="29" t="s">
        <v>375</v>
      </c>
      <c r="C986" s="29" t="s">
        <v>1443</v>
      </c>
      <c r="D986" s="29" t="s">
        <v>643</v>
      </c>
      <c r="E986" s="29" t="s">
        <v>644</v>
      </c>
      <c r="F986" s="29" t="s">
        <v>1449</v>
      </c>
      <c r="G986" s="29" t="s">
        <v>1450</v>
      </c>
      <c r="H986" s="29" t="s">
        <v>1451</v>
      </c>
      <c r="I986" s="29" t="s">
        <v>2671</v>
      </c>
      <c r="J986" s="29" t="s">
        <v>2672</v>
      </c>
      <c r="K986" s="29" t="s">
        <v>279</v>
      </c>
      <c r="L986" s="29" t="s">
        <v>280</v>
      </c>
      <c r="M986" s="29" t="s">
        <v>265</v>
      </c>
      <c r="N986" s="29" t="s">
        <v>266</v>
      </c>
      <c r="O986" s="29" t="s">
        <v>267</v>
      </c>
      <c r="P986" s="29" t="s">
        <v>268</v>
      </c>
      <c r="Q986" s="30" t="s">
        <v>269</v>
      </c>
      <c r="R986" s="32">
        <v>0.02</v>
      </c>
      <c r="S986" s="37">
        <v>0.02</v>
      </c>
      <c r="T986" s="43">
        <v>1</v>
      </c>
      <c r="U986" s="46">
        <v>1</v>
      </c>
    </row>
    <row r="987" spans="1:21" x14ac:dyDescent="0.2">
      <c r="A987" s="28" t="s">
        <v>174</v>
      </c>
      <c r="B987" s="29" t="s">
        <v>375</v>
      </c>
      <c r="C987" s="29" t="s">
        <v>1443</v>
      </c>
      <c r="D987" s="29" t="s">
        <v>643</v>
      </c>
      <c r="E987" s="29" t="s">
        <v>644</v>
      </c>
      <c r="F987" s="29" t="s">
        <v>1449</v>
      </c>
      <c r="G987" s="29" t="s">
        <v>1450</v>
      </c>
      <c r="H987" s="29" t="s">
        <v>1451</v>
      </c>
      <c r="I987" s="29" t="s">
        <v>2673</v>
      </c>
      <c r="J987" s="29" t="s">
        <v>2674</v>
      </c>
      <c r="K987" s="29" t="s">
        <v>279</v>
      </c>
      <c r="L987" s="29" t="s">
        <v>280</v>
      </c>
      <c r="M987" s="29" t="s">
        <v>265</v>
      </c>
      <c r="N987" s="29" t="s">
        <v>266</v>
      </c>
      <c r="O987" s="29" t="s">
        <v>310</v>
      </c>
      <c r="P987" s="29" t="s">
        <v>384</v>
      </c>
      <c r="Q987" s="30" t="s">
        <v>269</v>
      </c>
      <c r="R987" s="36"/>
      <c r="S987" s="59"/>
      <c r="T987" s="43">
        <v>1</v>
      </c>
      <c r="U987" s="46">
        <v>1</v>
      </c>
    </row>
    <row r="988" spans="1:21" x14ac:dyDescent="0.2">
      <c r="A988" s="28" t="s">
        <v>174</v>
      </c>
      <c r="B988" s="29" t="s">
        <v>375</v>
      </c>
      <c r="C988" s="29" t="s">
        <v>1443</v>
      </c>
      <c r="D988" s="29" t="s">
        <v>643</v>
      </c>
      <c r="E988" s="29" t="s">
        <v>644</v>
      </c>
      <c r="F988" s="29" t="s">
        <v>1449</v>
      </c>
      <c r="G988" s="29" t="s">
        <v>1450</v>
      </c>
      <c r="H988" s="29" t="s">
        <v>1451</v>
      </c>
      <c r="I988" s="29" t="s">
        <v>2673</v>
      </c>
      <c r="J988" s="29" t="s">
        <v>2674</v>
      </c>
      <c r="K988" s="29" t="s">
        <v>279</v>
      </c>
      <c r="L988" s="29" t="s">
        <v>280</v>
      </c>
      <c r="M988" s="29" t="s">
        <v>265</v>
      </c>
      <c r="N988" s="29" t="s">
        <v>266</v>
      </c>
      <c r="O988" s="29" t="s">
        <v>267</v>
      </c>
      <c r="P988" s="29" t="s">
        <v>268</v>
      </c>
      <c r="Q988" s="30" t="s">
        <v>269</v>
      </c>
      <c r="R988" s="32">
        <v>0.01</v>
      </c>
      <c r="S988" s="37">
        <v>0.01</v>
      </c>
      <c r="T988" s="43">
        <v>1</v>
      </c>
      <c r="U988" s="46">
        <v>1</v>
      </c>
    </row>
    <row r="989" spans="1:21" x14ac:dyDescent="0.2">
      <c r="A989" s="28" t="s">
        <v>174</v>
      </c>
      <c r="B989" s="29" t="s">
        <v>375</v>
      </c>
      <c r="C989" s="29" t="s">
        <v>1457</v>
      </c>
      <c r="D989" s="29" t="s">
        <v>1458</v>
      </c>
      <c r="E989" s="29" t="s">
        <v>1459</v>
      </c>
      <c r="F989" s="29" t="s">
        <v>2675</v>
      </c>
      <c r="G989" s="29" t="s">
        <v>1461</v>
      </c>
      <c r="H989" s="29" t="s">
        <v>1113</v>
      </c>
      <c r="I989" s="29" t="s">
        <v>2676</v>
      </c>
      <c r="J989" s="29" t="s">
        <v>2677</v>
      </c>
      <c r="K989" s="29" t="s">
        <v>264</v>
      </c>
      <c r="L989" s="29" t="s">
        <v>380</v>
      </c>
      <c r="M989" s="29" t="s">
        <v>270</v>
      </c>
      <c r="N989" s="29" t="s">
        <v>271</v>
      </c>
      <c r="O989" s="29" t="s">
        <v>284</v>
      </c>
      <c r="P989" s="29" t="s">
        <v>285</v>
      </c>
      <c r="Q989" s="30" t="s">
        <v>269</v>
      </c>
      <c r="R989" s="32">
        <v>0.13</v>
      </c>
      <c r="S989" s="37">
        <v>0.13</v>
      </c>
      <c r="T989" s="43">
        <v>143</v>
      </c>
      <c r="U989" s="46">
        <v>143</v>
      </c>
    </row>
    <row r="990" spans="1:21" x14ac:dyDescent="0.2">
      <c r="A990" s="28" t="s">
        <v>174</v>
      </c>
      <c r="B990" s="29" t="s">
        <v>375</v>
      </c>
      <c r="C990" s="29" t="s">
        <v>1457</v>
      </c>
      <c r="D990" s="29" t="s">
        <v>1458</v>
      </c>
      <c r="E990" s="29" t="s">
        <v>1459</v>
      </c>
      <c r="F990" s="29" t="s">
        <v>2675</v>
      </c>
      <c r="G990" s="29" t="s">
        <v>1461</v>
      </c>
      <c r="H990" s="29" t="s">
        <v>1113</v>
      </c>
      <c r="I990" s="29" t="s">
        <v>2678</v>
      </c>
      <c r="J990" s="29" t="s">
        <v>1461</v>
      </c>
      <c r="K990" s="29" t="s">
        <v>264</v>
      </c>
      <c r="L990" s="29" t="s">
        <v>380</v>
      </c>
      <c r="M990" s="29" t="s">
        <v>270</v>
      </c>
      <c r="N990" s="29" t="s">
        <v>271</v>
      </c>
      <c r="O990" s="29" t="s">
        <v>284</v>
      </c>
      <c r="P990" s="29" t="s">
        <v>285</v>
      </c>
      <c r="Q990" s="30" t="s">
        <v>269</v>
      </c>
      <c r="R990" s="32">
        <v>0.23</v>
      </c>
      <c r="S990" s="37">
        <v>0.23</v>
      </c>
      <c r="T990" s="43">
        <v>264</v>
      </c>
      <c r="U990" s="46">
        <v>264</v>
      </c>
    </row>
    <row r="991" spans="1:21" x14ac:dyDescent="0.2">
      <c r="A991" s="28" t="s">
        <v>174</v>
      </c>
      <c r="B991" s="29" t="s">
        <v>375</v>
      </c>
      <c r="C991" s="29" t="s">
        <v>1457</v>
      </c>
      <c r="D991" s="29" t="s">
        <v>1462</v>
      </c>
      <c r="E991" s="29" t="s">
        <v>1463</v>
      </c>
      <c r="F991" s="29" t="s">
        <v>1464</v>
      </c>
      <c r="G991" s="29" t="s">
        <v>1463</v>
      </c>
      <c r="H991" s="29" t="s">
        <v>495</v>
      </c>
      <c r="I991" s="29" t="s">
        <v>2679</v>
      </c>
      <c r="J991" s="29" t="s">
        <v>2680</v>
      </c>
      <c r="K991" s="29" t="s">
        <v>279</v>
      </c>
      <c r="L991" s="29" t="s">
        <v>280</v>
      </c>
      <c r="M991" s="29" t="s">
        <v>265</v>
      </c>
      <c r="N991" s="29" t="s">
        <v>266</v>
      </c>
      <c r="O991" s="29" t="s">
        <v>310</v>
      </c>
      <c r="P991" s="29" t="s">
        <v>384</v>
      </c>
      <c r="Q991" s="30" t="s">
        <v>269</v>
      </c>
      <c r="R991" s="32">
        <v>0.03</v>
      </c>
      <c r="S991" s="37">
        <v>0.03</v>
      </c>
      <c r="T991" s="43">
        <v>1</v>
      </c>
      <c r="U991" s="46">
        <v>1</v>
      </c>
    </row>
    <row r="992" spans="1:21" x14ac:dyDescent="0.2">
      <c r="A992" s="28" t="s">
        <v>174</v>
      </c>
      <c r="B992" s="29" t="s">
        <v>375</v>
      </c>
      <c r="C992" s="29" t="s">
        <v>1457</v>
      </c>
      <c r="D992" s="29" t="s">
        <v>1462</v>
      </c>
      <c r="E992" s="29" t="s">
        <v>1463</v>
      </c>
      <c r="F992" s="29" t="s">
        <v>1464</v>
      </c>
      <c r="G992" s="29" t="s">
        <v>1463</v>
      </c>
      <c r="H992" s="29" t="s">
        <v>495</v>
      </c>
      <c r="I992" s="29" t="s">
        <v>2679</v>
      </c>
      <c r="J992" s="29" t="s">
        <v>2680</v>
      </c>
      <c r="K992" s="29" t="s">
        <v>279</v>
      </c>
      <c r="L992" s="29" t="s">
        <v>280</v>
      </c>
      <c r="M992" s="29" t="s">
        <v>265</v>
      </c>
      <c r="N992" s="29" t="s">
        <v>266</v>
      </c>
      <c r="O992" s="29" t="s">
        <v>267</v>
      </c>
      <c r="P992" s="29" t="s">
        <v>268</v>
      </c>
      <c r="Q992" s="30" t="s">
        <v>269</v>
      </c>
      <c r="R992" s="32">
        <v>0.67</v>
      </c>
      <c r="S992" s="37">
        <v>0.67</v>
      </c>
      <c r="T992" s="43">
        <v>1</v>
      </c>
      <c r="U992" s="46">
        <v>1</v>
      </c>
    </row>
    <row r="993" spans="1:21" x14ac:dyDescent="0.2">
      <c r="A993" s="28" t="s">
        <v>174</v>
      </c>
      <c r="B993" s="29" t="s">
        <v>375</v>
      </c>
      <c r="C993" s="29" t="s">
        <v>1457</v>
      </c>
      <c r="D993" s="29" t="s">
        <v>1462</v>
      </c>
      <c r="E993" s="29" t="s">
        <v>1463</v>
      </c>
      <c r="F993" s="29" t="s">
        <v>1464</v>
      </c>
      <c r="G993" s="29" t="s">
        <v>1463</v>
      </c>
      <c r="H993" s="29" t="s">
        <v>495</v>
      </c>
      <c r="I993" s="29" t="s">
        <v>2681</v>
      </c>
      <c r="J993" s="29" t="s">
        <v>2682</v>
      </c>
      <c r="K993" s="29" t="s">
        <v>279</v>
      </c>
      <c r="L993" s="29" t="s">
        <v>280</v>
      </c>
      <c r="M993" s="29" t="s">
        <v>265</v>
      </c>
      <c r="N993" s="29" t="s">
        <v>266</v>
      </c>
      <c r="O993" s="29" t="s">
        <v>310</v>
      </c>
      <c r="P993" s="29" t="s">
        <v>384</v>
      </c>
      <c r="Q993" s="30" t="s">
        <v>269</v>
      </c>
      <c r="R993" s="32">
        <v>0.03</v>
      </c>
      <c r="S993" s="37">
        <v>0.03</v>
      </c>
      <c r="T993" s="43">
        <v>1</v>
      </c>
      <c r="U993" s="46">
        <v>1</v>
      </c>
    </row>
    <row r="994" spans="1:21" x14ac:dyDescent="0.2">
      <c r="A994" s="28" t="s">
        <v>174</v>
      </c>
      <c r="B994" s="29" t="s">
        <v>375</v>
      </c>
      <c r="C994" s="29" t="s">
        <v>1457</v>
      </c>
      <c r="D994" s="29" t="s">
        <v>1462</v>
      </c>
      <c r="E994" s="29" t="s">
        <v>1463</v>
      </c>
      <c r="F994" s="29" t="s">
        <v>1464</v>
      </c>
      <c r="G994" s="29" t="s">
        <v>1463</v>
      </c>
      <c r="H994" s="29" t="s">
        <v>495</v>
      </c>
      <c r="I994" s="29" t="s">
        <v>2681</v>
      </c>
      <c r="J994" s="29" t="s">
        <v>2682</v>
      </c>
      <c r="K994" s="29" t="s">
        <v>279</v>
      </c>
      <c r="L994" s="29" t="s">
        <v>280</v>
      </c>
      <c r="M994" s="29" t="s">
        <v>265</v>
      </c>
      <c r="N994" s="29" t="s">
        <v>266</v>
      </c>
      <c r="O994" s="29" t="s">
        <v>267</v>
      </c>
      <c r="P994" s="29" t="s">
        <v>268</v>
      </c>
      <c r="Q994" s="30" t="s">
        <v>269</v>
      </c>
      <c r="R994" s="32">
        <v>0.56000000000000005</v>
      </c>
      <c r="S994" s="37">
        <v>0.56000000000000005</v>
      </c>
      <c r="T994" s="43">
        <v>1</v>
      </c>
      <c r="U994" s="46">
        <v>1</v>
      </c>
    </row>
    <row r="995" spans="1:21" x14ac:dyDescent="0.2">
      <c r="A995" s="28" t="s">
        <v>174</v>
      </c>
      <c r="B995" s="29" t="s">
        <v>375</v>
      </c>
      <c r="C995" s="29" t="s">
        <v>1457</v>
      </c>
      <c r="D995" s="29" t="s">
        <v>749</v>
      </c>
      <c r="E995" s="29" t="s">
        <v>750</v>
      </c>
      <c r="F995" s="29" t="s">
        <v>1470</v>
      </c>
      <c r="G995" s="29" t="s">
        <v>1468</v>
      </c>
      <c r="H995" s="29" t="s">
        <v>1469</v>
      </c>
      <c r="I995" s="29" t="s">
        <v>2683</v>
      </c>
      <c r="J995" s="29" t="s">
        <v>2684</v>
      </c>
      <c r="K995" s="29" t="s">
        <v>279</v>
      </c>
      <c r="L995" s="29" t="s">
        <v>280</v>
      </c>
      <c r="M995" s="29" t="s">
        <v>265</v>
      </c>
      <c r="N995" s="29" t="s">
        <v>266</v>
      </c>
      <c r="O995" s="29" t="s">
        <v>310</v>
      </c>
      <c r="P995" s="29" t="s">
        <v>384</v>
      </c>
      <c r="Q995" s="30" t="s">
        <v>269</v>
      </c>
      <c r="R995" s="32">
        <v>0.03</v>
      </c>
      <c r="S995" s="37">
        <v>0.03</v>
      </c>
      <c r="T995" s="43">
        <v>1</v>
      </c>
      <c r="U995" s="46">
        <v>1</v>
      </c>
    </row>
    <row r="996" spans="1:21" x14ac:dyDescent="0.2">
      <c r="A996" s="28" t="s">
        <v>174</v>
      </c>
      <c r="B996" s="29" t="s">
        <v>375</v>
      </c>
      <c r="C996" s="29" t="s">
        <v>1457</v>
      </c>
      <c r="D996" s="29" t="s">
        <v>749</v>
      </c>
      <c r="E996" s="29" t="s">
        <v>750</v>
      </c>
      <c r="F996" s="29" t="s">
        <v>1470</v>
      </c>
      <c r="G996" s="29" t="s">
        <v>1468</v>
      </c>
      <c r="H996" s="29" t="s">
        <v>1469</v>
      </c>
      <c r="I996" s="29" t="s">
        <v>2683</v>
      </c>
      <c r="J996" s="29" t="s">
        <v>2684</v>
      </c>
      <c r="K996" s="29" t="s">
        <v>279</v>
      </c>
      <c r="L996" s="29" t="s">
        <v>280</v>
      </c>
      <c r="M996" s="29" t="s">
        <v>265</v>
      </c>
      <c r="N996" s="29" t="s">
        <v>266</v>
      </c>
      <c r="O996" s="29" t="s">
        <v>267</v>
      </c>
      <c r="P996" s="29" t="s">
        <v>268</v>
      </c>
      <c r="Q996" s="30" t="s">
        <v>269</v>
      </c>
      <c r="R996" s="32">
        <v>0.64</v>
      </c>
      <c r="S996" s="37">
        <v>0.64</v>
      </c>
      <c r="T996" s="43">
        <v>1</v>
      </c>
      <c r="U996" s="46">
        <v>1</v>
      </c>
    </row>
    <row r="997" spans="1:21" x14ac:dyDescent="0.2">
      <c r="A997" s="28" t="s">
        <v>174</v>
      </c>
      <c r="B997" s="29" t="s">
        <v>375</v>
      </c>
      <c r="C997" s="29" t="s">
        <v>1457</v>
      </c>
      <c r="D997" s="29" t="s">
        <v>749</v>
      </c>
      <c r="E997" s="29" t="s">
        <v>750</v>
      </c>
      <c r="F997" s="29" t="s">
        <v>1470</v>
      </c>
      <c r="G997" s="29" t="s">
        <v>1468</v>
      </c>
      <c r="H997" s="29" t="s">
        <v>1469</v>
      </c>
      <c r="I997" s="29" t="s">
        <v>2685</v>
      </c>
      <c r="J997" s="29" t="s">
        <v>2686</v>
      </c>
      <c r="K997" s="29" t="s">
        <v>279</v>
      </c>
      <c r="L997" s="29" t="s">
        <v>280</v>
      </c>
      <c r="M997" s="29" t="s">
        <v>265</v>
      </c>
      <c r="N997" s="29" t="s">
        <v>266</v>
      </c>
      <c r="O997" s="29" t="s">
        <v>310</v>
      </c>
      <c r="P997" s="29" t="s">
        <v>384</v>
      </c>
      <c r="Q997" s="30" t="s">
        <v>269</v>
      </c>
      <c r="R997" s="32">
        <v>0.02</v>
      </c>
      <c r="S997" s="37">
        <v>0.02</v>
      </c>
      <c r="T997" s="43">
        <v>1</v>
      </c>
      <c r="U997" s="46">
        <v>1</v>
      </c>
    </row>
    <row r="998" spans="1:21" x14ac:dyDescent="0.2">
      <c r="A998" s="28" t="s">
        <v>174</v>
      </c>
      <c r="B998" s="29" t="s">
        <v>375</v>
      </c>
      <c r="C998" s="29" t="s">
        <v>1457</v>
      </c>
      <c r="D998" s="29" t="s">
        <v>749</v>
      </c>
      <c r="E998" s="29" t="s">
        <v>750</v>
      </c>
      <c r="F998" s="29" t="s">
        <v>1470</v>
      </c>
      <c r="G998" s="29" t="s">
        <v>1468</v>
      </c>
      <c r="H998" s="29" t="s">
        <v>1469</v>
      </c>
      <c r="I998" s="29" t="s">
        <v>2685</v>
      </c>
      <c r="J998" s="29" t="s">
        <v>2686</v>
      </c>
      <c r="K998" s="29" t="s">
        <v>279</v>
      </c>
      <c r="L998" s="29" t="s">
        <v>280</v>
      </c>
      <c r="M998" s="29" t="s">
        <v>265</v>
      </c>
      <c r="N998" s="29" t="s">
        <v>266</v>
      </c>
      <c r="O998" s="29" t="s">
        <v>267</v>
      </c>
      <c r="P998" s="29" t="s">
        <v>268</v>
      </c>
      <c r="Q998" s="30" t="s">
        <v>269</v>
      </c>
      <c r="R998" s="32">
        <v>0.49</v>
      </c>
      <c r="S998" s="37">
        <v>0.49</v>
      </c>
      <c r="T998" s="43">
        <v>1</v>
      </c>
      <c r="U998" s="46">
        <v>1</v>
      </c>
    </row>
    <row r="999" spans="1:21" x14ac:dyDescent="0.2">
      <c r="A999" s="28" t="s">
        <v>174</v>
      </c>
      <c r="B999" s="29" t="s">
        <v>375</v>
      </c>
      <c r="C999" s="29" t="s">
        <v>1457</v>
      </c>
      <c r="D999" s="29" t="s">
        <v>749</v>
      </c>
      <c r="E999" s="29" t="s">
        <v>750</v>
      </c>
      <c r="F999" s="29" t="s">
        <v>1470</v>
      </c>
      <c r="G999" s="29" t="s">
        <v>1468</v>
      </c>
      <c r="H999" s="29" t="s">
        <v>1469</v>
      </c>
      <c r="I999" s="29" t="s">
        <v>2687</v>
      </c>
      <c r="J999" s="29" t="s">
        <v>2688</v>
      </c>
      <c r="K999" s="29" t="s">
        <v>279</v>
      </c>
      <c r="L999" s="29" t="s">
        <v>280</v>
      </c>
      <c r="M999" s="29" t="s">
        <v>265</v>
      </c>
      <c r="N999" s="29" t="s">
        <v>266</v>
      </c>
      <c r="O999" s="29" t="s">
        <v>310</v>
      </c>
      <c r="P999" s="29" t="s">
        <v>384</v>
      </c>
      <c r="Q999" s="30" t="s">
        <v>269</v>
      </c>
      <c r="R999" s="32">
        <v>0.03</v>
      </c>
      <c r="S999" s="37">
        <v>0.03</v>
      </c>
      <c r="T999" s="43">
        <v>1</v>
      </c>
      <c r="U999" s="46">
        <v>1</v>
      </c>
    </row>
    <row r="1000" spans="1:21" x14ac:dyDescent="0.2">
      <c r="A1000" s="28" t="s">
        <v>174</v>
      </c>
      <c r="B1000" s="29" t="s">
        <v>375</v>
      </c>
      <c r="C1000" s="29" t="s">
        <v>1457</v>
      </c>
      <c r="D1000" s="29" t="s">
        <v>749</v>
      </c>
      <c r="E1000" s="29" t="s">
        <v>750</v>
      </c>
      <c r="F1000" s="29" t="s">
        <v>1470</v>
      </c>
      <c r="G1000" s="29" t="s">
        <v>1468</v>
      </c>
      <c r="H1000" s="29" t="s">
        <v>1469</v>
      </c>
      <c r="I1000" s="29" t="s">
        <v>2687</v>
      </c>
      <c r="J1000" s="29" t="s">
        <v>2688</v>
      </c>
      <c r="K1000" s="29" t="s">
        <v>279</v>
      </c>
      <c r="L1000" s="29" t="s">
        <v>280</v>
      </c>
      <c r="M1000" s="29" t="s">
        <v>265</v>
      </c>
      <c r="N1000" s="29" t="s">
        <v>266</v>
      </c>
      <c r="O1000" s="29" t="s">
        <v>267</v>
      </c>
      <c r="P1000" s="29" t="s">
        <v>268</v>
      </c>
      <c r="Q1000" s="30" t="s">
        <v>269</v>
      </c>
      <c r="R1000" s="32">
        <v>0.67</v>
      </c>
      <c r="S1000" s="37">
        <v>0.67</v>
      </c>
      <c r="T1000" s="43">
        <v>1</v>
      </c>
      <c r="U1000" s="46">
        <v>1</v>
      </c>
    </row>
    <row r="1001" spans="1:21" x14ac:dyDescent="0.2">
      <c r="A1001" s="28" t="s">
        <v>174</v>
      </c>
      <c r="B1001" s="29" t="s">
        <v>375</v>
      </c>
      <c r="C1001" s="29" t="s">
        <v>1457</v>
      </c>
      <c r="D1001" s="29" t="s">
        <v>749</v>
      </c>
      <c r="E1001" s="29" t="s">
        <v>750</v>
      </c>
      <c r="F1001" s="29" t="s">
        <v>1470</v>
      </c>
      <c r="G1001" s="29" t="s">
        <v>1468</v>
      </c>
      <c r="H1001" s="29" t="s">
        <v>1469</v>
      </c>
      <c r="I1001" s="29" t="s">
        <v>2689</v>
      </c>
      <c r="J1001" s="29" t="s">
        <v>2690</v>
      </c>
      <c r="K1001" s="29" t="s">
        <v>279</v>
      </c>
      <c r="L1001" s="29" t="s">
        <v>280</v>
      </c>
      <c r="M1001" s="29" t="s">
        <v>265</v>
      </c>
      <c r="N1001" s="29" t="s">
        <v>266</v>
      </c>
      <c r="O1001" s="29" t="s">
        <v>310</v>
      </c>
      <c r="P1001" s="29" t="s">
        <v>384</v>
      </c>
      <c r="Q1001" s="30" t="s">
        <v>269</v>
      </c>
      <c r="R1001" s="32">
        <v>7.0000000000000007E-2</v>
      </c>
      <c r="S1001" s="37">
        <v>7.0000000000000007E-2</v>
      </c>
      <c r="T1001" s="43">
        <v>1</v>
      </c>
      <c r="U1001" s="46">
        <v>1</v>
      </c>
    </row>
    <row r="1002" spans="1:21" x14ac:dyDescent="0.2">
      <c r="A1002" s="28" t="s">
        <v>174</v>
      </c>
      <c r="B1002" s="29" t="s">
        <v>375</v>
      </c>
      <c r="C1002" s="29" t="s">
        <v>1457</v>
      </c>
      <c r="D1002" s="29" t="s">
        <v>749</v>
      </c>
      <c r="E1002" s="29" t="s">
        <v>750</v>
      </c>
      <c r="F1002" s="29" t="s">
        <v>1470</v>
      </c>
      <c r="G1002" s="29" t="s">
        <v>1468</v>
      </c>
      <c r="H1002" s="29" t="s">
        <v>1469</v>
      </c>
      <c r="I1002" s="29" t="s">
        <v>2689</v>
      </c>
      <c r="J1002" s="29" t="s">
        <v>2690</v>
      </c>
      <c r="K1002" s="29" t="s">
        <v>279</v>
      </c>
      <c r="L1002" s="29" t="s">
        <v>280</v>
      </c>
      <c r="M1002" s="29" t="s">
        <v>265</v>
      </c>
      <c r="N1002" s="29" t="s">
        <v>266</v>
      </c>
      <c r="O1002" s="29" t="s">
        <v>267</v>
      </c>
      <c r="P1002" s="29" t="s">
        <v>268</v>
      </c>
      <c r="Q1002" s="30" t="s">
        <v>269</v>
      </c>
      <c r="R1002" s="32">
        <v>1.8</v>
      </c>
      <c r="S1002" s="37">
        <v>1.8</v>
      </c>
      <c r="T1002" s="43">
        <v>1</v>
      </c>
      <c r="U1002" s="46">
        <v>1</v>
      </c>
    </row>
    <row r="1003" spans="1:21" x14ac:dyDescent="0.2">
      <c r="A1003" s="28" t="s">
        <v>174</v>
      </c>
      <c r="B1003" s="29" t="s">
        <v>375</v>
      </c>
      <c r="C1003" s="29" t="s">
        <v>1457</v>
      </c>
      <c r="D1003" s="29" t="s">
        <v>749</v>
      </c>
      <c r="E1003" s="29" t="s">
        <v>750</v>
      </c>
      <c r="F1003" s="29" t="s">
        <v>1470</v>
      </c>
      <c r="G1003" s="29" t="s">
        <v>1468</v>
      </c>
      <c r="H1003" s="29" t="s">
        <v>1469</v>
      </c>
      <c r="I1003" s="29" t="s">
        <v>2691</v>
      </c>
      <c r="J1003" s="29" t="s">
        <v>2692</v>
      </c>
      <c r="K1003" s="29" t="s">
        <v>279</v>
      </c>
      <c r="L1003" s="29" t="s">
        <v>280</v>
      </c>
      <c r="M1003" s="29" t="s">
        <v>265</v>
      </c>
      <c r="N1003" s="29" t="s">
        <v>266</v>
      </c>
      <c r="O1003" s="29" t="s">
        <v>310</v>
      </c>
      <c r="P1003" s="29" t="s">
        <v>384</v>
      </c>
      <c r="Q1003" s="30" t="s">
        <v>269</v>
      </c>
      <c r="R1003" s="32">
        <v>0.02</v>
      </c>
      <c r="S1003" s="37">
        <v>0.02</v>
      </c>
      <c r="T1003" s="43">
        <v>1</v>
      </c>
      <c r="U1003" s="46">
        <v>1</v>
      </c>
    </row>
    <row r="1004" spans="1:21" x14ac:dyDescent="0.2">
      <c r="A1004" s="28" t="s">
        <v>174</v>
      </c>
      <c r="B1004" s="29" t="s">
        <v>375</v>
      </c>
      <c r="C1004" s="29" t="s">
        <v>1457</v>
      </c>
      <c r="D1004" s="29" t="s">
        <v>749</v>
      </c>
      <c r="E1004" s="29" t="s">
        <v>750</v>
      </c>
      <c r="F1004" s="29" t="s">
        <v>1470</v>
      </c>
      <c r="G1004" s="29" t="s">
        <v>1468</v>
      </c>
      <c r="H1004" s="29" t="s">
        <v>1469</v>
      </c>
      <c r="I1004" s="29" t="s">
        <v>2691</v>
      </c>
      <c r="J1004" s="29" t="s">
        <v>2692</v>
      </c>
      <c r="K1004" s="29" t="s">
        <v>279</v>
      </c>
      <c r="L1004" s="29" t="s">
        <v>280</v>
      </c>
      <c r="M1004" s="29" t="s">
        <v>265</v>
      </c>
      <c r="N1004" s="29" t="s">
        <v>266</v>
      </c>
      <c r="O1004" s="29" t="s">
        <v>267</v>
      </c>
      <c r="P1004" s="29" t="s">
        <v>268</v>
      </c>
      <c r="Q1004" s="30" t="s">
        <v>269</v>
      </c>
      <c r="R1004" s="32">
        <v>0.35</v>
      </c>
      <c r="S1004" s="37">
        <v>0.35</v>
      </c>
      <c r="T1004" s="43">
        <v>1</v>
      </c>
      <c r="U1004" s="46">
        <v>1</v>
      </c>
    </row>
    <row r="1005" spans="1:21" x14ac:dyDescent="0.2">
      <c r="A1005" s="28" t="s">
        <v>174</v>
      </c>
      <c r="B1005" s="29" t="s">
        <v>375</v>
      </c>
      <c r="C1005" s="29" t="s">
        <v>1457</v>
      </c>
      <c r="D1005" s="29" t="s">
        <v>749</v>
      </c>
      <c r="E1005" s="29" t="s">
        <v>750</v>
      </c>
      <c r="F1005" s="29" t="s">
        <v>1470</v>
      </c>
      <c r="G1005" s="29" t="s">
        <v>1468</v>
      </c>
      <c r="H1005" s="29" t="s">
        <v>1469</v>
      </c>
      <c r="I1005" s="29" t="s">
        <v>2693</v>
      </c>
      <c r="J1005" s="29" t="s">
        <v>2694</v>
      </c>
      <c r="K1005" s="29" t="s">
        <v>279</v>
      </c>
      <c r="L1005" s="29" t="s">
        <v>280</v>
      </c>
      <c r="M1005" s="29" t="s">
        <v>265</v>
      </c>
      <c r="N1005" s="29" t="s">
        <v>266</v>
      </c>
      <c r="O1005" s="29" t="s">
        <v>310</v>
      </c>
      <c r="P1005" s="29" t="s">
        <v>384</v>
      </c>
      <c r="Q1005" s="30" t="s">
        <v>269</v>
      </c>
      <c r="R1005" s="32">
        <v>0.01</v>
      </c>
      <c r="S1005" s="37">
        <v>0.01</v>
      </c>
      <c r="T1005" s="43">
        <v>1</v>
      </c>
      <c r="U1005" s="46">
        <v>1</v>
      </c>
    </row>
    <row r="1006" spans="1:21" x14ac:dyDescent="0.2">
      <c r="A1006" s="28" t="s">
        <v>174</v>
      </c>
      <c r="B1006" s="29" t="s">
        <v>375</v>
      </c>
      <c r="C1006" s="29" t="s">
        <v>1457</v>
      </c>
      <c r="D1006" s="29" t="s">
        <v>749</v>
      </c>
      <c r="E1006" s="29" t="s">
        <v>750</v>
      </c>
      <c r="F1006" s="29" t="s">
        <v>1470</v>
      </c>
      <c r="G1006" s="29" t="s">
        <v>1468</v>
      </c>
      <c r="H1006" s="29" t="s">
        <v>1469</v>
      </c>
      <c r="I1006" s="29" t="s">
        <v>2693</v>
      </c>
      <c r="J1006" s="29" t="s">
        <v>2694</v>
      </c>
      <c r="K1006" s="29" t="s">
        <v>279</v>
      </c>
      <c r="L1006" s="29" t="s">
        <v>280</v>
      </c>
      <c r="M1006" s="29" t="s">
        <v>265</v>
      </c>
      <c r="N1006" s="29" t="s">
        <v>266</v>
      </c>
      <c r="O1006" s="29" t="s">
        <v>267</v>
      </c>
      <c r="P1006" s="29" t="s">
        <v>268</v>
      </c>
      <c r="Q1006" s="30" t="s">
        <v>269</v>
      </c>
      <c r="R1006" s="32">
        <v>0.28000000000000003</v>
      </c>
      <c r="S1006" s="37">
        <v>0.28000000000000003</v>
      </c>
      <c r="T1006" s="43">
        <v>1</v>
      </c>
      <c r="U1006" s="46">
        <v>1</v>
      </c>
    </row>
    <row r="1007" spans="1:21" x14ac:dyDescent="0.2">
      <c r="A1007" s="28" t="s">
        <v>174</v>
      </c>
      <c r="B1007" s="29" t="s">
        <v>375</v>
      </c>
      <c r="C1007" s="29" t="s">
        <v>1457</v>
      </c>
      <c r="D1007" s="29" t="s">
        <v>749</v>
      </c>
      <c r="E1007" s="29" t="s">
        <v>750</v>
      </c>
      <c r="F1007" s="29" t="s">
        <v>1470</v>
      </c>
      <c r="G1007" s="29" t="s">
        <v>1468</v>
      </c>
      <c r="H1007" s="29" t="s">
        <v>1469</v>
      </c>
      <c r="I1007" s="29" t="s">
        <v>2695</v>
      </c>
      <c r="J1007" s="29" t="s">
        <v>2696</v>
      </c>
      <c r="K1007" s="29" t="s">
        <v>279</v>
      </c>
      <c r="L1007" s="29" t="s">
        <v>280</v>
      </c>
      <c r="M1007" s="29" t="s">
        <v>265</v>
      </c>
      <c r="N1007" s="29" t="s">
        <v>266</v>
      </c>
      <c r="O1007" s="29" t="s">
        <v>310</v>
      </c>
      <c r="P1007" s="29" t="s">
        <v>384</v>
      </c>
      <c r="Q1007" s="30" t="s">
        <v>269</v>
      </c>
      <c r="R1007" s="32">
        <v>0.01</v>
      </c>
      <c r="S1007" s="37">
        <v>0.01</v>
      </c>
      <c r="T1007" s="43">
        <v>1</v>
      </c>
      <c r="U1007" s="46">
        <v>1</v>
      </c>
    </row>
    <row r="1008" spans="1:21" x14ac:dyDescent="0.2">
      <c r="A1008" s="28" t="s">
        <v>174</v>
      </c>
      <c r="B1008" s="29" t="s">
        <v>375</v>
      </c>
      <c r="C1008" s="29" t="s">
        <v>1457</v>
      </c>
      <c r="D1008" s="29" t="s">
        <v>749</v>
      </c>
      <c r="E1008" s="29" t="s">
        <v>750</v>
      </c>
      <c r="F1008" s="29" t="s">
        <v>1470</v>
      </c>
      <c r="G1008" s="29" t="s">
        <v>1468</v>
      </c>
      <c r="H1008" s="29" t="s">
        <v>1469</v>
      </c>
      <c r="I1008" s="29" t="s">
        <v>2695</v>
      </c>
      <c r="J1008" s="29" t="s">
        <v>2696</v>
      </c>
      <c r="K1008" s="29" t="s">
        <v>279</v>
      </c>
      <c r="L1008" s="29" t="s">
        <v>280</v>
      </c>
      <c r="M1008" s="29" t="s">
        <v>265</v>
      </c>
      <c r="N1008" s="29" t="s">
        <v>266</v>
      </c>
      <c r="O1008" s="29" t="s">
        <v>267</v>
      </c>
      <c r="P1008" s="29" t="s">
        <v>268</v>
      </c>
      <c r="Q1008" s="30" t="s">
        <v>269</v>
      </c>
      <c r="R1008" s="32">
        <v>0.21</v>
      </c>
      <c r="S1008" s="37">
        <v>0.21</v>
      </c>
      <c r="T1008" s="43">
        <v>1</v>
      </c>
      <c r="U1008" s="46">
        <v>1</v>
      </c>
    </row>
    <row r="1009" spans="1:21" x14ac:dyDescent="0.2">
      <c r="A1009" s="28" t="s">
        <v>174</v>
      </c>
      <c r="B1009" s="29" t="s">
        <v>375</v>
      </c>
      <c r="C1009" s="29" t="s">
        <v>1457</v>
      </c>
      <c r="D1009" s="29" t="s">
        <v>749</v>
      </c>
      <c r="E1009" s="29" t="s">
        <v>750</v>
      </c>
      <c r="F1009" s="29" t="s">
        <v>1470</v>
      </c>
      <c r="G1009" s="29" t="s">
        <v>1468</v>
      </c>
      <c r="H1009" s="29" t="s">
        <v>1469</v>
      </c>
      <c r="I1009" s="29" t="s">
        <v>2697</v>
      </c>
      <c r="J1009" s="29" t="s">
        <v>2698</v>
      </c>
      <c r="K1009" s="29" t="s">
        <v>279</v>
      </c>
      <c r="L1009" s="29" t="s">
        <v>280</v>
      </c>
      <c r="M1009" s="29" t="s">
        <v>265</v>
      </c>
      <c r="N1009" s="29" t="s">
        <v>266</v>
      </c>
      <c r="O1009" s="29" t="s">
        <v>310</v>
      </c>
      <c r="P1009" s="29" t="s">
        <v>384</v>
      </c>
      <c r="Q1009" s="30" t="s">
        <v>269</v>
      </c>
      <c r="R1009" s="32">
        <v>0.02</v>
      </c>
      <c r="S1009" s="37">
        <v>0.02</v>
      </c>
      <c r="T1009" s="43">
        <v>1</v>
      </c>
      <c r="U1009" s="46">
        <v>1</v>
      </c>
    </row>
    <row r="1010" spans="1:21" x14ac:dyDescent="0.2">
      <c r="A1010" s="28" t="s">
        <v>174</v>
      </c>
      <c r="B1010" s="29" t="s">
        <v>375</v>
      </c>
      <c r="C1010" s="29" t="s">
        <v>1457</v>
      </c>
      <c r="D1010" s="29" t="s">
        <v>749</v>
      </c>
      <c r="E1010" s="29" t="s">
        <v>750</v>
      </c>
      <c r="F1010" s="29" t="s">
        <v>1470</v>
      </c>
      <c r="G1010" s="29" t="s">
        <v>1468</v>
      </c>
      <c r="H1010" s="29" t="s">
        <v>1469</v>
      </c>
      <c r="I1010" s="29" t="s">
        <v>2697</v>
      </c>
      <c r="J1010" s="29" t="s">
        <v>2698</v>
      </c>
      <c r="K1010" s="29" t="s">
        <v>279</v>
      </c>
      <c r="L1010" s="29" t="s">
        <v>280</v>
      </c>
      <c r="M1010" s="29" t="s">
        <v>265</v>
      </c>
      <c r="N1010" s="29" t="s">
        <v>266</v>
      </c>
      <c r="O1010" s="29" t="s">
        <v>267</v>
      </c>
      <c r="P1010" s="29" t="s">
        <v>268</v>
      </c>
      <c r="Q1010" s="30" t="s">
        <v>269</v>
      </c>
      <c r="R1010" s="32">
        <v>0.28999999999999998</v>
      </c>
      <c r="S1010" s="37">
        <v>0.28999999999999998</v>
      </c>
      <c r="T1010" s="43">
        <v>1</v>
      </c>
      <c r="U1010" s="46">
        <v>1</v>
      </c>
    </row>
    <row r="1011" spans="1:21" x14ac:dyDescent="0.2">
      <c r="A1011" s="28" t="s">
        <v>174</v>
      </c>
      <c r="B1011" s="29" t="s">
        <v>375</v>
      </c>
      <c r="C1011" s="29" t="s">
        <v>1457</v>
      </c>
      <c r="D1011" s="29" t="s">
        <v>749</v>
      </c>
      <c r="E1011" s="29" t="s">
        <v>750</v>
      </c>
      <c r="F1011" s="29" t="s">
        <v>1470</v>
      </c>
      <c r="G1011" s="29" t="s">
        <v>1468</v>
      </c>
      <c r="H1011" s="29" t="s">
        <v>1469</v>
      </c>
      <c r="I1011" s="29" t="s">
        <v>2699</v>
      </c>
      <c r="J1011" s="29" t="s">
        <v>2700</v>
      </c>
      <c r="K1011" s="29" t="s">
        <v>279</v>
      </c>
      <c r="L1011" s="29" t="s">
        <v>280</v>
      </c>
      <c r="M1011" s="29" t="s">
        <v>265</v>
      </c>
      <c r="N1011" s="29" t="s">
        <v>266</v>
      </c>
      <c r="O1011" s="29" t="s">
        <v>310</v>
      </c>
      <c r="P1011" s="29" t="s">
        <v>384</v>
      </c>
      <c r="Q1011" s="30" t="s">
        <v>269</v>
      </c>
      <c r="R1011" s="32">
        <v>0.01</v>
      </c>
      <c r="S1011" s="37">
        <v>0.01</v>
      </c>
      <c r="T1011" s="43">
        <v>1</v>
      </c>
      <c r="U1011" s="46">
        <v>1</v>
      </c>
    </row>
    <row r="1012" spans="1:21" x14ac:dyDescent="0.2">
      <c r="A1012" s="28" t="s">
        <v>174</v>
      </c>
      <c r="B1012" s="29" t="s">
        <v>375</v>
      </c>
      <c r="C1012" s="29" t="s">
        <v>1457</v>
      </c>
      <c r="D1012" s="29" t="s">
        <v>749</v>
      </c>
      <c r="E1012" s="29" t="s">
        <v>750</v>
      </c>
      <c r="F1012" s="29" t="s">
        <v>1470</v>
      </c>
      <c r="G1012" s="29" t="s">
        <v>1468</v>
      </c>
      <c r="H1012" s="29" t="s">
        <v>1469</v>
      </c>
      <c r="I1012" s="29" t="s">
        <v>2699</v>
      </c>
      <c r="J1012" s="29" t="s">
        <v>2700</v>
      </c>
      <c r="K1012" s="29" t="s">
        <v>279</v>
      </c>
      <c r="L1012" s="29" t="s">
        <v>280</v>
      </c>
      <c r="M1012" s="29" t="s">
        <v>265</v>
      </c>
      <c r="N1012" s="29" t="s">
        <v>266</v>
      </c>
      <c r="O1012" s="29" t="s">
        <v>267</v>
      </c>
      <c r="P1012" s="29" t="s">
        <v>268</v>
      </c>
      <c r="Q1012" s="30" t="s">
        <v>269</v>
      </c>
      <c r="R1012" s="32">
        <v>0.2</v>
      </c>
      <c r="S1012" s="37">
        <v>0.2</v>
      </c>
      <c r="T1012" s="43">
        <v>1</v>
      </c>
      <c r="U1012" s="46">
        <v>1</v>
      </c>
    </row>
    <row r="1013" spans="1:21" x14ac:dyDescent="0.2">
      <c r="A1013" s="28" t="s">
        <v>174</v>
      </c>
      <c r="B1013" s="29" t="s">
        <v>375</v>
      </c>
      <c r="C1013" s="29" t="s">
        <v>1473</v>
      </c>
      <c r="D1013" s="29" t="s">
        <v>874</v>
      </c>
      <c r="E1013" s="29" t="s">
        <v>396</v>
      </c>
      <c r="F1013" s="29" t="s">
        <v>2701</v>
      </c>
      <c r="G1013" s="29" t="s">
        <v>2702</v>
      </c>
      <c r="H1013" s="29" t="s">
        <v>491</v>
      </c>
      <c r="I1013" s="29" t="s">
        <v>2703</v>
      </c>
      <c r="J1013" s="29" t="s">
        <v>2704</v>
      </c>
      <c r="K1013" s="29" t="s">
        <v>279</v>
      </c>
      <c r="L1013" s="29" t="s">
        <v>280</v>
      </c>
      <c r="M1013" s="29" t="s">
        <v>265</v>
      </c>
      <c r="N1013" s="29" t="s">
        <v>266</v>
      </c>
      <c r="O1013" s="29" t="s">
        <v>310</v>
      </c>
      <c r="P1013" s="29" t="s">
        <v>384</v>
      </c>
      <c r="Q1013" s="30" t="s">
        <v>269</v>
      </c>
      <c r="R1013" s="32">
        <v>0.21</v>
      </c>
      <c r="S1013" s="37">
        <v>0.21</v>
      </c>
      <c r="T1013" s="43">
        <v>1</v>
      </c>
      <c r="U1013" s="46">
        <v>1</v>
      </c>
    </row>
    <row r="1014" spans="1:21" x14ac:dyDescent="0.2">
      <c r="A1014" s="28" t="s">
        <v>174</v>
      </c>
      <c r="B1014" s="29" t="s">
        <v>375</v>
      </c>
      <c r="C1014" s="29" t="s">
        <v>1473</v>
      </c>
      <c r="D1014" s="29" t="s">
        <v>874</v>
      </c>
      <c r="E1014" s="29" t="s">
        <v>396</v>
      </c>
      <c r="F1014" s="29" t="s">
        <v>2701</v>
      </c>
      <c r="G1014" s="29" t="s">
        <v>2702</v>
      </c>
      <c r="H1014" s="29" t="s">
        <v>491</v>
      </c>
      <c r="I1014" s="29" t="s">
        <v>2703</v>
      </c>
      <c r="J1014" s="29" t="s">
        <v>2704</v>
      </c>
      <c r="K1014" s="29" t="s">
        <v>279</v>
      </c>
      <c r="L1014" s="29" t="s">
        <v>280</v>
      </c>
      <c r="M1014" s="29" t="s">
        <v>265</v>
      </c>
      <c r="N1014" s="29" t="s">
        <v>266</v>
      </c>
      <c r="O1014" s="29" t="s">
        <v>267</v>
      </c>
      <c r="P1014" s="29" t="s">
        <v>268</v>
      </c>
      <c r="Q1014" s="30" t="s">
        <v>269</v>
      </c>
      <c r="R1014" s="32">
        <v>2.87</v>
      </c>
      <c r="S1014" s="37">
        <v>2.87</v>
      </c>
      <c r="T1014" s="43">
        <v>1</v>
      </c>
      <c r="U1014" s="46">
        <v>1</v>
      </c>
    </row>
    <row r="1015" spans="1:21" x14ac:dyDescent="0.2">
      <c r="A1015" s="28" t="s">
        <v>174</v>
      </c>
      <c r="B1015" s="29" t="s">
        <v>375</v>
      </c>
      <c r="C1015" s="29" t="s">
        <v>1473</v>
      </c>
      <c r="D1015" s="29" t="s">
        <v>874</v>
      </c>
      <c r="E1015" s="29" t="s">
        <v>396</v>
      </c>
      <c r="F1015" s="29" t="s">
        <v>2701</v>
      </c>
      <c r="G1015" s="29" t="s">
        <v>2702</v>
      </c>
      <c r="H1015" s="29" t="s">
        <v>491</v>
      </c>
      <c r="I1015" s="29" t="s">
        <v>2705</v>
      </c>
      <c r="J1015" s="29" t="s">
        <v>2706</v>
      </c>
      <c r="K1015" s="29" t="s">
        <v>279</v>
      </c>
      <c r="L1015" s="29" t="s">
        <v>280</v>
      </c>
      <c r="M1015" s="29" t="s">
        <v>265</v>
      </c>
      <c r="N1015" s="29" t="s">
        <v>266</v>
      </c>
      <c r="O1015" s="29" t="s">
        <v>310</v>
      </c>
      <c r="P1015" s="29" t="s">
        <v>384</v>
      </c>
      <c r="Q1015" s="30" t="s">
        <v>269</v>
      </c>
      <c r="R1015" s="32">
        <v>0.91</v>
      </c>
      <c r="S1015" s="37">
        <v>0.91</v>
      </c>
      <c r="T1015" s="43">
        <v>1</v>
      </c>
      <c r="U1015" s="46">
        <v>1</v>
      </c>
    </row>
    <row r="1016" spans="1:21" x14ac:dyDescent="0.2">
      <c r="A1016" s="28" t="s">
        <v>174</v>
      </c>
      <c r="B1016" s="29" t="s">
        <v>375</v>
      </c>
      <c r="C1016" s="29" t="s">
        <v>1473</v>
      </c>
      <c r="D1016" s="29" t="s">
        <v>874</v>
      </c>
      <c r="E1016" s="29" t="s">
        <v>396</v>
      </c>
      <c r="F1016" s="29" t="s">
        <v>2701</v>
      </c>
      <c r="G1016" s="29" t="s">
        <v>2702</v>
      </c>
      <c r="H1016" s="29" t="s">
        <v>491</v>
      </c>
      <c r="I1016" s="29" t="s">
        <v>2705</v>
      </c>
      <c r="J1016" s="29" t="s">
        <v>2706</v>
      </c>
      <c r="K1016" s="29" t="s">
        <v>279</v>
      </c>
      <c r="L1016" s="29" t="s">
        <v>280</v>
      </c>
      <c r="M1016" s="29" t="s">
        <v>265</v>
      </c>
      <c r="N1016" s="29" t="s">
        <v>266</v>
      </c>
      <c r="O1016" s="29" t="s">
        <v>267</v>
      </c>
      <c r="P1016" s="29" t="s">
        <v>268</v>
      </c>
      <c r="Q1016" s="30" t="s">
        <v>269</v>
      </c>
      <c r="R1016" s="32">
        <v>10.72</v>
      </c>
      <c r="S1016" s="37">
        <v>10.72</v>
      </c>
      <c r="T1016" s="43">
        <v>1</v>
      </c>
      <c r="U1016" s="46">
        <v>1</v>
      </c>
    </row>
    <row r="1017" spans="1:21" x14ac:dyDescent="0.2">
      <c r="A1017" s="28" t="s">
        <v>174</v>
      </c>
      <c r="B1017" s="29" t="s">
        <v>375</v>
      </c>
      <c r="C1017" s="29" t="s">
        <v>1473</v>
      </c>
      <c r="D1017" s="29" t="s">
        <v>874</v>
      </c>
      <c r="E1017" s="29" t="s">
        <v>396</v>
      </c>
      <c r="F1017" s="29" t="s">
        <v>2701</v>
      </c>
      <c r="G1017" s="29" t="s">
        <v>2702</v>
      </c>
      <c r="H1017" s="29" t="s">
        <v>491</v>
      </c>
      <c r="I1017" s="29" t="s">
        <v>2707</v>
      </c>
      <c r="J1017" s="29" t="s">
        <v>2708</v>
      </c>
      <c r="K1017" s="29" t="s">
        <v>279</v>
      </c>
      <c r="L1017" s="29" t="s">
        <v>280</v>
      </c>
      <c r="M1017" s="29" t="s">
        <v>265</v>
      </c>
      <c r="N1017" s="29" t="s">
        <v>266</v>
      </c>
      <c r="O1017" s="29" t="s">
        <v>310</v>
      </c>
      <c r="P1017" s="29" t="s">
        <v>384</v>
      </c>
      <c r="Q1017" s="30" t="s">
        <v>269</v>
      </c>
      <c r="R1017" s="32">
        <v>0.04</v>
      </c>
      <c r="S1017" s="37">
        <v>0.04</v>
      </c>
      <c r="T1017" s="43">
        <v>1</v>
      </c>
      <c r="U1017" s="46">
        <v>1</v>
      </c>
    </row>
    <row r="1018" spans="1:21" x14ac:dyDescent="0.2">
      <c r="A1018" s="28" t="s">
        <v>174</v>
      </c>
      <c r="B1018" s="29" t="s">
        <v>375</v>
      </c>
      <c r="C1018" s="29" t="s">
        <v>1473</v>
      </c>
      <c r="D1018" s="29" t="s">
        <v>874</v>
      </c>
      <c r="E1018" s="29" t="s">
        <v>396</v>
      </c>
      <c r="F1018" s="29" t="s">
        <v>2701</v>
      </c>
      <c r="G1018" s="29" t="s">
        <v>2702</v>
      </c>
      <c r="H1018" s="29" t="s">
        <v>491</v>
      </c>
      <c r="I1018" s="29" t="s">
        <v>2707</v>
      </c>
      <c r="J1018" s="29" t="s">
        <v>2708</v>
      </c>
      <c r="K1018" s="29" t="s">
        <v>279</v>
      </c>
      <c r="L1018" s="29" t="s">
        <v>280</v>
      </c>
      <c r="M1018" s="29" t="s">
        <v>265</v>
      </c>
      <c r="N1018" s="29" t="s">
        <v>266</v>
      </c>
      <c r="O1018" s="29" t="s">
        <v>267</v>
      </c>
      <c r="P1018" s="29" t="s">
        <v>268</v>
      </c>
      <c r="Q1018" s="30" t="s">
        <v>269</v>
      </c>
      <c r="R1018" s="32">
        <v>0.75</v>
      </c>
      <c r="S1018" s="37">
        <v>0.75</v>
      </c>
      <c r="T1018" s="43">
        <v>1</v>
      </c>
      <c r="U1018" s="46">
        <v>1</v>
      </c>
    </row>
    <row r="1019" spans="1:21" x14ac:dyDescent="0.2">
      <c r="A1019" s="28" t="s">
        <v>174</v>
      </c>
      <c r="B1019" s="29" t="s">
        <v>375</v>
      </c>
      <c r="C1019" s="29" t="s">
        <v>1473</v>
      </c>
      <c r="D1019" s="29" t="s">
        <v>874</v>
      </c>
      <c r="E1019" s="29" t="s">
        <v>396</v>
      </c>
      <c r="F1019" s="29" t="s">
        <v>2701</v>
      </c>
      <c r="G1019" s="29" t="s">
        <v>2702</v>
      </c>
      <c r="H1019" s="29" t="s">
        <v>491</v>
      </c>
      <c r="I1019" s="29" t="s">
        <v>2709</v>
      </c>
      <c r="J1019" s="29" t="s">
        <v>2710</v>
      </c>
      <c r="K1019" s="29" t="s">
        <v>279</v>
      </c>
      <c r="L1019" s="29" t="s">
        <v>280</v>
      </c>
      <c r="M1019" s="29" t="s">
        <v>265</v>
      </c>
      <c r="N1019" s="29" t="s">
        <v>266</v>
      </c>
      <c r="O1019" s="29" t="s">
        <v>310</v>
      </c>
      <c r="P1019" s="29" t="s">
        <v>384</v>
      </c>
      <c r="Q1019" s="30" t="s">
        <v>269</v>
      </c>
      <c r="R1019" s="32">
        <v>0.04</v>
      </c>
      <c r="S1019" s="37">
        <v>0.04</v>
      </c>
      <c r="T1019" s="43">
        <v>1</v>
      </c>
      <c r="U1019" s="46">
        <v>1</v>
      </c>
    </row>
    <row r="1020" spans="1:21" x14ac:dyDescent="0.2">
      <c r="A1020" s="28" t="s">
        <v>174</v>
      </c>
      <c r="B1020" s="29" t="s">
        <v>375</v>
      </c>
      <c r="C1020" s="29" t="s">
        <v>1473</v>
      </c>
      <c r="D1020" s="29" t="s">
        <v>874</v>
      </c>
      <c r="E1020" s="29" t="s">
        <v>396</v>
      </c>
      <c r="F1020" s="29" t="s">
        <v>2701</v>
      </c>
      <c r="G1020" s="29" t="s">
        <v>2702</v>
      </c>
      <c r="H1020" s="29" t="s">
        <v>491</v>
      </c>
      <c r="I1020" s="29" t="s">
        <v>2709</v>
      </c>
      <c r="J1020" s="29" t="s">
        <v>2710</v>
      </c>
      <c r="K1020" s="29" t="s">
        <v>279</v>
      </c>
      <c r="L1020" s="29" t="s">
        <v>280</v>
      </c>
      <c r="M1020" s="29" t="s">
        <v>265</v>
      </c>
      <c r="N1020" s="29" t="s">
        <v>266</v>
      </c>
      <c r="O1020" s="29" t="s">
        <v>267</v>
      </c>
      <c r="P1020" s="29" t="s">
        <v>268</v>
      </c>
      <c r="Q1020" s="30" t="s">
        <v>269</v>
      </c>
      <c r="R1020" s="32">
        <v>1.07</v>
      </c>
      <c r="S1020" s="37">
        <v>1.07</v>
      </c>
      <c r="T1020" s="43">
        <v>1</v>
      </c>
      <c r="U1020" s="46">
        <v>1</v>
      </c>
    </row>
    <row r="1021" spans="1:21" x14ac:dyDescent="0.2">
      <c r="A1021" s="28" t="s">
        <v>174</v>
      </c>
      <c r="B1021" s="29" t="s">
        <v>375</v>
      </c>
      <c r="C1021" s="29" t="s">
        <v>1473</v>
      </c>
      <c r="D1021" s="29" t="s">
        <v>874</v>
      </c>
      <c r="E1021" s="29" t="s">
        <v>396</v>
      </c>
      <c r="F1021" s="29" t="s">
        <v>2701</v>
      </c>
      <c r="G1021" s="29" t="s">
        <v>2702</v>
      </c>
      <c r="H1021" s="29" t="s">
        <v>491</v>
      </c>
      <c r="I1021" s="29" t="s">
        <v>2711</v>
      </c>
      <c r="J1021" s="29" t="s">
        <v>2712</v>
      </c>
      <c r="K1021" s="29" t="s">
        <v>279</v>
      </c>
      <c r="L1021" s="29" t="s">
        <v>280</v>
      </c>
      <c r="M1021" s="29" t="s">
        <v>265</v>
      </c>
      <c r="N1021" s="29" t="s">
        <v>266</v>
      </c>
      <c r="O1021" s="29" t="s">
        <v>310</v>
      </c>
      <c r="P1021" s="29" t="s">
        <v>384</v>
      </c>
      <c r="Q1021" s="30" t="s">
        <v>269</v>
      </c>
      <c r="R1021" s="32">
        <v>0.46</v>
      </c>
      <c r="S1021" s="37">
        <v>0.46</v>
      </c>
      <c r="T1021" s="43">
        <v>1</v>
      </c>
      <c r="U1021" s="46">
        <v>1</v>
      </c>
    </row>
    <row r="1022" spans="1:21" x14ac:dyDescent="0.2">
      <c r="A1022" s="28" t="s">
        <v>174</v>
      </c>
      <c r="B1022" s="29" t="s">
        <v>375</v>
      </c>
      <c r="C1022" s="29" t="s">
        <v>1473</v>
      </c>
      <c r="D1022" s="29" t="s">
        <v>874</v>
      </c>
      <c r="E1022" s="29" t="s">
        <v>396</v>
      </c>
      <c r="F1022" s="29" t="s">
        <v>2701</v>
      </c>
      <c r="G1022" s="29" t="s">
        <v>2702</v>
      </c>
      <c r="H1022" s="29" t="s">
        <v>491</v>
      </c>
      <c r="I1022" s="29" t="s">
        <v>2711</v>
      </c>
      <c r="J1022" s="29" t="s">
        <v>2712</v>
      </c>
      <c r="K1022" s="29" t="s">
        <v>279</v>
      </c>
      <c r="L1022" s="29" t="s">
        <v>280</v>
      </c>
      <c r="M1022" s="29" t="s">
        <v>265</v>
      </c>
      <c r="N1022" s="29" t="s">
        <v>266</v>
      </c>
      <c r="O1022" s="29" t="s">
        <v>267</v>
      </c>
      <c r="P1022" s="29" t="s">
        <v>268</v>
      </c>
      <c r="Q1022" s="30" t="s">
        <v>269</v>
      </c>
      <c r="R1022" s="32">
        <v>5.35</v>
      </c>
      <c r="S1022" s="37">
        <v>5.35</v>
      </c>
      <c r="T1022" s="43">
        <v>1</v>
      </c>
      <c r="U1022" s="46">
        <v>1</v>
      </c>
    </row>
    <row r="1023" spans="1:21" x14ac:dyDescent="0.2">
      <c r="A1023" s="28" t="s">
        <v>174</v>
      </c>
      <c r="B1023" s="29" t="s">
        <v>375</v>
      </c>
      <c r="C1023" s="29" t="s">
        <v>1473</v>
      </c>
      <c r="D1023" s="29" t="s">
        <v>874</v>
      </c>
      <c r="E1023" s="29" t="s">
        <v>396</v>
      </c>
      <c r="F1023" s="29" t="s">
        <v>2701</v>
      </c>
      <c r="G1023" s="29" t="s">
        <v>2702</v>
      </c>
      <c r="H1023" s="29" t="s">
        <v>491</v>
      </c>
      <c r="I1023" s="29" t="s">
        <v>2713</v>
      </c>
      <c r="J1023" s="29" t="s">
        <v>2714</v>
      </c>
      <c r="K1023" s="29" t="s">
        <v>279</v>
      </c>
      <c r="L1023" s="29" t="s">
        <v>280</v>
      </c>
      <c r="M1023" s="29" t="s">
        <v>265</v>
      </c>
      <c r="N1023" s="29" t="s">
        <v>266</v>
      </c>
      <c r="O1023" s="29" t="s">
        <v>310</v>
      </c>
      <c r="P1023" s="29" t="s">
        <v>384</v>
      </c>
      <c r="Q1023" s="30" t="s">
        <v>269</v>
      </c>
      <c r="R1023" s="32">
        <v>0.04</v>
      </c>
      <c r="S1023" s="37">
        <v>0.04</v>
      </c>
      <c r="T1023" s="43">
        <v>1</v>
      </c>
      <c r="U1023" s="46">
        <v>1</v>
      </c>
    </row>
    <row r="1024" spans="1:21" x14ac:dyDescent="0.2">
      <c r="A1024" s="28" t="s">
        <v>174</v>
      </c>
      <c r="B1024" s="29" t="s">
        <v>375</v>
      </c>
      <c r="C1024" s="29" t="s">
        <v>1473</v>
      </c>
      <c r="D1024" s="29" t="s">
        <v>874</v>
      </c>
      <c r="E1024" s="29" t="s">
        <v>396</v>
      </c>
      <c r="F1024" s="29" t="s">
        <v>2701</v>
      </c>
      <c r="G1024" s="29" t="s">
        <v>2702</v>
      </c>
      <c r="H1024" s="29" t="s">
        <v>491</v>
      </c>
      <c r="I1024" s="29" t="s">
        <v>2713</v>
      </c>
      <c r="J1024" s="29" t="s">
        <v>2714</v>
      </c>
      <c r="K1024" s="29" t="s">
        <v>279</v>
      </c>
      <c r="L1024" s="29" t="s">
        <v>280</v>
      </c>
      <c r="M1024" s="29" t="s">
        <v>265</v>
      </c>
      <c r="N1024" s="29" t="s">
        <v>266</v>
      </c>
      <c r="O1024" s="29" t="s">
        <v>267</v>
      </c>
      <c r="P1024" s="29" t="s">
        <v>268</v>
      </c>
      <c r="Q1024" s="30" t="s">
        <v>269</v>
      </c>
      <c r="R1024" s="32">
        <v>0.68</v>
      </c>
      <c r="S1024" s="37">
        <v>0.68</v>
      </c>
      <c r="T1024" s="43">
        <v>1</v>
      </c>
      <c r="U1024" s="46">
        <v>1</v>
      </c>
    </row>
    <row r="1025" spans="1:21" x14ac:dyDescent="0.2">
      <c r="A1025" s="28" t="s">
        <v>174</v>
      </c>
      <c r="B1025" s="29" t="s">
        <v>375</v>
      </c>
      <c r="C1025" s="29" t="s">
        <v>1473</v>
      </c>
      <c r="D1025" s="29" t="s">
        <v>874</v>
      </c>
      <c r="E1025" s="29" t="s">
        <v>396</v>
      </c>
      <c r="F1025" s="29" t="s">
        <v>2701</v>
      </c>
      <c r="G1025" s="29" t="s">
        <v>2702</v>
      </c>
      <c r="H1025" s="29" t="s">
        <v>491</v>
      </c>
      <c r="I1025" s="29" t="s">
        <v>2715</v>
      </c>
      <c r="J1025" s="29" t="s">
        <v>496</v>
      </c>
      <c r="K1025" s="29" t="s">
        <v>279</v>
      </c>
      <c r="L1025" s="29" t="s">
        <v>280</v>
      </c>
      <c r="M1025" s="29" t="s">
        <v>265</v>
      </c>
      <c r="N1025" s="29" t="s">
        <v>266</v>
      </c>
      <c r="O1025" s="29" t="s">
        <v>310</v>
      </c>
      <c r="P1025" s="29" t="s">
        <v>384</v>
      </c>
      <c r="Q1025" s="30" t="s">
        <v>269</v>
      </c>
      <c r="R1025" s="32">
        <v>0.04</v>
      </c>
      <c r="S1025" s="37">
        <v>0.04</v>
      </c>
      <c r="T1025" s="43">
        <v>1</v>
      </c>
      <c r="U1025" s="46">
        <v>1</v>
      </c>
    </row>
    <row r="1026" spans="1:21" x14ac:dyDescent="0.2">
      <c r="A1026" s="28" t="s">
        <v>174</v>
      </c>
      <c r="B1026" s="29" t="s">
        <v>375</v>
      </c>
      <c r="C1026" s="29" t="s">
        <v>1473</v>
      </c>
      <c r="D1026" s="29" t="s">
        <v>874</v>
      </c>
      <c r="E1026" s="29" t="s">
        <v>396</v>
      </c>
      <c r="F1026" s="29" t="s">
        <v>2701</v>
      </c>
      <c r="G1026" s="29" t="s">
        <v>2702</v>
      </c>
      <c r="H1026" s="29" t="s">
        <v>491</v>
      </c>
      <c r="I1026" s="29" t="s">
        <v>2715</v>
      </c>
      <c r="J1026" s="29" t="s">
        <v>496</v>
      </c>
      <c r="K1026" s="29" t="s">
        <v>279</v>
      </c>
      <c r="L1026" s="29" t="s">
        <v>280</v>
      </c>
      <c r="M1026" s="29" t="s">
        <v>265</v>
      </c>
      <c r="N1026" s="29" t="s">
        <v>266</v>
      </c>
      <c r="O1026" s="29" t="s">
        <v>267</v>
      </c>
      <c r="P1026" s="29" t="s">
        <v>268</v>
      </c>
      <c r="Q1026" s="30" t="s">
        <v>269</v>
      </c>
      <c r="R1026" s="32">
        <v>0.7</v>
      </c>
      <c r="S1026" s="37">
        <v>0.7</v>
      </c>
      <c r="T1026" s="43">
        <v>1</v>
      </c>
      <c r="U1026" s="46">
        <v>1</v>
      </c>
    </row>
    <row r="1027" spans="1:21" x14ac:dyDescent="0.2">
      <c r="A1027" s="28" t="s">
        <v>174</v>
      </c>
      <c r="B1027" s="29" t="s">
        <v>375</v>
      </c>
      <c r="C1027" s="29" t="s">
        <v>1473</v>
      </c>
      <c r="D1027" s="29" t="s">
        <v>874</v>
      </c>
      <c r="E1027" s="29" t="s">
        <v>396</v>
      </c>
      <c r="F1027" s="29" t="s">
        <v>2701</v>
      </c>
      <c r="G1027" s="29" t="s">
        <v>2702</v>
      </c>
      <c r="H1027" s="29" t="s">
        <v>491</v>
      </c>
      <c r="I1027" s="29" t="s">
        <v>2716</v>
      </c>
      <c r="J1027" s="29" t="s">
        <v>2717</v>
      </c>
      <c r="K1027" s="29" t="s">
        <v>279</v>
      </c>
      <c r="L1027" s="29" t="s">
        <v>280</v>
      </c>
      <c r="M1027" s="29" t="s">
        <v>265</v>
      </c>
      <c r="N1027" s="29" t="s">
        <v>266</v>
      </c>
      <c r="O1027" s="29" t="s">
        <v>310</v>
      </c>
      <c r="P1027" s="29" t="s">
        <v>384</v>
      </c>
      <c r="Q1027" s="30" t="s">
        <v>269</v>
      </c>
      <c r="R1027" s="32">
        <v>0.09</v>
      </c>
      <c r="S1027" s="37">
        <v>0.09</v>
      </c>
      <c r="T1027" s="43">
        <v>1</v>
      </c>
      <c r="U1027" s="46">
        <v>1</v>
      </c>
    </row>
    <row r="1028" spans="1:21" x14ac:dyDescent="0.2">
      <c r="A1028" s="28" t="s">
        <v>174</v>
      </c>
      <c r="B1028" s="29" t="s">
        <v>375</v>
      </c>
      <c r="C1028" s="29" t="s">
        <v>1473</v>
      </c>
      <c r="D1028" s="29" t="s">
        <v>874</v>
      </c>
      <c r="E1028" s="29" t="s">
        <v>396</v>
      </c>
      <c r="F1028" s="29" t="s">
        <v>2701</v>
      </c>
      <c r="G1028" s="29" t="s">
        <v>2702</v>
      </c>
      <c r="H1028" s="29" t="s">
        <v>491</v>
      </c>
      <c r="I1028" s="29" t="s">
        <v>2716</v>
      </c>
      <c r="J1028" s="29" t="s">
        <v>2717</v>
      </c>
      <c r="K1028" s="29" t="s">
        <v>279</v>
      </c>
      <c r="L1028" s="29" t="s">
        <v>280</v>
      </c>
      <c r="M1028" s="29" t="s">
        <v>265</v>
      </c>
      <c r="N1028" s="29" t="s">
        <v>266</v>
      </c>
      <c r="O1028" s="29" t="s">
        <v>267</v>
      </c>
      <c r="P1028" s="29" t="s">
        <v>268</v>
      </c>
      <c r="Q1028" s="30" t="s">
        <v>269</v>
      </c>
      <c r="R1028" s="32">
        <v>2.62</v>
      </c>
      <c r="S1028" s="37">
        <v>2.62</v>
      </c>
      <c r="T1028" s="43">
        <v>1</v>
      </c>
      <c r="U1028" s="46">
        <v>1</v>
      </c>
    </row>
    <row r="1029" spans="1:21" x14ac:dyDescent="0.2">
      <c r="A1029" s="28" t="s">
        <v>174</v>
      </c>
      <c r="B1029" s="29" t="s">
        <v>375</v>
      </c>
      <c r="C1029" s="29" t="s">
        <v>1473</v>
      </c>
      <c r="D1029" s="29" t="s">
        <v>874</v>
      </c>
      <c r="E1029" s="29" t="s">
        <v>396</v>
      </c>
      <c r="F1029" s="29" t="s">
        <v>2701</v>
      </c>
      <c r="G1029" s="29" t="s">
        <v>2702</v>
      </c>
      <c r="H1029" s="29" t="s">
        <v>491</v>
      </c>
      <c r="I1029" s="29" t="s">
        <v>2718</v>
      </c>
      <c r="J1029" s="29" t="s">
        <v>2719</v>
      </c>
      <c r="K1029" s="29" t="s">
        <v>279</v>
      </c>
      <c r="L1029" s="29" t="s">
        <v>280</v>
      </c>
      <c r="M1029" s="29" t="s">
        <v>265</v>
      </c>
      <c r="N1029" s="29" t="s">
        <v>266</v>
      </c>
      <c r="O1029" s="29" t="s">
        <v>310</v>
      </c>
      <c r="P1029" s="29" t="s">
        <v>384</v>
      </c>
      <c r="Q1029" s="30" t="s">
        <v>269</v>
      </c>
      <c r="R1029" s="32">
        <v>0.02</v>
      </c>
      <c r="S1029" s="37">
        <v>0.02</v>
      </c>
      <c r="T1029" s="43">
        <v>1</v>
      </c>
      <c r="U1029" s="46">
        <v>1</v>
      </c>
    </row>
    <row r="1030" spans="1:21" x14ac:dyDescent="0.2">
      <c r="A1030" s="28" t="s">
        <v>174</v>
      </c>
      <c r="B1030" s="29" t="s">
        <v>375</v>
      </c>
      <c r="C1030" s="29" t="s">
        <v>1473</v>
      </c>
      <c r="D1030" s="29" t="s">
        <v>874</v>
      </c>
      <c r="E1030" s="29" t="s">
        <v>396</v>
      </c>
      <c r="F1030" s="29" t="s">
        <v>2701</v>
      </c>
      <c r="G1030" s="29" t="s">
        <v>2702</v>
      </c>
      <c r="H1030" s="29" t="s">
        <v>491</v>
      </c>
      <c r="I1030" s="29" t="s">
        <v>2718</v>
      </c>
      <c r="J1030" s="29" t="s">
        <v>2719</v>
      </c>
      <c r="K1030" s="29" t="s">
        <v>279</v>
      </c>
      <c r="L1030" s="29" t="s">
        <v>280</v>
      </c>
      <c r="M1030" s="29" t="s">
        <v>265</v>
      </c>
      <c r="N1030" s="29" t="s">
        <v>266</v>
      </c>
      <c r="O1030" s="29" t="s">
        <v>267</v>
      </c>
      <c r="P1030" s="29" t="s">
        <v>268</v>
      </c>
      <c r="Q1030" s="30" t="s">
        <v>269</v>
      </c>
      <c r="R1030" s="32">
        <v>0.64</v>
      </c>
      <c r="S1030" s="37">
        <v>0.64</v>
      </c>
      <c r="T1030" s="43">
        <v>1</v>
      </c>
      <c r="U1030" s="46">
        <v>1</v>
      </c>
    </row>
    <row r="1031" spans="1:21" x14ac:dyDescent="0.2">
      <c r="A1031" s="28" t="s">
        <v>174</v>
      </c>
      <c r="B1031" s="29" t="s">
        <v>375</v>
      </c>
      <c r="C1031" s="29" t="s">
        <v>1473</v>
      </c>
      <c r="D1031" s="29" t="s">
        <v>874</v>
      </c>
      <c r="E1031" s="29" t="s">
        <v>396</v>
      </c>
      <c r="F1031" s="29" t="s">
        <v>2701</v>
      </c>
      <c r="G1031" s="29" t="s">
        <v>2702</v>
      </c>
      <c r="H1031" s="29" t="s">
        <v>491</v>
      </c>
      <c r="I1031" s="29" t="s">
        <v>2720</v>
      </c>
      <c r="J1031" s="29" t="s">
        <v>2721</v>
      </c>
      <c r="K1031" s="29" t="s">
        <v>279</v>
      </c>
      <c r="L1031" s="29" t="s">
        <v>280</v>
      </c>
      <c r="M1031" s="29" t="s">
        <v>265</v>
      </c>
      <c r="N1031" s="29" t="s">
        <v>266</v>
      </c>
      <c r="O1031" s="29" t="s">
        <v>310</v>
      </c>
      <c r="P1031" s="29" t="s">
        <v>384</v>
      </c>
      <c r="Q1031" s="30" t="s">
        <v>269</v>
      </c>
      <c r="R1031" s="32">
        <v>0.09</v>
      </c>
      <c r="S1031" s="37">
        <v>0.09</v>
      </c>
      <c r="T1031" s="43">
        <v>1</v>
      </c>
      <c r="U1031" s="46">
        <v>1</v>
      </c>
    </row>
    <row r="1032" spans="1:21" x14ac:dyDescent="0.2">
      <c r="A1032" s="28" t="s">
        <v>174</v>
      </c>
      <c r="B1032" s="29" t="s">
        <v>375</v>
      </c>
      <c r="C1032" s="29" t="s">
        <v>1473</v>
      </c>
      <c r="D1032" s="29" t="s">
        <v>874</v>
      </c>
      <c r="E1032" s="29" t="s">
        <v>396</v>
      </c>
      <c r="F1032" s="29" t="s">
        <v>2701</v>
      </c>
      <c r="G1032" s="29" t="s">
        <v>2702</v>
      </c>
      <c r="H1032" s="29" t="s">
        <v>491</v>
      </c>
      <c r="I1032" s="29" t="s">
        <v>2720</v>
      </c>
      <c r="J1032" s="29" t="s">
        <v>2721</v>
      </c>
      <c r="K1032" s="29" t="s">
        <v>279</v>
      </c>
      <c r="L1032" s="29" t="s">
        <v>280</v>
      </c>
      <c r="M1032" s="29" t="s">
        <v>265</v>
      </c>
      <c r="N1032" s="29" t="s">
        <v>266</v>
      </c>
      <c r="O1032" s="29" t="s">
        <v>267</v>
      </c>
      <c r="P1032" s="29" t="s">
        <v>268</v>
      </c>
      <c r="Q1032" s="30" t="s">
        <v>269</v>
      </c>
      <c r="R1032" s="32">
        <v>1.31</v>
      </c>
      <c r="S1032" s="37">
        <v>1.31</v>
      </c>
      <c r="T1032" s="43">
        <v>1</v>
      </c>
      <c r="U1032" s="46">
        <v>1</v>
      </c>
    </row>
    <row r="1033" spans="1:21" x14ac:dyDescent="0.2">
      <c r="A1033" s="28" t="s">
        <v>174</v>
      </c>
      <c r="B1033" s="29" t="s">
        <v>375</v>
      </c>
      <c r="C1033" s="29" t="s">
        <v>1522</v>
      </c>
      <c r="D1033" s="29" t="s">
        <v>1529</v>
      </c>
      <c r="E1033" s="29" t="s">
        <v>1530</v>
      </c>
      <c r="F1033" s="29" t="s">
        <v>1531</v>
      </c>
      <c r="G1033" s="29" t="s">
        <v>1530</v>
      </c>
      <c r="H1033" s="29" t="s">
        <v>521</v>
      </c>
      <c r="I1033" s="29" t="s">
        <v>2722</v>
      </c>
      <c r="J1033" s="29" t="s">
        <v>2723</v>
      </c>
      <c r="K1033" s="29" t="s">
        <v>279</v>
      </c>
      <c r="L1033" s="29" t="s">
        <v>280</v>
      </c>
      <c r="M1033" s="29" t="s">
        <v>265</v>
      </c>
      <c r="N1033" s="29" t="s">
        <v>266</v>
      </c>
      <c r="O1033" s="29" t="s">
        <v>310</v>
      </c>
      <c r="P1033" s="29" t="s">
        <v>384</v>
      </c>
      <c r="Q1033" s="30" t="s">
        <v>269</v>
      </c>
      <c r="R1033" s="32">
        <v>0.03</v>
      </c>
      <c r="S1033" s="37">
        <v>0.03</v>
      </c>
      <c r="T1033" s="43">
        <v>1</v>
      </c>
      <c r="U1033" s="46">
        <v>1</v>
      </c>
    </row>
    <row r="1034" spans="1:21" x14ac:dyDescent="0.2">
      <c r="A1034" s="28" t="s">
        <v>174</v>
      </c>
      <c r="B1034" s="29" t="s">
        <v>375</v>
      </c>
      <c r="C1034" s="29" t="s">
        <v>1522</v>
      </c>
      <c r="D1034" s="29" t="s">
        <v>1529</v>
      </c>
      <c r="E1034" s="29" t="s">
        <v>1530</v>
      </c>
      <c r="F1034" s="29" t="s">
        <v>1531</v>
      </c>
      <c r="G1034" s="29" t="s">
        <v>1530</v>
      </c>
      <c r="H1034" s="29" t="s">
        <v>521</v>
      </c>
      <c r="I1034" s="29" t="s">
        <v>2722</v>
      </c>
      <c r="J1034" s="29" t="s">
        <v>2723</v>
      </c>
      <c r="K1034" s="29" t="s">
        <v>279</v>
      </c>
      <c r="L1034" s="29" t="s">
        <v>280</v>
      </c>
      <c r="M1034" s="29" t="s">
        <v>265</v>
      </c>
      <c r="N1034" s="29" t="s">
        <v>266</v>
      </c>
      <c r="O1034" s="29" t="s">
        <v>267</v>
      </c>
      <c r="P1034" s="29" t="s">
        <v>268</v>
      </c>
      <c r="Q1034" s="30" t="s">
        <v>269</v>
      </c>
      <c r="R1034" s="32">
        <v>0.28999999999999998</v>
      </c>
      <c r="S1034" s="37">
        <v>0.28999999999999998</v>
      </c>
      <c r="T1034" s="43">
        <v>1</v>
      </c>
      <c r="U1034" s="46">
        <v>1</v>
      </c>
    </row>
    <row r="1035" spans="1:21" x14ac:dyDescent="0.2">
      <c r="A1035" s="28" t="s">
        <v>174</v>
      </c>
      <c r="B1035" s="29" t="s">
        <v>375</v>
      </c>
      <c r="C1035" s="29" t="s">
        <v>1522</v>
      </c>
      <c r="D1035" s="29" t="s">
        <v>1529</v>
      </c>
      <c r="E1035" s="29" t="s">
        <v>1530</v>
      </c>
      <c r="F1035" s="29" t="s">
        <v>1531</v>
      </c>
      <c r="G1035" s="29" t="s">
        <v>1530</v>
      </c>
      <c r="H1035" s="29" t="s">
        <v>521</v>
      </c>
      <c r="I1035" s="29" t="s">
        <v>2724</v>
      </c>
      <c r="J1035" s="29" t="s">
        <v>2725</v>
      </c>
      <c r="K1035" s="29" t="s">
        <v>279</v>
      </c>
      <c r="L1035" s="29" t="s">
        <v>280</v>
      </c>
      <c r="M1035" s="29" t="s">
        <v>265</v>
      </c>
      <c r="N1035" s="29" t="s">
        <v>266</v>
      </c>
      <c r="O1035" s="29" t="s">
        <v>310</v>
      </c>
      <c r="P1035" s="29" t="s">
        <v>384</v>
      </c>
      <c r="Q1035" s="30" t="s">
        <v>269</v>
      </c>
      <c r="R1035" s="32">
        <v>0.04</v>
      </c>
      <c r="S1035" s="37">
        <v>0.04</v>
      </c>
      <c r="T1035" s="43">
        <v>1</v>
      </c>
      <c r="U1035" s="46">
        <v>1</v>
      </c>
    </row>
    <row r="1036" spans="1:21" x14ac:dyDescent="0.2">
      <c r="A1036" s="28" t="s">
        <v>174</v>
      </c>
      <c r="B1036" s="29" t="s">
        <v>375</v>
      </c>
      <c r="C1036" s="29" t="s">
        <v>1522</v>
      </c>
      <c r="D1036" s="29" t="s">
        <v>1529</v>
      </c>
      <c r="E1036" s="29" t="s">
        <v>1530</v>
      </c>
      <c r="F1036" s="29" t="s">
        <v>1531</v>
      </c>
      <c r="G1036" s="29" t="s">
        <v>1530</v>
      </c>
      <c r="H1036" s="29" t="s">
        <v>521</v>
      </c>
      <c r="I1036" s="29" t="s">
        <v>2724</v>
      </c>
      <c r="J1036" s="29" t="s">
        <v>2725</v>
      </c>
      <c r="K1036" s="29" t="s">
        <v>279</v>
      </c>
      <c r="L1036" s="29" t="s">
        <v>280</v>
      </c>
      <c r="M1036" s="29" t="s">
        <v>265</v>
      </c>
      <c r="N1036" s="29" t="s">
        <v>266</v>
      </c>
      <c r="O1036" s="29" t="s">
        <v>267</v>
      </c>
      <c r="P1036" s="29" t="s">
        <v>268</v>
      </c>
      <c r="Q1036" s="30" t="s">
        <v>269</v>
      </c>
      <c r="R1036" s="32">
        <v>0.39</v>
      </c>
      <c r="S1036" s="37">
        <v>0.39</v>
      </c>
      <c r="T1036" s="43">
        <v>1</v>
      </c>
      <c r="U1036" s="46">
        <v>1</v>
      </c>
    </row>
    <row r="1037" spans="1:21" x14ac:dyDescent="0.2">
      <c r="A1037" s="28" t="s">
        <v>174</v>
      </c>
      <c r="B1037" s="29" t="s">
        <v>375</v>
      </c>
      <c r="C1037" s="29" t="s">
        <v>1522</v>
      </c>
      <c r="D1037" s="29" t="s">
        <v>1529</v>
      </c>
      <c r="E1037" s="29" t="s">
        <v>1530</v>
      </c>
      <c r="F1037" s="29" t="s">
        <v>1531</v>
      </c>
      <c r="G1037" s="29" t="s">
        <v>1530</v>
      </c>
      <c r="H1037" s="29" t="s">
        <v>521</v>
      </c>
      <c r="I1037" s="29" t="s">
        <v>2726</v>
      </c>
      <c r="J1037" s="29" t="s">
        <v>2727</v>
      </c>
      <c r="K1037" s="29" t="s">
        <v>279</v>
      </c>
      <c r="L1037" s="29" t="s">
        <v>280</v>
      </c>
      <c r="M1037" s="29" t="s">
        <v>265</v>
      </c>
      <c r="N1037" s="29" t="s">
        <v>266</v>
      </c>
      <c r="O1037" s="29" t="s">
        <v>310</v>
      </c>
      <c r="P1037" s="29" t="s">
        <v>384</v>
      </c>
      <c r="Q1037" s="30" t="s">
        <v>269</v>
      </c>
      <c r="R1037" s="32">
        <v>0.02</v>
      </c>
      <c r="S1037" s="37">
        <v>0.02</v>
      </c>
      <c r="T1037" s="43">
        <v>1</v>
      </c>
      <c r="U1037" s="46">
        <v>1</v>
      </c>
    </row>
    <row r="1038" spans="1:21" x14ac:dyDescent="0.2">
      <c r="A1038" s="28" t="s">
        <v>174</v>
      </c>
      <c r="B1038" s="29" t="s">
        <v>375</v>
      </c>
      <c r="C1038" s="29" t="s">
        <v>1522</v>
      </c>
      <c r="D1038" s="29" t="s">
        <v>1529</v>
      </c>
      <c r="E1038" s="29" t="s">
        <v>1530</v>
      </c>
      <c r="F1038" s="29" t="s">
        <v>1531</v>
      </c>
      <c r="G1038" s="29" t="s">
        <v>1530</v>
      </c>
      <c r="H1038" s="29" t="s">
        <v>521</v>
      </c>
      <c r="I1038" s="29" t="s">
        <v>2726</v>
      </c>
      <c r="J1038" s="29" t="s">
        <v>2727</v>
      </c>
      <c r="K1038" s="29" t="s">
        <v>279</v>
      </c>
      <c r="L1038" s="29" t="s">
        <v>280</v>
      </c>
      <c r="M1038" s="29" t="s">
        <v>265</v>
      </c>
      <c r="N1038" s="29" t="s">
        <v>266</v>
      </c>
      <c r="O1038" s="29" t="s">
        <v>267</v>
      </c>
      <c r="P1038" s="29" t="s">
        <v>268</v>
      </c>
      <c r="Q1038" s="30" t="s">
        <v>269</v>
      </c>
      <c r="R1038" s="32">
        <v>0.27</v>
      </c>
      <c r="S1038" s="37">
        <v>0.27</v>
      </c>
      <c r="T1038" s="43">
        <v>1</v>
      </c>
      <c r="U1038" s="46">
        <v>1</v>
      </c>
    </row>
    <row r="1039" spans="1:21" x14ac:dyDescent="0.2">
      <c r="A1039" s="28" t="s">
        <v>174</v>
      </c>
      <c r="B1039" s="29" t="s">
        <v>375</v>
      </c>
      <c r="C1039" s="29" t="s">
        <v>1522</v>
      </c>
      <c r="D1039" s="29" t="s">
        <v>1529</v>
      </c>
      <c r="E1039" s="29" t="s">
        <v>1530</v>
      </c>
      <c r="F1039" s="29" t="s">
        <v>1531</v>
      </c>
      <c r="G1039" s="29" t="s">
        <v>1530</v>
      </c>
      <c r="H1039" s="29" t="s">
        <v>521</v>
      </c>
      <c r="I1039" s="29" t="s">
        <v>2728</v>
      </c>
      <c r="J1039" s="29" t="s">
        <v>2729</v>
      </c>
      <c r="K1039" s="29" t="s">
        <v>279</v>
      </c>
      <c r="L1039" s="29" t="s">
        <v>280</v>
      </c>
      <c r="M1039" s="29" t="s">
        <v>265</v>
      </c>
      <c r="N1039" s="29" t="s">
        <v>266</v>
      </c>
      <c r="O1039" s="29" t="s">
        <v>310</v>
      </c>
      <c r="P1039" s="29" t="s">
        <v>384</v>
      </c>
      <c r="Q1039" s="30" t="s">
        <v>269</v>
      </c>
      <c r="R1039" s="32">
        <v>0.05</v>
      </c>
      <c r="S1039" s="37">
        <v>0.05</v>
      </c>
      <c r="T1039" s="43">
        <v>1</v>
      </c>
      <c r="U1039" s="46">
        <v>1</v>
      </c>
    </row>
    <row r="1040" spans="1:21" x14ac:dyDescent="0.2">
      <c r="A1040" s="28" t="s">
        <v>174</v>
      </c>
      <c r="B1040" s="29" t="s">
        <v>375</v>
      </c>
      <c r="C1040" s="29" t="s">
        <v>1522</v>
      </c>
      <c r="D1040" s="29" t="s">
        <v>1529</v>
      </c>
      <c r="E1040" s="29" t="s">
        <v>1530</v>
      </c>
      <c r="F1040" s="29" t="s">
        <v>1531</v>
      </c>
      <c r="G1040" s="29" t="s">
        <v>1530</v>
      </c>
      <c r="H1040" s="29" t="s">
        <v>521</v>
      </c>
      <c r="I1040" s="29" t="s">
        <v>2728</v>
      </c>
      <c r="J1040" s="29" t="s">
        <v>2729</v>
      </c>
      <c r="K1040" s="29" t="s">
        <v>279</v>
      </c>
      <c r="L1040" s="29" t="s">
        <v>280</v>
      </c>
      <c r="M1040" s="29" t="s">
        <v>265</v>
      </c>
      <c r="N1040" s="29" t="s">
        <v>266</v>
      </c>
      <c r="O1040" s="29" t="s">
        <v>267</v>
      </c>
      <c r="P1040" s="29" t="s">
        <v>268</v>
      </c>
      <c r="Q1040" s="30" t="s">
        <v>269</v>
      </c>
      <c r="R1040" s="32">
        <v>0.44</v>
      </c>
      <c r="S1040" s="37">
        <v>0.44</v>
      </c>
      <c r="T1040" s="43">
        <v>1</v>
      </c>
      <c r="U1040" s="46">
        <v>1</v>
      </c>
    </row>
    <row r="1041" spans="1:21" x14ac:dyDescent="0.2">
      <c r="A1041" s="28" t="s">
        <v>174</v>
      </c>
      <c r="B1041" s="29" t="s">
        <v>375</v>
      </c>
      <c r="C1041" s="29" t="s">
        <v>1536</v>
      </c>
      <c r="D1041" s="29" t="s">
        <v>1537</v>
      </c>
      <c r="E1041" s="29" t="s">
        <v>1538</v>
      </c>
      <c r="F1041" s="29" t="s">
        <v>1539</v>
      </c>
      <c r="G1041" s="29" t="s">
        <v>1538</v>
      </c>
      <c r="H1041" s="29" t="s">
        <v>447</v>
      </c>
      <c r="I1041" s="29" t="s">
        <v>2730</v>
      </c>
      <c r="J1041" s="29" t="s">
        <v>2731</v>
      </c>
      <c r="K1041" s="29" t="s">
        <v>279</v>
      </c>
      <c r="L1041" s="29" t="s">
        <v>280</v>
      </c>
      <c r="M1041" s="29" t="s">
        <v>265</v>
      </c>
      <c r="N1041" s="29" t="s">
        <v>266</v>
      </c>
      <c r="O1041" s="29" t="s">
        <v>310</v>
      </c>
      <c r="P1041" s="29" t="s">
        <v>384</v>
      </c>
      <c r="Q1041" s="30" t="s">
        <v>269</v>
      </c>
      <c r="R1041" s="32">
        <v>0.04</v>
      </c>
      <c r="S1041" s="37">
        <v>0.04</v>
      </c>
      <c r="T1041" s="43">
        <v>1</v>
      </c>
      <c r="U1041" s="46">
        <v>1</v>
      </c>
    </row>
    <row r="1042" spans="1:21" x14ac:dyDescent="0.2">
      <c r="A1042" s="28" t="s">
        <v>174</v>
      </c>
      <c r="B1042" s="29" t="s">
        <v>375</v>
      </c>
      <c r="C1042" s="29" t="s">
        <v>1536</v>
      </c>
      <c r="D1042" s="29" t="s">
        <v>1537</v>
      </c>
      <c r="E1042" s="29" t="s">
        <v>1538</v>
      </c>
      <c r="F1042" s="29" t="s">
        <v>1539</v>
      </c>
      <c r="G1042" s="29" t="s">
        <v>1538</v>
      </c>
      <c r="H1042" s="29" t="s">
        <v>447</v>
      </c>
      <c r="I1042" s="29" t="s">
        <v>2730</v>
      </c>
      <c r="J1042" s="29" t="s">
        <v>2731</v>
      </c>
      <c r="K1042" s="29" t="s">
        <v>279</v>
      </c>
      <c r="L1042" s="29" t="s">
        <v>280</v>
      </c>
      <c r="M1042" s="29" t="s">
        <v>265</v>
      </c>
      <c r="N1042" s="29" t="s">
        <v>266</v>
      </c>
      <c r="O1042" s="29" t="s">
        <v>267</v>
      </c>
      <c r="P1042" s="29" t="s">
        <v>268</v>
      </c>
      <c r="Q1042" s="30" t="s">
        <v>269</v>
      </c>
      <c r="R1042" s="32">
        <v>0.56000000000000005</v>
      </c>
      <c r="S1042" s="37">
        <v>0.56000000000000005</v>
      </c>
      <c r="T1042" s="43">
        <v>1</v>
      </c>
      <c r="U1042" s="46">
        <v>1</v>
      </c>
    </row>
    <row r="1043" spans="1:21" x14ac:dyDescent="0.2">
      <c r="A1043" s="28" t="s">
        <v>174</v>
      </c>
      <c r="B1043" s="29" t="s">
        <v>375</v>
      </c>
      <c r="C1043" s="29" t="s">
        <v>1536</v>
      </c>
      <c r="D1043" s="29" t="s">
        <v>1537</v>
      </c>
      <c r="E1043" s="29" t="s">
        <v>1538</v>
      </c>
      <c r="F1043" s="29" t="s">
        <v>1539</v>
      </c>
      <c r="G1043" s="29" t="s">
        <v>1538</v>
      </c>
      <c r="H1043" s="29" t="s">
        <v>447</v>
      </c>
      <c r="I1043" s="29" t="s">
        <v>2732</v>
      </c>
      <c r="J1043" s="29" t="s">
        <v>2733</v>
      </c>
      <c r="K1043" s="29" t="s">
        <v>279</v>
      </c>
      <c r="L1043" s="29" t="s">
        <v>280</v>
      </c>
      <c r="M1043" s="29" t="s">
        <v>265</v>
      </c>
      <c r="N1043" s="29" t="s">
        <v>266</v>
      </c>
      <c r="O1043" s="29" t="s">
        <v>310</v>
      </c>
      <c r="P1043" s="29" t="s">
        <v>384</v>
      </c>
      <c r="Q1043" s="30" t="s">
        <v>269</v>
      </c>
      <c r="R1043" s="32">
        <v>0.01</v>
      </c>
      <c r="S1043" s="37">
        <v>0.01</v>
      </c>
      <c r="T1043" s="43">
        <v>1</v>
      </c>
      <c r="U1043" s="46">
        <v>1</v>
      </c>
    </row>
    <row r="1044" spans="1:21" x14ac:dyDescent="0.2">
      <c r="A1044" s="28" t="s">
        <v>174</v>
      </c>
      <c r="B1044" s="29" t="s">
        <v>375</v>
      </c>
      <c r="C1044" s="29" t="s">
        <v>1536</v>
      </c>
      <c r="D1044" s="29" t="s">
        <v>1537</v>
      </c>
      <c r="E1044" s="29" t="s">
        <v>1538</v>
      </c>
      <c r="F1044" s="29" t="s">
        <v>1539</v>
      </c>
      <c r="G1044" s="29" t="s">
        <v>1538</v>
      </c>
      <c r="H1044" s="29" t="s">
        <v>447</v>
      </c>
      <c r="I1044" s="29" t="s">
        <v>2732</v>
      </c>
      <c r="J1044" s="29" t="s">
        <v>2733</v>
      </c>
      <c r="K1044" s="29" t="s">
        <v>279</v>
      </c>
      <c r="L1044" s="29" t="s">
        <v>280</v>
      </c>
      <c r="M1044" s="29" t="s">
        <v>265</v>
      </c>
      <c r="N1044" s="29" t="s">
        <v>266</v>
      </c>
      <c r="O1044" s="29" t="s">
        <v>267</v>
      </c>
      <c r="P1044" s="29" t="s">
        <v>268</v>
      </c>
      <c r="Q1044" s="30" t="s">
        <v>269</v>
      </c>
      <c r="R1044" s="32">
        <v>0.19</v>
      </c>
      <c r="S1044" s="37">
        <v>0.19</v>
      </c>
      <c r="T1044" s="43">
        <v>1</v>
      </c>
      <c r="U1044" s="46">
        <v>1</v>
      </c>
    </row>
    <row r="1045" spans="1:21" x14ac:dyDescent="0.2">
      <c r="A1045" s="28" t="s">
        <v>174</v>
      </c>
      <c r="B1045" s="29" t="s">
        <v>375</v>
      </c>
      <c r="C1045" s="29" t="s">
        <v>1536</v>
      </c>
      <c r="D1045" s="29" t="s">
        <v>1537</v>
      </c>
      <c r="E1045" s="29" t="s">
        <v>1538</v>
      </c>
      <c r="F1045" s="29" t="s">
        <v>1539</v>
      </c>
      <c r="G1045" s="29" t="s">
        <v>1538</v>
      </c>
      <c r="H1045" s="29" t="s">
        <v>447</v>
      </c>
      <c r="I1045" s="29" t="s">
        <v>2734</v>
      </c>
      <c r="J1045" s="29" t="s">
        <v>2735</v>
      </c>
      <c r="K1045" s="29" t="s">
        <v>279</v>
      </c>
      <c r="L1045" s="29" t="s">
        <v>280</v>
      </c>
      <c r="M1045" s="29" t="s">
        <v>265</v>
      </c>
      <c r="N1045" s="29" t="s">
        <v>266</v>
      </c>
      <c r="O1045" s="29" t="s">
        <v>310</v>
      </c>
      <c r="P1045" s="29" t="s">
        <v>384</v>
      </c>
      <c r="Q1045" s="30" t="s">
        <v>269</v>
      </c>
      <c r="R1045" s="32">
        <v>0.01</v>
      </c>
      <c r="S1045" s="37">
        <v>0.01</v>
      </c>
      <c r="T1045" s="43">
        <v>1</v>
      </c>
      <c r="U1045" s="46">
        <v>1</v>
      </c>
    </row>
    <row r="1046" spans="1:21" x14ac:dyDescent="0.2">
      <c r="A1046" s="28" t="s">
        <v>174</v>
      </c>
      <c r="B1046" s="29" t="s">
        <v>375</v>
      </c>
      <c r="C1046" s="29" t="s">
        <v>1536</v>
      </c>
      <c r="D1046" s="29" t="s">
        <v>1537</v>
      </c>
      <c r="E1046" s="29" t="s">
        <v>1538</v>
      </c>
      <c r="F1046" s="29" t="s">
        <v>1539</v>
      </c>
      <c r="G1046" s="29" t="s">
        <v>1538</v>
      </c>
      <c r="H1046" s="29" t="s">
        <v>447</v>
      </c>
      <c r="I1046" s="29" t="s">
        <v>2734</v>
      </c>
      <c r="J1046" s="29" t="s">
        <v>2735</v>
      </c>
      <c r="K1046" s="29" t="s">
        <v>279</v>
      </c>
      <c r="L1046" s="29" t="s">
        <v>280</v>
      </c>
      <c r="M1046" s="29" t="s">
        <v>265</v>
      </c>
      <c r="N1046" s="29" t="s">
        <v>266</v>
      </c>
      <c r="O1046" s="29" t="s">
        <v>267</v>
      </c>
      <c r="P1046" s="29" t="s">
        <v>268</v>
      </c>
      <c r="Q1046" s="30" t="s">
        <v>269</v>
      </c>
      <c r="R1046" s="32">
        <v>0.17</v>
      </c>
      <c r="S1046" s="37">
        <v>0.17</v>
      </c>
      <c r="T1046" s="43">
        <v>1</v>
      </c>
      <c r="U1046" s="46">
        <v>1</v>
      </c>
    </row>
    <row r="1047" spans="1:21" x14ac:dyDescent="0.2">
      <c r="A1047" s="28" t="s">
        <v>174</v>
      </c>
      <c r="B1047" s="29" t="s">
        <v>375</v>
      </c>
      <c r="C1047" s="29" t="s">
        <v>1536</v>
      </c>
      <c r="D1047" s="29" t="s">
        <v>1537</v>
      </c>
      <c r="E1047" s="29" t="s">
        <v>1538</v>
      </c>
      <c r="F1047" s="29" t="s">
        <v>1539</v>
      </c>
      <c r="G1047" s="29" t="s">
        <v>1538</v>
      </c>
      <c r="H1047" s="29" t="s">
        <v>447</v>
      </c>
      <c r="I1047" s="29" t="s">
        <v>2736</v>
      </c>
      <c r="J1047" s="29" t="s">
        <v>2737</v>
      </c>
      <c r="K1047" s="29" t="s">
        <v>279</v>
      </c>
      <c r="L1047" s="29" t="s">
        <v>280</v>
      </c>
      <c r="M1047" s="29" t="s">
        <v>265</v>
      </c>
      <c r="N1047" s="29" t="s">
        <v>266</v>
      </c>
      <c r="O1047" s="29" t="s">
        <v>310</v>
      </c>
      <c r="P1047" s="29" t="s">
        <v>384</v>
      </c>
      <c r="Q1047" s="30" t="s">
        <v>269</v>
      </c>
      <c r="R1047" s="32">
        <v>0.01</v>
      </c>
      <c r="S1047" s="37">
        <v>0.01</v>
      </c>
      <c r="T1047" s="43">
        <v>1</v>
      </c>
      <c r="U1047" s="46">
        <v>1</v>
      </c>
    </row>
    <row r="1048" spans="1:21" x14ac:dyDescent="0.2">
      <c r="A1048" s="28" t="s">
        <v>174</v>
      </c>
      <c r="B1048" s="29" t="s">
        <v>375</v>
      </c>
      <c r="C1048" s="29" t="s">
        <v>1536</v>
      </c>
      <c r="D1048" s="29" t="s">
        <v>1537</v>
      </c>
      <c r="E1048" s="29" t="s">
        <v>1538</v>
      </c>
      <c r="F1048" s="29" t="s">
        <v>1539</v>
      </c>
      <c r="G1048" s="29" t="s">
        <v>1538</v>
      </c>
      <c r="H1048" s="29" t="s">
        <v>447</v>
      </c>
      <c r="I1048" s="29" t="s">
        <v>2736</v>
      </c>
      <c r="J1048" s="29" t="s">
        <v>2737</v>
      </c>
      <c r="K1048" s="29" t="s">
        <v>279</v>
      </c>
      <c r="L1048" s="29" t="s">
        <v>280</v>
      </c>
      <c r="M1048" s="29" t="s">
        <v>265</v>
      </c>
      <c r="N1048" s="29" t="s">
        <v>266</v>
      </c>
      <c r="O1048" s="29" t="s">
        <v>267</v>
      </c>
      <c r="P1048" s="29" t="s">
        <v>268</v>
      </c>
      <c r="Q1048" s="30" t="s">
        <v>269</v>
      </c>
      <c r="R1048" s="32">
        <v>0.09</v>
      </c>
      <c r="S1048" s="37">
        <v>0.09</v>
      </c>
      <c r="T1048" s="43">
        <v>1</v>
      </c>
      <c r="U1048" s="46">
        <v>1</v>
      </c>
    </row>
    <row r="1049" spans="1:21" x14ac:dyDescent="0.2">
      <c r="A1049" s="28" t="s">
        <v>174</v>
      </c>
      <c r="B1049" s="29" t="s">
        <v>375</v>
      </c>
      <c r="C1049" s="29" t="s">
        <v>1536</v>
      </c>
      <c r="D1049" s="29" t="s">
        <v>1537</v>
      </c>
      <c r="E1049" s="29" t="s">
        <v>1538</v>
      </c>
      <c r="F1049" s="29" t="s">
        <v>1539</v>
      </c>
      <c r="G1049" s="29" t="s">
        <v>1538</v>
      </c>
      <c r="H1049" s="29" t="s">
        <v>447</v>
      </c>
      <c r="I1049" s="29" t="s">
        <v>2738</v>
      </c>
      <c r="J1049" s="29" t="s">
        <v>2739</v>
      </c>
      <c r="K1049" s="29" t="s">
        <v>279</v>
      </c>
      <c r="L1049" s="29" t="s">
        <v>280</v>
      </c>
      <c r="M1049" s="29" t="s">
        <v>265</v>
      </c>
      <c r="N1049" s="29" t="s">
        <v>266</v>
      </c>
      <c r="O1049" s="29" t="s">
        <v>310</v>
      </c>
      <c r="P1049" s="29" t="s">
        <v>384</v>
      </c>
      <c r="Q1049" s="30" t="s">
        <v>269</v>
      </c>
      <c r="R1049" s="32">
        <v>0.01</v>
      </c>
      <c r="S1049" s="37">
        <v>0.01</v>
      </c>
      <c r="T1049" s="43">
        <v>1</v>
      </c>
      <c r="U1049" s="46">
        <v>1</v>
      </c>
    </row>
    <row r="1050" spans="1:21" x14ac:dyDescent="0.2">
      <c r="A1050" s="28" t="s">
        <v>174</v>
      </c>
      <c r="B1050" s="29" t="s">
        <v>375</v>
      </c>
      <c r="C1050" s="29" t="s">
        <v>1536</v>
      </c>
      <c r="D1050" s="29" t="s">
        <v>1537</v>
      </c>
      <c r="E1050" s="29" t="s">
        <v>1538</v>
      </c>
      <c r="F1050" s="29" t="s">
        <v>1539</v>
      </c>
      <c r="G1050" s="29" t="s">
        <v>1538</v>
      </c>
      <c r="H1050" s="29" t="s">
        <v>447</v>
      </c>
      <c r="I1050" s="29" t="s">
        <v>2738</v>
      </c>
      <c r="J1050" s="29" t="s">
        <v>2739</v>
      </c>
      <c r="K1050" s="29" t="s">
        <v>279</v>
      </c>
      <c r="L1050" s="29" t="s">
        <v>280</v>
      </c>
      <c r="M1050" s="29" t="s">
        <v>265</v>
      </c>
      <c r="N1050" s="29" t="s">
        <v>266</v>
      </c>
      <c r="O1050" s="29" t="s">
        <v>267</v>
      </c>
      <c r="P1050" s="29" t="s">
        <v>268</v>
      </c>
      <c r="Q1050" s="30" t="s">
        <v>269</v>
      </c>
      <c r="R1050" s="32">
        <v>0.09</v>
      </c>
      <c r="S1050" s="37">
        <v>0.09</v>
      </c>
      <c r="T1050" s="43">
        <v>1</v>
      </c>
      <c r="U1050" s="46">
        <v>1</v>
      </c>
    </row>
    <row r="1051" spans="1:21" x14ac:dyDescent="0.2">
      <c r="A1051" s="28" t="s">
        <v>174</v>
      </c>
      <c r="B1051" s="29" t="s">
        <v>375</v>
      </c>
      <c r="C1051" s="29" t="s">
        <v>1536</v>
      </c>
      <c r="D1051" s="29" t="s">
        <v>1537</v>
      </c>
      <c r="E1051" s="29" t="s">
        <v>1538</v>
      </c>
      <c r="F1051" s="29" t="s">
        <v>1539</v>
      </c>
      <c r="G1051" s="29" t="s">
        <v>1538</v>
      </c>
      <c r="H1051" s="29" t="s">
        <v>447</v>
      </c>
      <c r="I1051" s="29" t="s">
        <v>2740</v>
      </c>
      <c r="J1051" s="29" t="s">
        <v>2741</v>
      </c>
      <c r="K1051" s="29" t="s">
        <v>279</v>
      </c>
      <c r="L1051" s="29" t="s">
        <v>280</v>
      </c>
      <c r="M1051" s="29" t="s">
        <v>265</v>
      </c>
      <c r="N1051" s="29" t="s">
        <v>266</v>
      </c>
      <c r="O1051" s="29" t="s">
        <v>310</v>
      </c>
      <c r="P1051" s="29" t="s">
        <v>384</v>
      </c>
      <c r="Q1051" s="30" t="s">
        <v>269</v>
      </c>
      <c r="R1051" s="32">
        <v>0.01</v>
      </c>
      <c r="S1051" s="37">
        <v>0.01</v>
      </c>
      <c r="T1051" s="43">
        <v>1</v>
      </c>
      <c r="U1051" s="46">
        <v>1</v>
      </c>
    </row>
    <row r="1052" spans="1:21" x14ac:dyDescent="0.2">
      <c r="A1052" s="28" t="s">
        <v>174</v>
      </c>
      <c r="B1052" s="29" t="s">
        <v>375</v>
      </c>
      <c r="C1052" s="29" t="s">
        <v>1536</v>
      </c>
      <c r="D1052" s="29" t="s">
        <v>1537</v>
      </c>
      <c r="E1052" s="29" t="s">
        <v>1538</v>
      </c>
      <c r="F1052" s="29" t="s">
        <v>1539</v>
      </c>
      <c r="G1052" s="29" t="s">
        <v>1538</v>
      </c>
      <c r="H1052" s="29" t="s">
        <v>447</v>
      </c>
      <c r="I1052" s="29" t="s">
        <v>2740</v>
      </c>
      <c r="J1052" s="29" t="s">
        <v>2741</v>
      </c>
      <c r="K1052" s="29" t="s">
        <v>279</v>
      </c>
      <c r="L1052" s="29" t="s">
        <v>280</v>
      </c>
      <c r="M1052" s="29" t="s">
        <v>265</v>
      </c>
      <c r="N1052" s="29" t="s">
        <v>266</v>
      </c>
      <c r="O1052" s="29" t="s">
        <v>267</v>
      </c>
      <c r="P1052" s="29" t="s">
        <v>268</v>
      </c>
      <c r="Q1052" s="30" t="s">
        <v>269</v>
      </c>
      <c r="R1052" s="32">
        <v>0.09</v>
      </c>
      <c r="S1052" s="37">
        <v>0.09</v>
      </c>
      <c r="T1052" s="43">
        <v>1</v>
      </c>
      <c r="U1052" s="46">
        <v>1</v>
      </c>
    </row>
    <row r="1053" spans="1:21" x14ac:dyDescent="0.2">
      <c r="A1053" s="28" t="s">
        <v>174</v>
      </c>
      <c r="B1053" s="29" t="s">
        <v>375</v>
      </c>
      <c r="C1053" s="29" t="s">
        <v>1536</v>
      </c>
      <c r="D1053" s="29" t="s">
        <v>1537</v>
      </c>
      <c r="E1053" s="29" t="s">
        <v>1538</v>
      </c>
      <c r="F1053" s="29" t="s">
        <v>1539</v>
      </c>
      <c r="G1053" s="29" t="s">
        <v>1538</v>
      </c>
      <c r="H1053" s="29" t="s">
        <v>447</v>
      </c>
      <c r="I1053" s="29" t="s">
        <v>2742</v>
      </c>
      <c r="J1053" s="29" t="s">
        <v>2743</v>
      </c>
      <c r="K1053" s="29" t="s">
        <v>279</v>
      </c>
      <c r="L1053" s="29" t="s">
        <v>280</v>
      </c>
      <c r="M1053" s="29" t="s">
        <v>265</v>
      </c>
      <c r="N1053" s="29" t="s">
        <v>266</v>
      </c>
      <c r="O1053" s="29" t="s">
        <v>310</v>
      </c>
      <c r="P1053" s="29" t="s">
        <v>384</v>
      </c>
      <c r="Q1053" s="30" t="s">
        <v>269</v>
      </c>
      <c r="R1053" s="32">
        <v>0.03</v>
      </c>
      <c r="S1053" s="37">
        <v>0.03</v>
      </c>
      <c r="T1053" s="43">
        <v>1</v>
      </c>
      <c r="U1053" s="46">
        <v>1</v>
      </c>
    </row>
    <row r="1054" spans="1:21" x14ac:dyDescent="0.2">
      <c r="A1054" s="28" t="s">
        <v>174</v>
      </c>
      <c r="B1054" s="29" t="s">
        <v>375</v>
      </c>
      <c r="C1054" s="29" t="s">
        <v>1536</v>
      </c>
      <c r="D1054" s="29" t="s">
        <v>1537</v>
      </c>
      <c r="E1054" s="29" t="s">
        <v>1538</v>
      </c>
      <c r="F1054" s="29" t="s">
        <v>1539</v>
      </c>
      <c r="G1054" s="29" t="s">
        <v>1538</v>
      </c>
      <c r="H1054" s="29" t="s">
        <v>447</v>
      </c>
      <c r="I1054" s="29" t="s">
        <v>2742</v>
      </c>
      <c r="J1054" s="29" t="s">
        <v>2743</v>
      </c>
      <c r="K1054" s="29" t="s">
        <v>279</v>
      </c>
      <c r="L1054" s="29" t="s">
        <v>280</v>
      </c>
      <c r="M1054" s="29" t="s">
        <v>265</v>
      </c>
      <c r="N1054" s="29" t="s">
        <v>266</v>
      </c>
      <c r="O1054" s="29" t="s">
        <v>267</v>
      </c>
      <c r="P1054" s="29" t="s">
        <v>268</v>
      </c>
      <c r="Q1054" s="30" t="s">
        <v>269</v>
      </c>
      <c r="R1054" s="32">
        <v>0.56999999999999995</v>
      </c>
      <c r="S1054" s="37">
        <v>0.56999999999999995</v>
      </c>
      <c r="T1054" s="43">
        <v>1</v>
      </c>
      <c r="U1054" s="46">
        <v>1</v>
      </c>
    </row>
    <row r="1055" spans="1:21" x14ac:dyDescent="0.2">
      <c r="A1055" s="28" t="s">
        <v>174</v>
      </c>
      <c r="B1055" s="29" t="s">
        <v>375</v>
      </c>
      <c r="C1055" s="29" t="s">
        <v>1536</v>
      </c>
      <c r="D1055" s="29" t="s">
        <v>1537</v>
      </c>
      <c r="E1055" s="29" t="s">
        <v>1538</v>
      </c>
      <c r="F1055" s="29" t="s">
        <v>1539</v>
      </c>
      <c r="G1055" s="29" t="s">
        <v>1538</v>
      </c>
      <c r="H1055" s="29" t="s">
        <v>447</v>
      </c>
      <c r="I1055" s="29" t="s">
        <v>2744</v>
      </c>
      <c r="J1055" s="29" t="s">
        <v>2745</v>
      </c>
      <c r="K1055" s="29" t="s">
        <v>279</v>
      </c>
      <c r="L1055" s="29" t="s">
        <v>280</v>
      </c>
      <c r="M1055" s="29" t="s">
        <v>265</v>
      </c>
      <c r="N1055" s="29" t="s">
        <v>266</v>
      </c>
      <c r="O1055" s="29" t="s">
        <v>310</v>
      </c>
      <c r="P1055" s="29" t="s">
        <v>384</v>
      </c>
      <c r="Q1055" s="30" t="s">
        <v>269</v>
      </c>
      <c r="R1055" s="32">
        <v>0.01</v>
      </c>
      <c r="S1055" s="37">
        <v>0.01</v>
      </c>
      <c r="T1055" s="43">
        <v>1</v>
      </c>
      <c r="U1055" s="46">
        <v>1</v>
      </c>
    </row>
    <row r="1056" spans="1:21" x14ac:dyDescent="0.2">
      <c r="A1056" s="28" t="s">
        <v>174</v>
      </c>
      <c r="B1056" s="29" t="s">
        <v>375</v>
      </c>
      <c r="C1056" s="29" t="s">
        <v>1536</v>
      </c>
      <c r="D1056" s="29" t="s">
        <v>1537</v>
      </c>
      <c r="E1056" s="29" t="s">
        <v>1538</v>
      </c>
      <c r="F1056" s="29" t="s">
        <v>1539</v>
      </c>
      <c r="G1056" s="29" t="s">
        <v>1538</v>
      </c>
      <c r="H1056" s="29" t="s">
        <v>447</v>
      </c>
      <c r="I1056" s="29" t="s">
        <v>2744</v>
      </c>
      <c r="J1056" s="29" t="s">
        <v>2745</v>
      </c>
      <c r="K1056" s="29" t="s">
        <v>279</v>
      </c>
      <c r="L1056" s="29" t="s">
        <v>280</v>
      </c>
      <c r="M1056" s="29" t="s">
        <v>265</v>
      </c>
      <c r="N1056" s="29" t="s">
        <v>266</v>
      </c>
      <c r="O1056" s="29" t="s">
        <v>267</v>
      </c>
      <c r="P1056" s="29" t="s">
        <v>268</v>
      </c>
      <c r="Q1056" s="30" t="s">
        <v>269</v>
      </c>
      <c r="R1056" s="32">
        <v>0.11</v>
      </c>
      <c r="S1056" s="37">
        <v>0.11</v>
      </c>
      <c r="T1056" s="43">
        <v>1</v>
      </c>
      <c r="U1056" s="46">
        <v>1</v>
      </c>
    </row>
    <row r="1057" spans="1:21" x14ac:dyDescent="0.2">
      <c r="A1057" s="28" t="s">
        <v>174</v>
      </c>
      <c r="B1057" s="29" t="s">
        <v>375</v>
      </c>
      <c r="C1057" s="29" t="s">
        <v>1536</v>
      </c>
      <c r="D1057" s="29" t="s">
        <v>1537</v>
      </c>
      <c r="E1057" s="29" t="s">
        <v>1538</v>
      </c>
      <c r="F1057" s="29" t="s">
        <v>1539</v>
      </c>
      <c r="G1057" s="29" t="s">
        <v>1538</v>
      </c>
      <c r="H1057" s="29" t="s">
        <v>447</v>
      </c>
      <c r="I1057" s="29" t="s">
        <v>2746</v>
      </c>
      <c r="J1057" s="29" t="s">
        <v>2747</v>
      </c>
      <c r="K1057" s="29" t="s">
        <v>279</v>
      </c>
      <c r="L1057" s="29" t="s">
        <v>280</v>
      </c>
      <c r="M1057" s="29" t="s">
        <v>265</v>
      </c>
      <c r="N1057" s="29" t="s">
        <v>266</v>
      </c>
      <c r="O1057" s="29" t="s">
        <v>310</v>
      </c>
      <c r="P1057" s="29" t="s">
        <v>384</v>
      </c>
      <c r="Q1057" s="30" t="s">
        <v>269</v>
      </c>
      <c r="R1057" s="36"/>
      <c r="S1057" s="59"/>
      <c r="T1057" s="43">
        <v>1</v>
      </c>
      <c r="U1057" s="46">
        <v>1</v>
      </c>
    </row>
    <row r="1058" spans="1:21" x14ac:dyDescent="0.2">
      <c r="A1058" s="28" t="s">
        <v>174</v>
      </c>
      <c r="B1058" s="29" t="s">
        <v>375</v>
      </c>
      <c r="C1058" s="29" t="s">
        <v>1536</v>
      </c>
      <c r="D1058" s="29" t="s">
        <v>1537</v>
      </c>
      <c r="E1058" s="29" t="s">
        <v>1538</v>
      </c>
      <c r="F1058" s="29" t="s">
        <v>1539</v>
      </c>
      <c r="G1058" s="29" t="s">
        <v>1538</v>
      </c>
      <c r="H1058" s="29" t="s">
        <v>447</v>
      </c>
      <c r="I1058" s="29" t="s">
        <v>2746</v>
      </c>
      <c r="J1058" s="29" t="s">
        <v>2747</v>
      </c>
      <c r="K1058" s="29" t="s">
        <v>279</v>
      </c>
      <c r="L1058" s="29" t="s">
        <v>280</v>
      </c>
      <c r="M1058" s="29" t="s">
        <v>265</v>
      </c>
      <c r="N1058" s="29" t="s">
        <v>266</v>
      </c>
      <c r="O1058" s="29" t="s">
        <v>267</v>
      </c>
      <c r="P1058" s="29" t="s">
        <v>268</v>
      </c>
      <c r="Q1058" s="30" t="s">
        <v>269</v>
      </c>
      <c r="R1058" s="32">
        <v>7.0000000000000007E-2</v>
      </c>
      <c r="S1058" s="37">
        <v>7.0000000000000007E-2</v>
      </c>
      <c r="T1058" s="43">
        <v>1</v>
      </c>
      <c r="U1058" s="46">
        <v>1</v>
      </c>
    </row>
    <row r="1059" spans="1:21" x14ac:dyDescent="0.2">
      <c r="A1059" s="28" t="s">
        <v>174</v>
      </c>
      <c r="B1059" s="29" t="s">
        <v>375</v>
      </c>
      <c r="C1059" s="29" t="s">
        <v>1536</v>
      </c>
      <c r="D1059" s="29" t="s">
        <v>1537</v>
      </c>
      <c r="E1059" s="29" t="s">
        <v>1538</v>
      </c>
      <c r="F1059" s="29" t="s">
        <v>1539</v>
      </c>
      <c r="G1059" s="29" t="s">
        <v>1538</v>
      </c>
      <c r="H1059" s="29" t="s">
        <v>447</v>
      </c>
      <c r="I1059" s="29" t="s">
        <v>2748</v>
      </c>
      <c r="J1059" s="29" t="s">
        <v>2749</v>
      </c>
      <c r="K1059" s="29" t="s">
        <v>279</v>
      </c>
      <c r="L1059" s="29" t="s">
        <v>280</v>
      </c>
      <c r="M1059" s="29" t="s">
        <v>265</v>
      </c>
      <c r="N1059" s="29" t="s">
        <v>266</v>
      </c>
      <c r="O1059" s="29" t="s">
        <v>310</v>
      </c>
      <c r="P1059" s="29" t="s">
        <v>384</v>
      </c>
      <c r="Q1059" s="30" t="s">
        <v>269</v>
      </c>
      <c r="R1059" s="32">
        <v>0.01</v>
      </c>
      <c r="S1059" s="37">
        <v>0.01</v>
      </c>
      <c r="T1059" s="43">
        <v>1</v>
      </c>
      <c r="U1059" s="46">
        <v>1</v>
      </c>
    </row>
    <row r="1060" spans="1:21" x14ac:dyDescent="0.2">
      <c r="A1060" s="28" t="s">
        <v>174</v>
      </c>
      <c r="B1060" s="29" t="s">
        <v>375</v>
      </c>
      <c r="C1060" s="29" t="s">
        <v>1536</v>
      </c>
      <c r="D1060" s="29" t="s">
        <v>1537</v>
      </c>
      <c r="E1060" s="29" t="s">
        <v>1538</v>
      </c>
      <c r="F1060" s="29" t="s">
        <v>1539</v>
      </c>
      <c r="G1060" s="29" t="s">
        <v>1538</v>
      </c>
      <c r="H1060" s="29" t="s">
        <v>447</v>
      </c>
      <c r="I1060" s="29" t="s">
        <v>2748</v>
      </c>
      <c r="J1060" s="29" t="s">
        <v>2749</v>
      </c>
      <c r="K1060" s="29" t="s">
        <v>279</v>
      </c>
      <c r="L1060" s="29" t="s">
        <v>280</v>
      </c>
      <c r="M1060" s="29" t="s">
        <v>265</v>
      </c>
      <c r="N1060" s="29" t="s">
        <v>266</v>
      </c>
      <c r="O1060" s="29" t="s">
        <v>267</v>
      </c>
      <c r="P1060" s="29" t="s">
        <v>268</v>
      </c>
      <c r="Q1060" s="30" t="s">
        <v>269</v>
      </c>
      <c r="R1060" s="32">
        <v>7.0000000000000007E-2</v>
      </c>
      <c r="S1060" s="37">
        <v>7.0000000000000007E-2</v>
      </c>
      <c r="T1060" s="43">
        <v>1</v>
      </c>
      <c r="U1060" s="46">
        <v>1</v>
      </c>
    </row>
    <row r="1061" spans="1:21" x14ac:dyDescent="0.2">
      <c r="A1061" s="28" t="s">
        <v>174</v>
      </c>
      <c r="B1061" s="29" t="s">
        <v>375</v>
      </c>
      <c r="C1061" s="29" t="s">
        <v>1536</v>
      </c>
      <c r="D1061" s="29" t="s">
        <v>1537</v>
      </c>
      <c r="E1061" s="29" t="s">
        <v>1538</v>
      </c>
      <c r="F1061" s="29" t="s">
        <v>1539</v>
      </c>
      <c r="G1061" s="29" t="s">
        <v>1538</v>
      </c>
      <c r="H1061" s="29" t="s">
        <v>447</v>
      </c>
      <c r="I1061" s="29" t="s">
        <v>2750</v>
      </c>
      <c r="J1061" s="29" t="s">
        <v>2751</v>
      </c>
      <c r="K1061" s="29" t="s">
        <v>279</v>
      </c>
      <c r="L1061" s="29" t="s">
        <v>280</v>
      </c>
      <c r="M1061" s="29" t="s">
        <v>265</v>
      </c>
      <c r="N1061" s="29" t="s">
        <v>266</v>
      </c>
      <c r="O1061" s="29" t="s">
        <v>310</v>
      </c>
      <c r="P1061" s="29" t="s">
        <v>384</v>
      </c>
      <c r="Q1061" s="30" t="s">
        <v>269</v>
      </c>
      <c r="R1061" s="32">
        <v>0.01</v>
      </c>
      <c r="S1061" s="37">
        <v>0.01</v>
      </c>
      <c r="T1061" s="43">
        <v>1</v>
      </c>
      <c r="U1061" s="46">
        <v>1</v>
      </c>
    </row>
    <row r="1062" spans="1:21" x14ac:dyDescent="0.2">
      <c r="A1062" s="28" t="s">
        <v>174</v>
      </c>
      <c r="B1062" s="29" t="s">
        <v>375</v>
      </c>
      <c r="C1062" s="29" t="s">
        <v>1536</v>
      </c>
      <c r="D1062" s="29" t="s">
        <v>1537</v>
      </c>
      <c r="E1062" s="29" t="s">
        <v>1538</v>
      </c>
      <c r="F1062" s="29" t="s">
        <v>1539</v>
      </c>
      <c r="G1062" s="29" t="s">
        <v>1538</v>
      </c>
      <c r="H1062" s="29" t="s">
        <v>447</v>
      </c>
      <c r="I1062" s="29" t="s">
        <v>2750</v>
      </c>
      <c r="J1062" s="29" t="s">
        <v>2751</v>
      </c>
      <c r="K1062" s="29" t="s">
        <v>279</v>
      </c>
      <c r="L1062" s="29" t="s">
        <v>280</v>
      </c>
      <c r="M1062" s="29" t="s">
        <v>265</v>
      </c>
      <c r="N1062" s="29" t="s">
        <v>266</v>
      </c>
      <c r="O1062" s="29" t="s">
        <v>267</v>
      </c>
      <c r="P1062" s="29" t="s">
        <v>268</v>
      </c>
      <c r="Q1062" s="30" t="s">
        <v>269</v>
      </c>
      <c r="R1062" s="32">
        <v>7.0000000000000007E-2</v>
      </c>
      <c r="S1062" s="37">
        <v>7.0000000000000007E-2</v>
      </c>
      <c r="T1062" s="43">
        <v>1</v>
      </c>
      <c r="U1062" s="46">
        <v>1</v>
      </c>
    </row>
    <row r="1063" spans="1:21" x14ac:dyDescent="0.2">
      <c r="A1063" s="28" t="s">
        <v>174</v>
      </c>
      <c r="B1063" s="29" t="s">
        <v>375</v>
      </c>
      <c r="C1063" s="29" t="s">
        <v>1536</v>
      </c>
      <c r="D1063" s="29" t="s">
        <v>1537</v>
      </c>
      <c r="E1063" s="29" t="s">
        <v>1538</v>
      </c>
      <c r="F1063" s="29" t="s">
        <v>1539</v>
      </c>
      <c r="G1063" s="29" t="s">
        <v>1538</v>
      </c>
      <c r="H1063" s="29" t="s">
        <v>447</v>
      </c>
      <c r="I1063" s="29" t="s">
        <v>2752</v>
      </c>
      <c r="J1063" s="29" t="s">
        <v>2753</v>
      </c>
      <c r="K1063" s="29" t="s">
        <v>279</v>
      </c>
      <c r="L1063" s="29" t="s">
        <v>280</v>
      </c>
      <c r="M1063" s="29" t="s">
        <v>265</v>
      </c>
      <c r="N1063" s="29" t="s">
        <v>266</v>
      </c>
      <c r="O1063" s="29" t="s">
        <v>310</v>
      </c>
      <c r="P1063" s="29" t="s">
        <v>384</v>
      </c>
      <c r="Q1063" s="30" t="s">
        <v>269</v>
      </c>
      <c r="R1063" s="32">
        <v>0.04</v>
      </c>
      <c r="S1063" s="37">
        <v>0.04</v>
      </c>
      <c r="T1063" s="43">
        <v>1</v>
      </c>
      <c r="U1063" s="46">
        <v>1</v>
      </c>
    </row>
    <row r="1064" spans="1:21" x14ac:dyDescent="0.2">
      <c r="A1064" s="28" t="s">
        <v>174</v>
      </c>
      <c r="B1064" s="29" t="s">
        <v>375</v>
      </c>
      <c r="C1064" s="29" t="s">
        <v>1536</v>
      </c>
      <c r="D1064" s="29" t="s">
        <v>1537</v>
      </c>
      <c r="E1064" s="29" t="s">
        <v>1538</v>
      </c>
      <c r="F1064" s="29" t="s">
        <v>1539</v>
      </c>
      <c r="G1064" s="29" t="s">
        <v>1538</v>
      </c>
      <c r="H1064" s="29" t="s">
        <v>447</v>
      </c>
      <c r="I1064" s="29" t="s">
        <v>2752</v>
      </c>
      <c r="J1064" s="29" t="s">
        <v>2753</v>
      </c>
      <c r="K1064" s="29" t="s">
        <v>279</v>
      </c>
      <c r="L1064" s="29" t="s">
        <v>280</v>
      </c>
      <c r="M1064" s="29" t="s">
        <v>265</v>
      </c>
      <c r="N1064" s="29" t="s">
        <v>266</v>
      </c>
      <c r="O1064" s="29" t="s">
        <v>267</v>
      </c>
      <c r="P1064" s="29" t="s">
        <v>268</v>
      </c>
      <c r="Q1064" s="30" t="s">
        <v>269</v>
      </c>
      <c r="R1064" s="32">
        <v>0.95</v>
      </c>
      <c r="S1064" s="37">
        <v>0.95</v>
      </c>
      <c r="T1064" s="43">
        <v>1</v>
      </c>
      <c r="U1064" s="46">
        <v>1</v>
      </c>
    </row>
    <row r="1065" spans="1:21" x14ac:dyDescent="0.2">
      <c r="A1065" s="28" t="s">
        <v>174</v>
      </c>
      <c r="B1065" s="29" t="s">
        <v>375</v>
      </c>
      <c r="C1065" s="29" t="s">
        <v>1536</v>
      </c>
      <c r="D1065" s="29" t="s">
        <v>1537</v>
      </c>
      <c r="E1065" s="29" t="s">
        <v>1538</v>
      </c>
      <c r="F1065" s="29" t="s">
        <v>1539</v>
      </c>
      <c r="G1065" s="29" t="s">
        <v>1538</v>
      </c>
      <c r="H1065" s="29" t="s">
        <v>447</v>
      </c>
      <c r="I1065" s="29" t="s">
        <v>2754</v>
      </c>
      <c r="J1065" s="29" t="s">
        <v>2755</v>
      </c>
      <c r="K1065" s="29" t="s">
        <v>279</v>
      </c>
      <c r="L1065" s="29" t="s">
        <v>280</v>
      </c>
      <c r="M1065" s="29" t="s">
        <v>265</v>
      </c>
      <c r="N1065" s="29" t="s">
        <v>266</v>
      </c>
      <c r="O1065" s="29" t="s">
        <v>310</v>
      </c>
      <c r="P1065" s="29" t="s">
        <v>384</v>
      </c>
      <c r="Q1065" s="30" t="s">
        <v>269</v>
      </c>
      <c r="R1065" s="32">
        <v>0.01</v>
      </c>
      <c r="S1065" s="37">
        <v>0.01</v>
      </c>
      <c r="T1065" s="43">
        <v>1</v>
      </c>
      <c r="U1065" s="46">
        <v>1</v>
      </c>
    </row>
    <row r="1066" spans="1:21" x14ac:dyDescent="0.2">
      <c r="A1066" s="28" t="s">
        <v>174</v>
      </c>
      <c r="B1066" s="29" t="s">
        <v>375</v>
      </c>
      <c r="C1066" s="29" t="s">
        <v>1536</v>
      </c>
      <c r="D1066" s="29" t="s">
        <v>1537</v>
      </c>
      <c r="E1066" s="29" t="s">
        <v>1538</v>
      </c>
      <c r="F1066" s="29" t="s">
        <v>1539</v>
      </c>
      <c r="G1066" s="29" t="s">
        <v>1538</v>
      </c>
      <c r="H1066" s="29" t="s">
        <v>447</v>
      </c>
      <c r="I1066" s="29" t="s">
        <v>2754</v>
      </c>
      <c r="J1066" s="29" t="s">
        <v>2755</v>
      </c>
      <c r="K1066" s="29" t="s">
        <v>279</v>
      </c>
      <c r="L1066" s="29" t="s">
        <v>280</v>
      </c>
      <c r="M1066" s="29" t="s">
        <v>265</v>
      </c>
      <c r="N1066" s="29" t="s">
        <v>266</v>
      </c>
      <c r="O1066" s="29" t="s">
        <v>267</v>
      </c>
      <c r="P1066" s="29" t="s">
        <v>268</v>
      </c>
      <c r="Q1066" s="30" t="s">
        <v>269</v>
      </c>
      <c r="R1066" s="32">
        <v>0.08</v>
      </c>
      <c r="S1066" s="37">
        <v>0.08</v>
      </c>
      <c r="T1066" s="43">
        <v>1</v>
      </c>
      <c r="U1066" s="46">
        <v>1</v>
      </c>
    </row>
    <row r="1067" spans="1:21" x14ac:dyDescent="0.2">
      <c r="A1067" s="28" t="s">
        <v>174</v>
      </c>
      <c r="B1067" s="29" t="s">
        <v>375</v>
      </c>
      <c r="C1067" s="29" t="s">
        <v>1536</v>
      </c>
      <c r="D1067" s="29" t="s">
        <v>1537</v>
      </c>
      <c r="E1067" s="29" t="s">
        <v>1538</v>
      </c>
      <c r="F1067" s="29" t="s">
        <v>1539</v>
      </c>
      <c r="G1067" s="29" t="s">
        <v>1538</v>
      </c>
      <c r="H1067" s="29" t="s">
        <v>447</v>
      </c>
      <c r="I1067" s="29" t="s">
        <v>2756</v>
      </c>
      <c r="J1067" s="29" t="s">
        <v>2757</v>
      </c>
      <c r="K1067" s="29" t="s">
        <v>279</v>
      </c>
      <c r="L1067" s="29" t="s">
        <v>280</v>
      </c>
      <c r="M1067" s="29" t="s">
        <v>265</v>
      </c>
      <c r="N1067" s="29" t="s">
        <v>266</v>
      </c>
      <c r="O1067" s="29" t="s">
        <v>310</v>
      </c>
      <c r="P1067" s="29" t="s">
        <v>384</v>
      </c>
      <c r="Q1067" s="30" t="s">
        <v>269</v>
      </c>
      <c r="R1067" s="32">
        <v>0.01</v>
      </c>
      <c r="S1067" s="37">
        <v>0.01</v>
      </c>
      <c r="T1067" s="43">
        <v>1</v>
      </c>
      <c r="U1067" s="46">
        <v>1</v>
      </c>
    </row>
    <row r="1068" spans="1:21" x14ac:dyDescent="0.2">
      <c r="A1068" s="28" t="s">
        <v>174</v>
      </c>
      <c r="B1068" s="29" t="s">
        <v>375</v>
      </c>
      <c r="C1068" s="29" t="s">
        <v>1536</v>
      </c>
      <c r="D1068" s="29" t="s">
        <v>1537</v>
      </c>
      <c r="E1068" s="29" t="s">
        <v>1538</v>
      </c>
      <c r="F1068" s="29" t="s">
        <v>1539</v>
      </c>
      <c r="G1068" s="29" t="s">
        <v>1538</v>
      </c>
      <c r="H1068" s="29" t="s">
        <v>447</v>
      </c>
      <c r="I1068" s="29" t="s">
        <v>2756</v>
      </c>
      <c r="J1068" s="29" t="s">
        <v>2757</v>
      </c>
      <c r="K1068" s="29" t="s">
        <v>279</v>
      </c>
      <c r="L1068" s="29" t="s">
        <v>280</v>
      </c>
      <c r="M1068" s="29" t="s">
        <v>265</v>
      </c>
      <c r="N1068" s="29" t="s">
        <v>266</v>
      </c>
      <c r="O1068" s="29" t="s">
        <v>267</v>
      </c>
      <c r="P1068" s="29" t="s">
        <v>268</v>
      </c>
      <c r="Q1068" s="30" t="s">
        <v>269</v>
      </c>
      <c r="R1068" s="32">
        <v>7.0000000000000007E-2</v>
      </c>
      <c r="S1068" s="37">
        <v>7.0000000000000007E-2</v>
      </c>
      <c r="T1068" s="43">
        <v>1</v>
      </c>
      <c r="U1068" s="46">
        <v>1</v>
      </c>
    </row>
    <row r="1069" spans="1:21" x14ac:dyDescent="0.2">
      <c r="A1069" s="28" t="s">
        <v>174</v>
      </c>
      <c r="B1069" s="29" t="s">
        <v>375</v>
      </c>
      <c r="C1069" s="29" t="s">
        <v>1540</v>
      </c>
      <c r="D1069" s="29" t="s">
        <v>643</v>
      </c>
      <c r="E1069" s="29" t="s">
        <v>644</v>
      </c>
      <c r="F1069" s="29" t="s">
        <v>80</v>
      </c>
      <c r="G1069" s="29" t="s">
        <v>341</v>
      </c>
      <c r="H1069" s="29" t="s">
        <v>80</v>
      </c>
      <c r="I1069" s="29" t="s">
        <v>2758</v>
      </c>
      <c r="J1069" s="29" t="s">
        <v>2759</v>
      </c>
      <c r="K1069" s="29" t="s">
        <v>300</v>
      </c>
      <c r="L1069" s="29" t="s">
        <v>301</v>
      </c>
      <c r="M1069" s="29" t="s">
        <v>270</v>
      </c>
      <c r="N1069" s="29" t="s">
        <v>271</v>
      </c>
      <c r="O1069" s="29" t="s">
        <v>407</v>
      </c>
      <c r="P1069" s="29" t="s">
        <v>408</v>
      </c>
      <c r="Q1069" s="30" t="s">
        <v>269</v>
      </c>
      <c r="R1069" s="32">
        <v>0.03</v>
      </c>
      <c r="S1069" s="37">
        <v>0.03</v>
      </c>
      <c r="T1069" s="43">
        <v>1783</v>
      </c>
      <c r="U1069" s="46">
        <v>1783</v>
      </c>
    </row>
    <row r="1070" spans="1:21" x14ac:dyDescent="0.2">
      <c r="A1070" s="28" t="s">
        <v>174</v>
      </c>
      <c r="B1070" s="29" t="s">
        <v>375</v>
      </c>
      <c r="C1070" s="29" t="s">
        <v>1551</v>
      </c>
      <c r="D1070" s="29" t="s">
        <v>2760</v>
      </c>
      <c r="E1070" s="29" t="s">
        <v>1558</v>
      </c>
      <c r="F1070" s="29" t="s">
        <v>2761</v>
      </c>
      <c r="G1070" s="29" t="s">
        <v>1558</v>
      </c>
      <c r="H1070" s="29" t="s">
        <v>1290</v>
      </c>
      <c r="I1070" s="29" t="s">
        <v>2762</v>
      </c>
      <c r="J1070" s="29" t="s">
        <v>2763</v>
      </c>
      <c r="K1070" s="29" t="s">
        <v>279</v>
      </c>
      <c r="L1070" s="29" t="s">
        <v>280</v>
      </c>
      <c r="M1070" s="29" t="s">
        <v>265</v>
      </c>
      <c r="N1070" s="29" t="s">
        <v>266</v>
      </c>
      <c r="O1070" s="29" t="s">
        <v>310</v>
      </c>
      <c r="P1070" s="29" t="s">
        <v>384</v>
      </c>
      <c r="Q1070" s="30" t="s">
        <v>269</v>
      </c>
      <c r="R1070" s="32">
        <v>0.01</v>
      </c>
      <c r="S1070" s="37">
        <v>0.01</v>
      </c>
      <c r="T1070" s="43">
        <v>1</v>
      </c>
      <c r="U1070" s="46">
        <v>1</v>
      </c>
    </row>
    <row r="1071" spans="1:21" x14ac:dyDescent="0.2">
      <c r="A1071" s="28" t="s">
        <v>174</v>
      </c>
      <c r="B1071" s="29" t="s">
        <v>375</v>
      </c>
      <c r="C1071" s="29" t="s">
        <v>1551</v>
      </c>
      <c r="D1071" s="29" t="s">
        <v>2760</v>
      </c>
      <c r="E1071" s="29" t="s">
        <v>1558</v>
      </c>
      <c r="F1071" s="29" t="s">
        <v>2761</v>
      </c>
      <c r="G1071" s="29" t="s">
        <v>1558</v>
      </c>
      <c r="H1071" s="29" t="s">
        <v>1290</v>
      </c>
      <c r="I1071" s="29" t="s">
        <v>2762</v>
      </c>
      <c r="J1071" s="29" t="s">
        <v>2763</v>
      </c>
      <c r="K1071" s="29" t="s">
        <v>279</v>
      </c>
      <c r="L1071" s="29" t="s">
        <v>280</v>
      </c>
      <c r="M1071" s="29" t="s">
        <v>265</v>
      </c>
      <c r="N1071" s="29" t="s">
        <v>266</v>
      </c>
      <c r="O1071" s="29" t="s">
        <v>267</v>
      </c>
      <c r="P1071" s="29" t="s">
        <v>268</v>
      </c>
      <c r="Q1071" s="30" t="s">
        <v>269</v>
      </c>
      <c r="R1071" s="32">
        <v>0.43</v>
      </c>
      <c r="S1071" s="37">
        <v>0.43</v>
      </c>
      <c r="T1071" s="43">
        <v>1</v>
      </c>
      <c r="U1071" s="46">
        <v>1</v>
      </c>
    </row>
    <row r="1072" spans="1:21" x14ac:dyDescent="0.2">
      <c r="A1072" s="28" t="s">
        <v>174</v>
      </c>
      <c r="B1072" s="29" t="s">
        <v>375</v>
      </c>
      <c r="C1072" s="29" t="s">
        <v>1551</v>
      </c>
      <c r="D1072" s="29" t="s">
        <v>2760</v>
      </c>
      <c r="E1072" s="29" t="s">
        <v>1558</v>
      </c>
      <c r="F1072" s="29" t="s">
        <v>2761</v>
      </c>
      <c r="G1072" s="29" t="s">
        <v>1558</v>
      </c>
      <c r="H1072" s="29" t="s">
        <v>1290</v>
      </c>
      <c r="I1072" s="29" t="s">
        <v>2764</v>
      </c>
      <c r="J1072" s="29" t="s">
        <v>2765</v>
      </c>
      <c r="K1072" s="29" t="s">
        <v>279</v>
      </c>
      <c r="L1072" s="29" t="s">
        <v>280</v>
      </c>
      <c r="M1072" s="29" t="s">
        <v>265</v>
      </c>
      <c r="N1072" s="29" t="s">
        <v>266</v>
      </c>
      <c r="O1072" s="29" t="s">
        <v>310</v>
      </c>
      <c r="P1072" s="29" t="s">
        <v>384</v>
      </c>
      <c r="Q1072" s="30" t="s">
        <v>269</v>
      </c>
      <c r="R1072" s="32">
        <v>0.03</v>
      </c>
      <c r="S1072" s="37">
        <v>0.03</v>
      </c>
      <c r="T1072" s="43">
        <v>1</v>
      </c>
      <c r="U1072" s="46">
        <v>1</v>
      </c>
    </row>
    <row r="1073" spans="1:21" x14ac:dyDescent="0.2">
      <c r="A1073" s="28" t="s">
        <v>174</v>
      </c>
      <c r="B1073" s="29" t="s">
        <v>375</v>
      </c>
      <c r="C1073" s="29" t="s">
        <v>1551</v>
      </c>
      <c r="D1073" s="29" t="s">
        <v>2760</v>
      </c>
      <c r="E1073" s="29" t="s">
        <v>1558</v>
      </c>
      <c r="F1073" s="29" t="s">
        <v>2761</v>
      </c>
      <c r="G1073" s="29" t="s">
        <v>1558</v>
      </c>
      <c r="H1073" s="29" t="s">
        <v>1290</v>
      </c>
      <c r="I1073" s="29" t="s">
        <v>2764</v>
      </c>
      <c r="J1073" s="29" t="s">
        <v>2765</v>
      </c>
      <c r="K1073" s="29" t="s">
        <v>279</v>
      </c>
      <c r="L1073" s="29" t="s">
        <v>280</v>
      </c>
      <c r="M1073" s="29" t="s">
        <v>265</v>
      </c>
      <c r="N1073" s="29" t="s">
        <v>266</v>
      </c>
      <c r="O1073" s="29" t="s">
        <v>267</v>
      </c>
      <c r="P1073" s="29" t="s">
        <v>268</v>
      </c>
      <c r="Q1073" s="30" t="s">
        <v>269</v>
      </c>
      <c r="R1073" s="32">
        <v>0.61</v>
      </c>
      <c r="S1073" s="37">
        <v>0.61</v>
      </c>
      <c r="T1073" s="43">
        <v>1</v>
      </c>
      <c r="U1073" s="46">
        <v>1</v>
      </c>
    </row>
    <row r="1074" spans="1:21" x14ac:dyDescent="0.2">
      <c r="A1074" s="28" t="s">
        <v>174</v>
      </c>
      <c r="B1074" s="29" t="s">
        <v>375</v>
      </c>
      <c r="C1074" s="29" t="s">
        <v>1551</v>
      </c>
      <c r="D1074" s="29" t="s">
        <v>2760</v>
      </c>
      <c r="E1074" s="29" t="s">
        <v>1558</v>
      </c>
      <c r="F1074" s="29" t="s">
        <v>2761</v>
      </c>
      <c r="G1074" s="29" t="s">
        <v>1558</v>
      </c>
      <c r="H1074" s="29" t="s">
        <v>1290</v>
      </c>
      <c r="I1074" s="29" t="s">
        <v>2766</v>
      </c>
      <c r="J1074" s="29" t="s">
        <v>1558</v>
      </c>
      <c r="K1074" s="29" t="s">
        <v>279</v>
      </c>
      <c r="L1074" s="29" t="s">
        <v>280</v>
      </c>
      <c r="M1074" s="29" t="s">
        <v>265</v>
      </c>
      <c r="N1074" s="29" t="s">
        <v>266</v>
      </c>
      <c r="O1074" s="29" t="s">
        <v>310</v>
      </c>
      <c r="P1074" s="29" t="s">
        <v>384</v>
      </c>
      <c r="Q1074" s="30" t="s">
        <v>269</v>
      </c>
      <c r="R1074" s="32">
        <v>0.01</v>
      </c>
      <c r="S1074" s="37">
        <v>0.01</v>
      </c>
      <c r="T1074" s="43">
        <v>1</v>
      </c>
      <c r="U1074" s="46">
        <v>1</v>
      </c>
    </row>
    <row r="1075" spans="1:21" x14ac:dyDescent="0.2">
      <c r="A1075" s="28" t="s">
        <v>174</v>
      </c>
      <c r="B1075" s="29" t="s">
        <v>375</v>
      </c>
      <c r="C1075" s="29" t="s">
        <v>1551</v>
      </c>
      <c r="D1075" s="29" t="s">
        <v>2760</v>
      </c>
      <c r="E1075" s="29" t="s">
        <v>1558</v>
      </c>
      <c r="F1075" s="29" t="s">
        <v>2761</v>
      </c>
      <c r="G1075" s="29" t="s">
        <v>1558</v>
      </c>
      <c r="H1075" s="29" t="s">
        <v>1290</v>
      </c>
      <c r="I1075" s="29" t="s">
        <v>2766</v>
      </c>
      <c r="J1075" s="29" t="s">
        <v>1558</v>
      </c>
      <c r="K1075" s="29" t="s">
        <v>279</v>
      </c>
      <c r="L1075" s="29" t="s">
        <v>280</v>
      </c>
      <c r="M1075" s="29" t="s">
        <v>265</v>
      </c>
      <c r="N1075" s="29" t="s">
        <v>266</v>
      </c>
      <c r="O1075" s="29" t="s">
        <v>267</v>
      </c>
      <c r="P1075" s="29" t="s">
        <v>268</v>
      </c>
      <c r="Q1075" s="30" t="s">
        <v>269</v>
      </c>
      <c r="R1075" s="32">
        <v>0.37</v>
      </c>
      <c r="S1075" s="37">
        <v>0.37</v>
      </c>
      <c r="T1075" s="43">
        <v>1</v>
      </c>
      <c r="U1075" s="46">
        <v>1</v>
      </c>
    </row>
    <row r="1076" spans="1:21" x14ac:dyDescent="0.2">
      <c r="A1076" s="28" t="s">
        <v>174</v>
      </c>
      <c r="B1076" s="29" t="s">
        <v>375</v>
      </c>
      <c r="C1076" s="29" t="s">
        <v>1551</v>
      </c>
      <c r="D1076" s="29" t="s">
        <v>2760</v>
      </c>
      <c r="E1076" s="29" t="s">
        <v>1558</v>
      </c>
      <c r="F1076" s="29" t="s">
        <v>2761</v>
      </c>
      <c r="G1076" s="29" t="s">
        <v>1558</v>
      </c>
      <c r="H1076" s="29" t="s">
        <v>1290</v>
      </c>
      <c r="I1076" s="29" t="s">
        <v>2767</v>
      </c>
      <c r="J1076" s="29" t="s">
        <v>2768</v>
      </c>
      <c r="K1076" s="29" t="s">
        <v>279</v>
      </c>
      <c r="L1076" s="29" t="s">
        <v>280</v>
      </c>
      <c r="M1076" s="29" t="s">
        <v>265</v>
      </c>
      <c r="N1076" s="29" t="s">
        <v>266</v>
      </c>
      <c r="O1076" s="29" t="s">
        <v>310</v>
      </c>
      <c r="P1076" s="29" t="s">
        <v>384</v>
      </c>
      <c r="Q1076" s="30" t="s">
        <v>269</v>
      </c>
      <c r="R1076" s="32">
        <v>0.01</v>
      </c>
      <c r="S1076" s="37">
        <v>0.01</v>
      </c>
      <c r="T1076" s="43">
        <v>1</v>
      </c>
      <c r="U1076" s="46">
        <v>1</v>
      </c>
    </row>
    <row r="1077" spans="1:21" x14ac:dyDescent="0.2">
      <c r="A1077" s="28" t="s">
        <v>174</v>
      </c>
      <c r="B1077" s="29" t="s">
        <v>375</v>
      </c>
      <c r="C1077" s="29" t="s">
        <v>1551</v>
      </c>
      <c r="D1077" s="29" t="s">
        <v>2760</v>
      </c>
      <c r="E1077" s="29" t="s">
        <v>1558</v>
      </c>
      <c r="F1077" s="29" t="s">
        <v>2761</v>
      </c>
      <c r="G1077" s="29" t="s">
        <v>1558</v>
      </c>
      <c r="H1077" s="29" t="s">
        <v>1290</v>
      </c>
      <c r="I1077" s="29" t="s">
        <v>2767</v>
      </c>
      <c r="J1077" s="29" t="s">
        <v>2768</v>
      </c>
      <c r="K1077" s="29" t="s">
        <v>279</v>
      </c>
      <c r="L1077" s="29" t="s">
        <v>280</v>
      </c>
      <c r="M1077" s="29" t="s">
        <v>265</v>
      </c>
      <c r="N1077" s="29" t="s">
        <v>266</v>
      </c>
      <c r="O1077" s="29" t="s">
        <v>267</v>
      </c>
      <c r="P1077" s="29" t="s">
        <v>268</v>
      </c>
      <c r="Q1077" s="30" t="s">
        <v>269</v>
      </c>
      <c r="R1077" s="32">
        <v>0.35</v>
      </c>
      <c r="S1077" s="37">
        <v>0.35</v>
      </c>
      <c r="T1077" s="43">
        <v>1</v>
      </c>
      <c r="U1077" s="46">
        <v>1</v>
      </c>
    </row>
    <row r="1078" spans="1:21" x14ac:dyDescent="0.2">
      <c r="A1078" s="28" t="s">
        <v>174</v>
      </c>
      <c r="B1078" s="29" t="s">
        <v>375</v>
      </c>
      <c r="C1078" s="29" t="s">
        <v>1551</v>
      </c>
      <c r="D1078" s="29" t="s">
        <v>2760</v>
      </c>
      <c r="E1078" s="29" t="s">
        <v>1558</v>
      </c>
      <c r="F1078" s="29" t="s">
        <v>2761</v>
      </c>
      <c r="G1078" s="29" t="s">
        <v>1558</v>
      </c>
      <c r="H1078" s="29" t="s">
        <v>1290</v>
      </c>
      <c r="I1078" s="29" t="s">
        <v>2769</v>
      </c>
      <c r="J1078" s="29" t="s">
        <v>2770</v>
      </c>
      <c r="K1078" s="29" t="s">
        <v>279</v>
      </c>
      <c r="L1078" s="29" t="s">
        <v>280</v>
      </c>
      <c r="M1078" s="29" t="s">
        <v>265</v>
      </c>
      <c r="N1078" s="29" t="s">
        <v>266</v>
      </c>
      <c r="O1078" s="29" t="s">
        <v>310</v>
      </c>
      <c r="P1078" s="29" t="s">
        <v>384</v>
      </c>
      <c r="Q1078" s="30" t="s">
        <v>269</v>
      </c>
      <c r="R1078" s="32">
        <v>0.01</v>
      </c>
      <c r="S1078" s="37">
        <v>0.01</v>
      </c>
      <c r="T1078" s="43">
        <v>1</v>
      </c>
      <c r="U1078" s="46">
        <v>1</v>
      </c>
    </row>
    <row r="1079" spans="1:21" x14ac:dyDescent="0.2">
      <c r="A1079" s="28" t="s">
        <v>174</v>
      </c>
      <c r="B1079" s="29" t="s">
        <v>375</v>
      </c>
      <c r="C1079" s="29" t="s">
        <v>1551</v>
      </c>
      <c r="D1079" s="29" t="s">
        <v>2760</v>
      </c>
      <c r="E1079" s="29" t="s">
        <v>1558</v>
      </c>
      <c r="F1079" s="29" t="s">
        <v>2761</v>
      </c>
      <c r="G1079" s="29" t="s">
        <v>1558</v>
      </c>
      <c r="H1079" s="29" t="s">
        <v>1290</v>
      </c>
      <c r="I1079" s="29" t="s">
        <v>2769</v>
      </c>
      <c r="J1079" s="29" t="s">
        <v>2770</v>
      </c>
      <c r="K1079" s="29" t="s">
        <v>279</v>
      </c>
      <c r="L1079" s="29" t="s">
        <v>280</v>
      </c>
      <c r="M1079" s="29" t="s">
        <v>265</v>
      </c>
      <c r="N1079" s="29" t="s">
        <v>266</v>
      </c>
      <c r="O1079" s="29" t="s">
        <v>267</v>
      </c>
      <c r="P1079" s="29" t="s">
        <v>268</v>
      </c>
      <c r="Q1079" s="30" t="s">
        <v>269</v>
      </c>
      <c r="R1079" s="32">
        <v>0.32</v>
      </c>
      <c r="S1079" s="37">
        <v>0.32</v>
      </c>
      <c r="T1079" s="43">
        <v>1</v>
      </c>
      <c r="U1079" s="46">
        <v>1</v>
      </c>
    </row>
    <row r="1080" spans="1:21" x14ac:dyDescent="0.2">
      <c r="A1080" s="28" t="s">
        <v>174</v>
      </c>
      <c r="B1080" s="29" t="s">
        <v>375</v>
      </c>
      <c r="C1080" s="29" t="s">
        <v>1551</v>
      </c>
      <c r="D1080" s="29" t="s">
        <v>2760</v>
      </c>
      <c r="E1080" s="29" t="s">
        <v>1558</v>
      </c>
      <c r="F1080" s="29" t="s">
        <v>2761</v>
      </c>
      <c r="G1080" s="29" t="s">
        <v>1558</v>
      </c>
      <c r="H1080" s="29" t="s">
        <v>1290</v>
      </c>
      <c r="I1080" s="29" t="s">
        <v>2771</v>
      </c>
      <c r="J1080" s="29" t="s">
        <v>2772</v>
      </c>
      <c r="K1080" s="29" t="s">
        <v>279</v>
      </c>
      <c r="L1080" s="29" t="s">
        <v>280</v>
      </c>
      <c r="M1080" s="29" t="s">
        <v>265</v>
      </c>
      <c r="N1080" s="29" t="s">
        <v>266</v>
      </c>
      <c r="O1080" s="29" t="s">
        <v>310</v>
      </c>
      <c r="P1080" s="29" t="s">
        <v>384</v>
      </c>
      <c r="Q1080" s="30" t="s">
        <v>269</v>
      </c>
      <c r="R1080" s="32">
        <v>0.01</v>
      </c>
      <c r="S1080" s="37">
        <v>0.01</v>
      </c>
      <c r="T1080" s="43">
        <v>1</v>
      </c>
      <c r="U1080" s="46">
        <v>1</v>
      </c>
    </row>
    <row r="1081" spans="1:21" x14ac:dyDescent="0.2">
      <c r="A1081" s="28" t="s">
        <v>174</v>
      </c>
      <c r="B1081" s="29" t="s">
        <v>375</v>
      </c>
      <c r="C1081" s="29" t="s">
        <v>1551</v>
      </c>
      <c r="D1081" s="29" t="s">
        <v>2760</v>
      </c>
      <c r="E1081" s="29" t="s">
        <v>1558</v>
      </c>
      <c r="F1081" s="29" t="s">
        <v>2761</v>
      </c>
      <c r="G1081" s="29" t="s">
        <v>1558</v>
      </c>
      <c r="H1081" s="29" t="s">
        <v>1290</v>
      </c>
      <c r="I1081" s="29" t="s">
        <v>2771</v>
      </c>
      <c r="J1081" s="29" t="s">
        <v>2772</v>
      </c>
      <c r="K1081" s="29" t="s">
        <v>279</v>
      </c>
      <c r="L1081" s="29" t="s">
        <v>280</v>
      </c>
      <c r="M1081" s="29" t="s">
        <v>265</v>
      </c>
      <c r="N1081" s="29" t="s">
        <v>266</v>
      </c>
      <c r="O1081" s="29" t="s">
        <v>267</v>
      </c>
      <c r="P1081" s="29" t="s">
        <v>268</v>
      </c>
      <c r="Q1081" s="30" t="s">
        <v>269</v>
      </c>
      <c r="R1081" s="32">
        <v>0.26</v>
      </c>
      <c r="S1081" s="37">
        <v>0.26</v>
      </c>
      <c r="T1081" s="43">
        <v>1</v>
      </c>
      <c r="U1081" s="46">
        <v>1</v>
      </c>
    </row>
    <row r="1082" spans="1:21" x14ac:dyDescent="0.2">
      <c r="A1082" s="28" t="s">
        <v>174</v>
      </c>
      <c r="B1082" s="29" t="s">
        <v>375</v>
      </c>
      <c r="C1082" s="29" t="s">
        <v>1551</v>
      </c>
      <c r="D1082" s="29" t="s">
        <v>2760</v>
      </c>
      <c r="E1082" s="29" t="s">
        <v>1558</v>
      </c>
      <c r="F1082" s="29" t="s">
        <v>2761</v>
      </c>
      <c r="G1082" s="29" t="s">
        <v>1558</v>
      </c>
      <c r="H1082" s="29" t="s">
        <v>1290</v>
      </c>
      <c r="I1082" s="29" t="s">
        <v>2773</v>
      </c>
      <c r="J1082" s="29" t="s">
        <v>2774</v>
      </c>
      <c r="K1082" s="29" t="s">
        <v>279</v>
      </c>
      <c r="L1082" s="29" t="s">
        <v>280</v>
      </c>
      <c r="M1082" s="29" t="s">
        <v>265</v>
      </c>
      <c r="N1082" s="29" t="s">
        <v>266</v>
      </c>
      <c r="O1082" s="29" t="s">
        <v>310</v>
      </c>
      <c r="P1082" s="29" t="s">
        <v>384</v>
      </c>
      <c r="Q1082" s="30" t="s">
        <v>269</v>
      </c>
      <c r="R1082" s="32">
        <v>0.01</v>
      </c>
      <c r="S1082" s="37">
        <v>0.01</v>
      </c>
      <c r="T1082" s="43">
        <v>1</v>
      </c>
      <c r="U1082" s="46">
        <v>1</v>
      </c>
    </row>
    <row r="1083" spans="1:21" x14ac:dyDescent="0.2">
      <c r="A1083" s="28" t="s">
        <v>174</v>
      </c>
      <c r="B1083" s="29" t="s">
        <v>375</v>
      </c>
      <c r="C1083" s="29" t="s">
        <v>1551</v>
      </c>
      <c r="D1083" s="29" t="s">
        <v>2760</v>
      </c>
      <c r="E1083" s="29" t="s">
        <v>1558</v>
      </c>
      <c r="F1083" s="29" t="s">
        <v>2761</v>
      </c>
      <c r="G1083" s="29" t="s">
        <v>1558</v>
      </c>
      <c r="H1083" s="29" t="s">
        <v>1290</v>
      </c>
      <c r="I1083" s="29" t="s">
        <v>2773</v>
      </c>
      <c r="J1083" s="29" t="s">
        <v>2774</v>
      </c>
      <c r="K1083" s="29" t="s">
        <v>279</v>
      </c>
      <c r="L1083" s="29" t="s">
        <v>280</v>
      </c>
      <c r="M1083" s="29" t="s">
        <v>265</v>
      </c>
      <c r="N1083" s="29" t="s">
        <v>266</v>
      </c>
      <c r="O1083" s="29" t="s">
        <v>267</v>
      </c>
      <c r="P1083" s="29" t="s">
        <v>268</v>
      </c>
      <c r="Q1083" s="30" t="s">
        <v>269</v>
      </c>
      <c r="R1083" s="32">
        <v>0.27</v>
      </c>
      <c r="S1083" s="37">
        <v>0.27</v>
      </c>
      <c r="T1083" s="43">
        <v>1</v>
      </c>
      <c r="U1083" s="46">
        <v>1</v>
      </c>
    </row>
    <row r="1084" spans="1:21" x14ac:dyDescent="0.2">
      <c r="A1084" s="28" t="s">
        <v>174</v>
      </c>
      <c r="B1084" s="29" t="s">
        <v>375</v>
      </c>
      <c r="C1084" s="29" t="s">
        <v>1551</v>
      </c>
      <c r="D1084" s="29" t="s">
        <v>2760</v>
      </c>
      <c r="E1084" s="29" t="s">
        <v>1558</v>
      </c>
      <c r="F1084" s="29" t="s">
        <v>2761</v>
      </c>
      <c r="G1084" s="29" t="s">
        <v>1558</v>
      </c>
      <c r="H1084" s="29" t="s">
        <v>1290</v>
      </c>
      <c r="I1084" s="29" t="s">
        <v>2775</v>
      </c>
      <c r="J1084" s="29" t="s">
        <v>2776</v>
      </c>
      <c r="K1084" s="29" t="s">
        <v>279</v>
      </c>
      <c r="L1084" s="29" t="s">
        <v>280</v>
      </c>
      <c r="M1084" s="29" t="s">
        <v>265</v>
      </c>
      <c r="N1084" s="29" t="s">
        <v>266</v>
      </c>
      <c r="O1084" s="29" t="s">
        <v>310</v>
      </c>
      <c r="P1084" s="29" t="s">
        <v>384</v>
      </c>
      <c r="Q1084" s="30" t="s">
        <v>269</v>
      </c>
      <c r="R1084" s="32">
        <v>0.01</v>
      </c>
      <c r="S1084" s="37">
        <v>0.01</v>
      </c>
      <c r="T1084" s="43">
        <v>1</v>
      </c>
      <c r="U1084" s="46">
        <v>1</v>
      </c>
    </row>
    <row r="1085" spans="1:21" x14ac:dyDescent="0.2">
      <c r="A1085" s="28" t="s">
        <v>174</v>
      </c>
      <c r="B1085" s="29" t="s">
        <v>375</v>
      </c>
      <c r="C1085" s="29" t="s">
        <v>1551</v>
      </c>
      <c r="D1085" s="29" t="s">
        <v>2760</v>
      </c>
      <c r="E1085" s="29" t="s">
        <v>1558</v>
      </c>
      <c r="F1085" s="29" t="s">
        <v>2761</v>
      </c>
      <c r="G1085" s="29" t="s">
        <v>1558</v>
      </c>
      <c r="H1085" s="29" t="s">
        <v>1290</v>
      </c>
      <c r="I1085" s="29" t="s">
        <v>2775</v>
      </c>
      <c r="J1085" s="29" t="s">
        <v>2776</v>
      </c>
      <c r="K1085" s="29" t="s">
        <v>279</v>
      </c>
      <c r="L1085" s="29" t="s">
        <v>280</v>
      </c>
      <c r="M1085" s="29" t="s">
        <v>265</v>
      </c>
      <c r="N1085" s="29" t="s">
        <v>266</v>
      </c>
      <c r="O1085" s="29" t="s">
        <v>267</v>
      </c>
      <c r="P1085" s="29" t="s">
        <v>268</v>
      </c>
      <c r="Q1085" s="30" t="s">
        <v>269</v>
      </c>
      <c r="R1085" s="32">
        <v>0.23</v>
      </c>
      <c r="S1085" s="37">
        <v>0.23</v>
      </c>
      <c r="T1085" s="43">
        <v>1</v>
      </c>
      <c r="U1085" s="46">
        <v>1</v>
      </c>
    </row>
    <row r="1086" spans="1:21" x14ac:dyDescent="0.2">
      <c r="A1086" s="28" t="s">
        <v>174</v>
      </c>
      <c r="B1086" s="29" t="s">
        <v>375</v>
      </c>
      <c r="C1086" s="29" t="s">
        <v>1551</v>
      </c>
      <c r="D1086" s="29" t="s">
        <v>2760</v>
      </c>
      <c r="E1086" s="29" t="s">
        <v>1558</v>
      </c>
      <c r="F1086" s="29" t="s">
        <v>2761</v>
      </c>
      <c r="G1086" s="29" t="s">
        <v>1558</v>
      </c>
      <c r="H1086" s="29" t="s">
        <v>1290</v>
      </c>
      <c r="I1086" s="29" t="s">
        <v>2777</v>
      </c>
      <c r="J1086" s="29" t="s">
        <v>2778</v>
      </c>
      <c r="K1086" s="29" t="s">
        <v>279</v>
      </c>
      <c r="L1086" s="29" t="s">
        <v>280</v>
      </c>
      <c r="M1086" s="29" t="s">
        <v>265</v>
      </c>
      <c r="N1086" s="29" t="s">
        <v>266</v>
      </c>
      <c r="O1086" s="29" t="s">
        <v>310</v>
      </c>
      <c r="P1086" s="29" t="s">
        <v>384</v>
      </c>
      <c r="Q1086" s="30" t="s">
        <v>269</v>
      </c>
      <c r="R1086" s="32">
        <v>0.03</v>
      </c>
      <c r="S1086" s="37">
        <v>0.03</v>
      </c>
      <c r="T1086" s="43">
        <v>1</v>
      </c>
      <c r="U1086" s="46">
        <v>1</v>
      </c>
    </row>
    <row r="1087" spans="1:21" x14ac:dyDescent="0.2">
      <c r="A1087" s="28" t="s">
        <v>174</v>
      </c>
      <c r="B1087" s="29" t="s">
        <v>375</v>
      </c>
      <c r="C1087" s="29" t="s">
        <v>1551</v>
      </c>
      <c r="D1087" s="29" t="s">
        <v>2760</v>
      </c>
      <c r="E1087" s="29" t="s">
        <v>1558</v>
      </c>
      <c r="F1087" s="29" t="s">
        <v>2761</v>
      </c>
      <c r="G1087" s="29" t="s">
        <v>1558</v>
      </c>
      <c r="H1087" s="29" t="s">
        <v>1290</v>
      </c>
      <c r="I1087" s="29" t="s">
        <v>2777</v>
      </c>
      <c r="J1087" s="29" t="s">
        <v>2778</v>
      </c>
      <c r="K1087" s="29" t="s">
        <v>279</v>
      </c>
      <c r="L1087" s="29" t="s">
        <v>280</v>
      </c>
      <c r="M1087" s="29" t="s">
        <v>265</v>
      </c>
      <c r="N1087" s="29" t="s">
        <v>266</v>
      </c>
      <c r="O1087" s="29" t="s">
        <v>267</v>
      </c>
      <c r="P1087" s="29" t="s">
        <v>268</v>
      </c>
      <c r="Q1087" s="30" t="s">
        <v>269</v>
      </c>
      <c r="R1087" s="32">
        <v>0.6</v>
      </c>
      <c r="S1087" s="37">
        <v>0.6</v>
      </c>
      <c r="T1087" s="43">
        <v>1</v>
      </c>
      <c r="U1087" s="46">
        <v>1</v>
      </c>
    </row>
    <row r="1088" spans="1:21" x14ac:dyDescent="0.2">
      <c r="A1088" s="28" t="s">
        <v>174</v>
      </c>
      <c r="B1088" s="29" t="s">
        <v>375</v>
      </c>
      <c r="C1088" s="29" t="s">
        <v>1551</v>
      </c>
      <c r="D1088" s="29" t="s">
        <v>2760</v>
      </c>
      <c r="E1088" s="29" t="s">
        <v>1558</v>
      </c>
      <c r="F1088" s="29" t="s">
        <v>2761</v>
      </c>
      <c r="G1088" s="29" t="s">
        <v>1558</v>
      </c>
      <c r="H1088" s="29" t="s">
        <v>1290</v>
      </c>
      <c r="I1088" s="29" t="s">
        <v>2779</v>
      </c>
      <c r="J1088" s="29" t="s">
        <v>2780</v>
      </c>
      <c r="K1088" s="29" t="s">
        <v>279</v>
      </c>
      <c r="L1088" s="29" t="s">
        <v>280</v>
      </c>
      <c r="M1088" s="29" t="s">
        <v>265</v>
      </c>
      <c r="N1088" s="29" t="s">
        <v>266</v>
      </c>
      <c r="O1088" s="29" t="s">
        <v>310</v>
      </c>
      <c r="P1088" s="29" t="s">
        <v>384</v>
      </c>
      <c r="Q1088" s="30" t="s">
        <v>269</v>
      </c>
      <c r="R1088" s="32">
        <v>0.01</v>
      </c>
      <c r="S1088" s="37">
        <v>0.01</v>
      </c>
      <c r="T1088" s="43">
        <v>1</v>
      </c>
      <c r="U1088" s="46">
        <v>1</v>
      </c>
    </row>
    <row r="1089" spans="1:21" x14ac:dyDescent="0.2">
      <c r="A1089" s="28" t="s">
        <v>174</v>
      </c>
      <c r="B1089" s="29" t="s">
        <v>375</v>
      </c>
      <c r="C1089" s="29" t="s">
        <v>1551</v>
      </c>
      <c r="D1089" s="29" t="s">
        <v>2760</v>
      </c>
      <c r="E1089" s="29" t="s">
        <v>1558</v>
      </c>
      <c r="F1089" s="29" t="s">
        <v>2761</v>
      </c>
      <c r="G1089" s="29" t="s">
        <v>1558</v>
      </c>
      <c r="H1089" s="29" t="s">
        <v>1290</v>
      </c>
      <c r="I1089" s="29" t="s">
        <v>2779</v>
      </c>
      <c r="J1089" s="29" t="s">
        <v>2780</v>
      </c>
      <c r="K1089" s="29" t="s">
        <v>279</v>
      </c>
      <c r="L1089" s="29" t="s">
        <v>280</v>
      </c>
      <c r="M1089" s="29" t="s">
        <v>265</v>
      </c>
      <c r="N1089" s="29" t="s">
        <v>266</v>
      </c>
      <c r="O1089" s="29" t="s">
        <v>267</v>
      </c>
      <c r="P1089" s="29" t="s">
        <v>268</v>
      </c>
      <c r="Q1089" s="30" t="s">
        <v>269</v>
      </c>
      <c r="R1089" s="32">
        <v>0.22</v>
      </c>
      <c r="S1089" s="37">
        <v>0.22</v>
      </c>
      <c r="T1089" s="43">
        <v>1</v>
      </c>
      <c r="U1089" s="46">
        <v>1</v>
      </c>
    </row>
    <row r="1090" spans="1:21" x14ac:dyDescent="0.2">
      <c r="A1090" s="28" t="s">
        <v>174</v>
      </c>
      <c r="B1090" s="29" t="s">
        <v>375</v>
      </c>
      <c r="C1090" s="29" t="s">
        <v>1551</v>
      </c>
      <c r="D1090" s="29" t="s">
        <v>707</v>
      </c>
      <c r="E1090" s="29" t="s">
        <v>708</v>
      </c>
      <c r="F1090" s="29" t="s">
        <v>1559</v>
      </c>
      <c r="G1090" s="29" t="s">
        <v>1560</v>
      </c>
      <c r="H1090" s="29" t="s">
        <v>530</v>
      </c>
      <c r="I1090" s="29" t="s">
        <v>2781</v>
      </c>
      <c r="J1090" s="29" t="s">
        <v>2782</v>
      </c>
      <c r="K1090" s="29" t="s">
        <v>279</v>
      </c>
      <c r="L1090" s="29" t="s">
        <v>280</v>
      </c>
      <c r="M1090" s="29" t="s">
        <v>265</v>
      </c>
      <c r="N1090" s="29" t="s">
        <v>266</v>
      </c>
      <c r="O1090" s="29" t="s">
        <v>310</v>
      </c>
      <c r="P1090" s="29" t="s">
        <v>384</v>
      </c>
      <c r="Q1090" s="30" t="s">
        <v>269</v>
      </c>
      <c r="R1090" s="36"/>
      <c r="S1090" s="59"/>
      <c r="T1090" s="43">
        <v>1</v>
      </c>
      <c r="U1090" s="46">
        <v>1</v>
      </c>
    </row>
    <row r="1091" spans="1:21" x14ac:dyDescent="0.2">
      <c r="A1091" s="28" t="s">
        <v>174</v>
      </c>
      <c r="B1091" s="29" t="s">
        <v>375</v>
      </c>
      <c r="C1091" s="29" t="s">
        <v>1551</v>
      </c>
      <c r="D1091" s="29" t="s">
        <v>707</v>
      </c>
      <c r="E1091" s="29" t="s">
        <v>708</v>
      </c>
      <c r="F1091" s="29" t="s">
        <v>1559</v>
      </c>
      <c r="G1091" s="29" t="s">
        <v>1560</v>
      </c>
      <c r="H1091" s="29" t="s">
        <v>530</v>
      </c>
      <c r="I1091" s="29" t="s">
        <v>2781</v>
      </c>
      <c r="J1091" s="29" t="s">
        <v>2782</v>
      </c>
      <c r="K1091" s="29" t="s">
        <v>279</v>
      </c>
      <c r="L1091" s="29" t="s">
        <v>280</v>
      </c>
      <c r="M1091" s="29" t="s">
        <v>265</v>
      </c>
      <c r="N1091" s="29" t="s">
        <v>266</v>
      </c>
      <c r="O1091" s="29" t="s">
        <v>267</v>
      </c>
      <c r="P1091" s="29" t="s">
        <v>268</v>
      </c>
      <c r="Q1091" s="30" t="s">
        <v>269</v>
      </c>
      <c r="R1091" s="32">
        <v>0.03</v>
      </c>
      <c r="S1091" s="37">
        <v>0.03</v>
      </c>
      <c r="T1091" s="43">
        <v>1</v>
      </c>
      <c r="U1091" s="46">
        <v>1</v>
      </c>
    </row>
    <row r="1092" spans="1:21" x14ac:dyDescent="0.2">
      <c r="A1092" s="28" t="s">
        <v>174</v>
      </c>
      <c r="B1092" s="29" t="s">
        <v>375</v>
      </c>
      <c r="C1092" s="29" t="s">
        <v>1551</v>
      </c>
      <c r="D1092" s="29" t="s">
        <v>707</v>
      </c>
      <c r="E1092" s="29" t="s">
        <v>708</v>
      </c>
      <c r="F1092" s="29" t="s">
        <v>1559</v>
      </c>
      <c r="G1092" s="29" t="s">
        <v>1560</v>
      </c>
      <c r="H1092" s="29" t="s">
        <v>530</v>
      </c>
      <c r="I1092" s="29" t="s">
        <v>2783</v>
      </c>
      <c r="J1092" s="29" t="s">
        <v>1560</v>
      </c>
      <c r="K1092" s="29" t="s">
        <v>279</v>
      </c>
      <c r="L1092" s="29" t="s">
        <v>280</v>
      </c>
      <c r="M1092" s="29" t="s">
        <v>265</v>
      </c>
      <c r="N1092" s="29" t="s">
        <v>266</v>
      </c>
      <c r="O1092" s="29" t="s">
        <v>310</v>
      </c>
      <c r="P1092" s="29" t="s">
        <v>384</v>
      </c>
      <c r="Q1092" s="30" t="s">
        <v>269</v>
      </c>
      <c r="R1092" s="36"/>
      <c r="S1092" s="59"/>
      <c r="T1092" s="43">
        <v>1</v>
      </c>
      <c r="U1092" s="46">
        <v>1</v>
      </c>
    </row>
    <row r="1093" spans="1:21" x14ac:dyDescent="0.2">
      <c r="A1093" s="28" t="s">
        <v>174</v>
      </c>
      <c r="B1093" s="29" t="s">
        <v>375</v>
      </c>
      <c r="C1093" s="29" t="s">
        <v>1551</v>
      </c>
      <c r="D1093" s="29" t="s">
        <v>707</v>
      </c>
      <c r="E1093" s="29" t="s">
        <v>708</v>
      </c>
      <c r="F1093" s="29" t="s">
        <v>1559</v>
      </c>
      <c r="G1093" s="29" t="s">
        <v>1560</v>
      </c>
      <c r="H1093" s="29" t="s">
        <v>530</v>
      </c>
      <c r="I1093" s="29" t="s">
        <v>2783</v>
      </c>
      <c r="J1093" s="29" t="s">
        <v>1560</v>
      </c>
      <c r="K1093" s="29" t="s">
        <v>279</v>
      </c>
      <c r="L1093" s="29" t="s">
        <v>280</v>
      </c>
      <c r="M1093" s="29" t="s">
        <v>265</v>
      </c>
      <c r="N1093" s="29" t="s">
        <v>266</v>
      </c>
      <c r="O1093" s="29" t="s">
        <v>267</v>
      </c>
      <c r="P1093" s="29" t="s">
        <v>268</v>
      </c>
      <c r="Q1093" s="30" t="s">
        <v>269</v>
      </c>
      <c r="R1093" s="32">
        <v>0.03</v>
      </c>
      <c r="S1093" s="37">
        <v>0.03</v>
      </c>
      <c r="T1093" s="43">
        <v>1</v>
      </c>
      <c r="U1093" s="46">
        <v>1</v>
      </c>
    </row>
    <row r="1094" spans="1:21" x14ac:dyDescent="0.2">
      <c r="A1094" s="28" t="s">
        <v>174</v>
      </c>
      <c r="B1094" s="29" t="s">
        <v>375</v>
      </c>
      <c r="C1094" s="29" t="s">
        <v>1551</v>
      </c>
      <c r="D1094" s="29" t="s">
        <v>707</v>
      </c>
      <c r="E1094" s="29" t="s">
        <v>708</v>
      </c>
      <c r="F1094" s="29" t="s">
        <v>1559</v>
      </c>
      <c r="G1094" s="29" t="s">
        <v>1560</v>
      </c>
      <c r="H1094" s="29" t="s">
        <v>530</v>
      </c>
      <c r="I1094" s="29" t="s">
        <v>2784</v>
      </c>
      <c r="J1094" s="29" t="s">
        <v>2785</v>
      </c>
      <c r="K1094" s="29" t="s">
        <v>279</v>
      </c>
      <c r="L1094" s="29" t="s">
        <v>280</v>
      </c>
      <c r="M1094" s="29" t="s">
        <v>265</v>
      </c>
      <c r="N1094" s="29" t="s">
        <v>266</v>
      </c>
      <c r="O1094" s="29" t="s">
        <v>310</v>
      </c>
      <c r="P1094" s="29" t="s">
        <v>384</v>
      </c>
      <c r="Q1094" s="30" t="s">
        <v>269</v>
      </c>
      <c r="R1094" s="36"/>
      <c r="S1094" s="59"/>
      <c r="T1094" s="43">
        <v>1</v>
      </c>
      <c r="U1094" s="46">
        <v>1</v>
      </c>
    </row>
    <row r="1095" spans="1:21" x14ac:dyDescent="0.2">
      <c r="A1095" s="28" t="s">
        <v>174</v>
      </c>
      <c r="B1095" s="29" t="s">
        <v>375</v>
      </c>
      <c r="C1095" s="29" t="s">
        <v>1551</v>
      </c>
      <c r="D1095" s="29" t="s">
        <v>707</v>
      </c>
      <c r="E1095" s="29" t="s">
        <v>708</v>
      </c>
      <c r="F1095" s="29" t="s">
        <v>1559</v>
      </c>
      <c r="G1095" s="29" t="s">
        <v>1560</v>
      </c>
      <c r="H1095" s="29" t="s">
        <v>530</v>
      </c>
      <c r="I1095" s="29" t="s">
        <v>2784</v>
      </c>
      <c r="J1095" s="29" t="s">
        <v>2785</v>
      </c>
      <c r="K1095" s="29" t="s">
        <v>279</v>
      </c>
      <c r="L1095" s="29" t="s">
        <v>280</v>
      </c>
      <c r="M1095" s="29" t="s">
        <v>265</v>
      </c>
      <c r="N1095" s="29" t="s">
        <v>266</v>
      </c>
      <c r="O1095" s="29" t="s">
        <v>267</v>
      </c>
      <c r="P1095" s="29" t="s">
        <v>268</v>
      </c>
      <c r="Q1095" s="30" t="s">
        <v>269</v>
      </c>
      <c r="R1095" s="32">
        <v>0.02</v>
      </c>
      <c r="S1095" s="37">
        <v>0.02</v>
      </c>
      <c r="T1095" s="43">
        <v>1</v>
      </c>
      <c r="U1095" s="46">
        <v>1</v>
      </c>
    </row>
    <row r="1096" spans="1:21" x14ac:dyDescent="0.2">
      <c r="A1096" s="28" t="s">
        <v>174</v>
      </c>
      <c r="B1096" s="29" t="s">
        <v>375</v>
      </c>
      <c r="C1096" s="29" t="s">
        <v>1551</v>
      </c>
      <c r="D1096" s="29" t="s">
        <v>707</v>
      </c>
      <c r="E1096" s="29" t="s">
        <v>708</v>
      </c>
      <c r="F1096" s="29" t="s">
        <v>1559</v>
      </c>
      <c r="G1096" s="29" t="s">
        <v>1560</v>
      </c>
      <c r="H1096" s="29" t="s">
        <v>530</v>
      </c>
      <c r="I1096" s="29" t="s">
        <v>2786</v>
      </c>
      <c r="J1096" s="29" t="s">
        <v>2787</v>
      </c>
      <c r="K1096" s="29" t="s">
        <v>279</v>
      </c>
      <c r="L1096" s="29" t="s">
        <v>280</v>
      </c>
      <c r="M1096" s="29" t="s">
        <v>265</v>
      </c>
      <c r="N1096" s="29" t="s">
        <v>266</v>
      </c>
      <c r="O1096" s="29" t="s">
        <v>310</v>
      </c>
      <c r="P1096" s="29" t="s">
        <v>384</v>
      </c>
      <c r="Q1096" s="30" t="s">
        <v>269</v>
      </c>
      <c r="R1096" s="32">
        <v>0.01</v>
      </c>
      <c r="S1096" s="37">
        <v>0.01</v>
      </c>
      <c r="T1096" s="43">
        <v>1</v>
      </c>
      <c r="U1096" s="46">
        <v>1</v>
      </c>
    </row>
    <row r="1097" spans="1:21" x14ac:dyDescent="0.2">
      <c r="A1097" s="28" t="s">
        <v>174</v>
      </c>
      <c r="B1097" s="29" t="s">
        <v>375</v>
      </c>
      <c r="C1097" s="29" t="s">
        <v>1551</v>
      </c>
      <c r="D1097" s="29" t="s">
        <v>707</v>
      </c>
      <c r="E1097" s="29" t="s">
        <v>708</v>
      </c>
      <c r="F1097" s="29" t="s">
        <v>1559</v>
      </c>
      <c r="G1097" s="29" t="s">
        <v>1560</v>
      </c>
      <c r="H1097" s="29" t="s">
        <v>530</v>
      </c>
      <c r="I1097" s="29" t="s">
        <v>2786</v>
      </c>
      <c r="J1097" s="29" t="s">
        <v>2787</v>
      </c>
      <c r="K1097" s="29" t="s">
        <v>279</v>
      </c>
      <c r="L1097" s="29" t="s">
        <v>280</v>
      </c>
      <c r="M1097" s="29" t="s">
        <v>265</v>
      </c>
      <c r="N1097" s="29" t="s">
        <v>266</v>
      </c>
      <c r="O1097" s="29" t="s">
        <v>267</v>
      </c>
      <c r="P1097" s="29" t="s">
        <v>268</v>
      </c>
      <c r="Q1097" s="30" t="s">
        <v>269</v>
      </c>
      <c r="R1097" s="32">
        <v>0.28000000000000003</v>
      </c>
      <c r="S1097" s="37">
        <v>0.28000000000000003</v>
      </c>
      <c r="T1097" s="43">
        <v>1</v>
      </c>
      <c r="U1097" s="46">
        <v>1</v>
      </c>
    </row>
    <row r="1098" spans="1:21" x14ac:dyDescent="0.2">
      <c r="A1098" s="28" t="s">
        <v>174</v>
      </c>
      <c r="B1098" s="29" t="s">
        <v>375</v>
      </c>
      <c r="C1098" s="29" t="s">
        <v>1551</v>
      </c>
      <c r="D1098" s="29" t="s">
        <v>707</v>
      </c>
      <c r="E1098" s="29" t="s">
        <v>708</v>
      </c>
      <c r="F1098" s="29" t="s">
        <v>1559</v>
      </c>
      <c r="G1098" s="29" t="s">
        <v>1560</v>
      </c>
      <c r="H1098" s="29" t="s">
        <v>530</v>
      </c>
      <c r="I1098" s="29" t="s">
        <v>2788</v>
      </c>
      <c r="J1098" s="29" t="s">
        <v>2789</v>
      </c>
      <c r="K1098" s="29" t="s">
        <v>279</v>
      </c>
      <c r="L1098" s="29" t="s">
        <v>280</v>
      </c>
      <c r="M1098" s="29" t="s">
        <v>265</v>
      </c>
      <c r="N1098" s="29" t="s">
        <v>266</v>
      </c>
      <c r="O1098" s="29" t="s">
        <v>310</v>
      </c>
      <c r="P1098" s="29" t="s">
        <v>384</v>
      </c>
      <c r="Q1098" s="30" t="s">
        <v>269</v>
      </c>
      <c r="R1098" s="36"/>
      <c r="S1098" s="59"/>
      <c r="T1098" s="43">
        <v>1</v>
      </c>
      <c r="U1098" s="46">
        <v>1</v>
      </c>
    </row>
    <row r="1099" spans="1:21" x14ac:dyDescent="0.2">
      <c r="A1099" s="28" t="s">
        <v>174</v>
      </c>
      <c r="B1099" s="29" t="s">
        <v>375</v>
      </c>
      <c r="C1099" s="29" t="s">
        <v>1551</v>
      </c>
      <c r="D1099" s="29" t="s">
        <v>707</v>
      </c>
      <c r="E1099" s="29" t="s">
        <v>708</v>
      </c>
      <c r="F1099" s="29" t="s">
        <v>1559</v>
      </c>
      <c r="G1099" s="29" t="s">
        <v>1560</v>
      </c>
      <c r="H1099" s="29" t="s">
        <v>530</v>
      </c>
      <c r="I1099" s="29" t="s">
        <v>2788</v>
      </c>
      <c r="J1099" s="29" t="s">
        <v>2789</v>
      </c>
      <c r="K1099" s="29" t="s">
        <v>279</v>
      </c>
      <c r="L1099" s="29" t="s">
        <v>280</v>
      </c>
      <c r="M1099" s="29" t="s">
        <v>265</v>
      </c>
      <c r="N1099" s="29" t="s">
        <v>266</v>
      </c>
      <c r="O1099" s="29" t="s">
        <v>267</v>
      </c>
      <c r="P1099" s="29" t="s">
        <v>268</v>
      </c>
      <c r="Q1099" s="30" t="s">
        <v>269</v>
      </c>
      <c r="R1099" s="32">
        <v>0.01</v>
      </c>
      <c r="S1099" s="37">
        <v>0.01</v>
      </c>
      <c r="T1099" s="43">
        <v>1</v>
      </c>
      <c r="U1099" s="46">
        <v>1</v>
      </c>
    </row>
    <row r="1100" spans="1:21" x14ac:dyDescent="0.2">
      <c r="A1100" s="28" t="s">
        <v>174</v>
      </c>
      <c r="B1100" s="29" t="s">
        <v>375</v>
      </c>
      <c r="C1100" s="29" t="s">
        <v>1551</v>
      </c>
      <c r="D1100" s="29" t="s">
        <v>707</v>
      </c>
      <c r="E1100" s="29" t="s">
        <v>708</v>
      </c>
      <c r="F1100" s="29" t="s">
        <v>1559</v>
      </c>
      <c r="G1100" s="29" t="s">
        <v>1560</v>
      </c>
      <c r="H1100" s="29" t="s">
        <v>530</v>
      </c>
      <c r="I1100" s="29" t="s">
        <v>2790</v>
      </c>
      <c r="J1100" s="29" t="s">
        <v>2791</v>
      </c>
      <c r="K1100" s="29" t="s">
        <v>279</v>
      </c>
      <c r="L1100" s="29" t="s">
        <v>280</v>
      </c>
      <c r="M1100" s="29" t="s">
        <v>265</v>
      </c>
      <c r="N1100" s="29" t="s">
        <v>266</v>
      </c>
      <c r="O1100" s="29" t="s">
        <v>310</v>
      </c>
      <c r="P1100" s="29" t="s">
        <v>384</v>
      </c>
      <c r="Q1100" s="30" t="s">
        <v>269</v>
      </c>
      <c r="R1100" s="36"/>
      <c r="S1100" s="59"/>
      <c r="T1100" s="43">
        <v>1</v>
      </c>
      <c r="U1100" s="46">
        <v>1</v>
      </c>
    </row>
    <row r="1101" spans="1:21" x14ac:dyDescent="0.2">
      <c r="A1101" s="28" t="s">
        <v>174</v>
      </c>
      <c r="B1101" s="29" t="s">
        <v>375</v>
      </c>
      <c r="C1101" s="29" t="s">
        <v>1551</v>
      </c>
      <c r="D1101" s="29" t="s">
        <v>707</v>
      </c>
      <c r="E1101" s="29" t="s">
        <v>708</v>
      </c>
      <c r="F1101" s="29" t="s">
        <v>1559</v>
      </c>
      <c r="G1101" s="29" t="s">
        <v>1560</v>
      </c>
      <c r="H1101" s="29" t="s">
        <v>530</v>
      </c>
      <c r="I1101" s="29" t="s">
        <v>2790</v>
      </c>
      <c r="J1101" s="29" t="s">
        <v>2791</v>
      </c>
      <c r="K1101" s="29" t="s">
        <v>279</v>
      </c>
      <c r="L1101" s="29" t="s">
        <v>280</v>
      </c>
      <c r="M1101" s="29" t="s">
        <v>265</v>
      </c>
      <c r="N1101" s="29" t="s">
        <v>266</v>
      </c>
      <c r="O1101" s="29" t="s">
        <v>267</v>
      </c>
      <c r="P1101" s="29" t="s">
        <v>268</v>
      </c>
      <c r="Q1101" s="30" t="s">
        <v>269</v>
      </c>
      <c r="R1101" s="32">
        <v>0.01</v>
      </c>
      <c r="S1101" s="37">
        <v>0.01</v>
      </c>
      <c r="T1101" s="43">
        <v>1</v>
      </c>
      <c r="U1101" s="46">
        <v>1</v>
      </c>
    </row>
    <row r="1102" spans="1:21" x14ac:dyDescent="0.2">
      <c r="A1102" s="28" t="s">
        <v>174</v>
      </c>
      <c r="B1102" s="29" t="s">
        <v>375</v>
      </c>
      <c r="C1102" s="29" t="s">
        <v>1551</v>
      </c>
      <c r="D1102" s="29" t="s">
        <v>707</v>
      </c>
      <c r="E1102" s="29" t="s">
        <v>708</v>
      </c>
      <c r="F1102" s="29" t="s">
        <v>1559</v>
      </c>
      <c r="G1102" s="29" t="s">
        <v>1560</v>
      </c>
      <c r="H1102" s="29" t="s">
        <v>530</v>
      </c>
      <c r="I1102" s="29" t="s">
        <v>2792</v>
      </c>
      <c r="J1102" s="29" t="s">
        <v>2793</v>
      </c>
      <c r="K1102" s="29" t="s">
        <v>279</v>
      </c>
      <c r="L1102" s="29" t="s">
        <v>280</v>
      </c>
      <c r="M1102" s="29" t="s">
        <v>265</v>
      </c>
      <c r="N1102" s="29" t="s">
        <v>266</v>
      </c>
      <c r="O1102" s="29" t="s">
        <v>310</v>
      </c>
      <c r="P1102" s="29" t="s">
        <v>384</v>
      </c>
      <c r="Q1102" s="30" t="s">
        <v>269</v>
      </c>
      <c r="R1102" s="36"/>
      <c r="S1102" s="59"/>
      <c r="T1102" s="43">
        <v>1</v>
      </c>
      <c r="U1102" s="46">
        <v>1</v>
      </c>
    </row>
    <row r="1103" spans="1:21" x14ac:dyDescent="0.2">
      <c r="A1103" s="28" t="s">
        <v>174</v>
      </c>
      <c r="B1103" s="29" t="s">
        <v>375</v>
      </c>
      <c r="C1103" s="29" t="s">
        <v>1551</v>
      </c>
      <c r="D1103" s="29" t="s">
        <v>707</v>
      </c>
      <c r="E1103" s="29" t="s">
        <v>708</v>
      </c>
      <c r="F1103" s="29" t="s">
        <v>1559</v>
      </c>
      <c r="G1103" s="29" t="s">
        <v>1560</v>
      </c>
      <c r="H1103" s="29" t="s">
        <v>530</v>
      </c>
      <c r="I1103" s="29" t="s">
        <v>2792</v>
      </c>
      <c r="J1103" s="29" t="s">
        <v>2793</v>
      </c>
      <c r="K1103" s="29" t="s">
        <v>279</v>
      </c>
      <c r="L1103" s="29" t="s">
        <v>280</v>
      </c>
      <c r="M1103" s="29" t="s">
        <v>265</v>
      </c>
      <c r="N1103" s="29" t="s">
        <v>266</v>
      </c>
      <c r="O1103" s="29" t="s">
        <v>267</v>
      </c>
      <c r="P1103" s="29" t="s">
        <v>268</v>
      </c>
      <c r="Q1103" s="30" t="s">
        <v>269</v>
      </c>
      <c r="R1103" s="36"/>
      <c r="S1103" s="59"/>
      <c r="T1103" s="43">
        <v>1</v>
      </c>
      <c r="U1103" s="46">
        <v>1</v>
      </c>
    </row>
    <row r="1104" spans="1:21" x14ac:dyDescent="0.2">
      <c r="A1104" s="28" t="s">
        <v>174</v>
      </c>
      <c r="B1104" s="29" t="s">
        <v>375</v>
      </c>
      <c r="C1104" s="29" t="s">
        <v>1551</v>
      </c>
      <c r="D1104" s="29" t="s">
        <v>707</v>
      </c>
      <c r="E1104" s="29" t="s">
        <v>708</v>
      </c>
      <c r="F1104" s="29" t="s">
        <v>1559</v>
      </c>
      <c r="G1104" s="29" t="s">
        <v>1560</v>
      </c>
      <c r="H1104" s="29" t="s">
        <v>530</v>
      </c>
      <c r="I1104" s="29" t="s">
        <v>2794</v>
      </c>
      <c r="J1104" s="29" t="s">
        <v>2795</v>
      </c>
      <c r="K1104" s="29" t="s">
        <v>279</v>
      </c>
      <c r="L1104" s="29" t="s">
        <v>280</v>
      </c>
      <c r="M1104" s="29" t="s">
        <v>265</v>
      </c>
      <c r="N1104" s="29" t="s">
        <v>266</v>
      </c>
      <c r="O1104" s="29" t="s">
        <v>310</v>
      </c>
      <c r="P1104" s="29" t="s">
        <v>384</v>
      </c>
      <c r="Q1104" s="30" t="s">
        <v>269</v>
      </c>
      <c r="R1104" s="36"/>
      <c r="S1104" s="59"/>
      <c r="T1104" s="43">
        <v>1</v>
      </c>
      <c r="U1104" s="46">
        <v>1</v>
      </c>
    </row>
    <row r="1105" spans="1:21" x14ac:dyDescent="0.2">
      <c r="A1105" s="28" t="s">
        <v>174</v>
      </c>
      <c r="B1105" s="29" t="s">
        <v>375</v>
      </c>
      <c r="C1105" s="29" t="s">
        <v>1551</v>
      </c>
      <c r="D1105" s="29" t="s">
        <v>707</v>
      </c>
      <c r="E1105" s="29" t="s">
        <v>708</v>
      </c>
      <c r="F1105" s="29" t="s">
        <v>1559</v>
      </c>
      <c r="G1105" s="29" t="s">
        <v>1560</v>
      </c>
      <c r="H1105" s="29" t="s">
        <v>530</v>
      </c>
      <c r="I1105" s="29" t="s">
        <v>2794</v>
      </c>
      <c r="J1105" s="29" t="s">
        <v>2795</v>
      </c>
      <c r="K1105" s="29" t="s">
        <v>279</v>
      </c>
      <c r="L1105" s="29" t="s">
        <v>280</v>
      </c>
      <c r="M1105" s="29" t="s">
        <v>265</v>
      </c>
      <c r="N1105" s="29" t="s">
        <v>266</v>
      </c>
      <c r="O1105" s="29" t="s">
        <v>267</v>
      </c>
      <c r="P1105" s="29" t="s">
        <v>268</v>
      </c>
      <c r="Q1105" s="30" t="s">
        <v>269</v>
      </c>
      <c r="R1105" s="32">
        <v>0.04</v>
      </c>
      <c r="S1105" s="37">
        <v>0.04</v>
      </c>
      <c r="T1105" s="43">
        <v>1</v>
      </c>
      <c r="U1105" s="46">
        <v>1</v>
      </c>
    </row>
    <row r="1106" spans="1:21" x14ac:dyDescent="0.2">
      <c r="A1106" s="28" t="s">
        <v>174</v>
      </c>
      <c r="B1106" s="29" t="s">
        <v>375</v>
      </c>
      <c r="C1106" s="29" t="s">
        <v>1551</v>
      </c>
      <c r="D1106" s="29" t="s">
        <v>707</v>
      </c>
      <c r="E1106" s="29" t="s">
        <v>708</v>
      </c>
      <c r="F1106" s="29" t="s">
        <v>1559</v>
      </c>
      <c r="G1106" s="29" t="s">
        <v>1560</v>
      </c>
      <c r="H1106" s="29" t="s">
        <v>530</v>
      </c>
      <c r="I1106" s="29" t="s">
        <v>2796</v>
      </c>
      <c r="J1106" s="29" t="s">
        <v>2797</v>
      </c>
      <c r="K1106" s="29" t="s">
        <v>279</v>
      </c>
      <c r="L1106" s="29" t="s">
        <v>280</v>
      </c>
      <c r="M1106" s="29" t="s">
        <v>265</v>
      </c>
      <c r="N1106" s="29" t="s">
        <v>266</v>
      </c>
      <c r="O1106" s="29" t="s">
        <v>310</v>
      </c>
      <c r="P1106" s="29" t="s">
        <v>384</v>
      </c>
      <c r="Q1106" s="30" t="s">
        <v>269</v>
      </c>
      <c r="R1106" s="36"/>
      <c r="S1106" s="59"/>
      <c r="T1106" s="43">
        <v>1</v>
      </c>
      <c r="U1106" s="46">
        <v>1</v>
      </c>
    </row>
    <row r="1107" spans="1:21" x14ac:dyDescent="0.2">
      <c r="A1107" s="28" t="s">
        <v>174</v>
      </c>
      <c r="B1107" s="29" t="s">
        <v>375</v>
      </c>
      <c r="C1107" s="29" t="s">
        <v>1551</v>
      </c>
      <c r="D1107" s="29" t="s">
        <v>707</v>
      </c>
      <c r="E1107" s="29" t="s">
        <v>708</v>
      </c>
      <c r="F1107" s="29" t="s">
        <v>1559</v>
      </c>
      <c r="G1107" s="29" t="s">
        <v>1560</v>
      </c>
      <c r="H1107" s="29" t="s">
        <v>530</v>
      </c>
      <c r="I1107" s="29" t="s">
        <v>2796</v>
      </c>
      <c r="J1107" s="29" t="s">
        <v>2797</v>
      </c>
      <c r="K1107" s="29" t="s">
        <v>279</v>
      </c>
      <c r="L1107" s="29" t="s">
        <v>280</v>
      </c>
      <c r="M1107" s="29" t="s">
        <v>265</v>
      </c>
      <c r="N1107" s="29" t="s">
        <v>266</v>
      </c>
      <c r="O1107" s="29" t="s">
        <v>267</v>
      </c>
      <c r="P1107" s="29" t="s">
        <v>268</v>
      </c>
      <c r="Q1107" s="30" t="s">
        <v>269</v>
      </c>
      <c r="R1107" s="32">
        <v>0.01</v>
      </c>
      <c r="S1107" s="37">
        <v>0.01</v>
      </c>
      <c r="T1107" s="43">
        <v>1</v>
      </c>
      <c r="U1107" s="46">
        <v>1</v>
      </c>
    </row>
    <row r="1108" spans="1:21" x14ac:dyDescent="0.2">
      <c r="A1108" s="28" t="s">
        <v>174</v>
      </c>
      <c r="B1108" s="29" t="s">
        <v>375</v>
      </c>
      <c r="C1108" s="29" t="s">
        <v>1551</v>
      </c>
      <c r="D1108" s="29" t="s">
        <v>707</v>
      </c>
      <c r="E1108" s="29" t="s">
        <v>708</v>
      </c>
      <c r="F1108" s="29" t="s">
        <v>1559</v>
      </c>
      <c r="G1108" s="29" t="s">
        <v>1560</v>
      </c>
      <c r="H1108" s="29" t="s">
        <v>530</v>
      </c>
      <c r="I1108" s="29" t="s">
        <v>2798</v>
      </c>
      <c r="J1108" s="29" t="s">
        <v>2799</v>
      </c>
      <c r="K1108" s="29" t="s">
        <v>279</v>
      </c>
      <c r="L1108" s="29" t="s">
        <v>280</v>
      </c>
      <c r="M1108" s="29" t="s">
        <v>265</v>
      </c>
      <c r="N1108" s="29" t="s">
        <v>266</v>
      </c>
      <c r="O1108" s="29" t="s">
        <v>310</v>
      </c>
      <c r="P1108" s="29" t="s">
        <v>384</v>
      </c>
      <c r="Q1108" s="30" t="s">
        <v>269</v>
      </c>
      <c r="R1108" s="36"/>
      <c r="S1108" s="59"/>
      <c r="T1108" s="43">
        <v>2</v>
      </c>
      <c r="U1108" s="46">
        <v>2</v>
      </c>
    </row>
    <row r="1109" spans="1:21" x14ac:dyDescent="0.2">
      <c r="A1109" s="28" t="s">
        <v>174</v>
      </c>
      <c r="B1109" s="29" t="s">
        <v>375</v>
      </c>
      <c r="C1109" s="29" t="s">
        <v>1551</v>
      </c>
      <c r="D1109" s="29" t="s">
        <v>707</v>
      </c>
      <c r="E1109" s="29" t="s">
        <v>708</v>
      </c>
      <c r="F1109" s="29" t="s">
        <v>1559</v>
      </c>
      <c r="G1109" s="29" t="s">
        <v>1560</v>
      </c>
      <c r="H1109" s="29" t="s">
        <v>530</v>
      </c>
      <c r="I1109" s="29" t="s">
        <v>2798</v>
      </c>
      <c r="J1109" s="29" t="s">
        <v>2799</v>
      </c>
      <c r="K1109" s="29" t="s">
        <v>279</v>
      </c>
      <c r="L1109" s="29" t="s">
        <v>280</v>
      </c>
      <c r="M1109" s="29" t="s">
        <v>265</v>
      </c>
      <c r="N1109" s="29" t="s">
        <v>266</v>
      </c>
      <c r="O1109" s="29" t="s">
        <v>267</v>
      </c>
      <c r="P1109" s="29" t="s">
        <v>268</v>
      </c>
      <c r="Q1109" s="30" t="s">
        <v>269</v>
      </c>
      <c r="R1109" s="32">
        <v>0.01</v>
      </c>
      <c r="S1109" s="37">
        <v>0.01</v>
      </c>
      <c r="T1109" s="43">
        <v>1</v>
      </c>
      <c r="U1109" s="46">
        <v>1</v>
      </c>
    </row>
    <row r="1110" spans="1:21" x14ac:dyDescent="0.2">
      <c r="A1110" s="28" t="s">
        <v>174</v>
      </c>
      <c r="B1110" s="29" t="s">
        <v>375</v>
      </c>
      <c r="C1110" s="29" t="s">
        <v>1551</v>
      </c>
      <c r="D1110" s="29" t="s">
        <v>707</v>
      </c>
      <c r="E1110" s="29" t="s">
        <v>708</v>
      </c>
      <c r="F1110" s="29" t="s">
        <v>1559</v>
      </c>
      <c r="G1110" s="29" t="s">
        <v>1560</v>
      </c>
      <c r="H1110" s="29" t="s">
        <v>530</v>
      </c>
      <c r="I1110" s="29" t="s">
        <v>2800</v>
      </c>
      <c r="J1110" s="29" t="s">
        <v>2801</v>
      </c>
      <c r="K1110" s="29" t="s">
        <v>279</v>
      </c>
      <c r="L1110" s="29" t="s">
        <v>280</v>
      </c>
      <c r="M1110" s="29" t="s">
        <v>265</v>
      </c>
      <c r="N1110" s="29" t="s">
        <v>266</v>
      </c>
      <c r="O1110" s="29" t="s">
        <v>310</v>
      </c>
      <c r="P1110" s="29" t="s">
        <v>384</v>
      </c>
      <c r="Q1110" s="30" t="s">
        <v>269</v>
      </c>
      <c r="R1110" s="36"/>
      <c r="S1110" s="59"/>
      <c r="T1110" s="43">
        <v>1</v>
      </c>
      <c r="U1110" s="46">
        <v>1</v>
      </c>
    </row>
    <row r="1111" spans="1:21" x14ac:dyDescent="0.2">
      <c r="A1111" s="28" t="s">
        <v>174</v>
      </c>
      <c r="B1111" s="29" t="s">
        <v>375</v>
      </c>
      <c r="C1111" s="29" t="s">
        <v>1551</v>
      </c>
      <c r="D1111" s="29" t="s">
        <v>707</v>
      </c>
      <c r="E1111" s="29" t="s">
        <v>708</v>
      </c>
      <c r="F1111" s="29" t="s">
        <v>1559</v>
      </c>
      <c r="G1111" s="29" t="s">
        <v>1560</v>
      </c>
      <c r="H1111" s="29" t="s">
        <v>530</v>
      </c>
      <c r="I1111" s="29" t="s">
        <v>2800</v>
      </c>
      <c r="J1111" s="29" t="s">
        <v>2801</v>
      </c>
      <c r="K1111" s="29" t="s">
        <v>279</v>
      </c>
      <c r="L1111" s="29" t="s">
        <v>280</v>
      </c>
      <c r="M1111" s="29" t="s">
        <v>265</v>
      </c>
      <c r="N1111" s="29" t="s">
        <v>266</v>
      </c>
      <c r="O1111" s="29" t="s">
        <v>267</v>
      </c>
      <c r="P1111" s="29" t="s">
        <v>268</v>
      </c>
      <c r="Q1111" s="30" t="s">
        <v>269</v>
      </c>
      <c r="R1111" s="32">
        <v>0.01</v>
      </c>
      <c r="S1111" s="37">
        <v>0.01</v>
      </c>
      <c r="T1111" s="43">
        <v>1</v>
      </c>
      <c r="U1111" s="46">
        <v>1</v>
      </c>
    </row>
    <row r="1112" spans="1:21" x14ac:dyDescent="0.2">
      <c r="A1112" s="28" t="s">
        <v>174</v>
      </c>
      <c r="B1112" s="29" t="s">
        <v>375</v>
      </c>
      <c r="C1112" s="29" t="s">
        <v>1551</v>
      </c>
      <c r="D1112" s="29" t="s">
        <v>707</v>
      </c>
      <c r="E1112" s="29" t="s">
        <v>708</v>
      </c>
      <c r="F1112" s="29" t="s">
        <v>2802</v>
      </c>
      <c r="G1112" s="29" t="s">
        <v>1560</v>
      </c>
      <c r="H1112" s="29" t="s">
        <v>80</v>
      </c>
      <c r="I1112" s="29" t="s">
        <v>2781</v>
      </c>
      <c r="J1112" s="29" t="s">
        <v>2782</v>
      </c>
      <c r="K1112" s="29" t="s">
        <v>397</v>
      </c>
      <c r="L1112" s="29" t="s">
        <v>398</v>
      </c>
      <c r="M1112" s="29" t="s">
        <v>270</v>
      </c>
      <c r="N1112" s="29" t="s">
        <v>271</v>
      </c>
      <c r="O1112" s="29" t="s">
        <v>272</v>
      </c>
      <c r="P1112" s="29" t="s">
        <v>273</v>
      </c>
      <c r="Q1112" s="30" t="s">
        <v>269</v>
      </c>
      <c r="R1112" s="32">
        <v>0.03</v>
      </c>
      <c r="S1112" s="37">
        <v>0.03</v>
      </c>
      <c r="T1112" s="43">
        <v>1</v>
      </c>
      <c r="U1112" s="46">
        <v>1</v>
      </c>
    </row>
    <row r="1113" spans="1:21" x14ac:dyDescent="0.2">
      <c r="A1113" s="28" t="s">
        <v>174</v>
      </c>
      <c r="B1113" s="29" t="s">
        <v>375</v>
      </c>
      <c r="C1113" s="29" t="s">
        <v>1551</v>
      </c>
      <c r="D1113" s="29" t="s">
        <v>707</v>
      </c>
      <c r="E1113" s="29" t="s">
        <v>708</v>
      </c>
      <c r="F1113" s="29" t="s">
        <v>2802</v>
      </c>
      <c r="G1113" s="29" t="s">
        <v>1560</v>
      </c>
      <c r="H1113" s="29" t="s">
        <v>80</v>
      </c>
      <c r="I1113" s="29" t="s">
        <v>2781</v>
      </c>
      <c r="J1113" s="29" t="s">
        <v>2782</v>
      </c>
      <c r="K1113" s="29" t="s">
        <v>264</v>
      </c>
      <c r="L1113" s="29" t="s">
        <v>380</v>
      </c>
      <c r="M1113" s="29" t="s">
        <v>270</v>
      </c>
      <c r="N1113" s="29" t="s">
        <v>271</v>
      </c>
      <c r="O1113" s="29" t="s">
        <v>325</v>
      </c>
      <c r="P1113" s="29" t="s">
        <v>326</v>
      </c>
      <c r="Q1113" s="30" t="s">
        <v>269</v>
      </c>
      <c r="R1113" s="32">
        <v>0.91</v>
      </c>
      <c r="S1113" s="37">
        <v>0.91</v>
      </c>
      <c r="T1113" s="43">
        <v>1</v>
      </c>
      <c r="U1113" s="46">
        <v>1</v>
      </c>
    </row>
    <row r="1114" spans="1:21" x14ac:dyDescent="0.2">
      <c r="A1114" s="28" t="s">
        <v>174</v>
      </c>
      <c r="B1114" s="29" t="s">
        <v>375</v>
      </c>
      <c r="C1114" s="29" t="s">
        <v>1551</v>
      </c>
      <c r="D1114" s="29" t="s">
        <v>707</v>
      </c>
      <c r="E1114" s="29" t="s">
        <v>708</v>
      </c>
      <c r="F1114" s="29" t="s">
        <v>2802</v>
      </c>
      <c r="G1114" s="29" t="s">
        <v>1560</v>
      </c>
      <c r="H1114" s="29" t="s">
        <v>80</v>
      </c>
      <c r="I1114" s="29" t="s">
        <v>2781</v>
      </c>
      <c r="J1114" s="29" t="s">
        <v>2782</v>
      </c>
      <c r="K1114" s="29" t="s">
        <v>264</v>
      </c>
      <c r="L1114" s="29" t="s">
        <v>380</v>
      </c>
      <c r="M1114" s="29" t="s">
        <v>270</v>
      </c>
      <c r="N1114" s="29" t="s">
        <v>271</v>
      </c>
      <c r="O1114" s="29" t="s">
        <v>272</v>
      </c>
      <c r="P1114" s="29" t="s">
        <v>273</v>
      </c>
      <c r="Q1114" s="30" t="s">
        <v>269</v>
      </c>
      <c r="R1114" s="32">
        <v>33.68</v>
      </c>
      <c r="S1114" s="37">
        <v>33.68</v>
      </c>
      <c r="T1114" s="43">
        <v>5455</v>
      </c>
      <c r="U1114" s="46">
        <v>5455</v>
      </c>
    </row>
    <row r="1115" spans="1:21" x14ac:dyDescent="0.2">
      <c r="A1115" s="28" t="s">
        <v>174</v>
      </c>
      <c r="B1115" s="29" t="s">
        <v>375</v>
      </c>
      <c r="C1115" s="29" t="s">
        <v>1551</v>
      </c>
      <c r="D1115" s="29" t="s">
        <v>707</v>
      </c>
      <c r="E1115" s="29" t="s">
        <v>708</v>
      </c>
      <c r="F1115" s="29" t="s">
        <v>2802</v>
      </c>
      <c r="G1115" s="29" t="s">
        <v>1560</v>
      </c>
      <c r="H1115" s="29" t="s">
        <v>80</v>
      </c>
      <c r="I1115" s="29" t="s">
        <v>2781</v>
      </c>
      <c r="J1115" s="29" t="s">
        <v>2782</v>
      </c>
      <c r="K1115" s="29" t="s">
        <v>264</v>
      </c>
      <c r="L1115" s="29" t="s">
        <v>380</v>
      </c>
      <c r="M1115" s="29" t="s">
        <v>270</v>
      </c>
      <c r="N1115" s="29" t="s">
        <v>271</v>
      </c>
      <c r="O1115" s="29" t="s">
        <v>284</v>
      </c>
      <c r="P1115" s="29" t="s">
        <v>285</v>
      </c>
      <c r="Q1115" s="30" t="s">
        <v>269</v>
      </c>
      <c r="R1115" s="36"/>
      <c r="S1115" s="59"/>
      <c r="T1115" s="43">
        <v>6</v>
      </c>
      <c r="U1115" s="46">
        <v>6</v>
      </c>
    </row>
    <row r="1116" spans="1:21" x14ac:dyDescent="0.2">
      <c r="A1116" s="28" t="s">
        <v>174</v>
      </c>
      <c r="B1116" s="29" t="s">
        <v>375</v>
      </c>
      <c r="C1116" s="29" t="s">
        <v>1551</v>
      </c>
      <c r="D1116" s="29" t="s">
        <v>707</v>
      </c>
      <c r="E1116" s="29" t="s">
        <v>708</v>
      </c>
      <c r="F1116" s="29" t="s">
        <v>2802</v>
      </c>
      <c r="G1116" s="29" t="s">
        <v>1560</v>
      </c>
      <c r="H1116" s="29" t="s">
        <v>80</v>
      </c>
      <c r="I1116" s="29" t="s">
        <v>2781</v>
      </c>
      <c r="J1116" s="29" t="s">
        <v>2782</v>
      </c>
      <c r="K1116" s="29" t="s">
        <v>274</v>
      </c>
      <c r="L1116" s="29" t="s">
        <v>275</v>
      </c>
      <c r="M1116" s="29" t="s">
        <v>270</v>
      </c>
      <c r="N1116" s="29" t="s">
        <v>271</v>
      </c>
      <c r="O1116" s="29" t="s">
        <v>276</v>
      </c>
      <c r="P1116" s="29" t="s">
        <v>277</v>
      </c>
      <c r="Q1116" s="30" t="s">
        <v>269</v>
      </c>
      <c r="R1116" s="32">
        <v>0.54</v>
      </c>
      <c r="S1116" s="37">
        <v>0.54</v>
      </c>
      <c r="T1116" s="43">
        <v>116</v>
      </c>
      <c r="U1116" s="46">
        <v>116</v>
      </c>
    </row>
    <row r="1117" spans="1:21" x14ac:dyDescent="0.2">
      <c r="A1117" s="28" t="s">
        <v>174</v>
      </c>
      <c r="B1117" s="29" t="s">
        <v>375</v>
      </c>
      <c r="C1117" s="29" t="s">
        <v>1551</v>
      </c>
      <c r="D1117" s="29" t="s">
        <v>707</v>
      </c>
      <c r="E1117" s="29" t="s">
        <v>708</v>
      </c>
      <c r="F1117" s="29" t="s">
        <v>2802</v>
      </c>
      <c r="G1117" s="29" t="s">
        <v>1560</v>
      </c>
      <c r="H1117" s="29" t="s">
        <v>80</v>
      </c>
      <c r="I1117" s="29" t="s">
        <v>2781</v>
      </c>
      <c r="J1117" s="29" t="s">
        <v>2782</v>
      </c>
      <c r="K1117" s="29" t="s">
        <v>274</v>
      </c>
      <c r="L1117" s="29" t="s">
        <v>275</v>
      </c>
      <c r="M1117" s="29" t="s">
        <v>270</v>
      </c>
      <c r="N1117" s="29" t="s">
        <v>271</v>
      </c>
      <c r="O1117" s="29" t="s">
        <v>272</v>
      </c>
      <c r="P1117" s="29" t="s">
        <v>273</v>
      </c>
      <c r="Q1117" s="30" t="s">
        <v>269</v>
      </c>
      <c r="R1117" s="32">
        <v>3.66</v>
      </c>
      <c r="S1117" s="37">
        <v>3.66</v>
      </c>
      <c r="T1117" s="43">
        <v>287</v>
      </c>
      <c r="U1117" s="46">
        <v>287</v>
      </c>
    </row>
    <row r="1118" spans="1:21" x14ac:dyDescent="0.2">
      <c r="A1118" s="28" t="s">
        <v>174</v>
      </c>
      <c r="B1118" s="29" t="s">
        <v>375</v>
      </c>
      <c r="C1118" s="29" t="s">
        <v>1551</v>
      </c>
      <c r="D1118" s="29" t="s">
        <v>707</v>
      </c>
      <c r="E1118" s="29" t="s">
        <v>708</v>
      </c>
      <c r="F1118" s="29" t="s">
        <v>2802</v>
      </c>
      <c r="G1118" s="29" t="s">
        <v>1560</v>
      </c>
      <c r="H1118" s="29" t="s">
        <v>80</v>
      </c>
      <c r="I1118" s="29" t="s">
        <v>2781</v>
      </c>
      <c r="J1118" s="29" t="s">
        <v>2782</v>
      </c>
      <c r="K1118" s="29" t="s">
        <v>278</v>
      </c>
      <c r="L1118" s="29" t="s">
        <v>381</v>
      </c>
      <c r="M1118" s="29" t="s">
        <v>270</v>
      </c>
      <c r="N1118" s="29" t="s">
        <v>271</v>
      </c>
      <c r="O1118" s="29" t="s">
        <v>292</v>
      </c>
      <c r="P1118" s="29" t="s">
        <v>293</v>
      </c>
      <c r="Q1118" s="30" t="s">
        <v>269</v>
      </c>
      <c r="R1118" s="32">
        <v>0.01</v>
      </c>
      <c r="S1118" s="37">
        <v>0.01</v>
      </c>
      <c r="T1118" s="43">
        <v>3</v>
      </c>
      <c r="U1118" s="46">
        <v>3</v>
      </c>
    </row>
    <row r="1119" spans="1:21" x14ac:dyDescent="0.2">
      <c r="A1119" s="28" t="s">
        <v>174</v>
      </c>
      <c r="B1119" s="29" t="s">
        <v>375</v>
      </c>
      <c r="C1119" s="29" t="s">
        <v>1551</v>
      </c>
      <c r="D1119" s="29" t="s">
        <v>707</v>
      </c>
      <c r="E1119" s="29" t="s">
        <v>708</v>
      </c>
      <c r="F1119" s="29" t="s">
        <v>2802</v>
      </c>
      <c r="G1119" s="29" t="s">
        <v>1560</v>
      </c>
      <c r="H1119" s="29" t="s">
        <v>80</v>
      </c>
      <c r="I1119" s="29" t="s">
        <v>2781</v>
      </c>
      <c r="J1119" s="29" t="s">
        <v>2782</v>
      </c>
      <c r="K1119" s="29" t="s">
        <v>317</v>
      </c>
      <c r="L1119" s="29" t="s">
        <v>385</v>
      </c>
      <c r="M1119" s="29" t="s">
        <v>270</v>
      </c>
      <c r="N1119" s="29" t="s">
        <v>271</v>
      </c>
      <c r="O1119" s="29" t="s">
        <v>290</v>
      </c>
      <c r="P1119" s="29" t="s">
        <v>291</v>
      </c>
      <c r="Q1119" s="30" t="s">
        <v>269</v>
      </c>
      <c r="R1119" s="32">
        <v>0.1</v>
      </c>
      <c r="S1119" s="37">
        <v>0.1</v>
      </c>
      <c r="T1119" s="43">
        <v>3</v>
      </c>
      <c r="U1119" s="46">
        <v>3</v>
      </c>
    </row>
    <row r="1120" spans="1:21" x14ac:dyDescent="0.2">
      <c r="A1120" s="28" t="s">
        <v>174</v>
      </c>
      <c r="B1120" s="29" t="s">
        <v>375</v>
      </c>
      <c r="C1120" s="29" t="s">
        <v>1551</v>
      </c>
      <c r="D1120" s="29" t="s">
        <v>707</v>
      </c>
      <c r="E1120" s="29" t="s">
        <v>708</v>
      </c>
      <c r="F1120" s="29" t="s">
        <v>2802</v>
      </c>
      <c r="G1120" s="29" t="s">
        <v>1560</v>
      </c>
      <c r="H1120" s="29" t="s">
        <v>80</v>
      </c>
      <c r="I1120" s="29" t="s">
        <v>2781</v>
      </c>
      <c r="J1120" s="29" t="s">
        <v>2782</v>
      </c>
      <c r="K1120" s="29" t="s">
        <v>317</v>
      </c>
      <c r="L1120" s="29" t="s">
        <v>385</v>
      </c>
      <c r="M1120" s="29" t="s">
        <v>270</v>
      </c>
      <c r="N1120" s="29" t="s">
        <v>271</v>
      </c>
      <c r="O1120" s="29" t="s">
        <v>292</v>
      </c>
      <c r="P1120" s="29" t="s">
        <v>293</v>
      </c>
      <c r="Q1120" s="30" t="s">
        <v>269</v>
      </c>
      <c r="R1120" s="32">
        <v>0.01</v>
      </c>
      <c r="S1120" s="37">
        <v>0.01</v>
      </c>
      <c r="T1120" s="43">
        <v>3</v>
      </c>
      <c r="U1120" s="46">
        <v>3</v>
      </c>
    </row>
    <row r="1121" spans="1:21" x14ac:dyDescent="0.2">
      <c r="A1121" s="28" t="s">
        <v>174</v>
      </c>
      <c r="B1121" s="29" t="s">
        <v>375</v>
      </c>
      <c r="C1121" s="29" t="s">
        <v>1551</v>
      </c>
      <c r="D1121" s="29" t="s">
        <v>707</v>
      </c>
      <c r="E1121" s="29" t="s">
        <v>708</v>
      </c>
      <c r="F1121" s="29" t="s">
        <v>2802</v>
      </c>
      <c r="G1121" s="29" t="s">
        <v>1560</v>
      </c>
      <c r="H1121" s="29" t="s">
        <v>80</v>
      </c>
      <c r="I1121" s="29" t="s">
        <v>2781</v>
      </c>
      <c r="J1121" s="29" t="s">
        <v>2782</v>
      </c>
      <c r="K1121" s="29" t="s">
        <v>279</v>
      </c>
      <c r="L1121" s="29" t="s">
        <v>280</v>
      </c>
      <c r="M1121" s="29" t="s">
        <v>265</v>
      </c>
      <c r="N1121" s="29" t="s">
        <v>266</v>
      </c>
      <c r="O1121" s="29" t="s">
        <v>310</v>
      </c>
      <c r="P1121" s="29" t="s">
        <v>384</v>
      </c>
      <c r="Q1121" s="30" t="s">
        <v>269</v>
      </c>
      <c r="R1121" s="32">
        <v>0.01</v>
      </c>
      <c r="S1121" s="37">
        <v>0.01</v>
      </c>
      <c r="T1121" s="43">
        <v>1</v>
      </c>
      <c r="U1121" s="46">
        <v>1</v>
      </c>
    </row>
    <row r="1122" spans="1:21" x14ac:dyDescent="0.2">
      <c r="A1122" s="28" t="s">
        <v>174</v>
      </c>
      <c r="B1122" s="29" t="s">
        <v>375</v>
      </c>
      <c r="C1122" s="29" t="s">
        <v>1551</v>
      </c>
      <c r="D1122" s="29" t="s">
        <v>707</v>
      </c>
      <c r="E1122" s="29" t="s">
        <v>708</v>
      </c>
      <c r="F1122" s="29" t="s">
        <v>2802</v>
      </c>
      <c r="G1122" s="29" t="s">
        <v>1560</v>
      </c>
      <c r="H1122" s="29" t="s">
        <v>80</v>
      </c>
      <c r="I1122" s="29" t="s">
        <v>2781</v>
      </c>
      <c r="J1122" s="29" t="s">
        <v>2782</v>
      </c>
      <c r="K1122" s="29" t="s">
        <v>279</v>
      </c>
      <c r="L1122" s="29" t="s">
        <v>280</v>
      </c>
      <c r="M1122" s="29" t="s">
        <v>265</v>
      </c>
      <c r="N1122" s="29" t="s">
        <v>266</v>
      </c>
      <c r="O1122" s="29" t="s">
        <v>267</v>
      </c>
      <c r="P1122" s="29" t="s">
        <v>268</v>
      </c>
      <c r="Q1122" s="30" t="s">
        <v>269</v>
      </c>
      <c r="R1122" s="32">
        <v>28.06</v>
      </c>
      <c r="S1122" s="37">
        <v>28.06</v>
      </c>
      <c r="T1122" s="43">
        <v>4</v>
      </c>
      <c r="U1122" s="46">
        <v>4</v>
      </c>
    </row>
    <row r="1123" spans="1:21" x14ac:dyDescent="0.2">
      <c r="A1123" s="28" t="s">
        <v>174</v>
      </c>
      <c r="B1123" s="29" t="s">
        <v>375</v>
      </c>
      <c r="C1123" s="29" t="s">
        <v>1551</v>
      </c>
      <c r="D1123" s="29" t="s">
        <v>707</v>
      </c>
      <c r="E1123" s="29" t="s">
        <v>708</v>
      </c>
      <c r="F1123" s="29" t="s">
        <v>2802</v>
      </c>
      <c r="G1123" s="29" t="s">
        <v>1560</v>
      </c>
      <c r="H1123" s="29" t="s">
        <v>80</v>
      </c>
      <c r="I1123" s="29" t="s">
        <v>2781</v>
      </c>
      <c r="J1123" s="29" t="s">
        <v>2782</v>
      </c>
      <c r="K1123" s="29" t="s">
        <v>279</v>
      </c>
      <c r="L1123" s="29" t="s">
        <v>280</v>
      </c>
      <c r="M1123" s="29" t="s">
        <v>270</v>
      </c>
      <c r="N1123" s="29" t="s">
        <v>271</v>
      </c>
      <c r="O1123" s="29" t="s">
        <v>276</v>
      </c>
      <c r="P1123" s="29" t="s">
        <v>277</v>
      </c>
      <c r="Q1123" s="30" t="s">
        <v>269</v>
      </c>
      <c r="R1123" s="32">
        <v>1.17</v>
      </c>
      <c r="S1123" s="37">
        <v>1.17</v>
      </c>
      <c r="T1123" s="43">
        <v>396</v>
      </c>
      <c r="U1123" s="46">
        <v>396</v>
      </c>
    </row>
    <row r="1124" spans="1:21" x14ac:dyDescent="0.2">
      <c r="A1124" s="28" t="s">
        <v>174</v>
      </c>
      <c r="B1124" s="29" t="s">
        <v>375</v>
      </c>
      <c r="C1124" s="29" t="s">
        <v>1551</v>
      </c>
      <c r="D1124" s="29" t="s">
        <v>707</v>
      </c>
      <c r="E1124" s="29" t="s">
        <v>708</v>
      </c>
      <c r="F1124" s="29" t="s">
        <v>2802</v>
      </c>
      <c r="G1124" s="29" t="s">
        <v>1560</v>
      </c>
      <c r="H1124" s="29" t="s">
        <v>80</v>
      </c>
      <c r="I1124" s="29" t="s">
        <v>2781</v>
      </c>
      <c r="J1124" s="29" t="s">
        <v>2782</v>
      </c>
      <c r="K1124" s="29" t="s">
        <v>279</v>
      </c>
      <c r="L1124" s="29" t="s">
        <v>280</v>
      </c>
      <c r="M1124" s="29" t="s">
        <v>270</v>
      </c>
      <c r="N1124" s="29" t="s">
        <v>271</v>
      </c>
      <c r="O1124" s="29" t="s">
        <v>272</v>
      </c>
      <c r="P1124" s="29" t="s">
        <v>273</v>
      </c>
      <c r="Q1124" s="30" t="s">
        <v>269</v>
      </c>
      <c r="R1124" s="32">
        <v>39.299999999999997</v>
      </c>
      <c r="S1124" s="37">
        <v>39.299999999999997</v>
      </c>
      <c r="T1124" s="43">
        <v>9111</v>
      </c>
      <c r="U1124" s="46">
        <v>9111</v>
      </c>
    </row>
    <row r="1125" spans="1:21" x14ac:dyDescent="0.2">
      <c r="A1125" s="28" t="s">
        <v>174</v>
      </c>
      <c r="B1125" s="29" t="s">
        <v>375</v>
      </c>
      <c r="C1125" s="29" t="s">
        <v>1551</v>
      </c>
      <c r="D1125" s="29" t="s">
        <v>707</v>
      </c>
      <c r="E1125" s="29" t="s">
        <v>708</v>
      </c>
      <c r="F1125" s="29" t="s">
        <v>2802</v>
      </c>
      <c r="G1125" s="29" t="s">
        <v>1560</v>
      </c>
      <c r="H1125" s="29" t="s">
        <v>80</v>
      </c>
      <c r="I1125" s="29" t="s">
        <v>2781</v>
      </c>
      <c r="J1125" s="29" t="s">
        <v>2782</v>
      </c>
      <c r="K1125" s="29" t="s">
        <v>294</v>
      </c>
      <c r="L1125" s="29" t="s">
        <v>295</v>
      </c>
      <c r="M1125" s="29" t="s">
        <v>270</v>
      </c>
      <c r="N1125" s="29" t="s">
        <v>271</v>
      </c>
      <c r="O1125" s="29" t="s">
        <v>272</v>
      </c>
      <c r="P1125" s="29" t="s">
        <v>273</v>
      </c>
      <c r="Q1125" s="30" t="s">
        <v>269</v>
      </c>
      <c r="R1125" s="32">
        <v>0.04</v>
      </c>
      <c r="S1125" s="37">
        <v>0.04</v>
      </c>
      <c r="T1125" s="43">
        <v>3</v>
      </c>
      <c r="U1125" s="46">
        <v>3</v>
      </c>
    </row>
    <row r="1126" spans="1:21" x14ac:dyDescent="0.2">
      <c r="A1126" s="28" t="s">
        <v>174</v>
      </c>
      <c r="B1126" s="29" t="s">
        <v>375</v>
      </c>
      <c r="C1126" s="29" t="s">
        <v>1551</v>
      </c>
      <c r="D1126" s="29" t="s">
        <v>707</v>
      </c>
      <c r="E1126" s="29" t="s">
        <v>708</v>
      </c>
      <c r="F1126" s="29" t="s">
        <v>2802</v>
      </c>
      <c r="G1126" s="29" t="s">
        <v>1560</v>
      </c>
      <c r="H1126" s="29" t="s">
        <v>80</v>
      </c>
      <c r="I1126" s="29" t="s">
        <v>2781</v>
      </c>
      <c r="J1126" s="29" t="s">
        <v>2782</v>
      </c>
      <c r="K1126" s="29" t="s">
        <v>281</v>
      </c>
      <c r="L1126" s="29" t="s">
        <v>282</v>
      </c>
      <c r="M1126" s="29" t="s">
        <v>270</v>
      </c>
      <c r="N1126" s="29" t="s">
        <v>271</v>
      </c>
      <c r="O1126" s="29" t="s">
        <v>272</v>
      </c>
      <c r="P1126" s="29" t="s">
        <v>273</v>
      </c>
      <c r="Q1126" s="30" t="s">
        <v>269</v>
      </c>
      <c r="R1126" s="32">
        <v>1.18</v>
      </c>
      <c r="S1126" s="37">
        <v>1.18</v>
      </c>
      <c r="T1126" s="43">
        <v>123</v>
      </c>
      <c r="U1126" s="46">
        <v>123</v>
      </c>
    </row>
    <row r="1127" spans="1:21" x14ac:dyDescent="0.2">
      <c r="A1127" s="28" t="s">
        <v>174</v>
      </c>
      <c r="B1127" s="29" t="s">
        <v>375</v>
      </c>
      <c r="C1127" s="29" t="s">
        <v>1551</v>
      </c>
      <c r="D1127" s="29" t="s">
        <v>707</v>
      </c>
      <c r="E1127" s="29" t="s">
        <v>708</v>
      </c>
      <c r="F1127" s="29" t="s">
        <v>2802</v>
      </c>
      <c r="G1127" s="29" t="s">
        <v>1560</v>
      </c>
      <c r="H1127" s="29" t="s">
        <v>80</v>
      </c>
      <c r="I1127" s="29" t="s">
        <v>2781</v>
      </c>
      <c r="J1127" s="29" t="s">
        <v>2782</v>
      </c>
      <c r="K1127" s="29" t="s">
        <v>300</v>
      </c>
      <c r="L1127" s="29" t="s">
        <v>301</v>
      </c>
      <c r="M1127" s="29" t="s">
        <v>270</v>
      </c>
      <c r="N1127" s="29" t="s">
        <v>271</v>
      </c>
      <c r="O1127" s="29" t="s">
        <v>407</v>
      </c>
      <c r="P1127" s="29" t="s">
        <v>408</v>
      </c>
      <c r="Q1127" s="30" t="s">
        <v>269</v>
      </c>
      <c r="R1127" s="36"/>
      <c r="S1127" s="59"/>
      <c r="T1127" s="43">
        <v>7</v>
      </c>
      <c r="U1127" s="46">
        <v>7</v>
      </c>
    </row>
    <row r="1128" spans="1:21" x14ac:dyDescent="0.2">
      <c r="A1128" s="28" t="s">
        <v>174</v>
      </c>
      <c r="B1128" s="29" t="s">
        <v>375</v>
      </c>
      <c r="C1128" s="29" t="s">
        <v>1551</v>
      </c>
      <c r="D1128" s="29" t="s">
        <v>707</v>
      </c>
      <c r="E1128" s="29" t="s">
        <v>708</v>
      </c>
      <c r="F1128" s="29" t="s">
        <v>2802</v>
      </c>
      <c r="G1128" s="29" t="s">
        <v>1560</v>
      </c>
      <c r="H1128" s="29" t="s">
        <v>80</v>
      </c>
      <c r="I1128" s="29" t="s">
        <v>2781</v>
      </c>
      <c r="J1128" s="29" t="s">
        <v>2782</v>
      </c>
      <c r="K1128" s="29" t="s">
        <v>304</v>
      </c>
      <c r="L1128" s="29" t="s">
        <v>305</v>
      </c>
      <c r="M1128" s="29" t="s">
        <v>270</v>
      </c>
      <c r="N1128" s="29" t="s">
        <v>271</v>
      </c>
      <c r="O1128" s="29" t="s">
        <v>290</v>
      </c>
      <c r="P1128" s="29" t="s">
        <v>291</v>
      </c>
      <c r="Q1128" s="30" t="s">
        <v>269</v>
      </c>
      <c r="R1128" s="32">
        <v>0.01</v>
      </c>
      <c r="S1128" s="37">
        <v>0.01</v>
      </c>
      <c r="T1128" s="43">
        <v>1</v>
      </c>
      <c r="U1128" s="46">
        <v>1</v>
      </c>
    </row>
    <row r="1129" spans="1:21" x14ac:dyDescent="0.2">
      <c r="A1129" s="28" t="s">
        <v>174</v>
      </c>
      <c r="B1129" s="29" t="s">
        <v>375</v>
      </c>
      <c r="C1129" s="29" t="s">
        <v>1551</v>
      </c>
      <c r="D1129" s="29" t="s">
        <v>707</v>
      </c>
      <c r="E1129" s="29" t="s">
        <v>708</v>
      </c>
      <c r="F1129" s="29" t="s">
        <v>2802</v>
      </c>
      <c r="G1129" s="29" t="s">
        <v>1560</v>
      </c>
      <c r="H1129" s="29" t="s">
        <v>80</v>
      </c>
      <c r="I1129" s="29" t="s">
        <v>2781</v>
      </c>
      <c r="J1129" s="29" t="s">
        <v>2782</v>
      </c>
      <c r="K1129" s="29" t="s">
        <v>304</v>
      </c>
      <c r="L1129" s="29" t="s">
        <v>305</v>
      </c>
      <c r="M1129" s="29" t="s">
        <v>270</v>
      </c>
      <c r="N1129" s="29" t="s">
        <v>271</v>
      </c>
      <c r="O1129" s="29" t="s">
        <v>298</v>
      </c>
      <c r="P1129" s="29" t="s">
        <v>299</v>
      </c>
      <c r="Q1129" s="30" t="s">
        <v>269</v>
      </c>
      <c r="R1129" s="32">
        <v>0.2</v>
      </c>
      <c r="S1129" s="37">
        <v>0.2</v>
      </c>
      <c r="T1129" s="43">
        <v>47</v>
      </c>
      <c r="U1129" s="46">
        <v>47</v>
      </c>
    </row>
    <row r="1130" spans="1:21" x14ac:dyDescent="0.2">
      <c r="A1130" s="28" t="s">
        <v>174</v>
      </c>
      <c r="B1130" s="29" t="s">
        <v>375</v>
      </c>
      <c r="C1130" s="29" t="s">
        <v>1551</v>
      </c>
      <c r="D1130" s="29" t="s">
        <v>707</v>
      </c>
      <c r="E1130" s="29" t="s">
        <v>708</v>
      </c>
      <c r="F1130" s="29" t="s">
        <v>2802</v>
      </c>
      <c r="G1130" s="29" t="s">
        <v>1560</v>
      </c>
      <c r="H1130" s="29" t="s">
        <v>80</v>
      </c>
      <c r="I1130" s="29" t="s">
        <v>2781</v>
      </c>
      <c r="J1130" s="29" t="s">
        <v>2782</v>
      </c>
      <c r="K1130" s="29" t="s">
        <v>308</v>
      </c>
      <c r="L1130" s="29" t="s">
        <v>309</v>
      </c>
      <c r="M1130" s="29" t="s">
        <v>265</v>
      </c>
      <c r="N1130" s="29" t="s">
        <v>266</v>
      </c>
      <c r="O1130" s="29" t="s">
        <v>310</v>
      </c>
      <c r="P1130" s="29" t="s">
        <v>384</v>
      </c>
      <c r="Q1130" s="30" t="s">
        <v>269</v>
      </c>
      <c r="R1130" s="36"/>
      <c r="S1130" s="59"/>
      <c r="T1130" s="43">
        <v>1</v>
      </c>
      <c r="U1130" s="46">
        <v>1</v>
      </c>
    </row>
    <row r="1131" spans="1:21" x14ac:dyDescent="0.2">
      <c r="A1131" s="28" t="s">
        <v>174</v>
      </c>
      <c r="B1131" s="29" t="s">
        <v>375</v>
      </c>
      <c r="C1131" s="29" t="s">
        <v>1551</v>
      </c>
      <c r="D1131" s="29" t="s">
        <v>707</v>
      </c>
      <c r="E1131" s="29" t="s">
        <v>708</v>
      </c>
      <c r="F1131" s="29" t="s">
        <v>2802</v>
      </c>
      <c r="G1131" s="29" t="s">
        <v>1560</v>
      </c>
      <c r="H1131" s="29" t="s">
        <v>80</v>
      </c>
      <c r="I1131" s="29" t="s">
        <v>2781</v>
      </c>
      <c r="J1131" s="29" t="s">
        <v>2782</v>
      </c>
      <c r="K1131" s="29" t="s">
        <v>308</v>
      </c>
      <c r="L1131" s="29" t="s">
        <v>309</v>
      </c>
      <c r="M1131" s="29" t="s">
        <v>265</v>
      </c>
      <c r="N1131" s="29" t="s">
        <v>266</v>
      </c>
      <c r="O1131" s="29" t="s">
        <v>267</v>
      </c>
      <c r="P1131" s="29" t="s">
        <v>268</v>
      </c>
      <c r="Q1131" s="30" t="s">
        <v>269</v>
      </c>
      <c r="R1131" s="36"/>
      <c r="S1131" s="59"/>
      <c r="T1131" s="43">
        <v>1</v>
      </c>
      <c r="U1131" s="46">
        <v>1</v>
      </c>
    </row>
    <row r="1132" spans="1:21" x14ac:dyDescent="0.2">
      <c r="A1132" s="28" t="s">
        <v>174</v>
      </c>
      <c r="B1132" s="29" t="s">
        <v>375</v>
      </c>
      <c r="C1132" s="29" t="s">
        <v>1551</v>
      </c>
      <c r="D1132" s="29" t="s">
        <v>707</v>
      </c>
      <c r="E1132" s="29" t="s">
        <v>708</v>
      </c>
      <c r="F1132" s="29" t="s">
        <v>2802</v>
      </c>
      <c r="G1132" s="29" t="s">
        <v>1560</v>
      </c>
      <c r="H1132" s="29" t="s">
        <v>80</v>
      </c>
      <c r="I1132" s="29" t="s">
        <v>2781</v>
      </c>
      <c r="J1132" s="29" t="s">
        <v>2782</v>
      </c>
      <c r="K1132" s="29" t="s">
        <v>308</v>
      </c>
      <c r="L1132" s="29" t="s">
        <v>309</v>
      </c>
      <c r="M1132" s="29" t="s">
        <v>270</v>
      </c>
      <c r="N1132" s="29" t="s">
        <v>271</v>
      </c>
      <c r="O1132" s="29" t="s">
        <v>276</v>
      </c>
      <c r="P1132" s="29" t="s">
        <v>277</v>
      </c>
      <c r="Q1132" s="30" t="s">
        <v>269</v>
      </c>
      <c r="R1132" s="36"/>
      <c r="S1132" s="59"/>
      <c r="T1132" s="43">
        <v>1</v>
      </c>
      <c r="U1132" s="46">
        <v>1</v>
      </c>
    </row>
    <row r="1133" spans="1:21" x14ac:dyDescent="0.2">
      <c r="A1133" s="28" t="s">
        <v>174</v>
      </c>
      <c r="B1133" s="29" t="s">
        <v>375</v>
      </c>
      <c r="C1133" s="29" t="s">
        <v>1551</v>
      </c>
      <c r="D1133" s="29" t="s">
        <v>707</v>
      </c>
      <c r="E1133" s="29" t="s">
        <v>708</v>
      </c>
      <c r="F1133" s="29" t="s">
        <v>2802</v>
      </c>
      <c r="G1133" s="29" t="s">
        <v>1560</v>
      </c>
      <c r="H1133" s="29" t="s">
        <v>80</v>
      </c>
      <c r="I1133" s="29" t="s">
        <v>2781</v>
      </c>
      <c r="J1133" s="29" t="s">
        <v>2782</v>
      </c>
      <c r="K1133" s="29" t="s">
        <v>405</v>
      </c>
      <c r="L1133" s="29" t="s">
        <v>283</v>
      </c>
      <c r="M1133" s="29" t="s">
        <v>270</v>
      </c>
      <c r="N1133" s="29" t="s">
        <v>271</v>
      </c>
      <c r="O1133" s="29" t="s">
        <v>272</v>
      </c>
      <c r="P1133" s="29" t="s">
        <v>273</v>
      </c>
      <c r="Q1133" s="30" t="s">
        <v>269</v>
      </c>
      <c r="R1133" s="32">
        <v>0.06</v>
      </c>
      <c r="S1133" s="37">
        <v>0.06</v>
      </c>
      <c r="T1133" s="43">
        <v>2</v>
      </c>
      <c r="U1133" s="46">
        <v>2</v>
      </c>
    </row>
    <row r="1134" spans="1:21" x14ac:dyDescent="0.2">
      <c r="A1134" s="28" t="s">
        <v>174</v>
      </c>
      <c r="B1134" s="29" t="s">
        <v>375</v>
      </c>
      <c r="C1134" s="29" t="s">
        <v>1551</v>
      </c>
      <c r="D1134" s="29" t="s">
        <v>707</v>
      </c>
      <c r="E1134" s="29" t="s">
        <v>708</v>
      </c>
      <c r="F1134" s="29" t="s">
        <v>2802</v>
      </c>
      <c r="G1134" s="29" t="s">
        <v>1560</v>
      </c>
      <c r="H1134" s="29" t="s">
        <v>80</v>
      </c>
      <c r="I1134" s="29" t="s">
        <v>2781</v>
      </c>
      <c r="J1134" s="29" t="s">
        <v>2782</v>
      </c>
      <c r="K1134" s="29" t="s">
        <v>318</v>
      </c>
      <c r="L1134" s="29" t="s">
        <v>319</v>
      </c>
      <c r="M1134" s="29" t="s">
        <v>270</v>
      </c>
      <c r="N1134" s="29" t="s">
        <v>271</v>
      </c>
      <c r="O1134" s="29" t="s">
        <v>290</v>
      </c>
      <c r="P1134" s="29" t="s">
        <v>291</v>
      </c>
      <c r="Q1134" s="30" t="s">
        <v>269</v>
      </c>
      <c r="R1134" s="32">
        <v>0.37</v>
      </c>
      <c r="S1134" s="37">
        <v>0.37</v>
      </c>
      <c r="T1134" s="43">
        <v>129</v>
      </c>
      <c r="U1134" s="46">
        <v>129</v>
      </c>
    </row>
    <row r="1135" spans="1:21" x14ac:dyDescent="0.2">
      <c r="A1135" s="28" t="s">
        <v>174</v>
      </c>
      <c r="B1135" s="29" t="s">
        <v>375</v>
      </c>
      <c r="C1135" s="29" t="s">
        <v>1551</v>
      </c>
      <c r="D1135" s="29" t="s">
        <v>707</v>
      </c>
      <c r="E1135" s="29" t="s">
        <v>708</v>
      </c>
      <c r="F1135" s="29" t="s">
        <v>2802</v>
      </c>
      <c r="G1135" s="29" t="s">
        <v>1560</v>
      </c>
      <c r="H1135" s="29" t="s">
        <v>80</v>
      </c>
      <c r="I1135" s="29" t="s">
        <v>2783</v>
      </c>
      <c r="J1135" s="29" t="s">
        <v>1560</v>
      </c>
      <c r="K1135" s="29" t="s">
        <v>397</v>
      </c>
      <c r="L1135" s="29" t="s">
        <v>398</v>
      </c>
      <c r="M1135" s="29" t="s">
        <v>270</v>
      </c>
      <c r="N1135" s="29" t="s">
        <v>271</v>
      </c>
      <c r="O1135" s="29" t="s">
        <v>272</v>
      </c>
      <c r="P1135" s="29" t="s">
        <v>273</v>
      </c>
      <c r="Q1135" s="30" t="s">
        <v>269</v>
      </c>
      <c r="R1135" s="32">
        <v>0.03</v>
      </c>
      <c r="S1135" s="37">
        <v>0.03</v>
      </c>
      <c r="T1135" s="43">
        <v>1</v>
      </c>
      <c r="U1135" s="46">
        <v>1</v>
      </c>
    </row>
    <row r="1136" spans="1:21" x14ac:dyDescent="0.2">
      <c r="A1136" s="28" t="s">
        <v>174</v>
      </c>
      <c r="B1136" s="29" t="s">
        <v>375</v>
      </c>
      <c r="C1136" s="29" t="s">
        <v>1551</v>
      </c>
      <c r="D1136" s="29" t="s">
        <v>707</v>
      </c>
      <c r="E1136" s="29" t="s">
        <v>708</v>
      </c>
      <c r="F1136" s="29" t="s">
        <v>2802</v>
      </c>
      <c r="G1136" s="29" t="s">
        <v>1560</v>
      </c>
      <c r="H1136" s="29" t="s">
        <v>80</v>
      </c>
      <c r="I1136" s="29" t="s">
        <v>2783</v>
      </c>
      <c r="J1136" s="29" t="s">
        <v>1560</v>
      </c>
      <c r="K1136" s="29" t="s">
        <v>264</v>
      </c>
      <c r="L1136" s="29" t="s">
        <v>380</v>
      </c>
      <c r="M1136" s="29" t="s">
        <v>270</v>
      </c>
      <c r="N1136" s="29" t="s">
        <v>271</v>
      </c>
      <c r="O1136" s="29" t="s">
        <v>325</v>
      </c>
      <c r="P1136" s="29" t="s">
        <v>326</v>
      </c>
      <c r="Q1136" s="30" t="s">
        <v>269</v>
      </c>
      <c r="R1136" s="32">
        <v>0.91</v>
      </c>
      <c r="S1136" s="37">
        <v>0.91</v>
      </c>
      <c r="T1136" s="43">
        <v>1</v>
      </c>
      <c r="U1136" s="46">
        <v>1</v>
      </c>
    </row>
    <row r="1137" spans="1:21" x14ac:dyDescent="0.2">
      <c r="A1137" s="28" t="s">
        <v>174</v>
      </c>
      <c r="B1137" s="29" t="s">
        <v>375</v>
      </c>
      <c r="C1137" s="29" t="s">
        <v>1551</v>
      </c>
      <c r="D1137" s="29" t="s">
        <v>707</v>
      </c>
      <c r="E1137" s="29" t="s">
        <v>708</v>
      </c>
      <c r="F1137" s="29" t="s">
        <v>2802</v>
      </c>
      <c r="G1137" s="29" t="s">
        <v>1560</v>
      </c>
      <c r="H1137" s="29" t="s">
        <v>80</v>
      </c>
      <c r="I1137" s="29" t="s">
        <v>2783</v>
      </c>
      <c r="J1137" s="29" t="s">
        <v>1560</v>
      </c>
      <c r="K1137" s="29" t="s">
        <v>264</v>
      </c>
      <c r="L1137" s="29" t="s">
        <v>380</v>
      </c>
      <c r="M1137" s="29" t="s">
        <v>270</v>
      </c>
      <c r="N1137" s="29" t="s">
        <v>271</v>
      </c>
      <c r="O1137" s="29" t="s">
        <v>272</v>
      </c>
      <c r="P1137" s="29" t="s">
        <v>273</v>
      </c>
      <c r="Q1137" s="30" t="s">
        <v>269</v>
      </c>
      <c r="R1137" s="32">
        <v>27.48</v>
      </c>
      <c r="S1137" s="37">
        <v>27.48</v>
      </c>
      <c r="T1137" s="43">
        <v>4415</v>
      </c>
      <c r="U1137" s="46">
        <v>4415</v>
      </c>
    </row>
    <row r="1138" spans="1:21" x14ac:dyDescent="0.2">
      <c r="A1138" s="28" t="s">
        <v>174</v>
      </c>
      <c r="B1138" s="29" t="s">
        <v>375</v>
      </c>
      <c r="C1138" s="29" t="s">
        <v>1551</v>
      </c>
      <c r="D1138" s="29" t="s">
        <v>707</v>
      </c>
      <c r="E1138" s="29" t="s">
        <v>708</v>
      </c>
      <c r="F1138" s="29" t="s">
        <v>2802</v>
      </c>
      <c r="G1138" s="29" t="s">
        <v>1560</v>
      </c>
      <c r="H1138" s="29" t="s">
        <v>80</v>
      </c>
      <c r="I1138" s="29" t="s">
        <v>2783</v>
      </c>
      <c r="J1138" s="29" t="s">
        <v>1560</v>
      </c>
      <c r="K1138" s="29" t="s">
        <v>264</v>
      </c>
      <c r="L1138" s="29" t="s">
        <v>380</v>
      </c>
      <c r="M1138" s="29" t="s">
        <v>270</v>
      </c>
      <c r="N1138" s="29" t="s">
        <v>271</v>
      </c>
      <c r="O1138" s="29" t="s">
        <v>284</v>
      </c>
      <c r="P1138" s="29" t="s">
        <v>285</v>
      </c>
      <c r="Q1138" s="30" t="s">
        <v>269</v>
      </c>
      <c r="R1138" s="36"/>
      <c r="S1138" s="59"/>
      <c r="T1138" s="43">
        <v>2</v>
      </c>
      <c r="U1138" s="46">
        <v>2</v>
      </c>
    </row>
    <row r="1139" spans="1:21" x14ac:dyDescent="0.2">
      <c r="A1139" s="28" t="s">
        <v>174</v>
      </c>
      <c r="B1139" s="29" t="s">
        <v>375</v>
      </c>
      <c r="C1139" s="29" t="s">
        <v>1551</v>
      </c>
      <c r="D1139" s="29" t="s">
        <v>707</v>
      </c>
      <c r="E1139" s="29" t="s">
        <v>708</v>
      </c>
      <c r="F1139" s="29" t="s">
        <v>2802</v>
      </c>
      <c r="G1139" s="29" t="s">
        <v>1560</v>
      </c>
      <c r="H1139" s="29" t="s">
        <v>80</v>
      </c>
      <c r="I1139" s="29" t="s">
        <v>2783</v>
      </c>
      <c r="J1139" s="29" t="s">
        <v>1560</v>
      </c>
      <c r="K1139" s="29" t="s">
        <v>274</v>
      </c>
      <c r="L1139" s="29" t="s">
        <v>275</v>
      </c>
      <c r="M1139" s="29" t="s">
        <v>270</v>
      </c>
      <c r="N1139" s="29" t="s">
        <v>271</v>
      </c>
      <c r="O1139" s="29" t="s">
        <v>276</v>
      </c>
      <c r="P1139" s="29" t="s">
        <v>277</v>
      </c>
      <c r="Q1139" s="30" t="s">
        <v>269</v>
      </c>
      <c r="R1139" s="32">
        <v>0.23</v>
      </c>
      <c r="S1139" s="37">
        <v>0.23</v>
      </c>
      <c r="T1139" s="43">
        <v>49</v>
      </c>
      <c r="U1139" s="46">
        <v>49</v>
      </c>
    </row>
    <row r="1140" spans="1:21" x14ac:dyDescent="0.2">
      <c r="A1140" s="28" t="s">
        <v>174</v>
      </c>
      <c r="B1140" s="29" t="s">
        <v>375</v>
      </c>
      <c r="C1140" s="29" t="s">
        <v>1551</v>
      </c>
      <c r="D1140" s="29" t="s">
        <v>707</v>
      </c>
      <c r="E1140" s="29" t="s">
        <v>708</v>
      </c>
      <c r="F1140" s="29" t="s">
        <v>2802</v>
      </c>
      <c r="G1140" s="29" t="s">
        <v>1560</v>
      </c>
      <c r="H1140" s="29" t="s">
        <v>80</v>
      </c>
      <c r="I1140" s="29" t="s">
        <v>2783</v>
      </c>
      <c r="J1140" s="29" t="s">
        <v>1560</v>
      </c>
      <c r="K1140" s="29" t="s">
        <v>274</v>
      </c>
      <c r="L1140" s="29" t="s">
        <v>275</v>
      </c>
      <c r="M1140" s="29" t="s">
        <v>270</v>
      </c>
      <c r="N1140" s="29" t="s">
        <v>271</v>
      </c>
      <c r="O1140" s="29" t="s">
        <v>272</v>
      </c>
      <c r="P1140" s="29" t="s">
        <v>273</v>
      </c>
      <c r="Q1140" s="30" t="s">
        <v>269</v>
      </c>
      <c r="R1140" s="32">
        <v>3.59</v>
      </c>
      <c r="S1140" s="37">
        <v>3.59</v>
      </c>
      <c r="T1140" s="43">
        <v>287</v>
      </c>
      <c r="U1140" s="46">
        <v>287</v>
      </c>
    </row>
    <row r="1141" spans="1:21" x14ac:dyDescent="0.2">
      <c r="A1141" s="28" t="s">
        <v>174</v>
      </c>
      <c r="B1141" s="29" t="s">
        <v>375</v>
      </c>
      <c r="C1141" s="29" t="s">
        <v>1551</v>
      </c>
      <c r="D1141" s="29" t="s">
        <v>707</v>
      </c>
      <c r="E1141" s="29" t="s">
        <v>708</v>
      </c>
      <c r="F1141" s="29" t="s">
        <v>2802</v>
      </c>
      <c r="G1141" s="29" t="s">
        <v>1560</v>
      </c>
      <c r="H1141" s="29" t="s">
        <v>80</v>
      </c>
      <c r="I1141" s="29" t="s">
        <v>2783</v>
      </c>
      <c r="J1141" s="29" t="s">
        <v>1560</v>
      </c>
      <c r="K1141" s="29" t="s">
        <v>278</v>
      </c>
      <c r="L1141" s="29" t="s">
        <v>381</v>
      </c>
      <c r="M1141" s="29" t="s">
        <v>270</v>
      </c>
      <c r="N1141" s="29" t="s">
        <v>271</v>
      </c>
      <c r="O1141" s="29" t="s">
        <v>292</v>
      </c>
      <c r="P1141" s="29" t="s">
        <v>293</v>
      </c>
      <c r="Q1141" s="30" t="s">
        <v>269</v>
      </c>
      <c r="R1141" s="32">
        <v>0.02</v>
      </c>
      <c r="S1141" s="37">
        <v>0.02</v>
      </c>
      <c r="T1141" s="43">
        <v>6</v>
      </c>
      <c r="U1141" s="46">
        <v>6</v>
      </c>
    </row>
    <row r="1142" spans="1:21" x14ac:dyDescent="0.2">
      <c r="A1142" s="28" t="s">
        <v>174</v>
      </c>
      <c r="B1142" s="29" t="s">
        <v>375</v>
      </c>
      <c r="C1142" s="29" t="s">
        <v>1551</v>
      </c>
      <c r="D1142" s="29" t="s">
        <v>707</v>
      </c>
      <c r="E1142" s="29" t="s">
        <v>708</v>
      </c>
      <c r="F1142" s="29" t="s">
        <v>2802</v>
      </c>
      <c r="G1142" s="29" t="s">
        <v>1560</v>
      </c>
      <c r="H1142" s="29" t="s">
        <v>80</v>
      </c>
      <c r="I1142" s="29" t="s">
        <v>2783</v>
      </c>
      <c r="J1142" s="29" t="s">
        <v>1560</v>
      </c>
      <c r="K1142" s="29" t="s">
        <v>317</v>
      </c>
      <c r="L1142" s="29" t="s">
        <v>385</v>
      </c>
      <c r="M1142" s="29" t="s">
        <v>270</v>
      </c>
      <c r="N1142" s="29" t="s">
        <v>271</v>
      </c>
      <c r="O1142" s="29" t="s">
        <v>290</v>
      </c>
      <c r="P1142" s="29" t="s">
        <v>291</v>
      </c>
      <c r="Q1142" s="30" t="s">
        <v>269</v>
      </c>
      <c r="R1142" s="32">
        <v>0.06</v>
      </c>
      <c r="S1142" s="37">
        <v>0.06</v>
      </c>
      <c r="T1142" s="43">
        <v>2</v>
      </c>
      <c r="U1142" s="46">
        <v>2</v>
      </c>
    </row>
    <row r="1143" spans="1:21" x14ac:dyDescent="0.2">
      <c r="A1143" s="28" t="s">
        <v>174</v>
      </c>
      <c r="B1143" s="29" t="s">
        <v>375</v>
      </c>
      <c r="C1143" s="29" t="s">
        <v>1551</v>
      </c>
      <c r="D1143" s="29" t="s">
        <v>707</v>
      </c>
      <c r="E1143" s="29" t="s">
        <v>708</v>
      </c>
      <c r="F1143" s="29" t="s">
        <v>2802</v>
      </c>
      <c r="G1143" s="29" t="s">
        <v>1560</v>
      </c>
      <c r="H1143" s="29" t="s">
        <v>80</v>
      </c>
      <c r="I1143" s="29" t="s">
        <v>2783</v>
      </c>
      <c r="J1143" s="29" t="s">
        <v>1560</v>
      </c>
      <c r="K1143" s="29" t="s">
        <v>317</v>
      </c>
      <c r="L1143" s="29" t="s">
        <v>385</v>
      </c>
      <c r="M1143" s="29" t="s">
        <v>270</v>
      </c>
      <c r="N1143" s="29" t="s">
        <v>271</v>
      </c>
      <c r="O1143" s="29" t="s">
        <v>292</v>
      </c>
      <c r="P1143" s="29" t="s">
        <v>293</v>
      </c>
      <c r="Q1143" s="30" t="s">
        <v>269</v>
      </c>
      <c r="R1143" s="36"/>
      <c r="S1143" s="59"/>
      <c r="T1143" s="43">
        <v>2</v>
      </c>
      <c r="U1143" s="46">
        <v>2</v>
      </c>
    </row>
    <row r="1144" spans="1:21" x14ac:dyDescent="0.2">
      <c r="A1144" s="28" t="s">
        <v>174</v>
      </c>
      <c r="B1144" s="29" t="s">
        <v>375</v>
      </c>
      <c r="C1144" s="29" t="s">
        <v>1551</v>
      </c>
      <c r="D1144" s="29" t="s">
        <v>707</v>
      </c>
      <c r="E1144" s="29" t="s">
        <v>708</v>
      </c>
      <c r="F1144" s="29" t="s">
        <v>2802</v>
      </c>
      <c r="G1144" s="29" t="s">
        <v>1560</v>
      </c>
      <c r="H1144" s="29" t="s">
        <v>80</v>
      </c>
      <c r="I1144" s="29" t="s">
        <v>2783</v>
      </c>
      <c r="J1144" s="29" t="s">
        <v>1560</v>
      </c>
      <c r="K1144" s="29" t="s">
        <v>279</v>
      </c>
      <c r="L1144" s="29" t="s">
        <v>280</v>
      </c>
      <c r="M1144" s="29" t="s">
        <v>265</v>
      </c>
      <c r="N1144" s="29" t="s">
        <v>266</v>
      </c>
      <c r="O1144" s="29" t="s">
        <v>310</v>
      </c>
      <c r="P1144" s="29" t="s">
        <v>384</v>
      </c>
      <c r="Q1144" s="30" t="s">
        <v>269</v>
      </c>
      <c r="R1144" s="32">
        <v>0.01</v>
      </c>
      <c r="S1144" s="37">
        <v>0.01</v>
      </c>
      <c r="T1144" s="43">
        <v>1</v>
      </c>
      <c r="U1144" s="46">
        <v>1</v>
      </c>
    </row>
    <row r="1145" spans="1:21" x14ac:dyDescent="0.2">
      <c r="A1145" s="28" t="s">
        <v>174</v>
      </c>
      <c r="B1145" s="29" t="s">
        <v>375</v>
      </c>
      <c r="C1145" s="29" t="s">
        <v>1551</v>
      </c>
      <c r="D1145" s="29" t="s">
        <v>707</v>
      </c>
      <c r="E1145" s="29" t="s">
        <v>708</v>
      </c>
      <c r="F1145" s="29" t="s">
        <v>2802</v>
      </c>
      <c r="G1145" s="29" t="s">
        <v>1560</v>
      </c>
      <c r="H1145" s="29" t="s">
        <v>80</v>
      </c>
      <c r="I1145" s="29" t="s">
        <v>2783</v>
      </c>
      <c r="J1145" s="29" t="s">
        <v>1560</v>
      </c>
      <c r="K1145" s="29" t="s">
        <v>279</v>
      </c>
      <c r="L1145" s="29" t="s">
        <v>280</v>
      </c>
      <c r="M1145" s="29" t="s">
        <v>265</v>
      </c>
      <c r="N1145" s="29" t="s">
        <v>266</v>
      </c>
      <c r="O1145" s="29" t="s">
        <v>267</v>
      </c>
      <c r="P1145" s="29" t="s">
        <v>268</v>
      </c>
      <c r="Q1145" s="30" t="s">
        <v>269</v>
      </c>
      <c r="R1145" s="32">
        <v>19.829999999999998</v>
      </c>
      <c r="S1145" s="37">
        <v>19.829999999999998</v>
      </c>
      <c r="T1145" s="43">
        <v>4</v>
      </c>
      <c r="U1145" s="46">
        <v>4</v>
      </c>
    </row>
    <row r="1146" spans="1:21" x14ac:dyDescent="0.2">
      <c r="A1146" s="28" t="s">
        <v>174</v>
      </c>
      <c r="B1146" s="29" t="s">
        <v>375</v>
      </c>
      <c r="C1146" s="29" t="s">
        <v>1551</v>
      </c>
      <c r="D1146" s="29" t="s">
        <v>707</v>
      </c>
      <c r="E1146" s="29" t="s">
        <v>708</v>
      </c>
      <c r="F1146" s="29" t="s">
        <v>2802</v>
      </c>
      <c r="G1146" s="29" t="s">
        <v>1560</v>
      </c>
      <c r="H1146" s="29" t="s">
        <v>80</v>
      </c>
      <c r="I1146" s="29" t="s">
        <v>2783</v>
      </c>
      <c r="J1146" s="29" t="s">
        <v>1560</v>
      </c>
      <c r="K1146" s="29" t="s">
        <v>279</v>
      </c>
      <c r="L1146" s="29" t="s">
        <v>280</v>
      </c>
      <c r="M1146" s="29" t="s">
        <v>270</v>
      </c>
      <c r="N1146" s="29" t="s">
        <v>271</v>
      </c>
      <c r="O1146" s="29" t="s">
        <v>276</v>
      </c>
      <c r="P1146" s="29" t="s">
        <v>277</v>
      </c>
      <c r="Q1146" s="30" t="s">
        <v>269</v>
      </c>
      <c r="R1146" s="32">
        <v>0.57999999999999996</v>
      </c>
      <c r="S1146" s="37">
        <v>0.57999999999999996</v>
      </c>
      <c r="T1146" s="43">
        <v>196</v>
      </c>
      <c r="U1146" s="46">
        <v>196</v>
      </c>
    </row>
    <row r="1147" spans="1:21" x14ac:dyDescent="0.2">
      <c r="A1147" s="28" t="s">
        <v>174</v>
      </c>
      <c r="B1147" s="29" t="s">
        <v>375</v>
      </c>
      <c r="C1147" s="29" t="s">
        <v>1551</v>
      </c>
      <c r="D1147" s="29" t="s">
        <v>707</v>
      </c>
      <c r="E1147" s="29" t="s">
        <v>708</v>
      </c>
      <c r="F1147" s="29" t="s">
        <v>2802</v>
      </c>
      <c r="G1147" s="29" t="s">
        <v>1560</v>
      </c>
      <c r="H1147" s="29" t="s">
        <v>80</v>
      </c>
      <c r="I1147" s="29" t="s">
        <v>2783</v>
      </c>
      <c r="J1147" s="29" t="s">
        <v>1560</v>
      </c>
      <c r="K1147" s="29" t="s">
        <v>279</v>
      </c>
      <c r="L1147" s="29" t="s">
        <v>280</v>
      </c>
      <c r="M1147" s="29" t="s">
        <v>270</v>
      </c>
      <c r="N1147" s="29" t="s">
        <v>271</v>
      </c>
      <c r="O1147" s="29" t="s">
        <v>272</v>
      </c>
      <c r="P1147" s="29" t="s">
        <v>273</v>
      </c>
      <c r="Q1147" s="30" t="s">
        <v>269</v>
      </c>
      <c r="R1147" s="32">
        <v>21.44</v>
      </c>
      <c r="S1147" s="37">
        <v>21.44</v>
      </c>
      <c r="T1147" s="43">
        <v>4978</v>
      </c>
      <c r="U1147" s="46">
        <v>4978</v>
      </c>
    </row>
    <row r="1148" spans="1:21" x14ac:dyDescent="0.2">
      <c r="A1148" s="28" t="s">
        <v>174</v>
      </c>
      <c r="B1148" s="29" t="s">
        <v>375</v>
      </c>
      <c r="C1148" s="29" t="s">
        <v>1551</v>
      </c>
      <c r="D1148" s="29" t="s">
        <v>707</v>
      </c>
      <c r="E1148" s="29" t="s">
        <v>708</v>
      </c>
      <c r="F1148" s="29" t="s">
        <v>2802</v>
      </c>
      <c r="G1148" s="29" t="s">
        <v>1560</v>
      </c>
      <c r="H1148" s="29" t="s">
        <v>80</v>
      </c>
      <c r="I1148" s="29" t="s">
        <v>2783</v>
      </c>
      <c r="J1148" s="29" t="s">
        <v>1560</v>
      </c>
      <c r="K1148" s="29" t="s">
        <v>281</v>
      </c>
      <c r="L1148" s="29" t="s">
        <v>282</v>
      </c>
      <c r="M1148" s="29" t="s">
        <v>270</v>
      </c>
      <c r="N1148" s="29" t="s">
        <v>271</v>
      </c>
      <c r="O1148" s="29" t="s">
        <v>272</v>
      </c>
      <c r="P1148" s="29" t="s">
        <v>273</v>
      </c>
      <c r="Q1148" s="30" t="s">
        <v>269</v>
      </c>
      <c r="R1148" s="32">
        <v>0.53</v>
      </c>
      <c r="S1148" s="37">
        <v>0.53</v>
      </c>
      <c r="T1148" s="43">
        <v>58</v>
      </c>
      <c r="U1148" s="46">
        <v>58</v>
      </c>
    </row>
    <row r="1149" spans="1:21" x14ac:dyDescent="0.2">
      <c r="A1149" s="28" t="s">
        <v>174</v>
      </c>
      <c r="B1149" s="29" t="s">
        <v>375</v>
      </c>
      <c r="C1149" s="29" t="s">
        <v>1551</v>
      </c>
      <c r="D1149" s="29" t="s">
        <v>707</v>
      </c>
      <c r="E1149" s="29" t="s">
        <v>708</v>
      </c>
      <c r="F1149" s="29" t="s">
        <v>2802</v>
      </c>
      <c r="G1149" s="29" t="s">
        <v>1560</v>
      </c>
      <c r="H1149" s="29" t="s">
        <v>80</v>
      </c>
      <c r="I1149" s="29" t="s">
        <v>2783</v>
      </c>
      <c r="J1149" s="29" t="s">
        <v>1560</v>
      </c>
      <c r="K1149" s="29" t="s">
        <v>300</v>
      </c>
      <c r="L1149" s="29" t="s">
        <v>301</v>
      </c>
      <c r="M1149" s="29" t="s">
        <v>270</v>
      </c>
      <c r="N1149" s="29" t="s">
        <v>271</v>
      </c>
      <c r="O1149" s="29" t="s">
        <v>407</v>
      </c>
      <c r="P1149" s="29" t="s">
        <v>408</v>
      </c>
      <c r="Q1149" s="30" t="s">
        <v>269</v>
      </c>
      <c r="R1149" s="36"/>
      <c r="S1149" s="59"/>
      <c r="T1149" s="43">
        <v>5</v>
      </c>
      <c r="U1149" s="46">
        <v>5</v>
      </c>
    </row>
    <row r="1150" spans="1:21" x14ac:dyDescent="0.2">
      <c r="A1150" s="28" t="s">
        <v>174</v>
      </c>
      <c r="B1150" s="29" t="s">
        <v>375</v>
      </c>
      <c r="C1150" s="29" t="s">
        <v>1551</v>
      </c>
      <c r="D1150" s="29" t="s">
        <v>707</v>
      </c>
      <c r="E1150" s="29" t="s">
        <v>708</v>
      </c>
      <c r="F1150" s="29" t="s">
        <v>2802</v>
      </c>
      <c r="G1150" s="29" t="s">
        <v>1560</v>
      </c>
      <c r="H1150" s="29" t="s">
        <v>80</v>
      </c>
      <c r="I1150" s="29" t="s">
        <v>2783</v>
      </c>
      <c r="J1150" s="29" t="s">
        <v>1560</v>
      </c>
      <c r="K1150" s="29" t="s">
        <v>304</v>
      </c>
      <c r="L1150" s="29" t="s">
        <v>305</v>
      </c>
      <c r="M1150" s="29" t="s">
        <v>270</v>
      </c>
      <c r="N1150" s="29" t="s">
        <v>271</v>
      </c>
      <c r="O1150" s="29" t="s">
        <v>290</v>
      </c>
      <c r="P1150" s="29" t="s">
        <v>291</v>
      </c>
      <c r="Q1150" s="30" t="s">
        <v>269</v>
      </c>
      <c r="R1150" s="32">
        <v>0.02</v>
      </c>
      <c r="S1150" s="37">
        <v>0.02</v>
      </c>
      <c r="T1150" s="43">
        <v>3</v>
      </c>
      <c r="U1150" s="46">
        <v>3</v>
      </c>
    </row>
    <row r="1151" spans="1:21" x14ac:dyDescent="0.2">
      <c r="A1151" s="28" t="s">
        <v>174</v>
      </c>
      <c r="B1151" s="29" t="s">
        <v>375</v>
      </c>
      <c r="C1151" s="29" t="s">
        <v>1551</v>
      </c>
      <c r="D1151" s="29" t="s">
        <v>707</v>
      </c>
      <c r="E1151" s="29" t="s">
        <v>708</v>
      </c>
      <c r="F1151" s="29" t="s">
        <v>2802</v>
      </c>
      <c r="G1151" s="29" t="s">
        <v>1560</v>
      </c>
      <c r="H1151" s="29" t="s">
        <v>80</v>
      </c>
      <c r="I1151" s="29" t="s">
        <v>2783</v>
      </c>
      <c r="J1151" s="29" t="s">
        <v>1560</v>
      </c>
      <c r="K1151" s="29" t="s">
        <v>304</v>
      </c>
      <c r="L1151" s="29" t="s">
        <v>305</v>
      </c>
      <c r="M1151" s="29" t="s">
        <v>270</v>
      </c>
      <c r="N1151" s="29" t="s">
        <v>271</v>
      </c>
      <c r="O1151" s="29" t="s">
        <v>298</v>
      </c>
      <c r="P1151" s="29" t="s">
        <v>299</v>
      </c>
      <c r="Q1151" s="30" t="s">
        <v>269</v>
      </c>
      <c r="R1151" s="32">
        <v>0.24</v>
      </c>
      <c r="S1151" s="37">
        <v>0.24</v>
      </c>
      <c r="T1151" s="43">
        <v>56</v>
      </c>
      <c r="U1151" s="46">
        <v>56</v>
      </c>
    </row>
    <row r="1152" spans="1:21" x14ac:dyDescent="0.2">
      <c r="A1152" s="28" t="s">
        <v>174</v>
      </c>
      <c r="B1152" s="29" t="s">
        <v>375</v>
      </c>
      <c r="C1152" s="29" t="s">
        <v>1551</v>
      </c>
      <c r="D1152" s="29" t="s">
        <v>707</v>
      </c>
      <c r="E1152" s="29" t="s">
        <v>708</v>
      </c>
      <c r="F1152" s="29" t="s">
        <v>2802</v>
      </c>
      <c r="G1152" s="29" t="s">
        <v>1560</v>
      </c>
      <c r="H1152" s="29" t="s">
        <v>80</v>
      </c>
      <c r="I1152" s="29" t="s">
        <v>2783</v>
      </c>
      <c r="J1152" s="29" t="s">
        <v>1560</v>
      </c>
      <c r="K1152" s="29" t="s">
        <v>308</v>
      </c>
      <c r="L1152" s="29" t="s">
        <v>309</v>
      </c>
      <c r="M1152" s="29" t="s">
        <v>265</v>
      </c>
      <c r="N1152" s="29" t="s">
        <v>266</v>
      </c>
      <c r="O1152" s="29" t="s">
        <v>310</v>
      </c>
      <c r="P1152" s="29" t="s">
        <v>384</v>
      </c>
      <c r="Q1152" s="30" t="s">
        <v>269</v>
      </c>
      <c r="R1152" s="36"/>
      <c r="S1152" s="59"/>
      <c r="T1152" s="43">
        <v>1</v>
      </c>
      <c r="U1152" s="46">
        <v>1</v>
      </c>
    </row>
    <row r="1153" spans="1:21" x14ac:dyDescent="0.2">
      <c r="A1153" s="28" t="s">
        <v>174</v>
      </c>
      <c r="B1153" s="29" t="s">
        <v>375</v>
      </c>
      <c r="C1153" s="29" t="s">
        <v>1551</v>
      </c>
      <c r="D1153" s="29" t="s">
        <v>707</v>
      </c>
      <c r="E1153" s="29" t="s">
        <v>708</v>
      </c>
      <c r="F1153" s="29" t="s">
        <v>2802</v>
      </c>
      <c r="G1153" s="29" t="s">
        <v>1560</v>
      </c>
      <c r="H1153" s="29" t="s">
        <v>80</v>
      </c>
      <c r="I1153" s="29" t="s">
        <v>2783</v>
      </c>
      <c r="J1153" s="29" t="s">
        <v>1560</v>
      </c>
      <c r="K1153" s="29" t="s">
        <v>308</v>
      </c>
      <c r="L1153" s="29" t="s">
        <v>309</v>
      </c>
      <c r="M1153" s="29" t="s">
        <v>265</v>
      </c>
      <c r="N1153" s="29" t="s">
        <v>266</v>
      </c>
      <c r="O1153" s="29" t="s">
        <v>267</v>
      </c>
      <c r="P1153" s="29" t="s">
        <v>268</v>
      </c>
      <c r="Q1153" s="30" t="s">
        <v>269</v>
      </c>
      <c r="R1153" s="32">
        <v>0.01</v>
      </c>
      <c r="S1153" s="37">
        <v>0.01</v>
      </c>
      <c r="T1153" s="43">
        <v>1</v>
      </c>
      <c r="U1153" s="46">
        <v>1</v>
      </c>
    </row>
    <row r="1154" spans="1:21" x14ac:dyDescent="0.2">
      <c r="A1154" s="28" t="s">
        <v>174</v>
      </c>
      <c r="B1154" s="29" t="s">
        <v>375</v>
      </c>
      <c r="C1154" s="29" t="s">
        <v>1551</v>
      </c>
      <c r="D1154" s="29" t="s">
        <v>707</v>
      </c>
      <c r="E1154" s="29" t="s">
        <v>708</v>
      </c>
      <c r="F1154" s="29" t="s">
        <v>2802</v>
      </c>
      <c r="G1154" s="29" t="s">
        <v>1560</v>
      </c>
      <c r="H1154" s="29" t="s">
        <v>80</v>
      </c>
      <c r="I1154" s="29" t="s">
        <v>2783</v>
      </c>
      <c r="J1154" s="29" t="s">
        <v>1560</v>
      </c>
      <c r="K1154" s="29" t="s">
        <v>308</v>
      </c>
      <c r="L1154" s="29" t="s">
        <v>309</v>
      </c>
      <c r="M1154" s="29" t="s">
        <v>270</v>
      </c>
      <c r="N1154" s="29" t="s">
        <v>271</v>
      </c>
      <c r="O1154" s="29" t="s">
        <v>272</v>
      </c>
      <c r="P1154" s="29" t="s">
        <v>273</v>
      </c>
      <c r="Q1154" s="30" t="s">
        <v>269</v>
      </c>
      <c r="R1154" s="32">
        <v>0.01</v>
      </c>
      <c r="S1154" s="37">
        <v>0.01</v>
      </c>
      <c r="T1154" s="43">
        <v>1</v>
      </c>
      <c r="U1154" s="46">
        <v>1</v>
      </c>
    </row>
    <row r="1155" spans="1:21" x14ac:dyDescent="0.2">
      <c r="A1155" s="28" t="s">
        <v>174</v>
      </c>
      <c r="B1155" s="29" t="s">
        <v>375</v>
      </c>
      <c r="C1155" s="29" t="s">
        <v>1551</v>
      </c>
      <c r="D1155" s="29" t="s">
        <v>707</v>
      </c>
      <c r="E1155" s="29" t="s">
        <v>708</v>
      </c>
      <c r="F1155" s="29" t="s">
        <v>2802</v>
      </c>
      <c r="G1155" s="29" t="s">
        <v>1560</v>
      </c>
      <c r="H1155" s="29" t="s">
        <v>80</v>
      </c>
      <c r="I1155" s="29" t="s">
        <v>2783</v>
      </c>
      <c r="J1155" s="29" t="s">
        <v>1560</v>
      </c>
      <c r="K1155" s="29" t="s">
        <v>405</v>
      </c>
      <c r="L1155" s="29" t="s">
        <v>283</v>
      </c>
      <c r="M1155" s="29" t="s">
        <v>270</v>
      </c>
      <c r="N1155" s="29" t="s">
        <v>271</v>
      </c>
      <c r="O1155" s="29" t="s">
        <v>272</v>
      </c>
      <c r="P1155" s="29" t="s">
        <v>273</v>
      </c>
      <c r="Q1155" s="30" t="s">
        <v>269</v>
      </c>
      <c r="R1155" s="32">
        <v>0.02</v>
      </c>
      <c r="S1155" s="37">
        <v>0.02</v>
      </c>
      <c r="T1155" s="43">
        <v>1</v>
      </c>
      <c r="U1155" s="46">
        <v>1</v>
      </c>
    </row>
    <row r="1156" spans="1:21" x14ac:dyDescent="0.2">
      <c r="A1156" s="28" t="s">
        <v>174</v>
      </c>
      <c r="B1156" s="29" t="s">
        <v>375</v>
      </c>
      <c r="C1156" s="29" t="s">
        <v>1551</v>
      </c>
      <c r="D1156" s="29" t="s">
        <v>707</v>
      </c>
      <c r="E1156" s="29" t="s">
        <v>708</v>
      </c>
      <c r="F1156" s="29" t="s">
        <v>2802</v>
      </c>
      <c r="G1156" s="29" t="s">
        <v>1560</v>
      </c>
      <c r="H1156" s="29" t="s">
        <v>80</v>
      </c>
      <c r="I1156" s="29" t="s">
        <v>2783</v>
      </c>
      <c r="J1156" s="29" t="s">
        <v>1560</v>
      </c>
      <c r="K1156" s="29" t="s">
        <v>318</v>
      </c>
      <c r="L1156" s="29" t="s">
        <v>319</v>
      </c>
      <c r="M1156" s="29" t="s">
        <v>270</v>
      </c>
      <c r="N1156" s="29" t="s">
        <v>271</v>
      </c>
      <c r="O1156" s="29" t="s">
        <v>290</v>
      </c>
      <c r="P1156" s="29" t="s">
        <v>291</v>
      </c>
      <c r="Q1156" s="30" t="s">
        <v>269</v>
      </c>
      <c r="R1156" s="32">
        <v>0.12</v>
      </c>
      <c r="S1156" s="37">
        <v>0.12</v>
      </c>
      <c r="T1156" s="43">
        <v>34</v>
      </c>
      <c r="U1156" s="46">
        <v>34</v>
      </c>
    </row>
    <row r="1157" spans="1:21" x14ac:dyDescent="0.2">
      <c r="A1157" s="28" t="s">
        <v>174</v>
      </c>
      <c r="B1157" s="29" t="s">
        <v>375</v>
      </c>
      <c r="C1157" s="29" t="s">
        <v>1551</v>
      </c>
      <c r="D1157" s="29" t="s">
        <v>707</v>
      </c>
      <c r="E1157" s="29" t="s">
        <v>708</v>
      </c>
      <c r="F1157" s="29" t="s">
        <v>2802</v>
      </c>
      <c r="G1157" s="29" t="s">
        <v>1560</v>
      </c>
      <c r="H1157" s="29" t="s">
        <v>80</v>
      </c>
      <c r="I1157" s="29" t="s">
        <v>2784</v>
      </c>
      <c r="J1157" s="29" t="s">
        <v>2785</v>
      </c>
      <c r="K1157" s="29" t="s">
        <v>397</v>
      </c>
      <c r="L1157" s="29" t="s">
        <v>398</v>
      </c>
      <c r="M1157" s="29" t="s">
        <v>270</v>
      </c>
      <c r="N1157" s="29" t="s">
        <v>271</v>
      </c>
      <c r="O1157" s="29" t="s">
        <v>272</v>
      </c>
      <c r="P1157" s="29" t="s">
        <v>273</v>
      </c>
      <c r="Q1157" s="30" t="s">
        <v>269</v>
      </c>
      <c r="R1157" s="32">
        <v>0.03</v>
      </c>
      <c r="S1157" s="37">
        <v>0.03</v>
      </c>
      <c r="T1157" s="43">
        <v>1</v>
      </c>
      <c r="U1157" s="46">
        <v>1</v>
      </c>
    </row>
    <row r="1158" spans="1:21" x14ac:dyDescent="0.2">
      <c r="A1158" s="28" t="s">
        <v>174</v>
      </c>
      <c r="B1158" s="29" t="s">
        <v>375</v>
      </c>
      <c r="C1158" s="29" t="s">
        <v>1551</v>
      </c>
      <c r="D1158" s="29" t="s">
        <v>707</v>
      </c>
      <c r="E1158" s="29" t="s">
        <v>708</v>
      </c>
      <c r="F1158" s="29" t="s">
        <v>2802</v>
      </c>
      <c r="G1158" s="29" t="s">
        <v>1560</v>
      </c>
      <c r="H1158" s="29" t="s">
        <v>80</v>
      </c>
      <c r="I1158" s="29" t="s">
        <v>2784</v>
      </c>
      <c r="J1158" s="29" t="s">
        <v>2785</v>
      </c>
      <c r="K1158" s="29" t="s">
        <v>264</v>
      </c>
      <c r="L1158" s="29" t="s">
        <v>380</v>
      </c>
      <c r="M1158" s="29" t="s">
        <v>270</v>
      </c>
      <c r="N1158" s="29" t="s">
        <v>271</v>
      </c>
      <c r="O1158" s="29" t="s">
        <v>272</v>
      </c>
      <c r="P1158" s="29" t="s">
        <v>273</v>
      </c>
      <c r="Q1158" s="30" t="s">
        <v>269</v>
      </c>
      <c r="R1158" s="32">
        <v>37.17</v>
      </c>
      <c r="S1158" s="37">
        <v>37.17</v>
      </c>
      <c r="T1158" s="43">
        <v>6049</v>
      </c>
      <c r="U1158" s="46">
        <v>6049</v>
      </c>
    </row>
    <row r="1159" spans="1:21" x14ac:dyDescent="0.2">
      <c r="A1159" s="28" t="s">
        <v>174</v>
      </c>
      <c r="B1159" s="29" t="s">
        <v>375</v>
      </c>
      <c r="C1159" s="29" t="s">
        <v>1551</v>
      </c>
      <c r="D1159" s="29" t="s">
        <v>707</v>
      </c>
      <c r="E1159" s="29" t="s">
        <v>708</v>
      </c>
      <c r="F1159" s="29" t="s">
        <v>2802</v>
      </c>
      <c r="G1159" s="29" t="s">
        <v>1560</v>
      </c>
      <c r="H1159" s="29" t="s">
        <v>80</v>
      </c>
      <c r="I1159" s="29" t="s">
        <v>2784</v>
      </c>
      <c r="J1159" s="29" t="s">
        <v>2785</v>
      </c>
      <c r="K1159" s="29" t="s">
        <v>264</v>
      </c>
      <c r="L1159" s="29" t="s">
        <v>380</v>
      </c>
      <c r="M1159" s="29" t="s">
        <v>270</v>
      </c>
      <c r="N1159" s="29" t="s">
        <v>271</v>
      </c>
      <c r="O1159" s="29" t="s">
        <v>284</v>
      </c>
      <c r="P1159" s="29" t="s">
        <v>285</v>
      </c>
      <c r="Q1159" s="30" t="s">
        <v>269</v>
      </c>
      <c r="R1159" s="36"/>
      <c r="S1159" s="59"/>
      <c r="T1159" s="43">
        <v>1</v>
      </c>
      <c r="U1159" s="46">
        <v>1</v>
      </c>
    </row>
    <row r="1160" spans="1:21" x14ac:dyDescent="0.2">
      <c r="A1160" s="28" t="s">
        <v>174</v>
      </c>
      <c r="B1160" s="29" t="s">
        <v>375</v>
      </c>
      <c r="C1160" s="29" t="s">
        <v>1551</v>
      </c>
      <c r="D1160" s="29" t="s">
        <v>707</v>
      </c>
      <c r="E1160" s="29" t="s">
        <v>708</v>
      </c>
      <c r="F1160" s="29" t="s">
        <v>2802</v>
      </c>
      <c r="G1160" s="29" t="s">
        <v>1560</v>
      </c>
      <c r="H1160" s="29" t="s">
        <v>80</v>
      </c>
      <c r="I1160" s="29" t="s">
        <v>2784</v>
      </c>
      <c r="J1160" s="29" t="s">
        <v>2785</v>
      </c>
      <c r="K1160" s="29" t="s">
        <v>274</v>
      </c>
      <c r="L1160" s="29" t="s">
        <v>275</v>
      </c>
      <c r="M1160" s="29" t="s">
        <v>270</v>
      </c>
      <c r="N1160" s="29" t="s">
        <v>271</v>
      </c>
      <c r="O1160" s="29" t="s">
        <v>276</v>
      </c>
      <c r="P1160" s="29" t="s">
        <v>277</v>
      </c>
      <c r="Q1160" s="30" t="s">
        <v>269</v>
      </c>
      <c r="R1160" s="32">
        <v>0.37</v>
      </c>
      <c r="S1160" s="37">
        <v>0.37</v>
      </c>
      <c r="T1160" s="43">
        <v>102</v>
      </c>
      <c r="U1160" s="46">
        <v>102</v>
      </c>
    </row>
    <row r="1161" spans="1:21" x14ac:dyDescent="0.2">
      <c r="A1161" s="28" t="s">
        <v>174</v>
      </c>
      <c r="B1161" s="29" t="s">
        <v>375</v>
      </c>
      <c r="C1161" s="29" t="s">
        <v>1551</v>
      </c>
      <c r="D1161" s="29" t="s">
        <v>707</v>
      </c>
      <c r="E1161" s="29" t="s">
        <v>708</v>
      </c>
      <c r="F1161" s="29" t="s">
        <v>2802</v>
      </c>
      <c r="G1161" s="29" t="s">
        <v>1560</v>
      </c>
      <c r="H1161" s="29" t="s">
        <v>80</v>
      </c>
      <c r="I1161" s="29" t="s">
        <v>2784</v>
      </c>
      <c r="J1161" s="29" t="s">
        <v>2785</v>
      </c>
      <c r="K1161" s="29" t="s">
        <v>274</v>
      </c>
      <c r="L1161" s="29" t="s">
        <v>275</v>
      </c>
      <c r="M1161" s="29" t="s">
        <v>270</v>
      </c>
      <c r="N1161" s="29" t="s">
        <v>271</v>
      </c>
      <c r="O1161" s="29" t="s">
        <v>272</v>
      </c>
      <c r="P1161" s="29" t="s">
        <v>273</v>
      </c>
      <c r="Q1161" s="30" t="s">
        <v>269</v>
      </c>
      <c r="R1161" s="32">
        <v>5.44</v>
      </c>
      <c r="S1161" s="37">
        <v>5.44</v>
      </c>
      <c r="T1161" s="43">
        <v>433</v>
      </c>
      <c r="U1161" s="46">
        <v>433</v>
      </c>
    </row>
    <row r="1162" spans="1:21" x14ac:dyDescent="0.2">
      <c r="A1162" s="28" t="s">
        <v>174</v>
      </c>
      <c r="B1162" s="29" t="s">
        <v>375</v>
      </c>
      <c r="C1162" s="29" t="s">
        <v>1551</v>
      </c>
      <c r="D1162" s="29" t="s">
        <v>707</v>
      </c>
      <c r="E1162" s="29" t="s">
        <v>708</v>
      </c>
      <c r="F1162" s="29" t="s">
        <v>2802</v>
      </c>
      <c r="G1162" s="29" t="s">
        <v>1560</v>
      </c>
      <c r="H1162" s="29" t="s">
        <v>80</v>
      </c>
      <c r="I1162" s="29" t="s">
        <v>2784</v>
      </c>
      <c r="J1162" s="29" t="s">
        <v>2785</v>
      </c>
      <c r="K1162" s="29" t="s">
        <v>279</v>
      </c>
      <c r="L1162" s="29" t="s">
        <v>280</v>
      </c>
      <c r="M1162" s="29" t="s">
        <v>265</v>
      </c>
      <c r="N1162" s="29" t="s">
        <v>266</v>
      </c>
      <c r="O1162" s="29" t="s">
        <v>310</v>
      </c>
      <c r="P1162" s="29" t="s">
        <v>384</v>
      </c>
      <c r="Q1162" s="30" t="s">
        <v>269</v>
      </c>
      <c r="R1162" s="32">
        <v>0.01</v>
      </c>
      <c r="S1162" s="37">
        <v>0.01</v>
      </c>
      <c r="T1162" s="43">
        <v>1</v>
      </c>
      <c r="U1162" s="46">
        <v>1</v>
      </c>
    </row>
    <row r="1163" spans="1:21" x14ac:dyDescent="0.2">
      <c r="A1163" s="28" t="s">
        <v>174</v>
      </c>
      <c r="B1163" s="29" t="s">
        <v>375</v>
      </c>
      <c r="C1163" s="29" t="s">
        <v>1551</v>
      </c>
      <c r="D1163" s="29" t="s">
        <v>707</v>
      </c>
      <c r="E1163" s="29" t="s">
        <v>708</v>
      </c>
      <c r="F1163" s="29" t="s">
        <v>2802</v>
      </c>
      <c r="G1163" s="29" t="s">
        <v>1560</v>
      </c>
      <c r="H1163" s="29" t="s">
        <v>80</v>
      </c>
      <c r="I1163" s="29" t="s">
        <v>2784</v>
      </c>
      <c r="J1163" s="29" t="s">
        <v>2785</v>
      </c>
      <c r="K1163" s="29" t="s">
        <v>279</v>
      </c>
      <c r="L1163" s="29" t="s">
        <v>280</v>
      </c>
      <c r="M1163" s="29" t="s">
        <v>265</v>
      </c>
      <c r="N1163" s="29" t="s">
        <v>266</v>
      </c>
      <c r="O1163" s="29" t="s">
        <v>267</v>
      </c>
      <c r="P1163" s="29" t="s">
        <v>268</v>
      </c>
      <c r="Q1163" s="30" t="s">
        <v>269</v>
      </c>
      <c r="R1163" s="32">
        <v>16.829999999999998</v>
      </c>
      <c r="S1163" s="37">
        <v>16.829999999999998</v>
      </c>
      <c r="T1163" s="43">
        <v>4</v>
      </c>
      <c r="U1163" s="46">
        <v>4</v>
      </c>
    </row>
    <row r="1164" spans="1:21" x14ac:dyDescent="0.2">
      <c r="A1164" s="28" t="s">
        <v>174</v>
      </c>
      <c r="B1164" s="29" t="s">
        <v>375</v>
      </c>
      <c r="C1164" s="29" t="s">
        <v>1551</v>
      </c>
      <c r="D1164" s="29" t="s">
        <v>707</v>
      </c>
      <c r="E1164" s="29" t="s">
        <v>708</v>
      </c>
      <c r="F1164" s="29" t="s">
        <v>2802</v>
      </c>
      <c r="G1164" s="29" t="s">
        <v>1560</v>
      </c>
      <c r="H1164" s="29" t="s">
        <v>80</v>
      </c>
      <c r="I1164" s="29" t="s">
        <v>2784</v>
      </c>
      <c r="J1164" s="29" t="s">
        <v>2785</v>
      </c>
      <c r="K1164" s="29" t="s">
        <v>279</v>
      </c>
      <c r="L1164" s="29" t="s">
        <v>280</v>
      </c>
      <c r="M1164" s="29" t="s">
        <v>270</v>
      </c>
      <c r="N1164" s="29" t="s">
        <v>271</v>
      </c>
      <c r="O1164" s="29" t="s">
        <v>276</v>
      </c>
      <c r="P1164" s="29" t="s">
        <v>277</v>
      </c>
      <c r="Q1164" s="30" t="s">
        <v>269</v>
      </c>
      <c r="R1164" s="32">
        <v>0.73</v>
      </c>
      <c r="S1164" s="37">
        <v>0.73</v>
      </c>
      <c r="T1164" s="43">
        <v>249</v>
      </c>
      <c r="U1164" s="46">
        <v>249</v>
      </c>
    </row>
    <row r="1165" spans="1:21" x14ac:dyDescent="0.2">
      <c r="A1165" s="28" t="s">
        <v>174</v>
      </c>
      <c r="B1165" s="29" t="s">
        <v>375</v>
      </c>
      <c r="C1165" s="29" t="s">
        <v>1551</v>
      </c>
      <c r="D1165" s="29" t="s">
        <v>707</v>
      </c>
      <c r="E1165" s="29" t="s">
        <v>708</v>
      </c>
      <c r="F1165" s="29" t="s">
        <v>2802</v>
      </c>
      <c r="G1165" s="29" t="s">
        <v>1560</v>
      </c>
      <c r="H1165" s="29" t="s">
        <v>80</v>
      </c>
      <c r="I1165" s="29" t="s">
        <v>2784</v>
      </c>
      <c r="J1165" s="29" t="s">
        <v>2785</v>
      </c>
      <c r="K1165" s="29" t="s">
        <v>279</v>
      </c>
      <c r="L1165" s="29" t="s">
        <v>280</v>
      </c>
      <c r="M1165" s="29" t="s">
        <v>270</v>
      </c>
      <c r="N1165" s="29" t="s">
        <v>271</v>
      </c>
      <c r="O1165" s="29" t="s">
        <v>272</v>
      </c>
      <c r="P1165" s="29" t="s">
        <v>273</v>
      </c>
      <c r="Q1165" s="30" t="s">
        <v>269</v>
      </c>
      <c r="R1165" s="32">
        <v>25.89</v>
      </c>
      <c r="S1165" s="37">
        <v>25.89</v>
      </c>
      <c r="T1165" s="43">
        <v>5965</v>
      </c>
      <c r="U1165" s="46">
        <v>5965</v>
      </c>
    </row>
    <row r="1166" spans="1:21" x14ac:dyDescent="0.2">
      <c r="A1166" s="28" t="s">
        <v>174</v>
      </c>
      <c r="B1166" s="29" t="s">
        <v>375</v>
      </c>
      <c r="C1166" s="29" t="s">
        <v>1551</v>
      </c>
      <c r="D1166" s="29" t="s">
        <v>707</v>
      </c>
      <c r="E1166" s="29" t="s">
        <v>708</v>
      </c>
      <c r="F1166" s="29" t="s">
        <v>2802</v>
      </c>
      <c r="G1166" s="29" t="s">
        <v>1560</v>
      </c>
      <c r="H1166" s="29" t="s">
        <v>80</v>
      </c>
      <c r="I1166" s="29" t="s">
        <v>2784</v>
      </c>
      <c r="J1166" s="29" t="s">
        <v>2785</v>
      </c>
      <c r="K1166" s="29" t="s">
        <v>281</v>
      </c>
      <c r="L1166" s="29" t="s">
        <v>282</v>
      </c>
      <c r="M1166" s="29" t="s">
        <v>270</v>
      </c>
      <c r="N1166" s="29" t="s">
        <v>271</v>
      </c>
      <c r="O1166" s="29" t="s">
        <v>272</v>
      </c>
      <c r="P1166" s="29" t="s">
        <v>273</v>
      </c>
      <c r="Q1166" s="30" t="s">
        <v>269</v>
      </c>
      <c r="R1166" s="32">
        <v>0.64</v>
      </c>
      <c r="S1166" s="37">
        <v>0.64</v>
      </c>
      <c r="T1166" s="43">
        <v>73</v>
      </c>
      <c r="U1166" s="46">
        <v>73</v>
      </c>
    </row>
    <row r="1167" spans="1:21" x14ac:dyDescent="0.2">
      <c r="A1167" s="28" t="s">
        <v>174</v>
      </c>
      <c r="B1167" s="29" t="s">
        <v>375</v>
      </c>
      <c r="C1167" s="29" t="s">
        <v>1551</v>
      </c>
      <c r="D1167" s="29" t="s">
        <v>707</v>
      </c>
      <c r="E1167" s="29" t="s">
        <v>708</v>
      </c>
      <c r="F1167" s="29" t="s">
        <v>2802</v>
      </c>
      <c r="G1167" s="29" t="s">
        <v>1560</v>
      </c>
      <c r="H1167" s="29" t="s">
        <v>80</v>
      </c>
      <c r="I1167" s="29" t="s">
        <v>2784</v>
      </c>
      <c r="J1167" s="29" t="s">
        <v>2785</v>
      </c>
      <c r="K1167" s="29" t="s">
        <v>300</v>
      </c>
      <c r="L1167" s="29" t="s">
        <v>301</v>
      </c>
      <c r="M1167" s="29" t="s">
        <v>270</v>
      </c>
      <c r="N1167" s="29" t="s">
        <v>271</v>
      </c>
      <c r="O1167" s="29" t="s">
        <v>407</v>
      </c>
      <c r="P1167" s="29" t="s">
        <v>408</v>
      </c>
      <c r="Q1167" s="30" t="s">
        <v>269</v>
      </c>
      <c r="R1167" s="36"/>
      <c r="S1167" s="59"/>
      <c r="T1167" s="43">
        <v>4</v>
      </c>
      <c r="U1167" s="46">
        <v>4</v>
      </c>
    </row>
    <row r="1168" spans="1:21" x14ac:dyDescent="0.2">
      <c r="A1168" s="28" t="s">
        <v>174</v>
      </c>
      <c r="B1168" s="29" t="s">
        <v>375</v>
      </c>
      <c r="C1168" s="29" t="s">
        <v>1551</v>
      </c>
      <c r="D1168" s="29" t="s">
        <v>707</v>
      </c>
      <c r="E1168" s="29" t="s">
        <v>708</v>
      </c>
      <c r="F1168" s="29" t="s">
        <v>2802</v>
      </c>
      <c r="G1168" s="29" t="s">
        <v>1560</v>
      </c>
      <c r="H1168" s="29" t="s">
        <v>80</v>
      </c>
      <c r="I1168" s="29" t="s">
        <v>2784</v>
      </c>
      <c r="J1168" s="29" t="s">
        <v>2785</v>
      </c>
      <c r="K1168" s="29" t="s">
        <v>304</v>
      </c>
      <c r="L1168" s="29" t="s">
        <v>305</v>
      </c>
      <c r="M1168" s="29" t="s">
        <v>270</v>
      </c>
      <c r="N1168" s="29" t="s">
        <v>271</v>
      </c>
      <c r="O1168" s="29" t="s">
        <v>290</v>
      </c>
      <c r="P1168" s="29" t="s">
        <v>291</v>
      </c>
      <c r="Q1168" s="30" t="s">
        <v>269</v>
      </c>
      <c r="R1168" s="32">
        <v>0.01</v>
      </c>
      <c r="S1168" s="37">
        <v>0.01</v>
      </c>
      <c r="T1168" s="43">
        <v>2</v>
      </c>
      <c r="U1168" s="46">
        <v>2</v>
      </c>
    </row>
    <row r="1169" spans="1:21" x14ac:dyDescent="0.2">
      <c r="A1169" s="28" t="s">
        <v>174</v>
      </c>
      <c r="B1169" s="29" t="s">
        <v>375</v>
      </c>
      <c r="C1169" s="29" t="s">
        <v>1551</v>
      </c>
      <c r="D1169" s="29" t="s">
        <v>707</v>
      </c>
      <c r="E1169" s="29" t="s">
        <v>708</v>
      </c>
      <c r="F1169" s="29" t="s">
        <v>2802</v>
      </c>
      <c r="G1169" s="29" t="s">
        <v>1560</v>
      </c>
      <c r="H1169" s="29" t="s">
        <v>80</v>
      </c>
      <c r="I1169" s="29" t="s">
        <v>2784</v>
      </c>
      <c r="J1169" s="29" t="s">
        <v>2785</v>
      </c>
      <c r="K1169" s="29" t="s">
        <v>304</v>
      </c>
      <c r="L1169" s="29" t="s">
        <v>305</v>
      </c>
      <c r="M1169" s="29" t="s">
        <v>270</v>
      </c>
      <c r="N1169" s="29" t="s">
        <v>271</v>
      </c>
      <c r="O1169" s="29" t="s">
        <v>298</v>
      </c>
      <c r="P1169" s="29" t="s">
        <v>299</v>
      </c>
      <c r="Q1169" s="30" t="s">
        <v>269</v>
      </c>
      <c r="R1169" s="32">
        <v>7.0000000000000007E-2</v>
      </c>
      <c r="S1169" s="37">
        <v>7.0000000000000007E-2</v>
      </c>
      <c r="T1169" s="43">
        <v>16</v>
      </c>
      <c r="U1169" s="46">
        <v>16</v>
      </c>
    </row>
    <row r="1170" spans="1:21" x14ac:dyDescent="0.2">
      <c r="A1170" s="28" t="s">
        <v>174</v>
      </c>
      <c r="B1170" s="29" t="s">
        <v>375</v>
      </c>
      <c r="C1170" s="29" t="s">
        <v>1551</v>
      </c>
      <c r="D1170" s="29" t="s">
        <v>707</v>
      </c>
      <c r="E1170" s="29" t="s">
        <v>708</v>
      </c>
      <c r="F1170" s="29" t="s">
        <v>2802</v>
      </c>
      <c r="G1170" s="29" t="s">
        <v>1560</v>
      </c>
      <c r="H1170" s="29" t="s">
        <v>80</v>
      </c>
      <c r="I1170" s="29" t="s">
        <v>2784</v>
      </c>
      <c r="J1170" s="29" t="s">
        <v>2785</v>
      </c>
      <c r="K1170" s="29" t="s">
        <v>318</v>
      </c>
      <c r="L1170" s="29" t="s">
        <v>319</v>
      </c>
      <c r="M1170" s="29" t="s">
        <v>270</v>
      </c>
      <c r="N1170" s="29" t="s">
        <v>271</v>
      </c>
      <c r="O1170" s="29" t="s">
        <v>290</v>
      </c>
      <c r="P1170" s="29" t="s">
        <v>291</v>
      </c>
      <c r="Q1170" s="30" t="s">
        <v>269</v>
      </c>
      <c r="R1170" s="32">
        <v>1.5</v>
      </c>
      <c r="S1170" s="37">
        <v>1.5</v>
      </c>
      <c r="T1170" s="43">
        <v>645</v>
      </c>
      <c r="U1170" s="46">
        <v>645</v>
      </c>
    </row>
    <row r="1171" spans="1:21" x14ac:dyDescent="0.2">
      <c r="A1171" s="28" t="s">
        <v>174</v>
      </c>
      <c r="B1171" s="29" t="s">
        <v>375</v>
      </c>
      <c r="C1171" s="29" t="s">
        <v>1551</v>
      </c>
      <c r="D1171" s="29" t="s">
        <v>707</v>
      </c>
      <c r="E1171" s="29" t="s">
        <v>708</v>
      </c>
      <c r="F1171" s="29" t="s">
        <v>2802</v>
      </c>
      <c r="G1171" s="29" t="s">
        <v>1560</v>
      </c>
      <c r="H1171" s="29" t="s">
        <v>80</v>
      </c>
      <c r="I1171" s="29" t="s">
        <v>2786</v>
      </c>
      <c r="J1171" s="29" t="s">
        <v>2787</v>
      </c>
      <c r="K1171" s="29" t="s">
        <v>397</v>
      </c>
      <c r="L1171" s="29" t="s">
        <v>398</v>
      </c>
      <c r="M1171" s="29" t="s">
        <v>270</v>
      </c>
      <c r="N1171" s="29" t="s">
        <v>271</v>
      </c>
      <c r="O1171" s="29" t="s">
        <v>272</v>
      </c>
      <c r="P1171" s="29" t="s">
        <v>273</v>
      </c>
      <c r="Q1171" s="30" t="s">
        <v>269</v>
      </c>
      <c r="R1171" s="32">
        <v>7.0000000000000007E-2</v>
      </c>
      <c r="S1171" s="37">
        <v>7.0000000000000007E-2</v>
      </c>
      <c r="T1171" s="43">
        <v>3</v>
      </c>
      <c r="U1171" s="46">
        <v>3</v>
      </c>
    </row>
    <row r="1172" spans="1:21" x14ac:dyDescent="0.2">
      <c r="A1172" s="28" t="s">
        <v>174</v>
      </c>
      <c r="B1172" s="29" t="s">
        <v>375</v>
      </c>
      <c r="C1172" s="29" t="s">
        <v>1551</v>
      </c>
      <c r="D1172" s="29" t="s">
        <v>707</v>
      </c>
      <c r="E1172" s="29" t="s">
        <v>708</v>
      </c>
      <c r="F1172" s="29" t="s">
        <v>2802</v>
      </c>
      <c r="G1172" s="29" t="s">
        <v>1560</v>
      </c>
      <c r="H1172" s="29" t="s">
        <v>80</v>
      </c>
      <c r="I1172" s="29" t="s">
        <v>2786</v>
      </c>
      <c r="J1172" s="29" t="s">
        <v>2787</v>
      </c>
      <c r="K1172" s="29" t="s">
        <v>264</v>
      </c>
      <c r="L1172" s="29" t="s">
        <v>380</v>
      </c>
      <c r="M1172" s="29" t="s">
        <v>270</v>
      </c>
      <c r="N1172" s="29" t="s">
        <v>271</v>
      </c>
      <c r="O1172" s="29" t="s">
        <v>325</v>
      </c>
      <c r="P1172" s="29" t="s">
        <v>326</v>
      </c>
      <c r="Q1172" s="30" t="s">
        <v>269</v>
      </c>
      <c r="R1172" s="32">
        <v>3.64</v>
      </c>
      <c r="S1172" s="37">
        <v>3.64</v>
      </c>
      <c r="T1172" s="43">
        <v>4</v>
      </c>
      <c r="U1172" s="46">
        <v>4</v>
      </c>
    </row>
    <row r="1173" spans="1:21" x14ac:dyDescent="0.2">
      <c r="A1173" s="28" t="s">
        <v>174</v>
      </c>
      <c r="B1173" s="29" t="s">
        <v>375</v>
      </c>
      <c r="C1173" s="29" t="s">
        <v>1551</v>
      </c>
      <c r="D1173" s="29" t="s">
        <v>707</v>
      </c>
      <c r="E1173" s="29" t="s">
        <v>708</v>
      </c>
      <c r="F1173" s="29" t="s">
        <v>2802</v>
      </c>
      <c r="G1173" s="29" t="s">
        <v>1560</v>
      </c>
      <c r="H1173" s="29" t="s">
        <v>80</v>
      </c>
      <c r="I1173" s="29" t="s">
        <v>2786</v>
      </c>
      <c r="J1173" s="29" t="s">
        <v>2787</v>
      </c>
      <c r="K1173" s="29" t="s">
        <v>264</v>
      </c>
      <c r="L1173" s="29" t="s">
        <v>380</v>
      </c>
      <c r="M1173" s="29" t="s">
        <v>270</v>
      </c>
      <c r="N1173" s="29" t="s">
        <v>271</v>
      </c>
      <c r="O1173" s="29" t="s">
        <v>272</v>
      </c>
      <c r="P1173" s="29" t="s">
        <v>273</v>
      </c>
      <c r="Q1173" s="30" t="s">
        <v>269</v>
      </c>
      <c r="R1173" s="32">
        <v>77.86</v>
      </c>
      <c r="S1173" s="37">
        <v>77.86</v>
      </c>
      <c r="T1173" s="43">
        <v>12474</v>
      </c>
      <c r="U1173" s="46">
        <v>12474</v>
      </c>
    </row>
    <row r="1174" spans="1:21" x14ac:dyDescent="0.2">
      <c r="A1174" s="28" t="s">
        <v>174</v>
      </c>
      <c r="B1174" s="29" t="s">
        <v>375</v>
      </c>
      <c r="C1174" s="29" t="s">
        <v>1551</v>
      </c>
      <c r="D1174" s="29" t="s">
        <v>707</v>
      </c>
      <c r="E1174" s="29" t="s">
        <v>708</v>
      </c>
      <c r="F1174" s="29" t="s">
        <v>2802</v>
      </c>
      <c r="G1174" s="29" t="s">
        <v>1560</v>
      </c>
      <c r="H1174" s="29" t="s">
        <v>80</v>
      </c>
      <c r="I1174" s="29" t="s">
        <v>2786</v>
      </c>
      <c r="J1174" s="29" t="s">
        <v>2787</v>
      </c>
      <c r="K1174" s="29" t="s">
        <v>264</v>
      </c>
      <c r="L1174" s="29" t="s">
        <v>380</v>
      </c>
      <c r="M1174" s="29" t="s">
        <v>270</v>
      </c>
      <c r="N1174" s="29" t="s">
        <v>271</v>
      </c>
      <c r="O1174" s="29" t="s">
        <v>284</v>
      </c>
      <c r="P1174" s="29" t="s">
        <v>285</v>
      </c>
      <c r="Q1174" s="30" t="s">
        <v>269</v>
      </c>
      <c r="R1174" s="32">
        <v>0.01</v>
      </c>
      <c r="S1174" s="37">
        <v>0.01</v>
      </c>
      <c r="T1174" s="43">
        <v>13</v>
      </c>
      <c r="U1174" s="46">
        <v>13</v>
      </c>
    </row>
    <row r="1175" spans="1:21" x14ac:dyDescent="0.2">
      <c r="A1175" s="28" t="s">
        <v>174</v>
      </c>
      <c r="B1175" s="29" t="s">
        <v>375</v>
      </c>
      <c r="C1175" s="29" t="s">
        <v>1551</v>
      </c>
      <c r="D1175" s="29" t="s">
        <v>707</v>
      </c>
      <c r="E1175" s="29" t="s">
        <v>708</v>
      </c>
      <c r="F1175" s="29" t="s">
        <v>2802</v>
      </c>
      <c r="G1175" s="29" t="s">
        <v>1560</v>
      </c>
      <c r="H1175" s="29" t="s">
        <v>80</v>
      </c>
      <c r="I1175" s="29" t="s">
        <v>2786</v>
      </c>
      <c r="J1175" s="29" t="s">
        <v>2787</v>
      </c>
      <c r="K1175" s="29" t="s">
        <v>274</v>
      </c>
      <c r="L1175" s="29" t="s">
        <v>275</v>
      </c>
      <c r="M1175" s="29" t="s">
        <v>270</v>
      </c>
      <c r="N1175" s="29" t="s">
        <v>271</v>
      </c>
      <c r="O1175" s="29" t="s">
        <v>276</v>
      </c>
      <c r="P1175" s="29" t="s">
        <v>277</v>
      </c>
      <c r="Q1175" s="30" t="s">
        <v>269</v>
      </c>
      <c r="R1175" s="32">
        <v>1.68</v>
      </c>
      <c r="S1175" s="37">
        <v>1.68</v>
      </c>
      <c r="T1175" s="43">
        <v>759</v>
      </c>
      <c r="U1175" s="46">
        <v>759</v>
      </c>
    </row>
    <row r="1176" spans="1:21" x14ac:dyDescent="0.2">
      <c r="A1176" s="28" t="s">
        <v>174</v>
      </c>
      <c r="B1176" s="29" t="s">
        <v>375</v>
      </c>
      <c r="C1176" s="29" t="s">
        <v>1551</v>
      </c>
      <c r="D1176" s="29" t="s">
        <v>707</v>
      </c>
      <c r="E1176" s="29" t="s">
        <v>708</v>
      </c>
      <c r="F1176" s="29" t="s">
        <v>2802</v>
      </c>
      <c r="G1176" s="29" t="s">
        <v>1560</v>
      </c>
      <c r="H1176" s="29" t="s">
        <v>80</v>
      </c>
      <c r="I1176" s="29" t="s">
        <v>2786</v>
      </c>
      <c r="J1176" s="29" t="s">
        <v>2787</v>
      </c>
      <c r="K1176" s="29" t="s">
        <v>274</v>
      </c>
      <c r="L1176" s="29" t="s">
        <v>275</v>
      </c>
      <c r="M1176" s="29" t="s">
        <v>270</v>
      </c>
      <c r="N1176" s="29" t="s">
        <v>271</v>
      </c>
      <c r="O1176" s="29" t="s">
        <v>272</v>
      </c>
      <c r="P1176" s="29" t="s">
        <v>273</v>
      </c>
      <c r="Q1176" s="30" t="s">
        <v>269</v>
      </c>
      <c r="R1176" s="32">
        <v>59.84</v>
      </c>
      <c r="S1176" s="37">
        <v>59.84</v>
      </c>
      <c r="T1176" s="43">
        <v>4731</v>
      </c>
      <c r="U1176" s="46">
        <v>4731</v>
      </c>
    </row>
    <row r="1177" spans="1:21" x14ac:dyDescent="0.2">
      <c r="A1177" s="28" t="s">
        <v>174</v>
      </c>
      <c r="B1177" s="29" t="s">
        <v>375</v>
      </c>
      <c r="C1177" s="29" t="s">
        <v>1551</v>
      </c>
      <c r="D1177" s="29" t="s">
        <v>707</v>
      </c>
      <c r="E1177" s="29" t="s">
        <v>708</v>
      </c>
      <c r="F1177" s="29" t="s">
        <v>2802</v>
      </c>
      <c r="G1177" s="29" t="s">
        <v>1560</v>
      </c>
      <c r="H1177" s="29" t="s">
        <v>80</v>
      </c>
      <c r="I1177" s="29" t="s">
        <v>2786</v>
      </c>
      <c r="J1177" s="29" t="s">
        <v>2787</v>
      </c>
      <c r="K1177" s="29" t="s">
        <v>278</v>
      </c>
      <c r="L1177" s="29" t="s">
        <v>381</v>
      </c>
      <c r="M1177" s="29" t="s">
        <v>270</v>
      </c>
      <c r="N1177" s="29" t="s">
        <v>271</v>
      </c>
      <c r="O1177" s="29" t="s">
        <v>290</v>
      </c>
      <c r="P1177" s="29" t="s">
        <v>291</v>
      </c>
      <c r="Q1177" s="30" t="s">
        <v>269</v>
      </c>
      <c r="R1177" s="32">
        <v>0.11</v>
      </c>
      <c r="S1177" s="37">
        <v>0.11</v>
      </c>
      <c r="T1177" s="43">
        <v>10</v>
      </c>
      <c r="U1177" s="46">
        <v>10</v>
      </c>
    </row>
    <row r="1178" spans="1:21" x14ac:dyDescent="0.2">
      <c r="A1178" s="28" t="s">
        <v>174</v>
      </c>
      <c r="B1178" s="29" t="s">
        <v>375</v>
      </c>
      <c r="C1178" s="29" t="s">
        <v>1551</v>
      </c>
      <c r="D1178" s="29" t="s">
        <v>707</v>
      </c>
      <c r="E1178" s="29" t="s">
        <v>708</v>
      </c>
      <c r="F1178" s="29" t="s">
        <v>2802</v>
      </c>
      <c r="G1178" s="29" t="s">
        <v>1560</v>
      </c>
      <c r="H1178" s="29" t="s">
        <v>80</v>
      </c>
      <c r="I1178" s="29" t="s">
        <v>2786</v>
      </c>
      <c r="J1178" s="29" t="s">
        <v>2787</v>
      </c>
      <c r="K1178" s="29" t="s">
        <v>278</v>
      </c>
      <c r="L1178" s="29" t="s">
        <v>381</v>
      </c>
      <c r="M1178" s="29" t="s">
        <v>270</v>
      </c>
      <c r="N1178" s="29" t="s">
        <v>271</v>
      </c>
      <c r="O1178" s="29" t="s">
        <v>292</v>
      </c>
      <c r="P1178" s="29" t="s">
        <v>293</v>
      </c>
      <c r="Q1178" s="30" t="s">
        <v>269</v>
      </c>
      <c r="R1178" s="36"/>
      <c r="S1178" s="59"/>
      <c r="T1178" s="43">
        <v>1</v>
      </c>
      <c r="U1178" s="46">
        <v>1</v>
      </c>
    </row>
    <row r="1179" spans="1:21" x14ac:dyDescent="0.2">
      <c r="A1179" s="28" t="s">
        <v>174</v>
      </c>
      <c r="B1179" s="29" t="s">
        <v>375</v>
      </c>
      <c r="C1179" s="29" t="s">
        <v>1551</v>
      </c>
      <c r="D1179" s="29" t="s">
        <v>707</v>
      </c>
      <c r="E1179" s="29" t="s">
        <v>708</v>
      </c>
      <c r="F1179" s="29" t="s">
        <v>2802</v>
      </c>
      <c r="G1179" s="29" t="s">
        <v>1560</v>
      </c>
      <c r="H1179" s="29" t="s">
        <v>80</v>
      </c>
      <c r="I1179" s="29" t="s">
        <v>2786</v>
      </c>
      <c r="J1179" s="29" t="s">
        <v>2787</v>
      </c>
      <c r="K1179" s="29" t="s">
        <v>278</v>
      </c>
      <c r="L1179" s="29" t="s">
        <v>381</v>
      </c>
      <c r="M1179" s="29" t="s">
        <v>270</v>
      </c>
      <c r="N1179" s="29" t="s">
        <v>271</v>
      </c>
      <c r="O1179" s="29" t="s">
        <v>272</v>
      </c>
      <c r="P1179" s="29" t="s">
        <v>273</v>
      </c>
      <c r="Q1179" s="30" t="s">
        <v>269</v>
      </c>
      <c r="R1179" s="32">
        <v>3.45</v>
      </c>
      <c r="S1179" s="37">
        <v>3.45</v>
      </c>
      <c r="T1179" s="43">
        <v>332</v>
      </c>
      <c r="U1179" s="46">
        <v>332</v>
      </c>
    </row>
    <row r="1180" spans="1:21" x14ac:dyDescent="0.2">
      <c r="A1180" s="28" t="s">
        <v>174</v>
      </c>
      <c r="B1180" s="29" t="s">
        <v>375</v>
      </c>
      <c r="C1180" s="29" t="s">
        <v>1551</v>
      </c>
      <c r="D1180" s="29" t="s">
        <v>707</v>
      </c>
      <c r="E1180" s="29" t="s">
        <v>708</v>
      </c>
      <c r="F1180" s="29" t="s">
        <v>2802</v>
      </c>
      <c r="G1180" s="29" t="s">
        <v>1560</v>
      </c>
      <c r="H1180" s="29" t="s">
        <v>80</v>
      </c>
      <c r="I1180" s="29" t="s">
        <v>2786</v>
      </c>
      <c r="J1180" s="29" t="s">
        <v>2787</v>
      </c>
      <c r="K1180" s="29" t="s">
        <v>317</v>
      </c>
      <c r="L1180" s="29" t="s">
        <v>385</v>
      </c>
      <c r="M1180" s="29" t="s">
        <v>270</v>
      </c>
      <c r="N1180" s="29" t="s">
        <v>271</v>
      </c>
      <c r="O1180" s="29" t="s">
        <v>290</v>
      </c>
      <c r="P1180" s="29" t="s">
        <v>291</v>
      </c>
      <c r="Q1180" s="30" t="s">
        <v>269</v>
      </c>
      <c r="R1180" s="32">
        <v>0.57999999999999996</v>
      </c>
      <c r="S1180" s="37">
        <v>0.57999999999999996</v>
      </c>
      <c r="T1180" s="43">
        <v>18</v>
      </c>
      <c r="U1180" s="46">
        <v>18</v>
      </c>
    </row>
    <row r="1181" spans="1:21" x14ac:dyDescent="0.2">
      <c r="A1181" s="28" t="s">
        <v>174</v>
      </c>
      <c r="B1181" s="29" t="s">
        <v>375</v>
      </c>
      <c r="C1181" s="29" t="s">
        <v>1551</v>
      </c>
      <c r="D1181" s="29" t="s">
        <v>707</v>
      </c>
      <c r="E1181" s="29" t="s">
        <v>708</v>
      </c>
      <c r="F1181" s="29" t="s">
        <v>2802</v>
      </c>
      <c r="G1181" s="29" t="s">
        <v>1560</v>
      </c>
      <c r="H1181" s="29" t="s">
        <v>80</v>
      </c>
      <c r="I1181" s="29" t="s">
        <v>2786</v>
      </c>
      <c r="J1181" s="29" t="s">
        <v>2787</v>
      </c>
      <c r="K1181" s="29" t="s">
        <v>317</v>
      </c>
      <c r="L1181" s="29" t="s">
        <v>385</v>
      </c>
      <c r="M1181" s="29" t="s">
        <v>270</v>
      </c>
      <c r="N1181" s="29" t="s">
        <v>271</v>
      </c>
      <c r="O1181" s="29" t="s">
        <v>292</v>
      </c>
      <c r="P1181" s="29" t="s">
        <v>293</v>
      </c>
      <c r="Q1181" s="30" t="s">
        <v>269</v>
      </c>
      <c r="R1181" s="32">
        <v>0.03</v>
      </c>
      <c r="S1181" s="37">
        <v>0.03</v>
      </c>
      <c r="T1181" s="43">
        <v>18</v>
      </c>
      <c r="U1181" s="46">
        <v>18</v>
      </c>
    </row>
    <row r="1182" spans="1:21" x14ac:dyDescent="0.2">
      <c r="A1182" s="28" t="s">
        <v>174</v>
      </c>
      <c r="B1182" s="29" t="s">
        <v>375</v>
      </c>
      <c r="C1182" s="29" t="s">
        <v>1551</v>
      </c>
      <c r="D1182" s="29" t="s">
        <v>707</v>
      </c>
      <c r="E1182" s="29" t="s">
        <v>708</v>
      </c>
      <c r="F1182" s="29" t="s">
        <v>2802</v>
      </c>
      <c r="G1182" s="29" t="s">
        <v>1560</v>
      </c>
      <c r="H1182" s="29" t="s">
        <v>80</v>
      </c>
      <c r="I1182" s="29" t="s">
        <v>2786</v>
      </c>
      <c r="J1182" s="29" t="s">
        <v>2787</v>
      </c>
      <c r="K1182" s="29" t="s">
        <v>279</v>
      </c>
      <c r="L1182" s="29" t="s">
        <v>280</v>
      </c>
      <c r="M1182" s="29" t="s">
        <v>265</v>
      </c>
      <c r="N1182" s="29" t="s">
        <v>266</v>
      </c>
      <c r="O1182" s="29" t="s">
        <v>310</v>
      </c>
      <c r="P1182" s="29" t="s">
        <v>384</v>
      </c>
      <c r="Q1182" s="30" t="s">
        <v>269</v>
      </c>
      <c r="R1182" s="32">
        <v>7.0000000000000007E-2</v>
      </c>
      <c r="S1182" s="37">
        <v>7.0000000000000007E-2</v>
      </c>
      <c r="T1182" s="43">
        <v>1</v>
      </c>
      <c r="U1182" s="46">
        <v>1</v>
      </c>
    </row>
    <row r="1183" spans="1:21" x14ac:dyDescent="0.2">
      <c r="A1183" s="28" t="s">
        <v>174</v>
      </c>
      <c r="B1183" s="29" t="s">
        <v>375</v>
      </c>
      <c r="C1183" s="29" t="s">
        <v>1551</v>
      </c>
      <c r="D1183" s="29" t="s">
        <v>707</v>
      </c>
      <c r="E1183" s="29" t="s">
        <v>708</v>
      </c>
      <c r="F1183" s="29" t="s">
        <v>2802</v>
      </c>
      <c r="G1183" s="29" t="s">
        <v>1560</v>
      </c>
      <c r="H1183" s="29" t="s">
        <v>80</v>
      </c>
      <c r="I1183" s="29" t="s">
        <v>2786</v>
      </c>
      <c r="J1183" s="29" t="s">
        <v>2787</v>
      </c>
      <c r="K1183" s="29" t="s">
        <v>279</v>
      </c>
      <c r="L1183" s="29" t="s">
        <v>280</v>
      </c>
      <c r="M1183" s="29" t="s">
        <v>265</v>
      </c>
      <c r="N1183" s="29" t="s">
        <v>266</v>
      </c>
      <c r="O1183" s="29" t="s">
        <v>267</v>
      </c>
      <c r="P1183" s="29" t="s">
        <v>268</v>
      </c>
      <c r="Q1183" s="30" t="s">
        <v>269</v>
      </c>
      <c r="R1183" s="32">
        <v>224.07</v>
      </c>
      <c r="S1183" s="37">
        <v>224.07</v>
      </c>
      <c r="T1183" s="43">
        <v>4</v>
      </c>
      <c r="U1183" s="46">
        <v>4</v>
      </c>
    </row>
    <row r="1184" spans="1:21" x14ac:dyDescent="0.2">
      <c r="A1184" s="28" t="s">
        <v>174</v>
      </c>
      <c r="B1184" s="29" t="s">
        <v>375</v>
      </c>
      <c r="C1184" s="29" t="s">
        <v>1551</v>
      </c>
      <c r="D1184" s="29" t="s">
        <v>707</v>
      </c>
      <c r="E1184" s="29" t="s">
        <v>708</v>
      </c>
      <c r="F1184" s="29" t="s">
        <v>2802</v>
      </c>
      <c r="G1184" s="29" t="s">
        <v>1560</v>
      </c>
      <c r="H1184" s="29" t="s">
        <v>80</v>
      </c>
      <c r="I1184" s="29" t="s">
        <v>2786</v>
      </c>
      <c r="J1184" s="29" t="s">
        <v>2787</v>
      </c>
      <c r="K1184" s="29" t="s">
        <v>279</v>
      </c>
      <c r="L1184" s="29" t="s">
        <v>280</v>
      </c>
      <c r="M1184" s="29" t="s">
        <v>270</v>
      </c>
      <c r="N1184" s="29" t="s">
        <v>271</v>
      </c>
      <c r="O1184" s="29" t="s">
        <v>276</v>
      </c>
      <c r="P1184" s="29" t="s">
        <v>277</v>
      </c>
      <c r="Q1184" s="30" t="s">
        <v>269</v>
      </c>
      <c r="R1184" s="32">
        <v>6.68</v>
      </c>
      <c r="S1184" s="37">
        <v>6.68</v>
      </c>
      <c r="T1184" s="43">
        <v>2269</v>
      </c>
      <c r="U1184" s="46">
        <v>2269</v>
      </c>
    </row>
    <row r="1185" spans="1:21" x14ac:dyDescent="0.2">
      <c r="A1185" s="28" t="s">
        <v>174</v>
      </c>
      <c r="B1185" s="29" t="s">
        <v>375</v>
      </c>
      <c r="C1185" s="29" t="s">
        <v>1551</v>
      </c>
      <c r="D1185" s="29" t="s">
        <v>707</v>
      </c>
      <c r="E1185" s="29" t="s">
        <v>708</v>
      </c>
      <c r="F1185" s="29" t="s">
        <v>2802</v>
      </c>
      <c r="G1185" s="29" t="s">
        <v>1560</v>
      </c>
      <c r="H1185" s="29" t="s">
        <v>80</v>
      </c>
      <c r="I1185" s="29" t="s">
        <v>2786</v>
      </c>
      <c r="J1185" s="29" t="s">
        <v>2787</v>
      </c>
      <c r="K1185" s="29" t="s">
        <v>279</v>
      </c>
      <c r="L1185" s="29" t="s">
        <v>280</v>
      </c>
      <c r="M1185" s="29" t="s">
        <v>270</v>
      </c>
      <c r="N1185" s="29" t="s">
        <v>271</v>
      </c>
      <c r="O1185" s="29" t="s">
        <v>272</v>
      </c>
      <c r="P1185" s="29" t="s">
        <v>273</v>
      </c>
      <c r="Q1185" s="30" t="s">
        <v>269</v>
      </c>
      <c r="R1185" s="32">
        <v>293.08</v>
      </c>
      <c r="S1185" s="37">
        <v>293.08</v>
      </c>
      <c r="T1185" s="43">
        <v>67184</v>
      </c>
      <c r="U1185" s="46">
        <v>67184</v>
      </c>
    </row>
    <row r="1186" spans="1:21" x14ac:dyDescent="0.2">
      <c r="A1186" s="28" t="s">
        <v>174</v>
      </c>
      <c r="B1186" s="29" t="s">
        <v>375</v>
      </c>
      <c r="C1186" s="29" t="s">
        <v>1551</v>
      </c>
      <c r="D1186" s="29" t="s">
        <v>707</v>
      </c>
      <c r="E1186" s="29" t="s">
        <v>708</v>
      </c>
      <c r="F1186" s="29" t="s">
        <v>2802</v>
      </c>
      <c r="G1186" s="29" t="s">
        <v>1560</v>
      </c>
      <c r="H1186" s="29" t="s">
        <v>80</v>
      </c>
      <c r="I1186" s="29" t="s">
        <v>2786</v>
      </c>
      <c r="J1186" s="29" t="s">
        <v>2787</v>
      </c>
      <c r="K1186" s="29" t="s">
        <v>294</v>
      </c>
      <c r="L1186" s="29" t="s">
        <v>295</v>
      </c>
      <c r="M1186" s="29" t="s">
        <v>270</v>
      </c>
      <c r="N1186" s="29" t="s">
        <v>271</v>
      </c>
      <c r="O1186" s="29" t="s">
        <v>272</v>
      </c>
      <c r="P1186" s="29" t="s">
        <v>273</v>
      </c>
      <c r="Q1186" s="30" t="s">
        <v>269</v>
      </c>
      <c r="R1186" s="32">
        <v>0.15</v>
      </c>
      <c r="S1186" s="37">
        <v>0.15</v>
      </c>
      <c r="T1186" s="43">
        <v>14</v>
      </c>
      <c r="U1186" s="46">
        <v>14</v>
      </c>
    </row>
    <row r="1187" spans="1:21" x14ac:dyDescent="0.2">
      <c r="A1187" s="28" t="s">
        <v>174</v>
      </c>
      <c r="B1187" s="29" t="s">
        <v>375</v>
      </c>
      <c r="C1187" s="29" t="s">
        <v>1551</v>
      </c>
      <c r="D1187" s="29" t="s">
        <v>707</v>
      </c>
      <c r="E1187" s="29" t="s">
        <v>708</v>
      </c>
      <c r="F1187" s="29" t="s">
        <v>2802</v>
      </c>
      <c r="G1187" s="29" t="s">
        <v>1560</v>
      </c>
      <c r="H1187" s="29" t="s">
        <v>80</v>
      </c>
      <c r="I1187" s="29" t="s">
        <v>2786</v>
      </c>
      <c r="J1187" s="29" t="s">
        <v>2787</v>
      </c>
      <c r="K1187" s="29" t="s">
        <v>281</v>
      </c>
      <c r="L1187" s="29" t="s">
        <v>282</v>
      </c>
      <c r="M1187" s="29" t="s">
        <v>270</v>
      </c>
      <c r="N1187" s="29" t="s">
        <v>271</v>
      </c>
      <c r="O1187" s="29" t="s">
        <v>272</v>
      </c>
      <c r="P1187" s="29" t="s">
        <v>273</v>
      </c>
      <c r="Q1187" s="30" t="s">
        <v>269</v>
      </c>
      <c r="R1187" s="32">
        <v>10.130000000000001</v>
      </c>
      <c r="S1187" s="37">
        <v>10.130000000000001</v>
      </c>
      <c r="T1187" s="43">
        <v>1033</v>
      </c>
      <c r="U1187" s="46">
        <v>1033</v>
      </c>
    </row>
    <row r="1188" spans="1:21" x14ac:dyDescent="0.2">
      <c r="A1188" s="28" t="s">
        <v>174</v>
      </c>
      <c r="B1188" s="29" t="s">
        <v>375</v>
      </c>
      <c r="C1188" s="29" t="s">
        <v>1551</v>
      </c>
      <c r="D1188" s="29" t="s">
        <v>707</v>
      </c>
      <c r="E1188" s="29" t="s">
        <v>708</v>
      </c>
      <c r="F1188" s="29" t="s">
        <v>2802</v>
      </c>
      <c r="G1188" s="29" t="s">
        <v>1560</v>
      </c>
      <c r="H1188" s="29" t="s">
        <v>80</v>
      </c>
      <c r="I1188" s="29" t="s">
        <v>2786</v>
      </c>
      <c r="J1188" s="29" t="s">
        <v>2787</v>
      </c>
      <c r="K1188" s="29" t="s">
        <v>300</v>
      </c>
      <c r="L1188" s="29" t="s">
        <v>301</v>
      </c>
      <c r="M1188" s="29" t="s">
        <v>270</v>
      </c>
      <c r="N1188" s="29" t="s">
        <v>271</v>
      </c>
      <c r="O1188" s="29" t="s">
        <v>407</v>
      </c>
      <c r="P1188" s="29" t="s">
        <v>408</v>
      </c>
      <c r="Q1188" s="30" t="s">
        <v>269</v>
      </c>
      <c r="R1188" s="36"/>
      <c r="S1188" s="59"/>
      <c r="T1188" s="43">
        <v>611</v>
      </c>
      <c r="U1188" s="46">
        <v>611</v>
      </c>
    </row>
    <row r="1189" spans="1:21" x14ac:dyDescent="0.2">
      <c r="A1189" s="28" t="s">
        <v>174</v>
      </c>
      <c r="B1189" s="29" t="s">
        <v>375</v>
      </c>
      <c r="C1189" s="29" t="s">
        <v>1551</v>
      </c>
      <c r="D1189" s="29" t="s">
        <v>707</v>
      </c>
      <c r="E1189" s="29" t="s">
        <v>708</v>
      </c>
      <c r="F1189" s="29" t="s">
        <v>2802</v>
      </c>
      <c r="G1189" s="29" t="s">
        <v>1560</v>
      </c>
      <c r="H1189" s="29" t="s">
        <v>80</v>
      </c>
      <c r="I1189" s="29" t="s">
        <v>2786</v>
      </c>
      <c r="J1189" s="29" t="s">
        <v>2787</v>
      </c>
      <c r="K1189" s="29" t="s">
        <v>304</v>
      </c>
      <c r="L1189" s="29" t="s">
        <v>305</v>
      </c>
      <c r="M1189" s="29" t="s">
        <v>270</v>
      </c>
      <c r="N1189" s="29" t="s">
        <v>271</v>
      </c>
      <c r="O1189" s="29" t="s">
        <v>290</v>
      </c>
      <c r="P1189" s="29" t="s">
        <v>291</v>
      </c>
      <c r="Q1189" s="30" t="s">
        <v>269</v>
      </c>
      <c r="R1189" s="32">
        <v>0.01</v>
      </c>
      <c r="S1189" s="37">
        <v>0.01</v>
      </c>
      <c r="T1189" s="43">
        <v>2</v>
      </c>
      <c r="U1189" s="46">
        <v>2</v>
      </c>
    </row>
    <row r="1190" spans="1:21" x14ac:dyDescent="0.2">
      <c r="A1190" s="28" t="s">
        <v>174</v>
      </c>
      <c r="B1190" s="29" t="s">
        <v>375</v>
      </c>
      <c r="C1190" s="29" t="s">
        <v>1551</v>
      </c>
      <c r="D1190" s="29" t="s">
        <v>707</v>
      </c>
      <c r="E1190" s="29" t="s">
        <v>708</v>
      </c>
      <c r="F1190" s="29" t="s">
        <v>2802</v>
      </c>
      <c r="G1190" s="29" t="s">
        <v>1560</v>
      </c>
      <c r="H1190" s="29" t="s">
        <v>80</v>
      </c>
      <c r="I1190" s="29" t="s">
        <v>2786</v>
      </c>
      <c r="J1190" s="29" t="s">
        <v>2787</v>
      </c>
      <c r="K1190" s="29" t="s">
        <v>304</v>
      </c>
      <c r="L1190" s="29" t="s">
        <v>305</v>
      </c>
      <c r="M1190" s="29" t="s">
        <v>270</v>
      </c>
      <c r="N1190" s="29" t="s">
        <v>271</v>
      </c>
      <c r="O1190" s="29" t="s">
        <v>298</v>
      </c>
      <c r="P1190" s="29" t="s">
        <v>299</v>
      </c>
      <c r="Q1190" s="30" t="s">
        <v>269</v>
      </c>
      <c r="R1190" s="32">
        <v>0.09</v>
      </c>
      <c r="S1190" s="37">
        <v>0.09</v>
      </c>
      <c r="T1190" s="43">
        <v>21</v>
      </c>
      <c r="U1190" s="46">
        <v>21</v>
      </c>
    </row>
    <row r="1191" spans="1:21" x14ac:dyDescent="0.2">
      <c r="A1191" s="28" t="s">
        <v>174</v>
      </c>
      <c r="B1191" s="29" t="s">
        <v>375</v>
      </c>
      <c r="C1191" s="29" t="s">
        <v>1551</v>
      </c>
      <c r="D1191" s="29" t="s">
        <v>707</v>
      </c>
      <c r="E1191" s="29" t="s">
        <v>708</v>
      </c>
      <c r="F1191" s="29" t="s">
        <v>2802</v>
      </c>
      <c r="G1191" s="29" t="s">
        <v>1560</v>
      </c>
      <c r="H1191" s="29" t="s">
        <v>80</v>
      </c>
      <c r="I1191" s="29" t="s">
        <v>2786</v>
      </c>
      <c r="J1191" s="29" t="s">
        <v>2787</v>
      </c>
      <c r="K1191" s="29" t="s">
        <v>308</v>
      </c>
      <c r="L1191" s="29" t="s">
        <v>309</v>
      </c>
      <c r="M1191" s="29" t="s">
        <v>265</v>
      </c>
      <c r="N1191" s="29" t="s">
        <v>266</v>
      </c>
      <c r="O1191" s="29" t="s">
        <v>310</v>
      </c>
      <c r="P1191" s="29" t="s">
        <v>384</v>
      </c>
      <c r="Q1191" s="30" t="s">
        <v>269</v>
      </c>
      <c r="R1191" s="32">
        <v>0.08</v>
      </c>
      <c r="S1191" s="37">
        <v>0.08</v>
      </c>
      <c r="T1191" s="43">
        <v>2</v>
      </c>
      <c r="U1191" s="46">
        <v>2</v>
      </c>
    </row>
    <row r="1192" spans="1:21" x14ac:dyDescent="0.2">
      <c r="A1192" s="28" t="s">
        <v>174</v>
      </c>
      <c r="B1192" s="29" t="s">
        <v>375</v>
      </c>
      <c r="C1192" s="29" t="s">
        <v>1551</v>
      </c>
      <c r="D1192" s="29" t="s">
        <v>707</v>
      </c>
      <c r="E1192" s="29" t="s">
        <v>708</v>
      </c>
      <c r="F1192" s="29" t="s">
        <v>2802</v>
      </c>
      <c r="G1192" s="29" t="s">
        <v>1560</v>
      </c>
      <c r="H1192" s="29" t="s">
        <v>80</v>
      </c>
      <c r="I1192" s="29" t="s">
        <v>2786</v>
      </c>
      <c r="J1192" s="29" t="s">
        <v>2787</v>
      </c>
      <c r="K1192" s="29" t="s">
        <v>308</v>
      </c>
      <c r="L1192" s="29" t="s">
        <v>309</v>
      </c>
      <c r="M1192" s="29" t="s">
        <v>265</v>
      </c>
      <c r="N1192" s="29" t="s">
        <v>266</v>
      </c>
      <c r="O1192" s="29" t="s">
        <v>267</v>
      </c>
      <c r="P1192" s="29" t="s">
        <v>268</v>
      </c>
      <c r="Q1192" s="30" t="s">
        <v>269</v>
      </c>
      <c r="R1192" s="32">
        <v>0.35</v>
      </c>
      <c r="S1192" s="37">
        <v>0.35</v>
      </c>
      <c r="T1192" s="43">
        <v>2</v>
      </c>
      <c r="U1192" s="46">
        <v>2</v>
      </c>
    </row>
    <row r="1193" spans="1:21" x14ac:dyDescent="0.2">
      <c r="A1193" s="28" t="s">
        <v>174</v>
      </c>
      <c r="B1193" s="29" t="s">
        <v>375</v>
      </c>
      <c r="C1193" s="29" t="s">
        <v>1551</v>
      </c>
      <c r="D1193" s="29" t="s">
        <v>707</v>
      </c>
      <c r="E1193" s="29" t="s">
        <v>708</v>
      </c>
      <c r="F1193" s="29" t="s">
        <v>2802</v>
      </c>
      <c r="G1193" s="29" t="s">
        <v>1560</v>
      </c>
      <c r="H1193" s="29" t="s">
        <v>80</v>
      </c>
      <c r="I1193" s="29" t="s">
        <v>2786</v>
      </c>
      <c r="J1193" s="29" t="s">
        <v>2787</v>
      </c>
      <c r="K1193" s="29" t="s">
        <v>308</v>
      </c>
      <c r="L1193" s="29" t="s">
        <v>309</v>
      </c>
      <c r="M1193" s="29" t="s">
        <v>270</v>
      </c>
      <c r="N1193" s="29" t="s">
        <v>271</v>
      </c>
      <c r="O1193" s="29" t="s">
        <v>272</v>
      </c>
      <c r="P1193" s="29" t="s">
        <v>273</v>
      </c>
      <c r="Q1193" s="30" t="s">
        <v>269</v>
      </c>
      <c r="R1193" s="32">
        <v>0.73</v>
      </c>
      <c r="S1193" s="37">
        <v>0.73</v>
      </c>
      <c r="T1193" s="43">
        <v>52</v>
      </c>
      <c r="U1193" s="46">
        <v>52</v>
      </c>
    </row>
    <row r="1194" spans="1:21" x14ac:dyDescent="0.2">
      <c r="A1194" s="28" t="s">
        <v>174</v>
      </c>
      <c r="B1194" s="29" t="s">
        <v>375</v>
      </c>
      <c r="C1194" s="29" t="s">
        <v>1551</v>
      </c>
      <c r="D1194" s="29" t="s">
        <v>707</v>
      </c>
      <c r="E1194" s="29" t="s">
        <v>708</v>
      </c>
      <c r="F1194" s="29" t="s">
        <v>2802</v>
      </c>
      <c r="G1194" s="29" t="s">
        <v>1560</v>
      </c>
      <c r="H1194" s="29" t="s">
        <v>80</v>
      </c>
      <c r="I1194" s="29" t="s">
        <v>2786</v>
      </c>
      <c r="J1194" s="29" t="s">
        <v>2787</v>
      </c>
      <c r="K1194" s="29" t="s">
        <v>405</v>
      </c>
      <c r="L1194" s="29" t="s">
        <v>283</v>
      </c>
      <c r="M1194" s="29" t="s">
        <v>270</v>
      </c>
      <c r="N1194" s="29" t="s">
        <v>271</v>
      </c>
      <c r="O1194" s="29" t="s">
        <v>272</v>
      </c>
      <c r="P1194" s="29" t="s">
        <v>273</v>
      </c>
      <c r="Q1194" s="30" t="s">
        <v>269</v>
      </c>
      <c r="R1194" s="32">
        <v>0.09</v>
      </c>
      <c r="S1194" s="37">
        <v>0.09</v>
      </c>
      <c r="T1194" s="43">
        <v>4</v>
      </c>
      <c r="U1194" s="46">
        <v>4</v>
      </c>
    </row>
    <row r="1195" spans="1:21" x14ac:dyDescent="0.2">
      <c r="A1195" s="28" t="s">
        <v>174</v>
      </c>
      <c r="B1195" s="29" t="s">
        <v>375</v>
      </c>
      <c r="C1195" s="29" t="s">
        <v>1551</v>
      </c>
      <c r="D1195" s="29" t="s">
        <v>707</v>
      </c>
      <c r="E1195" s="29" t="s">
        <v>708</v>
      </c>
      <c r="F1195" s="29" t="s">
        <v>2802</v>
      </c>
      <c r="G1195" s="29" t="s">
        <v>1560</v>
      </c>
      <c r="H1195" s="29" t="s">
        <v>80</v>
      </c>
      <c r="I1195" s="29" t="s">
        <v>2786</v>
      </c>
      <c r="J1195" s="29" t="s">
        <v>2787</v>
      </c>
      <c r="K1195" s="29" t="s">
        <v>318</v>
      </c>
      <c r="L1195" s="29" t="s">
        <v>319</v>
      </c>
      <c r="M1195" s="29" t="s">
        <v>270</v>
      </c>
      <c r="N1195" s="29" t="s">
        <v>271</v>
      </c>
      <c r="O1195" s="29" t="s">
        <v>290</v>
      </c>
      <c r="P1195" s="29" t="s">
        <v>291</v>
      </c>
      <c r="Q1195" s="30" t="s">
        <v>269</v>
      </c>
      <c r="R1195" s="32">
        <v>0.97</v>
      </c>
      <c r="S1195" s="37">
        <v>0.97</v>
      </c>
      <c r="T1195" s="43">
        <v>287</v>
      </c>
      <c r="U1195" s="46">
        <v>287</v>
      </c>
    </row>
    <row r="1196" spans="1:21" x14ac:dyDescent="0.2">
      <c r="A1196" s="28" t="s">
        <v>174</v>
      </c>
      <c r="B1196" s="29" t="s">
        <v>375</v>
      </c>
      <c r="C1196" s="29" t="s">
        <v>1551</v>
      </c>
      <c r="D1196" s="29" t="s">
        <v>707</v>
      </c>
      <c r="E1196" s="29" t="s">
        <v>708</v>
      </c>
      <c r="F1196" s="29" t="s">
        <v>2802</v>
      </c>
      <c r="G1196" s="29" t="s">
        <v>1560</v>
      </c>
      <c r="H1196" s="29" t="s">
        <v>80</v>
      </c>
      <c r="I1196" s="29" t="s">
        <v>2788</v>
      </c>
      <c r="J1196" s="29" t="s">
        <v>2789</v>
      </c>
      <c r="K1196" s="29" t="s">
        <v>397</v>
      </c>
      <c r="L1196" s="29" t="s">
        <v>398</v>
      </c>
      <c r="M1196" s="29" t="s">
        <v>270</v>
      </c>
      <c r="N1196" s="29" t="s">
        <v>271</v>
      </c>
      <c r="O1196" s="29" t="s">
        <v>272</v>
      </c>
      <c r="P1196" s="29" t="s">
        <v>273</v>
      </c>
      <c r="Q1196" s="30" t="s">
        <v>269</v>
      </c>
      <c r="R1196" s="32">
        <v>0.05</v>
      </c>
      <c r="S1196" s="37">
        <v>0.05</v>
      </c>
      <c r="T1196" s="43">
        <v>2</v>
      </c>
      <c r="U1196" s="46">
        <v>2</v>
      </c>
    </row>
    <row r="1197" spans="1:21" x14ac:dyDescent="0.2">
      <c r="A1197" s="28" t="s">
        <v>174</v>
      </c>
      <c r="B1197" s="29" t="s">
        <v>375</v>
      </c>
      <c r="C1197" s="29" t="s">
        <v>1551</v>
      </c>
      <c r="D1197" s="29" t="s">
        <v>707</v>
      </c>
      <c r="E1197" s="29" t="s">
        <v>708</v>
      </c>
      <c r="F1197" s="29" t="s">
        <v>2802</v>
      </c>
      <c r="G1197" s="29" t="s">
        <v>1560</v>
      </c>
      <c r="H1197" s="29" t="s">
        <v>80</v>
      </c>
      <c r="I1197" s="29" t="s">
        <v>2788</v>
      </c>
      <c r="J1197" s="29" t="s">
        <v>2789</v>
      </c>
      <c r="K1197" s="29" t="s">
        <v>264</v>
      </c>
      <c r="L1197" s="29" t="s">
        <v>380</v>
      </c>
      <c r="M1197" s="29" t="s">
        <v>270</v>
      </c>
      <c r="N1197" s="29" t="s">
        <v>271</v>
      </c>
      <c r="O1197" s="29" t="s">
        <v>272</v>
      </c>
      <c r="P1197" s="29" t="s">
        <v>273</v>
      </c>
      <c r="Q1197" s="30" t="s">
        <v>269</v>
      </c>
      <c r="R1197" s="32">
        <v>16.3</v>
      </c>
      <c r="S1197" s="37">
        <v>16.3</v>
      </c>
      <c r="T1197" s="43">
        <v>2602</v>
      </c>
      <c r="U1197" s="46">
        <v>2602</v>
      </c>
    </row>
    <row r="1198" spans="1:21" x14ac:dyDescent="0.2">
      <c r="A1198" s="28" t="s">
        <v>174</v>
      </c>
      <c r="B1198" s="29" t="s">
        <v>375</v>
      </c>
      <c r="C1198" s="29" t="s">
        <v>1551</v>
      </c>
      <c r="D1198" s="29" t="s">
        <v>707</v>
      </c>
      <c r="E1198" s="29" t="s">
        <v>708</v>
      </c>
      <c r="F1198" s="29" t="s">
        <v>2802</v>
      </c>
      <c r="G1198" s="29" t="s">
        <v>1560</v>
      </c>
      <c r="H1198" s="29" t="s">
        <v>80</v>
      </c>
      <c r="I1198" s="29" t="s">
        <v>2788</v>
      </c>
      <c r="J1198" s="29" t="s">
        <v>2789</v>
      </c>
      <c r="K1198" s="29" t="s">
        <v>264</v>
      </c>
      <c r="L1198" s="29" t="s">
        <v>380</v>
      </c>
      <c r="M1198" s="29" t="s">
        <v>270</v>
      </c>
      <c r="N1198" s="29" t="s">
        <v>271</v>
      </c>
      <c r="O1198" s="29" t="s">
        <v>284</v>
      </c>
      <c r="P1198" s="29" t="s">
        <v>285</v>
      </c>
      <c r="Q1198" s="30" t="s">
        <v>269</v>
      </c>
      <c r="R1198" s="36"/>
      <c r="S1198" s="59"/>
      <c r="T1198" s="43">
        <v>1</v>
      </c>
      <c r="U1198" s="46">
        <v>1</v>
      </c>
    </row>
    <row r="1199" spans="1:21" x14ac:dyDescent="0.2">
      <c r="A1199" s="28" t="s">
        <v>174</v>
      </c>
      <c r="B1199" s="29" t="s">
        <v>375</v>
      </c>
      <c r="C1199" s="29" t="s">
        <v>1551</v>
      </c>
      <c r="D1199" s="29" t="s">
        <v>707</v>
      </c>
      <c r="E1199" s="29" t="s">
        <v>708</v>
      </c>
      <c r="F1199" s="29" t="s">
        <v>2802</v>
      </c>
      <c r="G1199" s="29" t="s">
        <v>1560</v>
      </c>
      <c r="H1199" s="29" t="s">
        <v>80</v>
      </c>
      <c r="I1199" s="29" t="s">
        <v>2788</v>
      </c>
      <c r="J1199" s="29" t="s">
        <v>2789</v>
      </c>
      <c r="K1199" s="29" t="s">
        <v>274</v>
      </c>
      <c r="L1199" s="29" t="s">
        <v>275</v>
      </c>
      <c r="M1199" s="29" t="s">
        <v>270</v>
      </c>
      <c r="N1199" s="29" t="s">
        <v>271</v>
      </c>
      <c r="O1199" s="29" t="s">
        <v>276</v>
      </c>
      <c r="P1199" s="29" t="s">
        <v>277</v>
      </c>
      <c r="Q1199" s="30" t="s">
        <v>269</v>
      </c>
      <c r="R1199" s="32">
        <v>0.06</v>
      </c>
      <c r="S1199" s="37">
        <v>0.06</v>
      </c>
      <c r="T1199" s="43">
        <v>27</v>
      </c>
      <c r="U1199" s="46">
        <v>27</v>
      </c>
    </row>
    <row r="1200" spans="1:21" x14ac:dyDescent="0.2">
      <c r="A1200" s="28" t="s">
        <v>174</v>
      </c>
      <c r="B1200" s="29" t="s">
        <v>375</v>
      </c>
      <c r="C1200" s="29" t="s">
        <v>1551</v>
      </c>
      <c r="D1200" s="29" t="s">
        <v>707</v>
      </c>
      <c r="E1200" s="29" t="s">
        <v>708</v>
      </c>
      <c r="F1200" s="29" t="s">
        <v>2802</v>
      </c>
      <c r="G1200" s="29" t="s">
        <v>1560</v>
      </c>
      <c r="H1200" s="29" t="s">
        <v>80</v>
      </c>
      <c r="I1200" s="29" t="s">
        <v>2788</v>
      </c>
      <c r="J1200" s="29" t="s">
        <v>2789</v>
      </c>
      <c r="K1200" s="29" t="s">
        <v>274</v>
      </c>
      <c r="L1200" s="29" t="s">
        <v>275</v>
      </c>
      <c r="M1200" s="29" t="s">
        <v>270</v>
      </c>
      <c r="N1200" s="29" t="s">
        <v>271</v>
      </c>
      <c r="O1200" s="29" t="s">
        <v>272</v>
      </c>
      <c r="P1200" s="29" t="s">
        <v>273</v>
      </c>
      <c r="Q1200" s="30" t="s">
        <v>269</v>
      </c>
      <c r="R1200" s="32">
        <v>3.07</v>
      </c>
      <c r="S1200" s="37">
        <v>3.07</v>
      </c>
      <c r="T1200" s="43">
        <v>260</v>
      </c>
      <c r="U1200" s="46">
        <v>260</v>
      </c>
    </row>
    <row r="1201" spans="1:21" x14ac:dyDescent="0.2">
      <c r="A1201" s="28" t="s">
        <v>174</v>
      </c>
      <c r="B1201" s="29" t="s">
        <v>375</v>
      </c>
      <c r="C1201" s="29" t="s">
        <v>1551</v>
      </c>
      <c r="D1201" s="29" t="s">
        <v>707</v>
      </c>
      <c r="E1201" s="29" t="s">
        <v>708</v>
      </c>
      <c r="F1201" s="29" t="s">
        <v>2802</v>
      </c>
      <c r="G1201" s="29" t="s">
        <v>1560</v>
      </c>
      <c r="H1201" s="29" t="s">
        <v>80</v>
      </c>
      <c r="I1201" s="29" t="s">
        <v>2788</v>
      </c>
      <c r="J1201" s="29" t="s">
        <v>2789</v>
      </c>
      <c r="K1201" s="29" t="s">
        <v>279</v>
      </c>
      <c r="L1201" s="29" t="s">
        <v>280</v>
      </c>
      <c r="M1201" s="29" t="s">
        <v>265</v>
      </c>
      <c r="N1201" s="29" t="s">
        <v>266</v>
      </c>
      <c r="O1201" s="29" t="s">
        <v>310</v>
      </c>
      <c r="P1201" s="29" t="s">
        <v>384</v>
      </c>
      <c r="Q1201" s="30" t="s">
        <v>269</v>
      </c>
      <c r="R1201" s="36"/>
      <c r="S1201" s="59"/>
      <c r="T1201" s="43">
        <v>1</v>
      </c>
      <c r="U1201" s="46">
        <v>1</v>
      </c>
    </row>
    <row r="1202" spans="1:21" x14ac:dyDescent="0.2">
      <c r="A1202" s="28" t="s">
        <v>174</v>
      </c>
      <c r="B1202" s="29" t="s">
        <v>375</v>
      </c>
      <c r="C1202" s="29" t="s">
        <v>1551</v>
      </c>
      <c r="D1202" s="29" t="s">
        <v>707</v>
      </c>
      <c r="E1202" s="29" t="s">
        <v>708</v>
      </c>
      <c r="F1202" s="29" t="s">
        <v>2802</v>
      </c>
      <c r="G1202" s="29" t="s">
        <v>1560</v>
      </c>
      <c r="H1202" s="29" t="s">
        <v>80</v>
      </c>
      <c r="I1202" s="29" t="s">
        <v>2788</v>
      </c>
      <c r="J1202" s="29" t="s">
        <v>2789</v>
      </c>
      <c r="K1202" s="29" t="s">
        <v>279</v>
      </c>
      <c r="L1202" s="29" t="s">
        <v>280</v>
      </c>
      <c r="M1202" s="29" t="s">
        <v>265</v>
      </c>
      <c r="N1202" s="29" t="s">
        <v>266</v>
      </c>
      <c r="O1202" s="29" t="s">
        <v>267</v>
      </c>
      <c r="P1202" s="29" t="s">
        <v>268</v>
      </c>
      <c r="Q1202" s="30" t="s">
        <v>269</v>
      </c>
      <c r="R1202" s="32">
        <v>5.75</v>
      </c>
      <c r="S1202" s="37">
        <v>5.75</v>
      </c>
      <c r="T1202" s="43">
        <v>4</v>
      </c>
      <c r="U1202" s="46">
        <v>4</v>
      </c>
    </row>
    <row r="1203" spans="1:21" x14ac:dyDescent="0.2">
      <c r="A1203" s="28" t="s">
        <v>174</v>
      </c>
      <c r="B1203" s="29" t="s">
        <v>375</v>
      </c>
      <c r="C1203" s="29" t="s">
        <v>1551</v>
      </c>
      <c r="D1203" s="29" t="s">
        <v>707</v>
      </c>
      <c r="E1203" s="29" t="s">
        <v>708</v>
      </c>
      <c r="F1203" s="29" t="s">
        <v>2802</v>
      </c>
      <c r="G1203" s="29" t="s">
        <v>1560</v>
      </c>
      <c r="H1203" s="29" t="s">
        <v>80</v>
      </c>
      <c r="I1203" s="29" t="s">
        <v>2788</v>
      </c>
      <c r="J1203" s="29" t="s">
        <v>2789</v>
      </c>
      <c r="K1203" s="29" t="s">
        <v>279</v>
      </c>
      <c r="L1203" s="29" t="s">
        <v>280</v>
      </c>
      <c r="M1203" s="29" t="s">
        <v>270</v>
      </c>
      <c r="N1203" s="29" t="s">
        <v>271</v>
      </c>
      <c r="O1203" s="29" t="s">
        <v>276</v>
      </c>
      <c r="P1203" s="29" t="s">
        <v>277</v>
      </c>
      <c r="Q1203" s="30" t="s">
        <v>269</v>
      </c>
      <c r="R1203" s="32">
        <v>0.14000000000000001</v>
      </c>
      <c r="S1203" s="37">
        <v>0.14000000000000001</v>
      </c>
      <c r="T1203" s="43">
        <v>49</v>
      </c>
      <c r="U1203" s="46">
        <v>49</v>
      </c>
    </row>
    <row r="1204" spans="1:21" x14ac:dyDescent="0.2">
      <c r="A1204" s="28" t="s">
        <v>174</v>
      </c>
      <c r="B1204" s="29" t="s">
        <v>375</v>
      </c>
      <c r="C1204" s="29" t="s">
        <v>1551</v>
      </c>
      <c r="D1204" s="29" t="s">
        <v>707</v>
      </c>
      <c r="E1204" s="29" t="s">
        <v>708</v>
      </c>
      <c r="F1204" s="29" t="s">
        <v>2802</v>
      </c>
      <c r="G1204" s="29" t="s">
        <v>1560</v>
      </c>
      <c r="H1204" s="29" t="s">
        <v>80</v>
      </c>
      <c r="I1204" s="29" t="s">
        <v>2788</v>
      </c>
      <c r="J1204" s="29" t="s">
        <v>2789</v>
      </c>
      <c r="K1204" s="29" t="s">
        <v>279</v>
      </c>
      <c r="L1204" s="29" t="s">
        <v>280</v>
      </c>
      <c r="M1204" s="29" t="s">
        <v>270</v>
      </c>
      <c r="N1204" s="29" t="s">
        <v>271</v>
      </c>
      <c r="O1204" s="29" t="s">
        <v>272</v>
      </c>
      <c r="P1204" s="29" t="s">
        <v>273</v>
      </c>
      <c r="Q1204" s="30" t="s">
        <v>269</v>
      </c>
      <c r="R1204" s="32">
        <v>7.49</v>
      </c>
      <c r="S1204" s="37">
        <v>7.49</v>
      </c>
      <c r="T1204" s="43">
        <v>1761</v>
      </c>
      <c r="U1204" s="46">
        <v>1761</v>
      </c>
    </row>
    <row r="1205" spans="1:21" x14ac:dyDescent="0.2">
      <c r="A1205" s="28" t="s">
        <v>174</v>
      </c>
      <c r="B1205" s="29" t="s">
        <v>375</v>
      </c>
      <c r="C1205" s="29" t="s">
        <v>1551</v>
      </c>
      <c r="D1205" s="29" t="s">
        <v>707</v>
      </c>
      <c r="E1205" s="29" t="s">
        <v>708</v>
      </c>
      <c r="F1205" s="29" t="s">
        <v>2802</v>
      </c>
      <c r="G1205" s="29" t="s">
        <v>1560</v>
      </c>
      <c r="H1205" s="29" t="s">
        <v>80</v>
      </c>
      <c r="I1205" s="29" t="s">
        <v>2788</v>
      </c>
      <c r="J1205" s="29" t="s">
        <v>2789</v>
      </c>
      <c r="K1205" s="29" t="s">
        <v>281</v>
      </c>
      <c r="L1205" s="29" t="s">
        <v>282</v>
      </c>
      <c r="M1205" s="29" t="s">
        <v>270</v>
      </c>
      <c r="N1205" s="29" t="s">
        <v>271</v>
      </c>
      <c r="O1205" s="29" t="s">
        <v>272</v>
      </c>
      <c r="P1205" s="29" t="s">
        <v>273</v>
      </c>
      <c r="Q1205" s="30" t="s">
        <v>269</v>
      </c>
      <c r="R1205" s="32">
        <v>0.42</v>
      </c>
      <c r="S1205" s="37">
        <v>0.42</v>
      </c>
      <c r="T1205" s="43">
        <v>45</v>
      </c>
      <c r="U1205" s="46">
        <v>45</v>
      </c>
    </row>
    <row r="1206" spans="1:21" x14ac:dyDescent="0.2">
      <c r="A1206" s="28" t="s">
        <v>174</v>
      </c>
      <c r="B1206" s="29" t="s">
        <v>375</v>
      </c>
      <c r="C1206" s="29" t="s">
        <v>1551</v>
      </c>
      <c r="D1206" s="29" t="s">
        <v>707</v>
      </c>
      <c r="E1206" s="29" t="s">
        <v>708</v>
      </c>
      <c r="F1206" s="29" t="s">
        <v>2802</v>
      </c>
      <c r="G1206" s="29" t="s">
        <v>1560</v>
      </c>
      <c r="H1206" s="29" t="s">
        <v>80</v>
      </c>
      <c r="I1206" s="29" t="s">
        <v>2788</v>
      </c>
      <c r="J1206" s="29" t="s">
        <v>2789</v>
      </c>
      <c r="K1206" s="29" t="s">
        <v>304</v>
      </c>
      <c r="L1206" s="29" t="s">
        <v>305</v>
      </c>
      <c r="M1206" s="29" t="s">
        <v>270</v>
      </c>
      <c r="N1206" s="29" t="s">
        <v>271</v>
      </c>
      <c r="O1206" s="29" t="s">
        <v>290</v>
      </c>
      <c r="P1206" s="29" t="s">
        <v>291</v>
      </c>
      <c r="Q1206" s="30" t="s">
        <v>269</v>
      </c>
      <c r="R1206" s="32">
        <v>0.01</v>
      </c>
      <c r="S1206" s="37">
        <v>0.01</v>
      </c>
      <c r="T1206" s="43">
        <v>2</v>
      </c>
      <c r="U1206" s="46">
        <v>2</v>
      </c>
    </row>
    <row r="1207" spans="1:21" x14ac:dyDescent="0.2">
      <c r="A1207" s="28" t="s">
        <v>174</v>
      </c>
      <c r="B1207" s="29" t="s">
        <v>375</v>
      </c>
      <c r="C1207" s="29" t="s">
        <v>1551</v>
      </c>
      <c r="D1207" s="29" t="s">
        <v>707</v>
      </c>
      <c r="E1207" s="29" t="s">
        <v>708</v>
      </c>
      <c r="F1207" s="29" t="s">
        <v>2802</v>
      </c>
      <c r="G1207" s="29" t="s">
        <v>1560</v>
      </c>
      <c r="H1207" s="29" t="s">
        <v>80</v>
      </c>
      <c r="I1207" s="29" t="s">
        <v>2788</v>
      </c>
      <c r="J1207" s="29" t="s">
        <v>2789</v>
      </c>
      <c r="K1207" s="29" t="s">
        <v>304</v>
      </c>
      <c r="L1207" s="29" t="s">
        <v>305</v>
      </c>
      <c r="M1207" s="29" t="s">
        <v>270</v>
      </c>
      <c r="N1207" s="29" t="s">
        <v>271</v>
      </c>
      <c r="O1207" s="29" t="s">
        <v>298</v>
      </c>
      <c r="P1207" s="29" t="s">
        <v>299</v>
      </c>
      <c r="Q1207" s="30" t="s">
        <v>269</v>
      </c>
      <c r="R1207" s="32">
        <v>0.02</v>
      </c>
      <c r="S1207" s="37">
        <v>0.02</v>
      </c>
      <c r="T1207" s="43">
        <v>5</v>
      </c>
      <c r="U1207" s="46">
        <v>5</v>
      </c>
    </row>
    <row r="1208" spans="1:21" x14ac:dyDescent="0.2">
      <c r="A1208" s="28" t="s">
        <v>174</v>
      </c>
      <c r="B1208" s="29" t="s">
        <v>375</v>
      </c>
      <c r="C1208" s="29" t="s">
        <v>1551</v>
      </c>
      <c r="D1208" s="29" t="s">
        <v>707</v>
      </c>
      <c r="E1208" s="29" t="s">
        <v>708</v>
      </c>
      <c r="F1208" s="29" t="s">
        <v>2802</v>
      </c>
      <c r="G1208" s="29" t="s">
        <v>1560</v>
      </c>
      <c r="H1208" s="29" t="s">
        <v>80</v>
      </c>
      <c r="I1208" s="29" t="s">
        <v>2788</v>
      </c>
      <c r="J1208" s="29" t="s">
        <v>2789</v>
      </c>
      <c r="K1208" s="29" t="s">
        <v>318</v>
      </c>
      <c r="L1208" s="29" t="s">
        <v>319</v>
      </c>
      <c r="M1208" s="29" t="s">
        <v>270</v>
      </c>
      <c r="N1208" s="29" t="s">
        <v>271</v>
      </c>
      <c r="O1208" s="29" t="s">
        <v>290</v>
      </c>
      <c r="P1208" s="29" t="s">
        <v>291</v>
      </c>
      <c r="Q1208" s="30" t="s">
        <v>269</v>
      </c>
      <c r="R1208" s="32">
        <v>0.09</v>
      </c>
      <c r="S1208" s="37">
        <v>0.09</v>
      </c>
      <c r="T1208" s="43">
        <v>31</v>
      </c>
      <c r="U1208" s="46">
        <v>31</v>
      </c>
    </row>
    <row r="1209" spans="1:21" x14ac:dyDescent="0.2">
      <c r="A1209" s="28" t="s">
        <v>174</v>
      </c>
      <c r="B1209" s="29" t="s">
        <v>375</v>
      </c>
      <c r="C1209" s="29" t="s">
        <v>1551</v>
      </c>
      <c r="D1209" s="29" t="s">
        <v>707</v>
      </c>
      <c r="E1209" s="29" t="s">
        <v>708</v>
      </c>
      <c r="F1209" s="29" t="s">
        <v>2802</v>
      </c>
      <c r="G1209" s="29" t="s">
        <v>1560</v>
      </c>
      <c r="H1209" s="29" t="s">
        <v>80</v>
      </c>
      <c r="I1209" s="29" t="s">
        <v>2790</v>
      </c>
      <c r="J1209" s="29" t="s">
        <v>2791</v>
      </c>
      <c r="K1209" s="29" t="s">
        <v>264</v>
      </c>
      <c r="L1209" s="29" t="s">
        <v>380</v>
      </c>
      <c r="M1209" s="29" t="s">
        <v>270</v>
      </c>
      <c r="N1209" s="29" t="s">
        <v>271</v>
      </c>
      <c r="O1209" s="29" t="s">
        <v>272</v>
      </c>
      <c r="P1209" s="29" t="s">
        <v>273</v>
      </c>
      <c r="Q1209" s="30" t="s">
        <v>269</v>
      </c>
      <c r="R1209" s="32">
        <v>4.3600000000000003</v>
      </c>
      <c r="S1209" s="37">
        <v>4.3600000000000003</v>
      </c>
      <c r="T1209" s="43">
        <v>689</v>
      </c>
      <c r="U1209" s="46">
        <v>689</v>
      </c>
    </row>
    <row r="1210" spans="1:21" x14ac:dyDescent="0.2">
      <c r="A1210" s="28" t="s">
        <v>174</v>
      </c>
      <c r="B1210" s="29" t="s">
        <v>375</v>
      </c>
      <c r="C1210" s="29" t="s">
        <v>1551</v>
      </c>
      <c r="D1210" s="29" t="s">
        <v>707</v>
      </c>
      <c r="E1210" s="29" t="s">
        <v>708</v>
      </c>
      <c r="F1210" s="29" t="s">
        <v>2802</v>
      </c>
      <c r="G1210" s="29" t="s">
        <v>1560</v>
      </c>
      <c r="H1210" s="29" t="s">
        <v>80</v>
      </c>
      <c r="I1210" s="29" t="s">
        <v>2790</v>
      </c>
      <c r="J1210" s="29" t="s">
        <v>2791</v>
      </c>
      <c r="K1210" s="29" t="s">
        <v>274</v>
      </c>
      <c r="L1210" s="29" t="s">
        <v>275</v>
      </c>
      <c r="M1210" s="29" t="s">
        <v>270</v>
      </c>
      <c r="N1210" s="29" t="s">
        <v>271</v>
      </c>
      <c r="O1210" s="29" t="s">
        <v>276</v>
      </c>
      <c r="P1210" s="29" t="s">
        <v>277</v>
      </c>
      <c r="Q1210" s="30" t="s">
        <v>269</v>
      </c>
      <c r="R1210" s="32">
        <v>0.03</v>
      </c>
      <c r="S1210" s="37">
        <v>0.03</v>
      </c>
      <c r="T1210" s="43">
        <v>11</v>
      </c>
      <c r="U1210" s="46">
        <v>11</v>
      </c>
    </row>
    <row r="1211" spans="1:21" x14ac:dyDescent="0.2">
      <c r="A1211" s="28" t="s">
        <v>174</v>
      </c>
      <c r="B1211" s="29" t="s">
        <v>375</v>
      </c>
      <c r="C1211" s="29" t="s">
        <v>1551</v>
      </c>
      <c r="D1211" s="29" t="s">
        <v>707</v>
      </c>
      <c r="E1211" s="29" t="s">
        <v>708</v>
      </c>
      <c r="F1211" s="29" t="s">
        <v>2802</v>
      </c>
      <c r="G1211" s="29" t="s">
        <v>1560</v>
      </c>
      <c r="H1211" s="29" t="s">
        <v>80</v>
      </c>
      <c r="I1211" s="29" t="s">
        <v>2790</v>
      </c>
      <c r="J1211" s="29" t="s">
        <v>2791</v>
      </c>
      <c r="K1211" s="29" t="s">
        <v>274</v>
      </c>
      <c r="L1211" s="29" t="s">
        <v>275</v>
      </c>
      <c r="M1211" s="29" t="s">
        <v>270</v>
      </c>
      <c r="N1211" s="29" t="s">
        <v>271</v>
      </c>
      <c r="O1211" s="29" t="s">
        <v>272</v>
      </c>
      <c r="P1211" s="29" t="s">
        <v>273</v>
      </c>
      <c r="Q1211" s="30" t="s">
        <v>269</v>
      </c>
      <c r="R1211" s="32">
        <v>1.1000000000000001</v>
      </c>
      <c r="S1211" s="37">
        <v>1.1000000000000001</v>
      </c>
      <c r="T1211" s="43">
        <v>91</v>
      </c>
      <c r="U1211" s="46">
        <v>91</v>
      </c>
    </row>
    <row r="1212" spans="1:21" x14ac:dyDescent="0.2">
      <c r="A1212" s="28" t="s">
        <v>174</v>
      </c>
      <c r="B1212" s="29" t="s">
        <v>375</v>
      </c>
      <c r="C1212" s="29" t="s">
        <v>1551</v>
      </c>
      <c r="D1212" s="29" t="s">
        <v>707</v>
      </c>
      <c r="E1212" s="29" t="s">
        <v>708</v>
      </c>
      <c r="F1212" s="29" t="s">
        <v>2802</v>
      </c>
      <c r="G1212" s="29" t="s">
        <v>1560</v>
      </c>
      <c r="H1212" s="29" t="s">
        <v>80</v>
      </c>
      <c r="I1212" s="29" t="s">
        <v>2790</v>
      </c>
      <c r="J1212" s="29" t="s">
        <v>2791</v>
      </c>
      <c r="K1212" s="29" t="s">
        <v>278</v>
      </c>
      <c r="L1212" s="29" t="s">
        <v>381</v>
      </c>
      <c r="M1212" s="29" t="s">
        <v>270</v>
      </c>
      <c r="N1212" s="29" t="s">
        <v>271</v>
      </c>
      <c r="O1212" s="29" t="s">
        <v>292</v>
      </c>
      <c r="P1212" s="29" t="s">
        <v>293</v>
      </c>
      <c r="Q1212" s="30" t="s">
        <v>269</v>
      </c>
      <c r="R1212" s="32">
        <v>0.02</v>
      </c>
      <c r="S1212" s="37">
        <v>0.02</v>
      </c>
      <c r="T1212" s="43">
        <v>7</v>
      </c>
      <c r="U1212" s="46">
        <v>7</v>
      </c>
    </row>
    <row r="1213" spans="1:21" x14ac:dyDescent="0.2">
      <c r="A1213" s="28" t="s">
        <v>174</v>
      </c>
      <c r="B1213" s="29" t="s">
        <v>375</v>
      </c>
      <c r="C1213" s="29" t="s">
        <v>1551</v>
      </c>
      <c r="D1213" s="29" t="s">
        <v>707</v>
      </c>
      <c r="E1213" s="29" t="s">
        <v>708</v>
      </c>
      <c r="F1213" s="29" t="s">
        <v>2802</v>
      </c>
      <c r="G1213" s="29" t="s">
        <v>1560</v>
      </c>
      <c r="H1213" s="29" t="s">
        <v>80</v>
      </c>
      <c r="I1213" s="29" t="s">
        <v>2790</v>
      </c>
      <c r="J1213" s="29" t="s">
        <v>2791</v>
      </c>
      <c r="K1213" s="29" t="s">
        <v>278</v>
      </c>
      <c r="L1213" s="29" t="s">
        <v>381</v>
      </c>
      <c r="M1213" s="29" t="s">
        <v>270</v>
      </c>
      <c r="N1213" s="29" t="s">
        <v>271</v>
      </c>
      <c r="O1213" s="29" t="s">
        <v>272</v>
      </c>
      <c r="P1213" s="29" t="s">
        <v>273</v>
      </c>
      <c r="Q1213" s="30" t="s">
        <v>269</v>
      </c>
      <c r="R1213" s="32">
        <v>0.02</v>
      </c>
      <c r="S1213" s="37">
        <v>0.02</v>
      </c>
      <c r="T1213" s="43">
        <v>0</v>
      </c>
      <c r="U1213" s="46">
        <v>0</v>
      </c>
    </row>
    <row r="1214" spans="1:21" x14ac:dyDescent="0.2">
      <c r="A1214" s="28" t="s">
        <v>174</v>
      </c>
      <c r="B1214" s="29" t="s">
        <v>375</v>
      </c>
      <c r="C1214" s="29" t="s">
        <v>1551</v>
      </c>
      <c r="D1214" s="29" t="s">
        <v>707</v>
      </c>
      <c r="E1214" s="29" t="s">
        <v>708</v>
      </c>
      <c r="F1214" s="29" t="s">
        <v>2802</v>
      </c>
      <c r="G1214" s="29" t="s">
        <v>1560</v>
      </c>
      <c r="H1214" s="29" t="s">
        <v>80</v>
      </c>
      <c r="I1214" s="29" t="s">
        <v>2790</v>
      </c>
      <c r="J1214" s="29" t="s">
        <v>2791</v>
      </c>
      <c r="K1214" s="29" t="s">
        <v>279</v>
      </c>
      <c r="L1214" s="29" t="s">
        <v>280</v>
      </c>
      <c r="M1214" s="29" t="s">
        <v>265</v>
      </c>
      <c r="N1214" s="29" t="s">
        <v>266</v>
      </c>
      <c r="O1214" s="29" t="s">
        <v>310</v>
      </c>
      <c r="P1214" s="29" t="s">
        <v>384</v>
      </c>
      <c r="Q1214" s="30" t="s">
        <v>269</v>
      </c>
      <c r="R1214" s="36"/>
      <c r="S1214" s="59"/>
      <c r="T1214" s="43">
        <v>1</v>
      </c>
      <c r="U1214" s="46">
        <v>1</v>
      </c>
    </row>
    <row r="1215" spans="1:21" x14ac:dyDescent="0.2">
      <c r="A1215" s="28" t="s">
        <v>174</v>
      </c>
      <c r="B1215" s="29" t="s">
        <v>375</v>
      </c>
      <c r="C1215" s="29" t="s">
        <v>1551</v>
      </c>
      <c r="D1215" s="29" t="s">
        <v>707</v>
      </c>
      <c r="E1215" s="29" t="s">
        <v>708</v>
      </c>
      <c r="F1215" s="29" t="s">
        <v>2802</v>
      </c>
      <c r="G1215" s="29" t="s">
        <v>1560</v>
      </c>
      <c r="H1215" s="29" t="s">
        <v>80</v>
      </c>
      <c r="I1215" s="29" t="s">
        <v>2790</v>
      </c>
      <c r="J1215" s="29" t="s">
        <v>2791</v>
      </c>
      <c r="K1215" s="29" t="s">
        <v>279</v>
      </c>
      <c r="L1215" s="29" t="s">
        <v>280</v>
      </c>
      <c r="M1215" s="29" t="s">
        <v>265</v>
      </c>
      <c r="N1215" s="29" t="s">
        <v>266</v>
      </c>
      <c r="O1215" s="29" t="s">
        <v>267</v>
      </c>
      <c r="P1215" s="29" t="s">
        <v>268</v>
      </c>
      <c r="Q1215" s="30" t="s">
        <v>269</v>
      </c>
      <c r="R1215" s="32">
        <v>9</v>
      </c>
      <c r="S1215" s="37">
        <v>9</v>
      </c>
      <c r="T1215" s="43">
        <v>4</v>
      </c>
      <c r="U1215" s="46">
        <v>4</v>
      </c>
    </row>
    <row r="1216" spans="1:21" x14ac:dyDescent="0.2">
      <c r="A1216" s="28" t="s">
        <v>174</v>
      </c>
      <c r="B1216" s="29" t="s">
        <v>375</v>
      </c>
      <c r="C1216" s="29" t="s">
        <v>1551</v>
      </c>
      <c r="D1216" s="29" t="s">
        <v>707</v>
      </c>
      <c r="E1216" s="29" t="s">
        <v>708</v>
      </c>
      <c r="F1216" s="29" t="s">
        <v>2802</v>
      </c>
      <c r="G1216" s="29" t="s">
        <v>1560</v>
      </c>
      <c r="H1216" s="29" t="s">
        <v>80</v>
      </c>
      <c r="I1216" s="29" t="s">
        <v>2790</v>
      </c>
      <c r="J1216" s="29" t="s">
        <v>2791</v>
      </c>
      <c r="K1216" s="29" t="s">
        <v>279</v>
      </c>
      <c r="L1216" s="29" t="s">
        <v>280</v>
      </c>
      <c r="M1216" s="29" t="s">
        <v>270</v>
      </c>
      <c r="N1216" s="29" t="s">
        <v>271</v>
      </c>
      <c r="O1216" s="29" t="s">
        <v>276</v>
      </c>
      <c r="P1216" s="29" t="s">
        <v>277</v>
      </c>
      <c r="Q1216" s="30" t="s">
        <v>269</v>
      </c>
      <c r="R1216" s="32">
        <v>0.11</v>
      </c>
      <c r="S1216" s="37">
        <v>0.11</v>
      </c>
      <c r="T1216" s="43">
        <v>36</v>
      </c>
      <c r="U1216" s="46">
        <v>36</v>
      </c>
    </row>
    <row r="1217" spans="1:21" x14ac:dyDescent="0.2">
      <c r="A1217" s="28" t="s">
        <v>174</v>
      </c>
      <c r="B1217" s="29" t="s">
        <v>375</v>
      </c>
      <c r="C1217" s="29" t="s">
        <v>1551</v>
      </c>
      <c r="D1217" s="29" t="s">
        <v>707</v>
      </c>
      <c r="E1217" s="29" t="s">
        <v>708</v>
      </c>
      <c r="F1217" s="29" t="s">
        <v>2802</v>
      </c>
      <c r="G1217" s="29" t="s">
        <v>1560</v>
      </c>
      <c r="H1217" s="29" t="s">
        <v>80</v>
      </c>
      <c r="I1217" s="29" t="s">
        <v>2790</v>
      </c>
      <c r="J1217" s="29" t="s">
        <v>2791</v>
      </c>
      <c r="K1217" s="29" t="s">
        <v>279</v>
      </c>
      <c r="L1217" s="29" t="s">
        <v>280</v>
      </c>
      <c r="M1217" s="29" t="s">
        <v>270</v>
      </c>
      <c r="N1217" s="29" t="s">
        <v>271</v>
      </c>
      <c r="O1217" s="29" t="s">
        <v>272</v>
      </c>
      <c r="P1217" s="29" t="s">
        <v>273</v>
      </c>
      <c r="Q1217" s="30" t="s">
        <v>269</v>
      </c>
      <c r="R1217" s="32">
        <v>7.72</v>
      </c>
      <c r="S1217" s="37">
        <v>7.72</v>
      </c>
      <c r="T1217" s="43">
        <v>1841</v>
      </c>
      <c r="U1217" s="46">
        <v>1841</v>
      </c>
    </row>
    <row r="1218" spans="1:21" x14ac:dyDescent="0.2">
      <c r="A1218" s="28" t="s">
        <v>174</v>
      </c>
      <c r="B1218" s="29" t="s">
        <v>375</v>
      </c>
      <c r="C1218" s="29" t="s">
        <v>1551</v>
      </c>
      <c r="D1218" s="29" t="s">
        <v>707</v>
      </c>
      <c r="E1218" s="29" t="s">
        <v>708</v>
      </c>
      <c r="F1218" s="29" t="s">
        <v>2802</v>
      </c>
      <c r="G1218" s="29" t="s">
        <v>1560</v>
      </c>
      <c r="H1218" s="29" t="s">
        <v>80</v>
      </c>
      <c r="I1218" s="29" t="s">
        <v>2790</v>
      </c>
      <c r="J1218" s="29" t="s">
        <v>2791</v>
      </c>
      <c r="K1218" s="29" t="s">
        <v>281</v>
      </c>
      <c r="L1218" s="29" t="s">
        <v>282</v>
      </c>
      <c r="M1218" s="29" t="s">
        <v>270</v>
      </c>
      <c r="N1218" s="29" t="s">
        <v>271</v>
      </c>
      <c r="O1218" s="29" t="s">
        <v>272</v>
      </c>
      <c r="P1218" s="29" t="s">
        <v>273</v>
      </c>
      <c r="Q1218" s="30" t="s">
        <v>269</v>
      </c>
      <c r="R1218" s="32">
        <v>0.39</v>
      </c>
      <c r="S1218" s="37">
        <v>0.39</v>
      </c>
      <c r="T1218" s="43">
        <v>43</v>
      </c>
      <c r="U1218" s="46">
        <v>43</v>
      </c>
    </row>
    <row r="1219" spans="1:21" x14ac:dyDescent="0.2">
      <c r="A1219" s="28" t="s">
        <v>174</v>
      </c>
      <c r="B1219" s="29" t="s">
        <v>375</v>
      </c>
      <c r="C1219" s="29" t="s">
        <v>1551</v>
      </c>
      <c r="D1219" s="29" t="s">
        <v>707</v>
      </c>
      <c r="E1219" s="29" t="s">
        <v>708</v>
      </c>
      <c r="F1219" s="29" t="s">
        <v>2802</v>
      </c>
      <c r="G1219" s="29" t="s">
        <v>1560</v>
      </c>
      <c r="H1219" s="29" t="s">
        <v>80</v>
      </c>
      <c r="I1219" s="29" t="s">
        <v>2790</v>
      </c>
      <c r="J1219" s="29" t="s">
        <v>2791</v>
      </c>
      <c r="K1219" s="29" t="s">
        <v>304</v>
      </c>
      <c r="L1219" s="29" t="s">
        <v>305</v>
      </c>
      <c r="M1219" s="29" t="s">
        <v>270</v>
      </c>
      <c r="N1219" s="29" t="s">
        <v>271</v>
      </c>
      <c r="O1219" s="29" t="s">
        <v>298</v>
      </c>
      <c r="P1219" s="29" t="s">
        <v>299</v>
      </c>
      <c r="Q1219" s="30" t="s">
        <v>269</v>
      </c>
      <c r="R1219" s="32">
        <v>0.09</v>
      </c>
      <c r="S1219" s="37">
        <v>0.09</v>
      </c>
      <c r="T1219" s="43">
        <v>20</v>
      </c>
      <c r="U1219" s="46">
        <v>20</v>
      </c>
    </row>
    <row r="1220" spans="1:21" x14ac:dyDescent="0.2">
      <c r="A1220" s="28" t="s">
        <v>174</v>
      </c>
      <c r="B1220" s="29" t="s">
        <v>375</v>
      </c>
      <c r="C1220" s="29" t="s">
        <v>1551</v>
      </c>
      <c r="D1220" s="29" t="s">
        <v>707</v>
      </c>
      <c r="E1220" s="29" t="s">
        <v>708</v>
      </c>
      <c r="F1220" s="29" t="s">
        <v>2802</v>
      </c>
      <c r="G1220" s="29" t="s">
        <v>1560</v>
      </c>
      <c r="H1220" s="29" t="s">
        <v>80</v>
      </c>
      <c r="I1220" s="29" t="s">
        <v>2790</v>
      </c>
      <c r="J1220" s="29" t="s">
        <v>2791</v>
      </c>
      <c r="K1220" s="29" t="s">
        <v>308</v>
      </c>
      <c r="L1220" s="29" t="s">
        <v>309</v>
      </c>
      <c r="M1220" s="29" t="s">
        <v>265</v>
      </c>
      <c r="N1220" s="29" t="s">
        <v>266</v>
      </c>
      <c r="O1220" s="29" t="s">
        <v>310</v>
      </c>
      <c r="P1220" s="29" t="s">
        <v>384</v>
      </c>
      <c r="Q1220" s="30" t="s">
        <v>269</v>
      </c>
      <c r="R1220" s="36"/>
      <c r="S1220" s="59"/>
      <c r="T1220" s="43">
        <v>1</v>
      </c>
      <c r="U1220" s="46">
        <v>1</v>
      </c>
    </row>
    <row r="1221" spans="1:21" x14ac:dyDescent="0.2">
      <c r="A1221" s="28" t="s">
        <v>174</v>
      </c>
      <c r="B1221" s="29" t="s">
        <v>375</v>
      </c>
      <c r="C1221" s="29" t="s">
        <v>1551</v>
      </c>
      <c r="D1221" s="29" t="s">
        <v>707</v>
      </c>
      <c r="E1221" s="29" t="s">
        <v>708</v>
      </c>
      <c r="F1221" s="29" t="s">
        <v>2802</v>
      </c>
      <c r="G1221" s="29" t="s">
        <v>1560</v>
      </c>
      <c r="H1221" s="29" t="s">
        <v>80</v>
      </c>
      <c r="I1221" s="29" t="s">
        <v>2790</v>
      </c>
      <c r="J1221" s="29" t="s">
        <v>2791</v>
      </c>
      <c r="K1221" s="29" t="s">
        <v>308</v>
      </c>
      <c r="L1221" s="29" t="s">
        <v>309</v>
      </c>
      <c r="M1221" s="29" t="s">
        <v>265</v>
      </c>
      <c r="N1221" s="29" t="s">
        <v>266</v>
      </c>
      <c r="O1221" s="29" t="s">
        <v>267</v>
      </c>
      <c r="P1221" s="29" t="s">
        <v>268</v>
      </c>
      <c r="Q1221" s="30" t="s">
        <v>269</v>
      </c>
      <c r="R1221" s="32">
        <v>0.01</v>
      </c>
      <c r="S1221" s="37">
        <v>0.01</v>
      </c>
      <c r="T1221" s="43">
        <v>1</v>
      </c>
      <c r="U1221" s="46">
        <v>1</v>
      </c>
    </row>
    <row r="1222" spans="1:21" x14ac:dyDescent="0.2">
      <c r="A1222" s="28" t="s">
        <v>174</v>
      </c>
      <c r="B1222" s="29" t="s">
        <v>375</v>
      </c>
      <c r="C1222" s="29" t="s">
        <v>1551</v>
      </c>
      <c r="D1222" s="29" t="s">
        <v>707</v>
      </c>
      <c r="E1222" s="29" t="s">
        <v>708</v>
      </c>
      <c r="F1222" s="29" t="s">
        <v>2802</v>
      </c>
      <c r="G1222" s="29" t="s">
        <v>1560</v>
      </c>
      <c r="H1222" s="29" t="s">
        <v>80</v>
      </c>
      <c r="I1222" s="29" t="s">
        <v>2790</v>
      </c>
      <c r="J1222" s="29" t="s">
        <v>2791</v>
      </c>
      <c r="K1222" s="29" t="s">
        <v>308</v>
      </c>
      <c r="L1222" s="29" t="s">
        <v>309</v>
      </c>
      <c r="M1222" s="29" t="s">
        <v>270</v>
      </c>
      <c r="N1222" s="29" t="s">
        <v>271</v>
      </c>
      <c r="O1222" s="29" t="s">
        <v>272</v>
      </c>
      <c r="P1222" s="29" t="s">
        <v>273</v>
      </c>
      <c r="Q1222" s="30" t="s">
        <v>269</v>
      </c>
      <c r="R1222" s="32">
        <v>0.01</v>
      </c>
      <c r="S1222" s="37">
        <v>0.01</v>
      </c>
      <c r="T1222" s="43">
        <v>1</v>
      </c>
      <c r="U1222" s="46">
        <v>1</v>
      </c>
    </row>
    <row r="1223" spans="1:21" x14ac:dyDescent="0.2">
      <c r="A1223" s="28" t="s">
        <v>174</v>
      </c>
      <c r="B1223" s="29" t="s">
        <v>375</v>
      </c>
      <c r="C1223" s="29" t="s">
        <v>1551</v>
      </c>
      <c r="D1223" s="29" t="s">
        <v>707</v>
      </c>
      <c r="E1223" s="29" t="s">
        <v>708</v>
      </c>
      <c r="F1223" s="29" t="s">
        <v>2802</v>
      </c>
      <c r="G1223" s="29" t="s">
        <v>1560</v>
      </c>
      <c r="H1223" s="29" t="s">
        <v>80</v>
      </c>
      <c r="I1223" s="29" t="s">
        <v>2790</v>
      </c>
      <c r="J1223" s="29" t="s">
        <v>2791</v>
      </c>
      <c r="K1223" s="29" t="s">
        <v>318</v>
      </c>
      <c r="L1223" s="29" t="s">
        <v>319</v>
      </c>
      <c r="M1223" s="29" t="s">
        <v>270</v>
      </c>
      <c r="N1223" s="29" t="s">
        <v>271</v>
      </c>
      <c r="O1223" s="29" t="s">
        <v>290</v>
      </c>
      <c r="P1223" s="29" t="s">
        <v>291</v>
      </c>
      <c r="Q1223" s="30" t="s">
        <v>269</v>
      </c>
      <c r="R1223" s="32">
        <v>0.11</v>
      </c>
      <c r="S1223" s="37">
        <v>0.11</v>
      </c>
      <c r="T1223" s="43">
        <v>36</v>
      </c>
      <c r="U1223" s="46">
        <v>36</v>
      </c>
    </row>
    <row r="1224" spans="1:21" x14ac:dyDescent="0.2">
      <c r="A1224" s="28" t="s">
        <v>174</v>
      </c>
      <c r="B1224" s="29" t="s">
        <v>375</v>
      </c>
      <c r="C1224" s="29" t="s">
        <v>1551</v>
      </c>
      <c r="D1224" s="29" t="s">
        <v>707</v>
      </c>
      <c r="E1224" s="29" t="s">
        <v>708</v>
      </c>
      <c r="F1224" s="29" t="s">
        <v>2802</v>
      </c>
      <c r="G1224" s="29" t="s">
        <v>1560</v>
      </c>
      <c r="H1224" s="29" t="s">
        <v>80</v>
      </c>
      <c r="I1224" s="29" t="s">
        <v>2792</v>
      </c>
      <c r="J1224" s="29" t="s">
        <v>2793</v>
      </c>
      <c r="K1224" s="29" t="s">
        <v>264</v>
      </c>
      <c r="L1224" s="29" t="s">
        <v>380</v>
      </c>
      <c r="M1224" s="29" t="s">
        <v>270</v>
      </c>
      <c r="N1224" s="29" t="s">
        <v>271</v>
      </c>
      <c r="O1224" s="29" t="s">
        <v>272</v>
      </c>
      <c r="P1224" s="29" t="s">
        <v>273</v>
      </c>
      <c r="Q1224" s="30" t="s">
        <v>269</v>
      </c>
      <c r="R1224" s="32">
        <v>3.42</v>
      </c>
      <c r="S1224" s="37">
        <v>3.42</v>
      </c>
      <c r="T1224" s="43">
        <v>545</v>
      </c>
      <c r="U1224" s="46">
        <v>545</v>
      </c>
    </row>
    <row r="1225" spans="1:21" x14ac:dyDescent="0.2">
      <c r="A1225" s="28" t="s">
        <v>174</v>
      </c>
      <c r="B1225" s="29" t="s">
        <v>375</v>
      </c>
      <c r="C1225" s="29" t="s">
        <v>1551</v>
      </c>
      <c r="D1225" s="29" t="s">
        <v>707</v>
      </c>
      <c r="E1225" s="29" t="s">
        <v>708</v>
      </c>
      <c r="F1225" s="29" t="s">
        <v>2802</v>
      </c>
      <c r="G1225" s="29" t="s">
        <v>1560</v>
      </c>
      <c r="H1225" s="29" t="s">
        <v>80</v>
      </c>
      <c r="I1225" s="29" t="s">
        <v>2792</v>
      </c>
      <c r="J1225" s="29" t="s">
        <v>2793</v>
      </c>
      <c r="K1225" s="29" t="s">
        <v>264</v>
      </c>
      <c r="L1225" s="29" t="s">
        <v>380</v>
      </c>
      <c r="M1225" s="29" t="s">
        <v>270</v>
      </c>
      <c r="N1225" s="29" t="s">
        <v>271</v>
      </c>
      <c r="O1225" s="29" t="s">
        <v>284</v>
      </c>
      <c r="P1225" s="29" t="s">
        <v>285</v>
      </c>
      <c r="Q1225" s="30" t="s">
        <v>269</v>
      </c>
      <c r="R1225" s="36"/>
      <c r="S1225" s="59"/>
      <c r="T1225" s="43">
        <v>1</v>
      </c>
      <c r="U1225" s="46">
        <v>1</v>
      </c>
    </row>
    <row r="1226" spans="1:21" x14ac:dyDescent="0.2">
      <c r="A1226" s="28" t="s">
        <v>174</v>
      </c>
      <c r="B1226" s="29" t="s">
        <v>375</v>
      </c>
      <c r="C1226" s="29" t="s">
        <v>1551</v>
      </c>
      <c r="D1226" s="29" t="s">
        <v>707</v>
      </c>
      <c r="E1226" s="29" t="s">
        <v>708</v>
      </c>
      <c r="F1226" s="29" t="s">
        <v>2802</v>
      </c>
      <c r="G1226" s="29" t="s">
        <v>1560</v>
      </c>
      <c r="H1226" s="29" t="s">
        <v>80</v>
      </c>
      <c r="I1226" s="29" t="s">
        <v>2792</v>
      </c>
      <c r="J1226" s="29" t="s">
        <v>2793</v>
      </c>
      <c r="K1226" s="29" t="s">
        <v>274</v>
      </c>
      <c r="L1226" s="29" t="s">
        <v>275</v>
      </c>
      <c r="M1226" s="29" t="s">
        <v>270</v>
      </c>
      <c r="N1226" s="29" t="s">
        <v>271</v>
      </c>
      <c r="O1226" s="29" t="s">
        <v>276</v>
      </c>
      <c r="P1226" s="29" t="s">
        <v>277</v>
      </c>
      <c r="Q1226" s="30" t="s">
        <v>269</v>
      </c>
      <c r="R1226" s="32">
        <v>0.01</v>
      </c>
      <c r="S1226" s="37">
        <v>0.01</v>
      </c>
      <c r="T1226" s="43">
        <v>6</v>
      </c>
      <c r="U1226" s="46">
        <v>6</v>
      </c>
    </row>
    <row r="1227" spans="1:21" x14ac:dyDescent="0.2">
      <c r="A1227" s="28" t="s">
        <v>174</v>
      </c>
      <c r="B1227" s="29" t="s">
        <v>375</v>
      </c>
      <c r="C1227" s="29" t="s">
        <v>1551</v>
      </c>
      <c r="D1227" s="29" t="s">
        <v>707</v>
      </c>
      <c r="E1227" s="29" t="s">
        <v>708</v>
      </c>
      <c r="F1227" s="29" t="s">
        <v>2802</v>
      </c>
      <c r="G1227" s="29" t="s">
        <v>1560</v>
      </c>
      <c r="H1227" s="29" t="s">
        <v>80</v>
      </c>
      <c r="I1227" s="29" t="s">
        <v>2792</v>
      </c>
      <c r="J1227" s="29" t="s">
        <v>2793</v>
      </c>
      <c r="K1227" s="29" t="s">
        <v>274</v>
      </c>
      <c r="L1227" s="29" t="s">
        <v>275</v>
      </c>
      <c r="M1227" s="29" t="s">
        <v>270</v>
      </c>
      <c r="N1227" s="29" t="s">
        <v>271</v>
      </c>
      <c r="O1227" s="29" t="s">
        <v>272</v>
      </c>
      <c r="P1227" s="29" t="s">
        <v>273</v>
      </c>
      <c r="Q1227" s="30" t="s">
        <v>269</v>
      </c>
      <c r="R1227" s="32">
        <v>1.19</v>
      </c>
      <c r="S1227" s="37">
        <v>1.19</v>
      </c>
      <c r="T1227" s="43">
        <v>85</v>
      </c>
      <c r="U1227" s="46">
        <v>85</v>
      </c>
    </row>
    <row r="1228" spans="1:21" x14ac:dyDescent="0.2">
      <c r="A1228" s="28" t="s">
        <v>174</v>
      </c>
      <c r="B1228" s="29" t="s">
        <v>375</v>
      </c>
      <c r="C1228" s="29" t="s">
        <v>1551</v>
      </c>
      <c r="D1228" s="29" t="s">
        <v>707</v>
      </c>
      <c r="E1228" s="29" t="s">
        <v>708</v>
      </c>
      <c r="F1228" s="29" t="s">
        <v>2802</v>
      </c>
      <c r="G1228" s="29" t="s">
        <v>1560</v>
      </c>
      <c r="H1228" s="29" t="s">
        <v>80</v>
      </c>
      <c r="I1228" s="29" t="s">
        <v>2792</v>
      </c>
      <c r="J1228" s="29" t="s">
        <v>2793</v>
      </c>
      <c r="K1228" s="29" t="s">
        <v>278</v>
      </c>
      <c r="L1228" s="29" t="s">
        <v>381</v>
      </c>
      <c r="M1228" s="29" t="s">
        <v>270</v>
      </c>
      <c r="N1228" s="29" t="s">
        <v>271</v>
      </c>
      <c r="O1228" s="29" t="s">
        <v>292</v>
      </c>
      <c r="P1228" s="29" t="s">
        <v>293</v>
      </c>
      <c r="Q1228" s="30" t="s">
        <v>269</v>
      </c>
      <c r="R1228" s="32">
        <v>0.01</v>
      </c>
      <c r="S1228" s="37">
        <v>0.01</v>
      </c>
      <c r="T1228" s="43">
        <v>2</v>
      </c>
      <c r="U1228" s="46">
        <v>2</v>
      </c>
    </row>
    <row r="1229" spans="1:21" x14ac:dyDescent="0.2">
      <c r="A1229" s="28" t="s">
        <v>174</v>
      </c>
      <c r="B1229" s="29" t="s">
        <v>375</v>
      </c>
      <c r="C1229" s="29" t="s">
        <v>1551</v>
      </c>
      <c r="D1229" s="29" t="s">
        <v>707</v>
      </c>
      <c r="E1229" s="29" t="s">
        <v>708</v>
      </c>
      <c r="F1229" s="29" t="s">
        <v>2802</v>
      </c>
      <c r="G1229" s="29" t="s">
        <v>1560</v>
      </c>
      <c r="H1229" s="29" t="s">
        <v>80</v>
      </c>
      <c r="I1229" s="29" t="s">
        <v>2792</v>
      </c>
      <c r="J1229" s="29" t="s">
        <v>2793</v>
      </c>
      <c r="K1229" s="29" t="s">
        <v>279</v>
      </c>
      <c r="L1229" s="29" t="s">
        <v>280</v>
      </c>
      <c r="M1229" s="29" t="s">
        <v>265</v>
      </c>
      <c r="N1229" s="29" t="s">
        <v>266</v>
      </c>
      <c r="O1229" s="29" t="s">
        <v>310</v>
      </c>
      <c r="P1229" s="29" t="s">
        <v>384</v>
      </c>
      <c r="Q1229" s="30" t="s">
        <v>269</v>
      </c>
      <c r="R1229" s="36"/>
      <c r="S1229" s="59"/>
      <c r="T1229" s="43">
        <v>1</v>
      </c>
      <c r="U1229" s="46">
        <v>1</v>
      </c>
    </row>
    <row r="1230" spans="1:21" x14ac:dyDescent="0.2">
      <c r="A1230" s="28" t="s">
        <v>174</v>
      </c>
      <c r="B1230" s="29" t="s">
        <v>375</v>
      </c>
      <c r="C1230" s="29" t="s">
        <v>1551</v>
      </c>
      <c r="D1230" s="29" t="s">
        <v>707</v>
      </c>
      <c r="E1230" s="29" t="s">
        <v>708</v>
      </c>
      <c r="F1230" s="29" t="s">
        <v>2802</v>
      </c>
      <c r="G1230" s="29" t="s">
        <v>1560</v>
      </c>
      <c r="H1230" s="29" t="s">
        <v>80</v>
      </c>
      <c r="I1230" s="29" t="s">
        <v>2792</v>
      </c>
      <c r="J1230" s="29" t="s">
        <v>2793</v>
      </c>
      <c r="K1230" s="29" t="s">
        <v>279</v>
      </c>
      <c r="L1230" s="29" t="s">
        <v>280</v>
      </c>
      <c r="M1230" s="29" t="s">
        <v>265</v>
      </c>
      <c r="N1230" s="29" t="s">
        <v>266</v>
      </c>
      <c r="O1230" s="29" t="s">
        <v>267</v>
      </c>
      <c r="P1230" s="29" t="s">
        <v>268</v>
      </c>
      <c r="Q1230" s="30" t="s">
        <v>269</v>
      </c>
      <c r="R1230" s="32">
        <v>3.47</v>
      </c>
      <c r="S1230" s="37">
        <v>3.47</v>
      </c>
      <c r="T1230" s="43">
        <v>4</v>
      </c>
      <c r="U1230" s="46">
        <v>4</v>
      </c>
    </row>
    <row r="1231" spans="1:21" x14ac:dyDescent="0.2">
      <c r="A1231" s="28" t="s">
        <v>174</v>
      </c>
      <c r="B1231" s="29" t="s">
        <v>375</v>
      </c>
      <c r="C1231" s="29" t="s">
        <v>1551</v>
      </c>
      <c r="D1231" s="29" t="s">
        <v>707</v>
      </c>
      <c r="E1231" s="29" t="s">
        <v>708</v>
      </c>
      <c r="F1231" s="29" t="s">
        <v>2802</v>
      </c>
      <c r="G1231" s="29" t="s">
        <v>1560</v>
      </c>
      <c r="H1231" s="29" t="s">
        <v>80</v>
      </c>
      <c r="I1231" s="29" t="s">
        <v>2792</v>
      </c>
      <c r="J1231" s="29" t="s">
        <v>2793</v>
      </c>
      <c r="K1231" s="29" t="s">
        <v>279</v>
      </c>
      <c r="L1231" s="29" t="s">
        <v>280</v>
      </c>
      <c r="M1231" s="29" t="s">
        <v>270</v>
      </c>
      <c r="N1231" s="29" t="s">
        <v>271</v>
      </c>
      <c r="O1231" s="29" t="s">
        <v>276</v>
      </c>
      <c r="P1231" s="29" t="s">
        <v>277</v>
      </c>
      <c r="Q1231" s="30" t="s">
        <v>269</v>
      </c>
      <c r="R1231" s="32">
        <v>0.1</v>
      </c>
      <c r="S1231" s="37">
        <v>0.1</v>
      </c>
      <c r="T1231" s="43">
        <v>33</v>
      </c>
      <c r="U1231" s="46">
        <v>33</v>
      </c>
    </row>
    <row r="1232" spans="1:21" x14ac:dyDescent="0.2">
      <c r="A1232" s="28" t="s">
        <v>174</v>
      </c>
      <c r="B1232" s="29" t="s">
        <v>375</v>
      </c>
      <c r="C1232" s="29" t="s">
        <v>1551</v>
      </c>
      <c r="D1232" s="29" t="s">
        <v>707</v>
      </c>
      <c r="E1232" s="29" t="s">
        <v>708</v>
      </c>
      <c r="F1232" s="29" t="s">
        <v>2802</v>
      </c>
      <c r="G1232" s="29" t="s">
        <v>1560</v>
      </c>
      <c r="H1232" s="29" t="s">
        <v>80</v>
      </c>
      <c r="I1232" s="29" t="s">
        <v>2792</v>
      </c>
      <c r="J1232" s="29" t="s">
        <v>2793</v>
      </c>
      <c r="K1232" s="29" t="s">
        <v>279</v>
      </c>
      <c r="L1232" s="29" t="s">
        <v>280</v>
      </c>
      <c r="M1232" s="29" t="s">
        <v>270</v>
      </c>
      <c r="N1232" s="29" t="s">
        <v>271</v>
      </c>
      <c r="O1232" s="29" t="s">
        <v>272</v>
      </c>
      <c r="P1232" s="29" t="s">
        <v>273</v>
      </c>
      <c r="Q1232" s="30" t="s">
        <v>269</v>
      </c>
      <c r="R1232" s="32">
        <v>4.45</v>
      </c>
      <c r="S1232" s="37">
        <v>4.45</v>
      </c>
      <c r="T1232" s="43">
        <v>1053</v>
      </c>
      <c r="U1232" s="46">
        <v>1053</v>
      </c>
    </row>
    <row r="1233" spans="1:21" x14ac:dyDescent="0.2">
      <c r="A1233" s="28" t="s">
        <v>174</v>
      </c>
      <c r="B1233" s="29" t="s">
        <v>375</v>
      </c>
      <c r="C1233" s="29" t="s">
        <v>1551</v>
      </c>
      <c r="D1233" s="29" t="s">
        <v>707</v>
      </c>
      <c r="E1233" s="29" t="s">
        <v>708</v>
      </c>
      <c r="F1233" s="29" t="s">
        <v>2802</v>
      </c>
      <c r="G1233" s="29" t="s">
        <v>1560</v>
      </c>
      <c r="H1233" s="29" t="s">
        <v>80</v>
      </c>
      <c r="I1233" s="29" t="s">
        <v>2792</v>
      </c>
      <c r="J1233" s="29" t="s">
        <v>2793</v>
      </c>
      <c r="K1233" s="29" t="s">
        <v>281</v>
      </c>
      <c r="L1233" s="29" t="s">
        <v>282</v>
      </c>
      <c r="M1233" s="29" t="s">
        <v>270</v>
      </c>
      <c r="N1233" s="29" t="s">
        <v>271</v>
      </c>
      <c r="O1233" s="29" t="s">
        <v>272</v>
      </c>
      <c r="P1233" s="29" t="s">
        <v>273</v>
      </c>
      <c r="Q1233" s="30" t="s">
        <v>269</v>
      </c>
      <c r="R1233" s="32">
        <v>0.3</v>
      </c>
      <c r="S1233" s="37">
        <v>0.3</v>
      </c>
      <c r="T1233" s="43">
        <v>33</v>
      </c>
      <c r="U1233" s="46">
        <v>33</v>
      </c>
    </row>
    <row r="1234" spans="1:21" x14ac:dyDescent="0.2">
      <c r="A1234" s="28" t="s">
        <v>174</v>
      </c>
      <c r="B1234" s="29" t="s">
        <v>375</v>
      </c>
      <c r="C1234" s="29" t="s">
        <v>1551</v>
      </c>
      <c r="D1234" s="29" t="s">
        <v>707</v>
      </c>
      <c r="E1234" s="29" t="s">
        <v>708</v>
      </c>
      <c r="F1234" s="29" t="s">
        <v>2802</v>
      </c>
      <c r="G1234" s="29" t="s">
        <v>1560</v>
      </c>
      <c r="H1234" s="29" t="s">
        <v>80</v>
      </c>
      <c r="I1234" s="29" t="s">
        <v>2792</v>
      </c>
      <c r="J1234" s="29" t="s">
        <v>2793</v>
      </c>
      <c r="K1234" s="29" t="s">
        <v>304</v>
      </c>
      <c r="L1234" s="29" t="s">
        <v>305</v>
      </c>
      <c r="M1234" s="29" t="s">
        <v>270</v>
      </c>
      <c r="N1234" s="29" t="s">
        <v>271</v>
      </c>
      <c r="O1234" s="29" t="s">
        <v>290</v>
      </c>
      <c r="P1234" s="29" t="s">
        <v>291</v>
      </c>
      <c r="Q1234" s="30" t="s">
        <v>269</v>
      </c>
      <c r="R1234" s="32">
        <v>0.06</v>
      </c>
      <c r="S1234" s="37">
        <v>0.06</v>
      </c>
      <c r="T1234" s="43">
        <v>9</v>
      </c>
      <c r="U1234" s="46">
        <v>9</v>
      </c>
    </row>
    <row r="1235" spans="1:21" x14ac:dyDescent="0.2">
      <c r="A1235" s="28" t="s">
        <v>174</v>
      </c>
      <c r="B1235" s="29" t="s">
        <v>375</v>
      </c>
      <c r="C1235" s="29" t="s">
        <v>1551</v>
      </c>
      <c r="D1235" s="29" t="s">
        <v>707</v>
      </c>
      <c r="E1235" s="29" t="s">
        <v>708</v>
      </c>
      <c r="F1235" s="29" t="s">
        <v>2802</v>
      </c>
      <c r="G1235" s="29" t="s">
        <v>1560</v>
      </c>
      <c r="H1235" s="29" t="s">
        <v>80</v>
      </c>
      <c r="I1235" s="29" t="s">
        <v>2792</v>
      </c>
      <c r="J1235" s="29" t="s">
        <v>2793</v>
      </c>
      <c r="K1235" s="29" t="s">
        <v>304</v>
      </c>
      <c r="L1235" s="29" t="s">
        <v>305</v>
      </c>
      <c r="M1235" s="29" t="s">
        <v>270</v>
      </c>
      <c r="N1235" s="29" t="s">
        <v>271</v>
      </c>
      <c r="O1235" s="29" t="s">
        <v>298</v>
      </c>
      <c r="P1235" s="29" t="s">
        <v>299</v>
      </c>
      <c r="Q1235" s="30" t="s">
        <v>269</v>
      </c>
      <c r="R1235" s="32">
        <v>0.09</v>
      </c>
      <c r="S1235" s="37">
        <v>0.09</v>
      </c>
      <c r="T1235" s="43">
        <v>20</v>
      </c>
      <c r="U1235" s="46">
        <v>20</v>
      </c>
    </row>
    <row r="1236" spans="1:21" x14ac:dyDescent="0.2">
      <c r="A1236" s="28" t="s">
        <v>174</v>
      </c>
      <c r="B1236" s="29" t="s">
        <v>375</v>
      </c>
      <c r="C1236" s="29" t="s">
        <v>1551</v>
      </c>
      <c r="D1236" s="29" t="s">
        <v>707</v>
      </c>
      <c r="E1236" s="29" t="s">
        <v>708</v>
      </c>
      <c r="F1236" s="29" t="s">
        <v>2802</v>
      </c>
      <c r="G1236" s="29" t="s">
        <v>1560</v>
      </c>
      <c r="H1236" s="29" t="s">
        <v>80</v>
      </c>
      <c r="I1236" s="29" t="s">
        <v>2792</v>
      </c>
      <c r="J1236" s="29" t="s">
        <v>2793</v>
      </c>
      <c r="K1236" s="29" t="s">
        <v>405</v>
      </c>
      <c r="L1236" s="29" t="s">
        <v>283</v>
      </c>
      <c r="M1236" s="29" t="s">
        <v>270</v>
      </c>
      <c r="N1236" s="29" t="s">
        <v>271</v>
      </c>
      <c r="O1236" s="29" t="s">
        <v>272</v>
      </c>
      <c r="P1236" s="29" t="s">
        <v>273</v>
      </c>
      <c r="Q1236" s="30" t="s">
        <v>269</v>
      </c>
      <c r="R1236" s="32">
        <v>0.03</v>
      </c>
      <c r="S1236" s="37">
        <v>0.03</v>
      </c>
      <c r="T1236" s="43">
        <v>2</v>
      </c>
      <c r="U1236" s="46">
        <v>2</v>
      </c>
    </row>
    <row r="1237" spans="1:21" x14ac:dyDescent="0.2">
      <c r="A1237" s="28" t="s">
        <v>174</v>
      </c>
      <c r="B1237" s="29" t="s">
        <v>375</v>
      </c>
      <c r="C1237" s="29" t="s">
        <v>1551</v>
      </c>
      <c r="D1237" s="29" t="s">
        <v>707</v>
      </c>
      <c r="E1237" s="29" t="s">
        <v>708</v>
      </c>
      <c r="F1237" s="29" t="s">
        <v>2802</v>
      </c>
      <c r="G1237" s="29" t="s">
        <v>1560</v>
      </c>
      <c r="H1237" s="29" t="s">
        <v>80</v>
      </c>
      <c r="I1237" s="29" t="s">
        <v>2792</v>
      </c>
      <c r="J1237" s="29" t="s">
        <v>2793</v>
      </c>
      <c r="K1237" s="29" t="s">
        <v>318</v>
      </c>
      <c r="L1237" s="29" t="s">
        <v>319</v>
      </c>
      <c r="M1237" s="29" t="s">
        <v>270</v>
      </c>
      <c r="N1237" s="29" t="s">
        <v>271</v>
      </c>
      <c r="O1237" s="29" t="s">
        <v>290</v>
      </c>
      <c r="P1237" s="29" t="s">
        <v>291</v>
      </c>
      <c r="Q1237" s="30" t="s">
        <v>269</v>
      </c>
      <c r="R1237" s="32">
        <v>0.06</v>
      </c>
      <c r="S1237" s="37">
        <v>0.06</v>
      </c>
      <c r="T1237" s="43">
        <v>13</v>
      </c>
      <c r="U1237" s="46">
        <v>13</v>
      </c>
    </row>
    <row r="1238" spans="1:21" x14ac:dyDescent="0.2">
      <c r="A1238" s="28" t="s">
        <v>174</v>
      </c>
      <c r="B1238" s="29" t="s">
        <v>375</v>
      </c>
      <c r="C1238" s="29" t="s">
        <v>1551</v>
      </c>
      <c r="D1238" s="29" t="s">
        <v>707</v>
      </c>
      <c r="E1238" s="29" t="s">
        <v>708</v>
      </c>
      <c r="F1238" s="29" t="s">
        <v>2802</v>
      </c>
      <c r="G1238" s="29" t="s">
        <v>1560</v>
      </c>
      <c r="H1238" s="29" t="s">
        <v>80</v>
      </c>
      <c r="I1238" s="29" t="s">
        <v>2794</v>
      </c>
      <c r="J1238" s="29" t="s">
        <v>2795</v>
      </c>
      <c r="K1238" s="29" t="s">
        <v>397</v>
      </c>
      <c r="L1238" s="29" t="s">
        <v>398</v>
      </c>
      <c r="M1238" s="29" t="s">
        <v>270</v>
      </c>
      <c r="N1238" s="29" t="s">
        <v>271</v>
      </c>
      <c r="O1238" s="29" t="s">
        <v>272</v>
      </c>
      <c r="P1238" s="29" t="s">
        <v>273</v>
      </c>
      <c r="Q1238" s="30" t="s">
        <v>269</v>
      </c>
      <c r="R1238" s="32">
        <v>0.03</v>
      </c>
      <c r="S1238" s="37">
        <v>0.03</v>
      </c>
      <c r="T1238" s="43">
        <v>1</v>
      </c>
      <c r="U1238" s="46">
        <v>1</v>
      </c>
    </row>
    <row r="1239" spans="1:21" x14ac:dyDescent="0.2">
      <c r="A1239" s="28" t="s">
        <v>174</v>
      </c>
      <c r="B1239" s="29" t="s">
        <v>375</v>
      </c>
      <c r="C1239" s="29" t="s">
        <v>1551</v>
      </c>
      <c r="D1239" s="29" t="s">
        <v>707</v>
      </c>
      <c r="E1239" s="29" t="s">
        <v>708</v>
      </c>
      <c r="F1239" s="29" t="s">
        <v>2802</v>
      </c>
      <c r="G1239" s="29" t="s">
        <v>1560</v>
      </c>
      <c r="H1239" s="29" t="s">
        <v>80</v>
      </c>
      <c r="I1239" s="29" t="s">
        <v>2794</v>
      </c>
      <c r="J1239" s="29" t="s">
        <v>2795</v>
      </c>
      <c r="K1239" s="29" t="s">
        <v>264</v>
      </c>
      <c r="L1239" s="29" t="s">
        <v>380</v>
      </c>
      <c r="M1239" s="29" t="s">
        <v>270</v>
      </c>
      <c r="N1239" s="29" t="s">
        <v>271</v>
      </c>
      <c r="O1239" s="29" t="s">
        <v>272</v>
      </c>
      <c r="P1239" s="29" t="s">
        <v>273</v>
      </c>
      <c r="Q1239" s="30" t="s">
        <v>269</v>
      </c>
      <c r="R1239" s="32">
        <v>4.51</v>
      </c>
      <c r="S1239" s="37">
        <v>4.51</v>
      </c>
      <c r="T1239" s="43">
        <v>734</v>
      </c>
      <c r="U1239" s="46">
        <v>734</v>
      </c>
    </row>
    <row r="1240" spans="1:21" x14ac:dyDescent="0.2">
      <c r="A1240" s="28" t="s">
        <v>174</v>
      </c>
      <c r="B1240" s="29" t="s">
        <v>375</v>
      </c>
      <c r="C1240" s="29" t="s">
        <v>1551</v>
      </c>
      <c r="D1240" s="29" t="s">
        <v>707</v>
      </c>
      <c r="E1240" s="29" t="s">
        <v>708</v>
      </c>
      <c r="F1240" s="29" t="s">
        <v>2802</v>
      </c>
      <c r="G1240" s="29" t="s">
        <v>1560</v>
      </c>
      <c r="H1240" s="29" t="s">
        <v>80</v>
      </c>
      <c r="I1240" s="29" t="s">
        <v>2794</v>
      </c>
      <c r="J1240" s="29" t="s">
        <v>2795</v>
      </c>
      <c r="K1240" s="29" t="s">
        <v>264</v>
      </c>
      <c r="L1240" s="29" t="s">
        <v>380</v>
      </c>
      <c r="M1240" s="29" t="s">
        <v>270</v>
      </c>
      <c r="N1240" s="29" t="s">
        <v>271</v>
      </c>
      <c r="O1240" s="29" t="s">
        <v>284</v>
      </c>
      <c r="P1240" s="29" t="s">
        <v>285</v>
      </c>
      <c r="Q1240" s="30" t="s">
        <v>269</v>
      </c>
      <c r="R1240" s="36"/>
      <c r="S1240" s="59"/>
      <c r="T1240" s="43">
        <v>2</v>
      </c>
      <c r="U1240" s="46">
        <v>2</v>
      </c>
    </row>
    <row r="1241" spans="1:21" x14ac:dyDescent="0.2">
      <c r="A1241" s="28" t="s">
        <v>174</v>
      </c>
      <c r="B1241" s="29" t="s">
        <v>375</v>
      </c>
      <c r="C1241" s="29" t="s">
        <v>1551</v>
      </c>
      <c r="D1241" s="29" t="s">
        <v>707</v>
      </c>
      <c r="E1241" s="29" t="s">
        <v>708</v>
      </c>
      <c r="F1241" s="29" t="s">
        <v>2802</v>
      </c>
      <c r="G1241" s="29" t="s">
        <v>1560</v>
      </c>
      <c r="H1241" s="29" t="s">
        <v>80</v>
      </c>
      <c r="I1241" s="29" t="s">
        <v>2794</v>
      </c>
      <c r="J1241" s="29" t="s">
        <v>2795</v>
      </c>
      <c r="K1241" s="29" t="s">
        <v>274</v>
      </c>
      <c r="L1241" s="29" t="s">
        <v>275</v>
      </c>
      <c r="M1241" s="29" t="s">
        <v>270</v>
      </c>
      <c r="N1241" s="29" t="s">
        <v>271</v>
      </c>
      <c r="O1241" s="29" t="s">
        <v>276</v>
      </c>
      <c r="P1241" s="29" t="s">
        <v>277</v>
      </c>
      <c r="Q1241" s="30" t="s">
        <v>269</v>
      </c>
      <c r="R1241" s="32">
        <v>0.3</v>
      </c>
      <c r="S1241" s="37">
        <v>0.3</v>
      </c>
      <c r="T1241" s="43">
        <v>98</v>
      </c>
      <c r="U1241" s="46">
        <v>98</v>
      </c>
    </row>
    <row r="1242" spans="1:21" x14ac:dyDescent="0.2">
      <c r="A1242" s="28" t="s">
        <v>174</v>
      </c>
      <c r="B1242" s="29" t="s">
        <v>375</v>
      </c>
      <c r="C1242" s="29" t="s">
        <v>1551</v>
      </c>
      <c r="D1242" s="29" t="s">
        <v>707</v>
      </c>
      <c r="E1242" s="29" t="s">
        <v>708</v>
      </c>
      <c r="F1242" s="29" t="s">
        <v>2802</v>
      </c>
      <c r="G1242" s="29" t="s">
        <v>1560</v>
      </c>
      <c r="H1242" s="29" t="s">
        <v>80</v>
      </c>
      <c r="I1242" s="29" t="s">
        <v>2794</v>
      </c>
      <c r="J1242" s="29" t="s">
        <v>2795</v>
      </c>
      <c r="K1242" s="29" t="s">
        <v>274</v>
      </c>
      <c r="L1242" s="29" t="s">
        <v>275</v>
      </c>
      <c r="M1242" s="29" t="s">
        <v>270</v>
      </c>
      <c r="N1242" s="29" t="s">
        <v>271</v>
      </c>
      <c r="O1242" s="29" t="s">
        <v>272</v>
      </c>
      <c r="P1242" s="29" t="s">
        <v>273</v>
      </c>
      <c r="Q1242" s="30" t="s">
        <v>269</v>
      </c>
      <c r="R1242" s="32">
        <v>3.04</v>
      </c>
      <c r="S1242" s="37">
        <v>3.04</v>
      </c>
      <c r="T1242" s="43">
        <v>250</v>
      </c>
      <c r="U1242" s="46">
        <v>250</v>
      </c>
    </row>
    <row r="1243" spans="1:21" x14ac:dyDescent="0.2">
      <c r="A1243" s="28" t="s">
        <v>174</v>
      </c>
      <c r="B1243" s="29" t="s">
        <v>375</v>
      </c>
      <c r="C1243" s="29" t="s">
        <v>1551</v>
      </c>
      <c r="D1243" s="29" t="s">
        <v>707</v>
      </c>
      <c r="E1243" s="29" t="s">
        <v>708</v>
      </c>
      <c r="F1243" s="29" t="s">
        <v>2802</v>
      </c>
      <c r="G1243" s="29" t="s">
        <v>1560</v>
      </c>
      <c r="H1243" s="29" t="s">
        <v>80</v>
      </c>
      <c r="I1243" s="29" t="s">
        <v>2794</v>
      </c>
      <c r="J1243" s="29" t="s">
        <v>2795</v>
      </c>
      <c r="K1243" s="29" t="s">
        <v>279</v>
      </c>
      <c r="L1243" s="29" t="s">
        <v>280</v>
      </c>
      <c r="M1243" s="29" t="s">
        <v>265</v>
      </c>
      <c r="N1243" s="29" t="s">
        <v>266</v>
      </c>
      <c r="O1243" s="29" t="s">
        <v>310</v>
      </c>
      <c r="P1243" s="29" t="s">
        <v>384</v>
      </c>
      <c r="Q1243" s="30" t="s">
        <v>269</v>
      </c>
      <c r="R1243" s="32">
        <v>0.01</v>
      </c>
      <c r="S1243" s="37">
        <v>0.01</v>
      </c>
      <c r="T1243" s="43">
        <v>1</v>
      </c>
      <c r="U1243" s="46">
        <v>1</v>
      </c>
    </row>
    <row r="1244" spans="1:21" x14ac:dyDescent="0.2">
      <c r="A1244" s="28" t="s">
        <v>174</v>
      </c>
      <c r="B1244" s="29" t="s">
        <v>375</v>
      </c>
      <c r="C1244" s="29" t="s">
        <v>1551</v>
      </c>
      <c r="D1244" s="29" t="s">
        <v>707</v>
      </c>
      <c r="E1244" s="29" t="s">
        <v>708</v>
      </c>
      <c r="F1244" s="29" t="s">
        <v>2802</v>
      </c>
      <c r="G1244" s="29" t="s">
        <v>1560</v>
      </c>
      <c r="H1244" s="29" t="s">
        <v>80</v>
      </c>
      <c r="I1244" s="29" t="s">
        <v>2794</v>
      </c>
      <c r="J1244" s="29" t="s">
        <v>2795</v>
      </c>
      <c r="K1244" s="29" t="s">
        <v>279</v>
      </c>
      <c r="L1244" s="29" t="s">
        <v>280</v>
      </c>
      <c r="M1244" s="29" t="s">
        <v>265</v>
      </c>
      <c r="N1244" s="29" t="s">
        <v>266</v>
      </c>
      <c r="O1244" s="29" t="s">
        <v>267</v>
      </c>
      <c r="P1244" s="29" t="s">
        <v>268</v>
      </c>
      <c r="Q1244" s="30" t="s">
        <v>269</v>
      </c>
      <c r="R1244" s="32">
        <v>28.8</v>
      </c>
      <c r="S1244" s="37">
        <v>28.8</v>
      </c>
      <c r="T1244" s="43">
        <v>4</v>
      </c>
      <c r="U1244" s="46">
        <v>4</v>
      </c>
    </row>
    <row r="1245" spans="1:21" x14ac:dyDescent="0.2">
      <c r="A1245" s="28" t="s">
        <v>174</v>
      </c>
      <c r="B1245" s="29" t="s">
        <v>375</v>
      </c>
      <c r="C1245" s="29" t="s">
        <v>1551</v>
      </c>
      <c r="D1245" s="29" t="s">
        <v>707</v>
      </c>
      <c r="E1245" s="29" t="s">
        <v>708</v>
      </c>
      <c r="F1245" s="29" t="s">
        <v>2802</v>
      </c>
      <c r="G1245" s="29" t="s">
        <v>1560</v>
      </c>
      <c r="H1245" s="29" t="s">
        <v>80</v>
      </c>
      <c r="I1245" s="29" t="s">
        <v>2794</v>
      </c>
      <c r="J1245" s="29" t="s">
        <v>2795</v>
      </c>
      <c r="K1245" s="29" t="s">
        <v>279</v>
      </c>
      <c r="L1245" s="29" t="s">
        <v>280</v>
      </c>
      <c r="M1245" s="29" t="s">
        <v>270</v>
      </c>
      <c r="N1245" s="29" t="s">
        <v>271</v>
      </c>
      <c r="O1245" s="29" t="s">
        <v>276</v>
      </c>
      <c r="P1245" s="29" t="s">
        <v>277</v>
      </c>
      <c r="Q1245" s="30" t="s">
        <v>269</v>
      </c>
      <c r="R1245" s="32">
        <v>1.07</v>
      </c>
      <c r="S1245" s="37">
        <v>1.07</v>
      </c>
      <c r="T1245" s="43">
        <v>363</v>
      </c>
      <c r="U1245" s="46">
        <v>363</v>
      </c>
    </row>
    <row r="1246" spans="1:21" x14ac:dyDescent="0.2">
      <c r="A1246" s="28" t="s">
        <v>174</v>
      </c>
      <c r="B1246" s="29" t="s">
        <v>375</v>
      </c>
      <c r="C1246" s="29" t="s">
        <v>1551</v>
      </c>
      <c r="D1246" s="29" t="s">
        <v>707</v>
      </c>
      <c r="E1246" s="29" t="s">
        <v>708</v>
      </c>
      <c r="F1246" s="29" t="s">
        <v>2802</v>
      </c>
      <c r="G1246" s="29" t="s">
        <v>1560</v>
      </c>
      <c r="H1246" s="29" t="s">
        <v>80</v>
      </c>
      <c r="I1246" s="29" t="s">
        <v>2794</v>
      </c>
      <c r="J1246" s="29" t="s">
        <v>2795</v>
      </c>
      <c r="K1246" s="29" t="s">
        <v>279</v>
      </c>
      <c r="L1246" s="29" t="s">
        <v>280</v>
      </c>
      <c r="M1246" s="29" t="s">
        <v>270</v>
      </c>
      <c r="N1246" s="29" t="s">
        <v>271</v>
      </c>
      <c r="O1246" s="29" t="s">
        <v>272</v>
      </c>
      <c r="P1246" s="29" t="s">
        <v>273</v>
      </c>
      <c r="Q1246" s="30" t="s">
        <v>269</v>
      </c>
      <c r="R1246" s="32">
        <v>31.26</v>
      </c>
      <c r="S1246" s="37">
        <v>31.26</v>
      </c>
      <c r="T1246" s="43">
        <v>7334</v>
      </c>
      <c r="U1246" s="46">
        <v>7334</v>
      </c>
    </row>
    <row r="1247" spans="1:21" x14ac:dyDescent="0.2">
      <c r="A1247" s="28" t="s">
        <v>174</v>
      </c>
      <c r="B1247" s="29" t="s">
        <v>375</v>
      </c>
      <c r="C1247" s="29" t="s">
        <v>1551</v>
      </c>
      <c r="D1247" s="29" t="s">
        <v>707</v>
      </c>
      <c r="E1247" s="29" t="s">
        <v>708</v>
      </c>
      <c r="F1247" s="29" t="s">
        <v>2802</v>
      </c>
      <c r="G1247" s="29" t="s">
        <v>1560</v>
      </c>
      <c r="H1247" s="29" t="s">
        <v>80</v>
      </c>
      <c r="I1247" s="29" t="s">
        <v>2794</v>
      </c>
      <c r="J1247" s="29" t="s">
        <v>2795</v>
      </c>
      <c r="K1247" s="29" t="s">
        <v>281</v>
      </c>
      <c r="L1247" s="29" t="s">
        <v>282</v>
      </c>
      <c r="M1247" s="29" t="s">
        <v>270</v>
      </c>
      <c r="N1247" s="29" t="s">
        <v>271</v>
      </c>
      <c r="O1247" s="29" t="s">
        <v>272</v>
      </c>
      <c r="P1247" s="29" t="s">
        <v>273</v>
      </c>
      <c r="Q1247" s="30" t="s">
        <v>269</v>
      </c>
      <c r="R1247" s="32">
        <v>0.36</v>
      </c>
      <c r="S1247" s="37">
        <v>0.36</v>
      </c>
      <c r="T1247" s="43">
        <v>42</v>
      </c>
      <c r="U1247" s="46">
        <v>42</v>
      </c>
    </row>
    <row r="1248" spans="1:21" x14ac:dyDescent="0.2">
      <c r="A1248" s="28" t="s">
        <v>174</v>
      </c>
      <c r="B1248" s="29" t="s">
        <v>375</v>
      </c>
      <c r="C1248" s="29" t="s">
        <v>1551</v>
      </c>
      <c r="D1248" s="29" t="s">
        <v>707</v>
      </c>
      <c r="E1248" s="29" t="s">
        <v>708</v>
      </c>
      <c r="F1248" s="29" t="s">
        <v>2802</v>
      </c>
      <c r="G1248" s="29" t="s">
        <v>1560</v>
      </c>
      <c r="H1248" s="29" t="s">
        <v>80</v>
      </c>
      <c r="I1248" s="29" t="s">
        <v>2794</v>
      </c>
      <c r="J1248" s="29" t="s">
        <v>2795</v>
      </c>
      <c r="K1248" s="29" t="s">
        <v>304</v>
      </c>
      <c r="L1248" s="29" t="s">
        <v>305</v>
      </c>
      <c r="M1248" s="29" t="s">
        <v>270</v>
      </c>
      <c r="N1248" s="29" t="s">
        <v>271</v>
      </c>
      <c r="O1248" s="29" t="s">
        <v>298</v>
      </c>
      <c r="P1248" s="29" t="s">
        <v>299</v>
      </c>
      <c r="Q1248" s="30" t="s">
        <v>269</v>
      </c>
      <c r="R1248" s="32">
        <v>0.03</v>
      </c>
      <c r="S1248" s="37">
        <v>0.03</v>
      </c>
      <c r="T1248" s="43">
        <v>6</v>
      </c>
      <c r="U1248" s="46">
        <v>6</v>
      </c>
    </row>
    <row r="1249" spans="1:21" x14ac:dyDescent="0.2">
      <c r="A1249" s="28" t="s">
        <v>174</v>
      </c>
      <c r="B1249" s="29" t="s">
        <v>375</v>
      </c>
      <c r="C1249" s="29" t="s">
        <v>1551</v>
      </c>
      <c r="D1249" s="29" t="s">
        <v>707</v>
      </c>
      <c r="E1249" s="29" t="s">
        <v>708</v>
      </c>
      <c r="F1249" s="29" t="s">
        <v>2802</v>
      </c>
      <c r="G1249" s="29" t="s">
        <v>1560</v>
      </c>
      <c r="H1249" s="29" t="s">
        <v>80</v>
      </c>
      <c r="I1249" s="29" t="s">
        <v>2794</v>
      </c>
      <c r="J1249" s="29" t="s">
        <v>2795</v>
      </c>
      <c r="K1249" s="29" t="s">
        <v>405</v>
      </c>
      <c r="L1249" s="29" t="s">
        <v>283</v>
      </c>
      <c r="M1249" s="29" t="s">
        <v>270</v>
      </c>
      <c r="N1249" s="29" t="s">
        <v>271</v>
      </c>
      <c r="O1249" s="29" t="s">
        <v>272</v>
      </c>
      <c r="P1249" s="29" t="s">
        <v>273</v>
      </c>
      <c r="Q1249" s="30" t="s">
        <v>269</v>
      </c>
      <c r="R1249" s="32">
        <v>0.02</v>
      </c>
      <c r="S1249" s="37">
        <v>0.02</v>
      </c>
      <c r="T1249" s="43">
        <v>1</v>
      </c>
      <c r="U1249" s="46">
        <v>1</v>
      </c>
    </row>
    <row r="1250" spans="1:21" x14ac:dyDescent="0.2">
      <c r="A1250" s="28" t="s">
        <v>174</v>
      </c>
      <c r="B1250" s="29" t="s">
        <v>375</v>
      </c>
      <c r="C1250" s="29" t="s">
        <v>1551</v>
      </c>
      <c r="D1250" s="29" t="s">
        <v>707</v>
      </c>
      <c r="E1250" s="29" t="s">
        <v>708</v>
      </c>
      <c r="F1250" s="29" t="s">
        <v>2802</v>
      </c>
      <c r="G1250" s="29" t="s">
        <v>1560</v>
      </c>
      <c r="H1250" s="29" t="s">
        <v>80</v>
      </c>
      <c r="I1250" s="29" t="s">
        <v>2794</v>
      </c>
      <c r="J1250" s="29" t="s">
        <v>2795</v>
      </c>
      <c r="K1250" s="29" t="s">
        <v>318</v>
      </c>
      <c r="L1250" s="29" t="s">
        <v>319</v>
      </c>
      <c r="M1250" s="29" t="s">
        <v>270</v>
      </c>
      <c r="N1250" s="29" t="s">
        <v>271</v>
      </c>
      <c r="O1250" s="29" t="s">
        <v>290</v>
      </c>
      <c r="P1250" s="29" t="s">
        <v>291</v>
      </c>
      <c r="Q1250" s="30" t="s">
        <v>269</v>
      </c>
      <c r="R1250" s="32">
        <v>0.11</v>
      </c>
      <c r="S1250" s="37">
        <v>0.11</v>
      </c>
      <c r="T1250" s="43">
        <v>40</v>
      </c>
      <c r="U1250" s="46">
        <v>40</v>
      </c>
    </row>
    <row r="1251" spans="1:21" x14ac:dyDescent="0.2">
      <c r="A1251" s="28" t="s">
        <v>174</v>
      </c>
      <c r="B1251" s="29" t="s">
        <v>375</v>
      </c>
      <c r="C1251" s="29" t="s">
        <v>1551</v>
      </c>
      <c r="D1251" s="29" t="s">
        <v>707</v>
      </c>
      <c r="E1251" s="29" t="s">
        <v>708</v>
      </c>
      <c r="F1251" s="29" t="s">
        <v>2802</v>
      </c>
      <c r="G1251" s="29" t="s">
        <v>1560</v>
      </c>
      <c r="H1251" s="29" t="s">
        <v>80</v>
      </c>
      <c r="I1251" s="29" t="s">
        <v>2796</v>
      </c>
      <c r="J1251" s="29" t="s">
        <v>2797</v>
      </c>
      <c r="K1251" s="29" t="s">
        <v>264</v>
      </c>
      <c r="L1251" s="29" t="s">
        <v>380</v>
      </c>
      <c r="M1251" s="29" t="s">
        <v>270</v>
      </c>
      <c r="N1251" s="29" t="s">
        <v>271</v>
      </c>
      <c r="O1251" s="29" t="s">
        <v>272</v>
      </c>
      <c r="P1251" s="29" t="s">
        <v>273</v>
      </c>
      <c r="Q1251" s="30" t="s">
        <v>269</v>
      </c>
      <c r="R1251" s="32">
        <v>3.93</v>
      </c>
      <c r="S1251" s="37">
        <v>3.93</v>
      </c>
      <c r="T1251" s="43">
        <v>610</v>
      </c>
      <c r="U1251" s="46">
        <v>610</v>
      </c>
    </row>
    <row r="1252" spans="1:21" x14ac:dyDescent="0.2">
      <c r="A1252" s="28" t="s">
        <v>174</v>
      </c>
      <c r="B1252" s="29" t="s">
        <v>375</v>
      </c>
      <c r="C1252" s="29" t="s">
        <v>1551</v>
      </c>
      <c r="D1252" s="29" t="s">
        <v>707</v>
      </c>
      <c r="E1252" s="29" t="s">
        <v>708</v>
      </c>
      <c r="F1252" s="29" t="s">
        <v>2802</v>
      </c>
      <c r="G1252" s="29" t="s">
        <v>1560</v>
      </c>
      <c r="H1252" s="29" t="s">
        <v>80</v>
      </c>
      <c r="I1252" s="29" t="s">
        <v>2796</v>
      </c>
      <c r="J1252" s="29" t="s">
        <v>2797</v>
      </c>
      <c r="K1252" s="29" t="s">
        <v>274</v>
      </c>
      <c r="L1252" s="29" t="s">
        <v>275</v>
      </c>
      <c r="M1252" s="29" t="s">
        <v>270</v>
      </c>
      <c r="N1252" s="29" t="s">
        <v>271</v>
      </c>
      <c r="O1252" s="29" t="s">
        <v>276</v>
      </c>
      <c r="P1252" s="29" t="s">
        <v>277</v>
      </c>
      <c r="Q1252" s="30" t="s">
        <v>269</v>
      </c>
      <c r="R1252" s="32">
        <v>0.27</v>
      </c>
      <c r="S1252" s="37">
        <v>0.27</v>
      </c>
      <c r="T1252" s="43">
        <v>84</v>
      </c>
      <c r="U1252" s="46">
        <v>84</v>
      </c>
    </row>
    <row r="1253" spans="1:21" x14ac:dyDescent="0.2">
      <c r="A1253" s="28" t="s">
        <v>174</v>
      </c>
      <c r="B1253" s="29" t="s">
        <v>375</v>
      </c>
      <c r="C1253" s="29" t="s">
        <v>1551</v>
      </c>
      <c r="D1253" s="29" t="s">
        <v>707</v>
      </c>
      <c r="E1253" s="29" t="s">
        <v>708</v>
      </c>
      <c r="F1253" s="29" t="s">
        <v>2802</v>
      </c>
      <c r="G1253" s="29" t="s">
        <v>1560</v>
      </c>
      <c r="H1253" s="29" t="s">
        <v>80</v>
      </c>
      <c r="I1253" s="29" t="s">
        <v>2796</v>
      </c>
      <c r="J1253" s="29" t="s">
        <v>2797</v>
      </c>
      <c r="K1253" s="29" t="s">
        <v>274</v>
      </c>
      <c r="L1253" s="29" t="s">
        <v>275</v>
      </c>
      <c r="M1253" s="29" t="s">
        <v>270</v>
      </c>
      <c r="N1253" s="29" t="s">
        <v>271</v>
      </c>
      <c r="O1253" s="29" t="s">
        <v>272</v>
      </c>
      <c r="P1253" s="29" t="s">
        <v>273</v>
      </c>
      <c r="Q1253" s="30" t="s">
        <v>269</v>
      </c>
      <c r="R1253" s="32">
        <v>2.04</v>
      </c>
      <c r="S1253" s="37">
        <v>2.04</v>
      </c>
      <c r="T1253" s="43">
        <v>181</v>
      </c>
      <c r="U1253" s="46">
        <v>181</v>
      </c>
    </row>
    <row r="1254" spans="1:21" x14ac:dyDescent="0.2">
      <c r="A1254" s="28" t="s">
        <v>174</v>
      </c>
      <c r="B1254" s="29" t="s">
        <v>375</v>
      </c>
      <c r="C1254" s="29" t="s">
        <v>1551</v>
      </c>
      <c r="D1254" s="29" t="s">
        <v>707</v>
      </c>
      <c r="E1254" s="29" t="s">
        <v>708</v>
      </c>
      <c r="F1254" s="29" t="s">
        <v>2802</v>
      </c>
      <c r="G1254" s="29" t="s">
        <v>1560</v>
      </c>
      <c r="H1254" s="29" t="s">
        <v>80</v>
      </c>
      <c r="I1254" s="29" t="s">
        <v>2796</v>
      </c>
      <c r="J1254" s="29" t="s">
        <v>2797</v>
      </c>
      <c r="K1254" s="29" t="s">
        <v>278</v>
      </c>
      <c r="L1254" s="29" t="s">
        <v>381</v>
      </c>
      <c r="M1254" s="29" t="s">
        <v>270</v>
      </c>
      <c r="N1254" s="29" t="s">
        <v>271</v>
      </c>
      <c r="O1254" s="29" t="s">
        <v>272</v>
      </c>
      <c r="P1254" s="29" t="s">
        <v>273</v>
      </c>
      <c r="Q1254" s="30" t="s">
        <v>269</v>
      </c>
      <c r="R1254" s="32">
        <v>0.01</v>
      </c>
      <c r="S1254" s="37">
        <v>0.01</v>
      </c>
      <c r="T1254" s="43">
        <v>0</v>
      </c>
      <c r="U1254" s="46">
        <v>0</v>
      </c>
    </row>
    <row r="1255" spans="1:21" x14ac:dyDescent="0.2">
      <c r="A1255" s="28" t="s">
        <v>174</v>
      </c>
      <c r="B1255" s="29" t="s">
        <v>375</v>
      </c>
      <c r="C1255" s="29" t="s">
        <v>1551</v>
      </c>
      <c r="D1255" s="29" t="s">
        <v>707</v>
      </c>
      <c r="E1255" s="29" t="s">
        <v>708</v>
      </c>
      <c r="F1255" s="29" t="s">
        <v>2802</v>
      </c>
      <c r="G1255" s="29" t="s">
        <v>1560</v>
      </c>
      <c r="H1255" s="29" t="s">
        <v>80</v>
      </c>
      <c r="I1255" s="29" t="s">
        <v>2796</v>
      </c>
      <c r="J1255" s="29" t="s">
        <v>2797</v>
      </c>
      <c r="K1255" s="29" t="s">
        <v>279</v>
      </c>
      <c r="L1255" s="29" t="s">
        <v>280</v>
      </c>
      <c r="M1255" s="29" t="s">
        <v>265</v>
      </c>
      <c r="N1255" s="29" t="s">
        <v>266</v>
      </c>
      <c r="O1255" s="29" t="s">
        <v>310</v>
      </c>
      <c r="P1255" s="29" t="s">
        <v>384</v>
      </c>
      <c r="Q1255" s="30" t="s">
        <v>269</v>
      </c>
      <c r="R1255" s="36"/>
      <c r="S1255" s="59"/>
      <c r="T1255" s="43">
        <v>1</v>
      </c>
      <c r="U1255" s="46">
        <v>1</v>
      </c>
    </row>
    <row r="1256" spans="1:21" x14ac:dyDescent="0.2">
      <c r="A1256" s="28" t="s">
        <v>174</v>
      </c>
      <c r="B1256" s="29" t="s">
        <v>375</v>
      </c>
      <c r="C1256" s="29" t="s">
        <v>1551</v>
      </c>
      <c r="D1256" s="29" t="s">
        <v>707</v>
      </c>
      <c r="E1256" s="29" t="s">
        <v>708</v>
      </c>
      <c r="F1256" s="29" t="s">
        <v>2802</v>
      </c>
      <c r="G1256" s="29" t="s">
        <v>1560</v>
      </c>
      <c r="H1256" s="29" t="s">
        <v>80</v>
      </c>
      <c r="I1256" s="29" t="s">
        <v>2796</v>
      </c>
      <c r="J1256" s="29" t="s">
        <v>2797</v>
      </c>
      <c r="K1256" s="29" t="s">
        <v>279</v>
      </c>
      <c r="L1256" s="29" t="s">
        <v>280</v>
      </c>
      <c r="M1256" s="29" t="s">
        <v>265</v>
      </c>
      <c r="N1256" s="29" t="s">
        <v>266</v>
      </c>
      <c r="O1256" s="29" t="s">
        <v>267</v>
      </c>
      <c r="P1256" s="29" t="s">
        <v>268</v>
      </c>
      <c r="Q1256" s="30" t="s">
        <v>269</v>
      </c>
      <c r="R1256" s="32">
        <v>4.88</v>
      </c>
      <c r="S1256" s="37">
        <v>4.88</v>
      </c>
      <c r="T1256" s="43">
        <v>4</v>
      </c>
      <c r="U1256" s="46">
        <v>4</v>
      </c>
    </row>
    <row r="1257" spans="1:21" x14ac:dyDescent="0.2">
      <c r="A1257" s="28" t="s">
        <v>174</v>
      </c>
      <c r="B1257" s="29" t="s">
        <v>375</v>
      </c>
      <c r="C1257" s="29" t="s">
        <v>1551</v>
      </c>
      <c r="D1257" s="29" t="s">
        <v>707</v>
      </c>
      <c r="E1257" s="29" t="s">
        <v>708</v>
      </c>
      <c r="F1257" s="29" t="s">
        <v>2802</v>
      </c>
      <c r="G1257" s="29" t="s">
        <v>1560</v>
      </c>
      <c r="H1257" s="29" t="s">
        <v>80</v>
      </c>
      <c r="I1257" s="29" t="s">
        <v>2796</v>
      </c>
      <c r="J1257" s="29" t="s">
        <v>2797</v>
      </c>
      <c r="K1257" s="29" t="s">
        <v>279</v>
      </c>
      <c r="L1257" s="29" t="s">
        <v>280</v>
      </c>
      <c r="M1257" s="29" t="s">
        <v>270</v>
      </c>
      <c r="N1257" s="29" t="s">
        <v>271</v>
      </c>
      <c r="O1257" s="29" t="s">
        <v>276</v>
      </c>
      <c r="P1257" s="29" t="s">
        <v>277</v>
      </c>
      <c r="Q1257" s="30" t="s">
        <v>269</v>
      </c>
      <c r="R1257" s="32">
        <v>0.19</v>
      </c>
      <c r="S1257" s="37">
        <v>0.19</v>
      </c>
      <c r="T1257" s="43">
        <v>63</v>
      </c>
      <c r="U1257" s="46">
        <v>63</v>
      </c>
    </row>
    <row r="1258" spans="1:21" x14ac:dyDescent="0.2">
      <c r="A1258" s="28" t="s">
        <v>174</v>
      </c>
      <c r="B1258" s="29" t="s">
        <v>375</v>
      </c>
      <c r="C1258" s="29" t="s">
        <v>1551</v>
      </c>
      <c r="D1258" s="29" t="s">
        <v>707</v>
      </c>
      <c r="E1258" s="29" t="s">
        <v>708</v>
      </c>
      <c r="F1258" s="29" t="s">
        <v>2802</v>
      </c>
      <c r="G1258" s="29" t="s">
        <v>1560</v>
      </c>
      <c r="H1258" s="29" t="s">
        <v>80</v>
      </c>
      <c r="I1258" s="29" t="s">
        <v>2796</v>
      </c>
      <c r="J1258" s="29" t="s">
        <v>2797</v>
      </c>
      <c r="K1258" s="29" t="s">
        <v>279</v>
      </c>
      <c r="L1258" s="29" t="s">
        <v>280</v>
      </c>
      <c r="M1258" s="29" t="s">
        <v>270</v>
      </c>
      <c r="N1258" s="29" t="s">
        <v>271</v>
      </c>
      <c r="O1258" s="29" t="s">
        <v>272</v>
      </c>
      <c r="P1258" s="29" t="s">
        <v>273</v>
      </c>
      <c r="Q1258" s="30" t="s">
        <v>269</v>
      </c>
      <c r="R1258" s="32">
        <v>6.96</v>
      </c>
      <c r="S1258" s="37">
        <v>6.96</v>
      </c>
      <c r="T1258" s="43">
        <v>1629</v>
      </c>
      <c r="U1258" s="46">
        <v>1629</v>
      </c>
    </row>
    <row r="1259" spans="1:21" x14ac:dyDescent="0.2">
      <c r="A1259" s="28" t="s">
        <v>174</v>
      </c>
      <c r="B1259" s="29" t="s">
        <v>375</v>
      </c>
      <c r="C1259" s="29" t="s">
        <v>1551</v>
      </c>
      <c r="D1259" s="29" t="s">
        <v>707</v>
      </c>
      <c r="E1259" s="29" t="s">
        <v>708</v>
      </c>
      <c r="F1259" s="29" t="s">
        <v>2802</v>
      </c>
      <c r="G1259" s="29" t="s">
        <v>1560</v>
      </c>
      <c r="H1259" s="29" t="s">
        <v>80</v>
      </c>
      <c r="I1259" s="29" t="s">
        <v>2796</v>
      </c>
      <c r="J1259" s="29" t="s">
        <v>2797</v>
      </c>
      <c r="K1259" s="29" t="s">
        <v>281</v>
      </c>
      <c r="L1259" s="29" t="s">
        <v>282</v>
      </c>
      <c r="M1259" s="29" t="s">
        <v>270</v>
      </c>
      <c r="N1259" s="29" t="s">
        <v>271</v>
      </c>
      <c r="O1259" s="29" t="s">
        <v>272</v>
      </c>
      <c r="P1259" s="29" t="s">
        <v>273</v>
      </c>
      <c r="Q1259" s="30" t="s">
        <v>269</v>
      </c>
      <c r="R1259" s="32">
        <v>0.31</v>
      </c>
      <c r="S1259" s="37">
        <v>0.31</v>
      </c>
      <c r="T1259" s="43">
        <v>36</v>
      </c>
      <c r="U1259" s="46">
        <v>36</v>
      </c>
    </row>
    <row r="1260" spans="1:21" x14ac:dyDescent="0.2">
      <c r="A1260" s="28" t="s">
        <v>174</v>
      </c>
      <c r="B1260" s="29" t="s">
        <v>375</v>
      </c>
      <c r="C1260" s="29" t="s">
        <v>1551</v>
      </c>
      <c r="D1260" s="29" t="s">
        <v>707</v>
      </c>
      <c r="E1260" s="29" t="s">
        <v>708</v>
      </c>
      <c r="F1260" s="29" t="s">
        <v>2802</v>
      </c>
      <c r="G1260" s="29" t="s">
        <v>1560</v>
      </c>
      <c r="H1260" s="29" t="s">
        <v>80</v>
      </c>
      <c r="I1260" s="29" t="s">
        <v>2796</v>
      </c>
      <c r="J1260" s="29" t="s">
        <v>2797</v>
      </c>
      <c r="K1260" s="29" t="s">
        <v>304</v>
      </c>
      <c r="L1260" s="29" t="s">
        <v>305</v>
      </c>
      <c r="M1260" s="29" t="s">
        <v>270</v>
      </c>
      <c r="N1260" s="29" t="s">
        <v>271</v>
      </c>
      <c r="O1260" s="29" t="s">
        <v>298</v>
      </c>
      <c r="P1260" s="29" t="s">
        <v>299</v>
      </c>
      <c r="Q1260" s="30" t="s">
        <v>269</v>
      </c>
      <c r="R1260" s="32">
        <v>7.0000000000000007E-2</v>
      </c>
      <c r="S1260" s="37">
        <v>7.0000000000000007E-2</v>
      </c>
      <c r="T1260" s="43">
        <v>16</v>
      </c>
      <c r="U1260" s="46">
        <v>16</v>
      </c>
    </row>
    <row r="1261" spans="1:21" x14ac:dyDescent="0.2">
      <c r="A1261" s="28" t="s">
        <v>174</v>
      </c>
      <c r="B1261" s="29" t="s">
        <v>375</v>
      </c>
      <c r="C1261" s="29" t="s">
        <v>1551</v>
      </c>
      <c r="D1261" s="29" t="s">
        <v>707</v>
      </c>
      <c r="E1261" s="29" t="s">
        <v>708</v>
      </c>
      <c r="F1261" s="29" t="s">
        <v>2802</v>
      </c>
      <c r="G1261" s="29" t="s">
        <v>1560</v>
      </c>
      <c r="H1261" s="29" t="s">
        <v>80</v>
      </c>
      <c r="I1261" s="29" t="s">
        <v>2796</v>
      </c>
      <c r="J1261" s="29" t="s">
        <v>2797</v>
      </c>
      <c r="K1261" s="29" t="s">
        <v>405</v>
      </c>
      <c r="L1261" s="29" t="s">
        <v>283</v>
      </c>
      <c r="M1261" s="29" t="s">
        <v>270</v>
      </c>
      <c r="N1261" s="29" t="s">
        <v>271</v>
      </c>
      <c r="O1261" s="29" t="s">
        <v>272</v>
      </c>
      <c r="P1261" s="29" t="s">
        <v>273</v>
      </c>
      <c r="Q1261" s="30" t="s">
        <v>269</v>
      </c>
      <c r="R1261" s="32">
        <v>0.02</v>
      </c>
      <c r="S1261" s="37">
        <v>0.02</v>
      </c>
      <c r="T1261" s="43">
        <v>1</v>
      </c>
      <c r="U1261" s="46">
        <v>1</v>
      </c>
    </row>
    <row r="1262" spans="1:21" x14ac:dyDescent="0.2">
      <c r="A1262" s="28" t="s">
        <v>174</v>
      </c>
      <c r="B1262" s="29" t="s">
        <v>375</v>
      </c>
      <c r="C1262" s="29" t="s">
        <v>1551</v>
      </c>
      <c r="D1262" s="29" t="s">
        <v>707</v>
      </c>
      <c r="E1262" s="29" t="s">
        <v>708</v>
      </c>
      <c r="F1262" s="29" t="s">
        <v>2802</v>
      </c>
      <c r="G1262" s="29" t="s">
        <v>1560</v>
      </c>
      <c r="H1262" s="29" t="s">
        <v>80</v>
      </c>
      <c r="I1262" s="29" t="s">
        <v>2796</v>
      </c>
      <c r="J1262" s="29" t="s">
        <v>2797</v>
      </c>
      <c r="K1262" s="29" t="s">
        <v>318</v>
      </c>
      <c r="L1262" s="29" t="s">
        <v>319</v>
      </c>
      <c r="M1262" s="29" t="s">
        <v>270</v>
      </c>
      <c r="N1262" s="29" t="s">
        <v>271</v>
      </c>
      <c r="O1262" s="29" t="s">
        <v>290</v>
      </c>
      <c r="P1262" s="29" t="s">
        <v>291</v>
      </c>
      <c r="Q1262" s="30" t="s">
        <v>269</v>
      </c>
      <c r="R1262" s="32">
        <v>0.19</v>
      </c>
      <c r="S1262" s="37">
        <v>0.19</v>
      </c>
      <c r="T1262" s="43">
        <v>60</v>
      </c>
      <c r="U1262" s="46">
        <v>60</v>
      </c>
    </row>
    <row r="1263" spans="1:21" x14ac:dyDescent="0.2">
      <c r="A1263" s="28" t="s">
        <v>174</v>
      </c>
      <c r="B1263" s="29" t="s">
        <v>375</v>
      </c>
      <c r="C1263" s="29" t="s">
        <v>1551</v>
      </c>
      <c r="D1263" s="29" t="s">
        <v>707</v>
      </c>
      <c r="E1263" s="29" t="s">
        <v>708</v>
      </c>
      <c r="F1263" s="29" t="s">
        <v>2802</v>
      </c>
      <c r="G1263" s="29" t="s">
        <v>1560</v>
      </c>
      <c r="H1263" s="29" t="s">
        <v>80</v>
      </c>
      <c r="I1263" s="29" t="s">
        <v>2798</v>
      </c>
      <c r="J1263" s="29" t="s">
        <v>2799</v>
      </c>
      <c r="K1263" s="29" t="s">
        <v>264</v>
      </c>
      <c r="L1263" s="29" t="s">
        <v>380</v>
      </c>
      <c r="M1263" s="29" t="s">
        <v>270</v>
      </c>
      <c r="N1263" s="29" t="s">
        <v>271</v>
      </c>
      <c r="O1263" s="29" t="s">
        <v>272</v>
      </c>
      <c r="P1263" s="29" t="s">
        <v>273</v>
      </c>
      <c r="Q1263" s="30" t="s">
        <v>269</v>
      </c>
      <c r="R1263" s="32">
        <v>3.81</v>
      </c>
      <c r="S1263" s="37">
        <v>3.81</v>
      </c>
      <c r="T1263" s="43">
        <v>612</v>
      </c>
      <c r="U1263" s="46">
        <v>612</v>
      </c>
    </row>
    <row r="1264" spans="1:21" x14ac:dyDescent="0.2">
      <c r="A1264" s="28" t="s">
        <v>174</v>
      </c>
      <c r="B1264" s="29" t="s">
        <v>375</v>
      </c>
      <c r="C1264" s="29" t="s">
        <v>1551</v>
      </c>
      <c r="D1264" s="29" t="s">
        <v>707</v>
      </c>
      <c r="E1264" s="29" t="s">
        <v>708</v>
      </c>
      <c r="F1264" s="29" t="s">
        <v>2802</v>
      </c>
      <c r="G1264" s="29" t="s">
        <v>1560</v>
      </c>
      <c r="H1264" s="29" t="s">
        <v>80</v>
      </c>
      <c r="I1264" s="29" t="s">
        <v>2798</v>
      </c>
      <c r="J1264" s="29" t="s">
        <v>2799</v>
      </c>
      <c r="K1264" s="29" t="s">
        <v>274</v>
      </c>
      <c r="L1264" s="29" t="s">
        <v>275</v>
      </c>
      <c r="M1264" s="29" t="s">
        <v>270</v>
      </c>
      <c r="N1264" s="29" t="s">
        <v>271</v>
      </c>
      <c r="O1264" s="29" t="s">
        <v>276</v>
      </c>
      <c r="P1264" s="29" t="s">
        <v>277</v>
      </c>
      <c r="Q1264" s="30" t="s">
        <v>269</v>
      </c>
      <c r="R1264" s="32">
        <v>0.24</v>
      </c>
      <c r="S1264" s="37">
        <v>0.24</v>
      </c>
      <c r="T1264" s="43">
        <v>52</v>
      </c>
      <c r="U1264" s="46">
        <v>52</v>
      </c>
    </row>
    <row r="1265" spans="1:21" x14ac:dyDescent="0.2">
      <c r="A1265" s="28" t="s">
        <v>174</v>
      </c>
      <c r="B1265" s="29" t="s">
        <v>375</v>
      </c>
      <c r="C1265" s="29" t="s">
        <v>1551</v>
      </c>
      <c r="D1265" s="29" t="s">
        <v>707</v>
      </c>
      <c r="E1265" s="29" t="s">
        <v>708</v>
      </c>
      <c r="F1265" s="29" t="s">
        <v>2802</v>
      </c>
      <c r="G1265" s="29" t="s">
        <v>1560</v>
      </c>
      <c r="H1265" s="29" t="s">
        <v>80</v>
      </c>
      <c r="I1265" s="29" t="s">
        <v>2798</v>
      </c>
      <c r="J1265" s="29" t="s">
        <v>2799</v>
      </c>
      <c r="K1265" s="29" t="s">
        <v>274</v>
      </c>
      <c r="L1265" s="29" t="s">
        <v>275</v>
      </c>
      <c r="M1265" s="29" t="s">
        <v>270</v>
      </c>
      <c r="N1265" s="29" t="s">
        <v>271</v>
      </c>
      <c r="O1265" s="29" t="s">
        <v>272</v>
      </c>
      <c r="P1265" s="29" t="s">
        <v>273</v>
      </c>
      <c r="Q1265" s="30" t="s">
        <v>269</v>
      </c>
      <c r="R1265" s="32">
        <v>2.4300000000000002</v>
      </c>
      <c r="S1265" s="37">
        <v>2.4300000000000002</v>
      </c>
      <c r="T1265" s="43">
        <v>205</v>
      </c>
      <c r="U1265" s="46">
        <v>205</v>
      </c>
    </row>
    <row r="1266" spans="1:21" x14ac:dyDescent="0.2">
      <c r="A1266" s="28" t="s">
        <v>174</v>
      </c>
      <c r="B1266" s="29" t="s">
        <v>375</v>
      </c>
      <c r="C1266" s="29" t="s">
        <v>1551</v>
      </c>
      <c r="D1266" s="29" t="s">
        <v>707</v>
      </c>
      <c r="E1266" s="29" t="s">
        <v>708</v>
      </c>
      <c r="F1266" s="29" t="s">
        <v>2802</v>
      </c>
      <c r="G1266" s="29" t="s">
        <v>1560</v>
      </c>
      <c r="H1266" s="29" t="s">
        <v>80</v>
      </c>
      <c r="I1266" s="29" t="s">
        <v>2798</v>
      </c>
      <c r="J1266" s="29" t="s">
        <v>2799</v>
      </c>
      <c r="K1266" s="29" t="s">
        <v>278</v>
      </c>
      <c r="L1266" s="29" t="s">
        <v>381</v>
      </c>
      <c r="M1266" s="29" t="s">
        <v>270</v>
      </c>
      <c r="N1266" s="29" t="s">
        <v>271</v>
      </c>
      <c r="O1266" s="29" t="s">
        <v>272</v>
      </c>
      <c r="P1266" s="29" t="s">
        <v>273</v>
      </c>
      <c r="Q1266" s="30" t="s">
        <v>269</v>
      </c>
      <c r="R1266" s="32">
        <v>0.01</v>
      </c>
      <c r="S1266" s="37">
        <v>0.01</v>
      </c>
      <c r="T1266" s="43">
        <v>0</v>
      </c>
      <c r="U1266" s="46">
        <v>0</v>
      </c>
    </row>
    <row r="1267" spans="1:21" x14ac:dyDescent="0.2">
      <c r="A1267" s="28" t="s">
        <v>174</v>
      </c>
      <c r="B1267" s="29" t="s">
        <v>375</v>
      </c>
      <c r="C1267" s="29" t="s">
        <v>1551</v>
      </c>
      <c r="D1267" s="29" t="s">
        <v>707</v>
      </c>
      <c r="E1267" s="29" t="s">
        <v>708</v>
      </c>
      <c r="F1267" s="29" t="s">
        <v>2802</v>
      </c>
      <c r="G1267" s="29" t="s">
        <v>1560</v>
      </c>
      <c r="H1267" s="29" t="s">
        <v>80</v>
      </c>
      <c r="I1267" s="29" t="s">
        <v>2798</v>
      </c>
      <c r="J1267" s="29" t="s">
        <v>2799</v>
      </c>
      <c r="K1267" s="29" t="s">
        <v>279</v>
      </c>
      <c r="L1267" s="29" t="s">
        <v>280</v>
      </c>
      <c r="M1267" s="29" t="s">
        <v>265</v>
      </c>
      <c r="N1267" s="29" t="s">
        <v>266</v>
      </c>
      <c r="O1267" s="29" t="s">
        <v>310</v>
      </c>
      <c r="P1267" s="29" t="s">
        <v>384</v>
      </c>
      <c r="Q1267" s="30" t="s">
        <v>269</v>
      </c>
      <c r="R1267" s="36"/>
      <c r="S1267" s="59"/>
      <c r="T1267" s="43">
        <v>1</v>
      </c>
      <c r="U1267" s="46">
        <v>1</v>
      </c>
    </row>
    <row r="1268" spans="1:21" x14ac:dyDescent="0.2">
      <c r="A1268" s="28" t="s">
        <v>174</v>
      </c>
      <c r="B1268" s="29" t="s">
        <v>375</v>
      </c>
      <c r="C1268" s="29" t="s">
        <v>1551</v>
      </c>
      <c r="D1268" s="29" t="s">
        <v>707</v>
      </c>
      <c r="E1268" s="29" t="s">
        <v>708</v>
      </c>
      <c r="F1268" s="29" t="s">
        <v>2802</v>
      </c>
      <c r="G1268" s="29" t="s">
        <v>1560</v>
      </c>
      <c r="H1268" s="29" t="s">
        <v>80</v>
      </c>
      <c r="I1268" s="29" t="s">
        <v>2798</v>
      </c>
      <c r="J1268" s="29" t="s">
        <v>2799</v>
      </c>
      <c r="K1268" s="29" t="s">
        <v>279</v>
      </c>
      <c r="L1268" s="29" t="s">
        <v>280</v>
      </c>
      <c r="M1268" s="29" t="s">
        <v>265</v>
      </c>
      <c r="N1268" s="29" t="s">
        <v>266</v>
      </c>
      <c r="O1268" s="29" t="s">
        <v>267</v>
      </c>
      <c r="P1268" s="29" t="s">
        <v>268</v>
      </c>
      <c r="Q1268" s="30" t="s">
        <v>269</v>
      </c>
      <c r="R1268" s="32">
        <v>5.75</v>
      </c>
      <c r="S1268" s="37">
        <v>5.75</v>
      </c>
      <c r="T1268" s="43">
        <v>4</v>
      </c>
      <c r="U1268" s="46">
        <v>4</v>
      </c>
    </row>
    <row r="1269" spans="1:21" x14ac:dyDescent="0.2">
      <c r="A1269" s="28" t="s">
        <v>174</v>
      </c>
      <c r="B1269" s="29" t="s">
        <v>375</v>
      </c>
      <c r="C1269" s="29" t="s">
        <v>1551</v>
      </c>
      <c r="D1269" s="29" t="s">
        <v>707</v>
      </c>
      <c r="E1269" s="29" t="s">
        <v>708</v>
      </c>
      <c r="F1269" s="29" t="s">
        <v>2802</v>
      </c>
      <c r="G1269" s="29" t="s">
        <v>1560</v>
      </c>
      <c r="H1269" s="29" t="s">
        <v>80</v>
      </c>
      <c r="I1269" s="29" t="s">
        <v>2798</v>
      </c>
      <c r="J1269" s="29" t="s">
        <v>2799</v>
      </c>
      <c r="K1269" s="29" t="s">
        <v>279</v>
      </c>
      <c r="L1269" s="29" t="s">
        <v>280</v>
      </c>
      <c r="M1269" s="29" t="s">
        <v>270</v>
      </c>
      <c r="N1269" s="29" t="s">
        <v>271</v>
      </c>
      <c r="O1269" s="29" t="s">
        <v>276</v>
      </c>
      <c r="P1269" s="29" t="s">
        <v>277</v>
      </c>
      <c r="Q1269" s="30" t="s">
        <v>269</v>
      </c>
      <c r="R1269" s="32">
        <v>0.27</v>
      </c>
      <c r="S1269" s="37">
        <v>0.27</v>
      </c>
      <c r="T1269" s="43">
        <v>93</v>
      </c>
      <c r="U1269" s="46">
        <v>93</v>
      </c>
    </row>
    <row r="1270" spans="1:21" x14ac:dyDescent="0.2">
      <c r="A1270" s="28" t="s">
        <v>174</v>
      </c>
      <c r="B1270" s="29" t="s">
        <v>375</v>
      </c>
      <c r="C1270" s="29" t="s">
        <v>1551</v>
      </c>
      <c r="D1270" s="29" t="s">
        <v>707</v>
      </c>
      <c r="E1270" s="29" t="s">
        <v>708</v>
      </c>
      <c r="F1270" s="29" t="s">
        <v>2802</v>
      </c>
      <c r="G1270" s="29" t="s">
        <v>1560</v>
      </c>
      <c r="H1270" s="29" t="s">
        <v>80</v>
      </c>
      <c r="I1270" s="29" t="s">
        <v>2798</v>
      </c>
      <c r="J1270" s="29" t="s">
        <v>2799</v>
      </c>
      <c r="K1270" s="29" t="s">
        <v>279</v>
      </c>
      <c r="L1270" s="29" t="s">
        <v>280</v>
      </c>
      <c r="M1270" s="29" t="s">
        <v>270</v>
      </c>
      <c r="N1270" s="29" t="s">
        <v>271</v>
      </c>
      <c r="O1270" s="29" t="s">
        <v>272</v>
      </c>
      <c r="P1270" s="29" t="s">
        <v>273</v>
      </c>
      <c r="Q1270" s="30" t="s">
        <v>269</v>
      </c>
      <c r="R1270" s="32">
        <v>9.08</v>
      </c>
      <c r="S1270" s="37">
        <v>9.08</v>
      </c>
      <c r="T1270" s="43">
        <v>2134</v>
      </c>
      <c r="U1270" s="46">
        <v>2134</v>
      </c>
    </row>
    <row r="1271" spans="1:21" x14ac:dyDescent="0.2">
      <c r="A1271" s="28" t="s">
        <v>174</v>
      </c>
      <c r="B1271" s="29" t="s">
        <v>375</v>
      </c>
      <c r="C1271" s="29" t="s">
        <v>1551</v>
      </c>
      <c r="D1271" s="29" t="s">
        <v>707</v>
      </c>
      <c r="E1271" s="29" t="s">
        <v>708</v>
      </c>
      <c r="F1271" s="29" t="s">
        <v>2802</v>
      </c>
      <c r="G1271" s="29" t="s">
        <v>1560</v>
      </c>
      <c r="H1271" s="29" t="s">
        <v>80</v>
      </c>
      <c r="I1271" s="29" t="s">
        <v>2798</v>
      </c>
      <c r="J1271" s="29" t="s">
        <v>2799</v>
      </c>
      <c r="K1271" s="29" t="s">
        <v>281</v>
      </c>
      <c r="L1271" s="29" t="s">
        <v>282</v>
      </c>
      <c r="M1271" s="29" t="s">
        <v>270</v>
      </c>
      <c r="N1271" s="29" t="s">
        <v>271</v>
      </c>
      <c r="O1271" s="29" t="s">
        <v>272</v>
      </c>
      <c r="P1271" s="29" t="s">
        <v>273</v>
      </c>
      <c r="Q1271" s="30" t="s">
        <v>269</v>
      </c>
      <c r="R1271" s="32">
        <v>0.39</v>
      </c>
      <c r="S1271" s="37">
        <v>0.39</v>
      </c>
      <c r="T1271" s="43">
        <v>40</v>
      </c>
      <c r="U1271" s="46">
        <v>40</v>
      </c>
    </row>
    <row r="1272" spans="1:21" x14ac:dyDescent="0.2">
      <c r="A1272" s="28" t="s">
        <v>174</v>
      </c>
      <c r="B1272" s="29" t="s">
        <v>375</v>
      </c>
      <c r="C1272" s="29" t="s">
        <v>1551</v>
      </c>
      <c r="D1272" s="29" t="s">
        <v>707</v>
      </c>
      <c r="E1272" s="29" t="s">
        <v>708</v>
      </c>
      <c r="F1272" s="29" t="s">
        <v>2802</v>
      </c>
      <c r="G1272" s="29" t="s">
        <v>1560</v>
      </c>
      <c r="H1272" s="29" t="s">
        <v>80</v>
      </c>
      <c r="I1272" s="29" t="s">
        <v>2798</v>
      </c>
      <c r="J1272" s="29" t="s">
        <v>2799</v>
      </c>
      <c r="K1272" s="29" t="s">
        <v>318</v>
      </c>
      <c r="L1272" s="29" t="s">
        <v>319</v>
      </c>
      <c r="M1272" s="29" t="s">
        <v>270</v>
      </c>
      <c r="N1272" s="29" t="s">
        <v>271</v>
      </c>
      <c r="O1272" s="29" t="s">
        <v>290</v>
      </c>
      <c r="P1272" s="29" t="s">
        <v>291</v>
      </c>
      <c r="Q1272" s="30" t="s">
        <v>269</v>
      </c>
      <c r="R1272" s="32">
        <v>0.16</v>
      </c>
      <c r="S1272" s="37">
        <v>0.16</v>
      </c>
      <c r="T1272" s="43">
        <v>50</v>
      </c>
      <c r="U1272" s="46">
        <v>50</v>
      </c>
    </row>
    <row r="1273" spans="1:21" x14ac:dyDescent="0.2">
      <c r="A1273" s="28" t="s">
        <v>174</v>
      </c>
      <c r="B1273" s="29" t="s">
        <v>375</v>
      </c>
      <c r="C1273" s="29" t="s">
        <v>1551</v>
      </c>
      <c r="D1273" s="29" t="s">
        <v>707</v>
      </c>
      <c r="E1273" s="29" t="s">
        <v>708</v>
      </c>
      <c r="F1273" s="29" t="s">
        <v>2802</v>
      </c>
      <c r="G1273" s="29" t="s">
        <v>1560</v>
      </c>
      <c r="H1273" s="29" t="s">
        <v>80</v>
      </c>
      <c r="I1273" s="29" t="s">
        <v>2800</v>
      </c>
      <c r="J1273" s="29" t="s">
        <v>2801</v>
      </c>
      <c r="K1273" s="29" t="s">
        <v>264</v>
      </c>
      <c r="L1273" s="29" t="s">
        <v>380</v>
      </c>
      <c r="M1273" s="29" t="s">
        <v>270</v>
      </c>
      <c r="N1273" s="29" t="s">
        <v>271</v>
      </c>
      <c r="O1273" s="29" t="s">
        <v>272</v>
      </c>
      <c r="P1273" s="29" t="s">
        <v>273</v>
      </c>
      <c r="Q1273" s="30" t="s">
        <v>269</v>
      </c>
      <c r="R1273" s="32">
        <v>3.7</v>
      </c>
      <c r="S1273" s="37">
        <v>3.7</v>
      </c>
      <c r="T1273" s="43">
        <v>587</v>
      </c>
      <c r="U1273" s="46">
        <v>587</v>
      </c>
    </row>
    <row r="1274" spans="1:21" x14ac:dyDescent="0.2">
      <c r="A1274" s="28" t="s">
        <v>174</v>
      </c>
      <c r="B1274" s="29" t="s">
        <v>375</v>
      </c>
      <c r="C1274" s="29" t="s">
        <v>1551</v>
      </c>
      <c r="D1274" s="29" t="s">
        <v>707</v>
      </c>
      <c r="E1274" s="29" t="s">
        <v>708</v>
      </c>
      <c r="F1274" s="29" t="s">
        <v>2802</v>
      </c>
      <c r="G1274" s="29" t="s">
        <v>1560</v>
      </c>
      <c r="H1274" s="29" t="s">
        <v>80</v>
      </c>
      <c r="I1274" s="29" t="s">
        <v>2800</v>
      </c>
      <c r="J1274" s="29" t="s">
        <v>2801</v>
      </c>
      <c r="K1274" s="29" t="s">
        <v>264</v>
      </c>
      <c r="L1274" s="29" t="s">
        <v>380</v>
      </c>
      <c r="M1274" s="29" t="s">
        <v>270</v>
      </c>
      <c r="N1274" s="29" t="s">
        <v>271</v>
      </c>
      <c r="O1274" s="29" t="s">
        <v>284</v>
      </c>
      <c r="P1274" s="29" t="s">
        <v>285</v>
      </c>
      <c r="Q1274" s="30" t="s">
        <v>269</v>
      </c>
      <c r="R1274" s="36"/>
      <c r="S1274" s="59"/>
      <c r="T1274" s="43">
        <v>2</v>
      </c>
      <c r="U1274" s="46">
        <v>2</v>
      </c>
    </row>
    <row r="1275" spans="1:21" x14ac:dyDescent="0.2">
      <c r="A1275" s="28" t="s">
        <v>174</v>
      </c>
      <c r="B1275" s="29" t="s">
        <v>375</v>
      </c>
      <c r="C1275" s="29" t="s">
        <v>1551</v>
      </c>
      <c r="D1275" s="29" t="s">
        <v>707</v>
      </c>
      <c r="E1275" s="29" t="s">
        <v>708</v>
      </c>
      <c r="F1275" s="29" t="s">
        <v>2802</v>
      </c>
      <c r="G1275" s="29" t="s">
        <v>1560</v>
      </c>
      <c r="H1275" s="29" t="s">
        <v>80</v>
      </c>
      <c r="I1275" s="29" t="s">
        <v>2800</v>
      </c>
      <c r="J1275" s="29" t="s">
        <v>2801</v>
      </c>
      <c r="K1275" s="29" t="s">
        <v>274</v>
      </c>
      <c r="L1275" s="29" t="s">
        <v>275</v>
      </c>
      <c r="M1275" s="29" t="s">
        <v>270</v>
      </c>
      <c r="N1275" s="29" t="s">
        <v>271</v>
      </c>
      <c r="O1275" s="29" t="s">
        <v>276</v>
      </c>
      <c r="P1275" s="29" t="s">
        <v>277</v>
      </c>
      <c r="Q1275" s="30" t="s">
        <v>269</v>
      </c>
      <c r="R1275" s="32">
        <v>0.2</v>
      </c>
      <c r="S1275" s="37">
        <v>0.2</v>
      </c>
      <c r="T1275" s="43">
        <v>52</v>
      </c>
      <c r="U1275" s="46">
        <v>52</v>
      </c>
    </row>
    <row r="1276" spans="1:21" x14ac:dyDescent="0.2">
      <c r="A1276" s="28" t="s">
        <v>174</v>
      </c>
      <c r="B1276" s="29" t="s">
        <v>375</v>
      </c>
      <c r="C1276" s="29" t="s">
        <v>1551</v>
      </c>
      <c r="D1276" s="29" t="s">
        <v>707</v>
      </c>
      <c r="E1276" s="29" t="s">
        <v>708</v>
      </c>
      <c r="F1276" s="29" t="s">
        <v>2802</v>
      </c>
      <c r="G1276" s="29" t="s">
        <v>1560</v>
      </c>
      <c r="H1276" s="29" t="s">
        <v>80</v>
      </c>
      <c r="I1276" s="29" t="s">
        <v>2800</v>
      </c>
      <c r="J1276" s="29" t="s">
        <v>2801</v>
      </c>
      <c r="K1276" s="29" t="s">
        <v>274</v>
      </c>
      <c r="L1276" s="29" t="s">
        <v>275</v>
      </c>
      <c r="M1276" s="29" t="s">
        <v>270</v>
      </c>
      <c r="N1276" s="29" t="s">
        <v>271</v>
      </c>
      <c r="O1276" s="29" t="s">
        <v>272</v>
      </c>
      <c r="P1276" s="29" t="s">
        <v>273</v>
      </c>
      <c r="Q1276" s="30" t="s">
        <v>269</v>
      </c>
      <c r="R1276" s="32">
        <v>2.5099999999999998</v>
      </c>
      <c r="S1276" s="37">
        <v>2.5099999999999998</v>
      </c>
      <c r="T1276" s="43">
        <v>192</v>
      </c>
      <c r="U1276" s="46">
        <v>192</v>
      </c>
    </row>
    <row r="1277" spans="1:21" x14ac:dyDescent="0.2">
      <c r="A1277" s="28" t="s">
        <v>174</v>
      </c>
      <c r="B1277" s="29" t="s">
        <v>375</v>
      </c>
      <c r="C1277" s="29" t="s">
        <v>1551</v>
      </c>
      <c r="D1277" s="29" t="s">
        <v>707</v>
      </c>
      <c r="E1277" s="29" t="s">
        <v>708</v>
      </c>
      <c r="F1277" s="29" t="s">
        <v>2802</v>
      </c>
      <c r="G1277" s="29" t="s">
        <v>1560</v>
      </c>
      <c r="H1277" s="29" t="s">
        <v>80</v>
      </c>
      <c r="I1277" s="29" t="s">
        <v>2800</v>
      </c>
      <c r="J1277" s="29" t="s">
        <v>2801</v>
      </c>
      <c r="K1277" s="29" t="s">
        <v>278</v>
      </c>
      <c r="L1277" s="29" t="s">
        <v>381</v>
      </c>
      <c r="M1277" s="29" t="s">
        <v>270</v>
      </c>
      <c r="N1277" s="29" t="s">
        <v>271</v>
      </c>
      <c r="O1277" s="29" t="s">
        <v>292</v>
      </c>
      <c r="P1277" s="29" t="s">
        <v>293</v>
      </c>
      <c r="Q1277" s="30" t="s">
        <v>269</v>
      </c>
      <c r="R1277" s="32">
        <v>0.01</v>
      </c>
      <c r="S1277" s="37">
        <v>0.01</v>
      </c>
      <c r="T1277" s="43">
        <v>4</v>
      </c>
      <c r="U1277" s="46">
        <v>4</v>
      </c>
    </row>
    <row r="1278" spans="1:21" x14ac:dyDescent="0.2">
      <c r="A1278" s="28" t="s">
        <v>174</v>
      </c>
      <c r="B1278" s="29" t="s">
        <v>375</v>
      </c>
      <c r="C1278" s="29" t="s">
        <v>1551</v>
      </c>
      <c r="D1278" s="29" t="s">
        <v>707</v>
      </c>
      <c r="E1278" s="29" t="s">
        <v>708</v>
      </c>
      <c r="F1278" s="29" t="s">
        <v>2802</v>
      </c>
      <c r="G1278" s="29" t="s">
        <v>1560</v>
      </c>
      <c r="H1278" s="29" t="s">
        <v>80</v>
      </c>
      <c r="I1278" s="29" t="s">
        <v>2800</v>
      </c>
      <c r="J1278" s="29" t="s">
        <v>2801</v>
      </c>
      <c r="K1278" s="29" t="s">
        <v>279</v>
      </c>
      <c r="L1278" s="29" t="s">
        <v>280</v>
      </c>
      <c r="M1278" s="29" t="s">
        <v>265</v>
      </c>
      <c r="N1278" s="29" t="s">
        <v>266</v>
      </c>
      <c r="O1278" s="29" t="s">
        <v>310</v>
      </c>
      <c r="P1278" s="29" t="s">
        <v>384</v>
      </c>
      <c r="Q1278" s="30" t="s">
        <v>269</v>
      </c>
      <c r="R1278" s="36"/>
      <c r="S1278" s="59"/>
      <c r="T1278" s="43">
        <v>1</v>
      </c>
      <c r="U1278" s="46">
        <v>1</v>
      </c>
    </row>
    <row r="1279" spans="1:21" x14ac:dyDescent="0.2">
      <c r="A1279" s="28" t="s">
        <v>174</v>
      </c>
      <c r="B1279" s="29" t="s">
        <v>375</v>
      </c>
      <c r="C1279" s="29" t="s">
        <v>1551</v>
      </c>
      <c r="D1279" s="29" t="s">
        <v>707</v>
      </c>
      <c r="E1279" s="29" t="s">
        <v>708</v>
      </c>
      <c r="F1279" s="29" t="s">
        <v>2802</v>
      </c>
      <c r="G1279" s="29" t="s">
        <v>1560</v>
      </c>
      <c r="H1279" s="29" t="s">
        <v>80</v>
      </c>
      <c r="I1279" s="29" t="s">
        <v>2800</v>
      </c>
      <c r="J1279" s="29" t="s">
        <v>2801</v>
      </c>
      <c r="K1279" s="29" t="s">
        <v>279</v>
      </c>
      <c r="L1279" s="29" t="s">
        <v>280</v>
      </c>
      <c r="M1279" s="29" t="s">
        <v>265</v>
      </c>
      <c r="N1279" s="29" t="s">
        <v>266</v>
      </c>
      <c r="O1279" s="29" t="s">
        <v>267</v>
      </c>
      <c r="P1279" s="29" t="s">
        <v>268</v>
      </c>
      <c r="Q1279" s="30" t="s">
        <v>269</v>
      </c>
      <c r="R1279" s="32">
        <v>6.27</v>
      </c>
      <c r="S1279" s="37">
        <v>6.27</v>
      </c>
      <c r="T1279" s="43">
        <v>4</v>
      </c>
      <c r="U1279" s="46">
        <v>4</v>
      </c>
    </row>
    <row r="1280" spans="1:21" x14ac:dyDescent="0.2">
      <c r="A1280" s="28" t="s">
        <v>174</v>
      </c>
      <c r="B1280" s="29" t="s">
        <v>375</v>
      </c>
      <c r="C1280" s="29" t="s">
        <v>1551</v>
      </c>
      <c r="D1280" s="29" t="s">
        <v>707</v>
      </c>
      <c r="E1280" s="29" t="s">
        <v>708</v>
      </c>
      <c r="F1280" s="29" t="s">
        <v>2802</v>
      </c>
      <c r="G1280" s="29" t="s">
        <v>1560</v>
      </c>
      <c r="H1280" s="29" t="s">
        <v>80</v>
      </c>
      <c r="I1280" s="29" t="s">
        <v>2800</v>
      </c>
      <c r="J1280" s="29" t="s">
        <v>2801</v>
      </c>
      <c r="K1280" s="29" t="s">
        <v>279</v>
      </c>
      <c r="L1280" s="29" t="s">
        <v>280</v>
      </c>
      <c r="M1280" s="29" t="s">
        <v>270</v>
      </c>
      <c r="N1280" s="29" t="s">
        <v>271</v>
      </c>
      <c r="O1280" s="29" t="s">
        <v>276</v>
      </c>
      <c r="P1280" s="29" t="s">
        <v>277</v>
      </c>
      <c r="Q1280" s="30" t="s">
        <v>269</v>
      </c>
      <c r="R1280" s="32">
        <v>0.42</v>
      </c>
      <c r="S1280" s="37">
        <v>0.42</v>
      </c>
      <c r="T1280" s="43">
        <v>142</v>
      </c>
      <c r="U1280" s="46">
        <v>142</v>
      </c>
    </row>
    <row r="1281" spans="1:21" x14ac:dyDescent="0.2">
      <c r="A1281" s="28" t="s">
        <v>174</v>
      </c>
      <c r="B1281" s="29" t="s">
        <v>375</v>
      </c>
      <c r="C1281" s="29" t="s">
        <v>1551</v>
      </c>
      <c r="D1281" s="29" t="s">
        <v>707</v>
      </c>
      <c r="E1281" s="29" t="s">
        <v>708</v>
      </c>
      <c r="F1281" s="29" t="s">
        <v>2802</v>
      </c>
      <c r="G1281" s="29" t="s">
        <v>1560</v>
      </c>
      <c r="H1281" s="29" t="s">
        <v>80</v>
      </c>
      <c r="I1281" s="29" t="s">
        <v>2800</v>
      </c>
      <c r="J1281" s="29" t="s">
        <v>2801</v>
      </c>
      <c r="K1281" s="29" t="s">
        <v>279</v>
      </c>
      <c r="L1281" s="29" t="s">
        <v>280</v>
      </c>
      <c r="M1281" s="29" t="s">
        <v>270</v>
      </c>
      <c r="N1281" s="29" t="s">
        <v>271</v>
      </c>
      <c r="O1281" s="29" t="s">
        <v>272</v>
      </c>
      <c r="P1281" s="29" t="s">
        <v>273</v>
      </c>
      <c r="Q1281" s="30" t="s">
        <v>269</v>
      </c>
      <c r="R1281" s="32">
        <v>15.3</v>
      </c>
      <c r="S1281" s="37">
        <v>15.3</v>
      </c>
      <c r="T1281" s="43">
        <v>3528</v>
      </c>
      <c r="U1281" s="46">
        <v>3528</v>
      </c>
    </row>
    <row r="1282" spans="1:21" x14ac:dyDescent="0.2">
      <c r="A1282" s="28" t="s">
        <v>174</v>
      </c>
      <c r="B1282" s="29" t="s">
        <v>375</v>
      </c>
      <c r="C1282" s="29" t="s">
        <v>1551</v>
      </c>
      <c r="D1282" s="29" t="s">
        <v>707</v>
      </c>
      <c r="E1282" s="29" t="s">
        <v>708</v>
      </c>
      <c r="F1282" s="29" t="s">
        <v>2802</v>
      </c>
      <c r="G1282" s="29" t="s">
        <v>1560</v>
      </c>
      <c r="H1282" s="29" t="s">
        <v>80</v>
      </c>
      <c r="I1282" s="29" t="s">
        <v>2800</v>
      </c>
      <c r="J1282" s="29" t="s">
        <v>2801</v>
      </c>
      <c r="K1282" s="29" t="s">
        <v>281</v>
      </c>
      <c r="L1282" s="29" t="s">
        <v>282</v>
      </c>
      <c r="M1282" s="29" t="s">
        <v>270</v>
      </c>
      <c r="N1282" s="29" t="s">
        <v>271</v>
      </c>
      <c r="O1282" s="29" t="s">
        <v>272</v>
      </c>
      <c r="P1282" s="29" t="s">
        <v>273</v>
      </c>
      <c r="Q1282" s="30" t="s">
        <v>269</v>
      </c>
      <c r="R1282" s="32">
        <v>0.32</v>
      </c>
      <c r="S1282" s="37">
        <v>0.32</v>
      </c>
      <c r="T1282" s="43">
        <v>32</v>
      </c>
      <c r="U1282" s="46">
        <v>32</v>
      </c>
    </row>
    <row r="1283" spans="1:21" x14ac:dyDescent="0.2">
      <c r="A1283" s="28" t="s">
        <v>174</v>
      </c>
      <c r="B1283" s="29" t="s">
        <v>375</v>
      </c>
      <c r="C1283" s="29" t="s">
        <v>1551</v>
      </c>
      <c r="D1283" s="29" t="s">
        <v>707</v>
      </c>
      <c r="E1283" s="29" t="s">
        <v>708</v>
      </c>
      <c r="F1283" s="29" t="s">
        <v>2802</v>
      </c>
      <c r="G1283" s="29" t="s">
        <v>1560</v>
      </c>
      <c r="H1283" s="29" t="s">
        <v>80</v>
      </c>
      <c r="I1283" s="29" t="s">
        <v>2800</v>
      </c>
      <c r="J1283" s="29" t="s">
        <v>2801</v>
      </c>
      <c r="K1283" s="29" t="s">
        <v>300</v>
      </c>
      <c r="L1283" s="29" t="s">
        <v>301</v>
      </c>
      <c r="M1283" s="29" t="s">
        <v>270</v>
      </c>
      <c r="N1283" s="29" t="s">
        <v>271</v>
      </c>
      <c r="O1283" s="29" t="s">
        <v>407</v>
      </c>
      <c r="P1283" s="29" t="s">
        <v>408</v>
      </c>
      <c r="Q1283" s="30" t="s">
        <v>269</v>
      </c>
      <c r="R1283" s="36"/>
      <c r="S1283" s="59"/>
      <c r="T1283" s="43">
        <v>10</v>
      </c>
      <c r="U1283" s="46">
        <v>10</v>
      </c>
    </row>
    <row r="1284" spans="1:21" x14ac:dyDescent="0.2">
      <c r="A1284" s="28" t="s">
        <v>174</v>
      </c>
      <c r="B1284" s="29" t="s">
        <v>375</v>
      </c>
      <c r="C1284" s="29" t="s">
        <v>1551</v>
      </c>
      <c r="D1284" s="29" t="s">
        <v>707</v>
      </c>
      <c r="E1284" s="29" t="s">
        <v>708</v>
      </c>
      <c r="F1284" s="29" t="s">
        <v>2802</v>
      </c>
      <c r="G1284" s="29" t="s">
        <v>1560</v>
      </c>
      <c r="H1284" s="29" t="s">
        <v>80</v>
      </c>
      <c r="I1284" s="29" t="s">
        <v>2800</v>
      </c>
      <c r="J1284" s="29" t="s">
        <v>2801</v>
      </c>
      <c r="K1284" s="29" t="s">
        <v>304</v>
      </c>
      <c r="L1284" s="29" t="s">
        <v>305</v>
      </c>
      <c r="M1284" s="29" t="s">
        <v>270</v>
      </c>
      <c r="N1284" s="29" t="s">
        <v>271</v>
      </c>
      <c r="O1284" s="29" t="s">
        <v>290</v>
      </c>
      <c r="P1284" s="29" t="s">
        <v>291</v>
      </c>
      <c r="Q1284" s="30" t="s">
        <v>269</v>
      </c>
      <c r="R1284" s="32">
        <v>0.03</v>
      </c>
      <c r="S1284" s="37">
        <v>0.03</v>
      </c>
      <c r="T1284" s="43">
        <v>4</v>
      </c>
      <c r="U1284" s="46">
        <v>4</v>
      </c>
    </row>
    <row r="1285" spans="1:21" x14ac:dyDescent="0.2">
      <c r="A1285" s="28" t="s">
        <v>174</v>
      </c>
      <c r="B1285" s="29" t="s">
        <v>375</v>
      </c>
      <c r="C1285" s="29" t="s">
        <v>1551</v>
      </c>
      <c r="D1285" s="29" t="s">
        <v>707</v>
      </c>
      <c r="E1285" s="29" t="s">
        <v>708</v>
      </c>
      <c r="F1285" s="29" t="s">
        <v>2802</v>
      </c>
      <c r="G1285" s="29" t="s">
        <v>1560</v>
      </c>
      <c r="H1285" s="29" t="s">
        <v>80</v>
      </c>
      <c r="I1285" s="29" t="s">
        <v>2800</v>
      </c>
      <c r="J1285" s="29" t="s">
        <v>2801</v>
      </c>
      <c r="K1285" s="29" t="s">
        <v>304</v>
      </c>
      <c r="L1285" s="29" t="s">
        <v>305</v>
      </c>
      <c r="M1285" s="29" t="s">
        <v>270</v>
      </c>
      <c r="N1285" s="29" t="s">
        <v>271</v>
      </c>
      <c r="O1285" s="29" t="s">
        <v>298</v>
      </c>
      <c r="P1285" s="29" t="s">
        <v>299</v>
      </c>
      <c r="Q1285" s="30" t="s">
        <v>269</v>
      </c>
      <c r="R1285" s="32">
        <v>0.1</v>
      </c>
      <c r="S1285" s="37">
        <v>0.1</v>
      </c>
      <c r="T1285" s="43">
        <v>23</v>
      </c>
      <c r="U1285" s="46">
        <v>23</v>
      </c>
    </row>
    <row r="1286" spans="1:21" x14ac:dyDescent="0.2">
      <c r="A1286" s="28" t="s">
        <v>174</v>
      </c>
      <c r="B1286" s="29" t="s">
        <v>375</v>
      </c>
      <c r="C1286" s="29" t="s">
        <v>1551</v>
      </c>
      <c r="D1286" s="29" t="s">
        <v>707</v>
      </c>
      <c r="E1286" s="29" t="s">
        <v>708</v>
      </c>
      <c r="F1286" s="29" t="s">
        <v>2802</v>
      </c>
      <c r="G1286" s="29" t="s">
        <v>1560</v>
      </c>
      <c r="H1286" s="29" t="s">
        <v>80</v>
      </c>
      <c r="I1286" s="29" t="s">
        <v>2800</v>
      </c>
      <c r="J1286" s="29" t="s">
        <v>2801</v>
      </c>
      <c r="K1286" s="29" t="s">
        <v>318</v>
      </c>
      <c r="L1286" s="29" t="s">
        <v>319</v>
      </c>
      <c r="M1286" s="29" t="s">
        <v>270</v>
      </c>
      <c r="N1286" s="29" t="s">
        <v>271</v>
      </c>
      <c r="O1286" s="29" t="s">
        <v>290</v>
      </c>
      <c r="P1286" s="29" t="s">
        <v>291</v>
      </c>
      <c r="Q1286" s="30" t="s">
        <v>269</v>
      </c>
      <c r="R1286" s="32">
        <v>0.21</v>
      </c>
      <c r="S1286" s="37">
        <v>0.21</v>
      </c>
      <c r="T1286" s="43">
        <v>65</v>
      </c>
      <c r="U1286" s="46">
        <v>65</v>
      </c>
    </row>
    <row r="1287" spans="1:21" x14ac:dyDescent="0.2">
      <c r="A1287" s="28" t="s">
        <v>174</v>
      </c>
      <c r="B1287" s="29" t="s">
        <v>375</v>
      </c>
      <c r="C1287" s="29" t="s">
        <v>1551</v>
      </c>
      <c r="D1287" s="29" t="s">
        <v>707</v>
      </c>
      <c r="E1287" s="29" t="s">
        <v>708</v>
      </c>
      <c r="F1287" s="29" t="s">
        <v>80</v>
      </c>
      <c r="G1287" s="29" t="s">
        <v>341</v>
      </c>
      <c r="H1287" s="29" t="s">
        <v>80</v>
      </c>
      <c r="I1287" s="29" t="s">
        <v>2781</v>
      </c>
      <c r="J1287" s="29" t="s">
        <v>2782</v>
      </c>
      <c r="K1287" s="29" t="s">
        <v>274</v>
      </c>
      <c r="L1287" s="29" t="s">
        <v>275</v>
      </c>
      <c r="M1287" s="29" t="s">
        <v>270</v>
      </c>
      <c r="N1287" s="29" t="s">
        <v>271</v>
      </c>
      <c r="O1287" s="29" t="s">
        <v>286</v>
      </c>
      <c r="P1287" s="29" t="s">
        <v>287</v>
      </c>
      <c r="Q1287" s="30" t="s">
        <v>269</v>
      </c>
      <c r="R1287" s="32">
        <v>0.03</v>
      </c>
      <c r="S1287" s="37">
        <v>0.03</v>
      </c>
      <c r="T1287" s="43">
        <v>23</v>
      </c>
      <c r="U1287" s="46">
        <v>23</v>
      </c>
    </row>
    <row r="1288" spans="1:21" x14ac:dyDescent="0.2">
      <c r="A1288" s="28" t="s">
        <v>174</v>
      </c>
      <c r="B1288" s="29" t="s">
        <v>375</v>
      </c>
      <c r="C1288" s="29" t="s">
        <v>1551</v>
      </c>
      <c r="D1288" s="29" t="s">
        <v>707</v>
      </c>
      <c r="E1288" s="29" t="s">
        <v>708</v>
      </c>
      <c r="F1288" s="29" t="s">
        <v>80</v>
      </c>
      <c r="G1288" s="29" t="s">
        <v>341</v>
      </c>
      <c r="H1288" s="29" t="s">
        <v>80</v>
      </c>
      <c r="I1288" s="29" t="s">
        <v>2781</v>
      </c>
      <c r="J1288" s="29" t="s">
        <v>2782</v>
      </c>
      <c r="K1288" s="29" t="s">
        <v>274</v>
      </c>
      <c r="L1288" s="29" t="s">
        <v>275</v>
      </c>
      <c r="M1288" s="29" t="s">
        <v>270</v>
      </c>
      <c r="N1288" s="29" t="s">
        <v>271</v>
      </c>
      <c r="O1288" s="29" t="s">
        <v>288</v>
      </c>
      <c r="P1288" s="29" t="s">
        <v>289</v>
      </c>
      <c r="Q1288" s="30" t="s">
        <v>269</v>
      </c>
      <c r="R1288" s="32">
        <v>0.04</v>
      </c>
      <c r="S1288" s="37">
        <v>0.04</v>
      </c>
      <c r="T1288" s="43">
        <v>3</v>
      </c>
      <c r="U1288" s="46">
        <v>3</v>
      </c>
    </row>
    <row r="1289" spans="1:21" x14ac:dyDescent="0.2">
      <c r="A1289" s="28" t="s">
        <v>174</v>
      </c>
      <c r="B1289" s="29" t="s">
        <v>375</v>
      </c>
      <c r="C1289" s="29" t="s">
        <v>1551</v>
      </c>
      <c r="D1289" s="29" t="s">
        <v>707</v>
      </c>
      <c r="E1289" s="29" t="s">
        <v>708</v>
      </c>
      <c r="F1289" s="29" t="s">
        <v>80</v>
      </c>
      <c r="G1289" s="29" t="s">
        <v>341</v>
      </c>
      <c r="H1289" s="29" t="s">
        <v>80</v>
      </c>
      <c r="I1289" s="29" t="s">
        <v>2781</v>
      </c>
      <c r="J1289" s="29" t="s">
        <v>2782</v>
      </c>
      <c r="K1289" s="29" t="s">
        <v>279</v>
      </c>
      <c r="L1289" s="29" t="s">
        <v>280</v>
      </c>
      <c r="M1289" s="29" t="s">
        <v>265</v>
      </c>
      <c r="N1289" s="29" t="s">
        <v>266</v>
      </c>
      <c r="O1289" s="29" t="s">
        <v>310</v>
      </c>
      <c r="P1289" s="29" t="s">
        <v>384</v>
      </c>
      <c r="Q1289" s="30" t="s">
        <v>269</v>
      </c>
      <c r="R1289" s="36"/>
      <c r="S1289" s="59"/>
      <c r="T1289" s="43">
        <v>1</v>
      </c>
      <c r="U1289" s="46">
        <v>1</v>
      </c>
    </row>
    <row r="1290" spans="1:21" x14ac:dyDescent="0.2">
      <c r="A1290" s="28" t="s">
        <v>174</v>
      </c>
      <c r="B1290" s="29" t="s">
        <v>375</v>
      </c>
      <c r="C1290" s="29" t="s">
        <v>1551</v>
      </c>
      <c r="D1290" s="29" t="s">
        <v>707</v>
      </c>
      <c r="E1290" s="29" t="s">
        <v>708</v>
      </c>
      <c r="F1290" s="29" t="s">
        <v>80</v>
      </c>
      <c r="G1290" s="29" t="s">
        <v>341</v>
      </c>
      <c r="H1290" s="29" t="s">
        <v>80</v>
      </c>
      <c r="I1290" s="29" t="s">
        <v>2781</v>
      </c>
      <c r="J1290" s="29" t="s">
        <v>2782</v>
      </c>
      <c r="K1290" s="29" t="s">
        <v>279</v>
      </c>
      <c r="L1290" s="29" t="s">
        <v>280</v>
      </c>
      <c r="M1290" s="29" t="s">
        <v>265</v>
      </c>
      <c r="N1290" s="29" t="s">
        <v>266</v>
      </c>
      <c r="O1290" s="29" t="s">
        <v>267</v>
      </c>
      <c r="P1290" s="29" t="s">
        <v>268</v>
      </c>
      <c r="Q1290" s="30" t="s">
        <v>269</v>
      </c>
      <c r="R1290" s="32">
        <v>0.15</v>
      </c>
      <c r="S1290" s="37">
        <v>0.15</v>
      </c>
      <c r="T1290" s="43">
        <v>1</v>
      </c>
      <c r="U1290" s="46">
        <v>1</v>
      </c>
    </row>
    <row r="1291" spans="1:21" x14ac:dyDescent="0.2">
      <c r="A1291" s="28" t="s">
        <v>174</v>
      </c>
      <c r="B1291" s="29" t="s">
        <v>375</v>
      </c>
      <c r="C1291" s="29" t="s">
        <v>1551</v>
      </c>
      <c r="D1291" s="29" t="s">
        <v>707</v>
      </c>
      <c r="E1291" s="29" t="s">
        <v>708</v>
      </c>
      <c r="F1291" s="29" t="s">
        <v>80</v>
      </c>
      <c r="G1291" s="29" t="s">
        <v>341</v>
      </c>
      <c r="H1291" s="29" t="s">
        <v>80</v>
      </c>
      <c r="I1291" s="29" t="s">
        <v>2781</v>
      </c>
      <c r="J1291" s="29" t="s">
        <v>2782</v>
      </c>
      <c r="K1291" s="29" t="s">
        <v>306</v>
      </c>
      <c r="L1291" s="29" t="s">
        <v>307</v>
      </c>
      <c r="M1291" s="29" t="s">
        <v>270</v>
      </c>
      <c r="N1291" s="29" t="s">
        <v>271</v>
      </c>
      <c r="O1291" s="29" t="s">
        <v>286</v>
      </c>
      <c r="P1291" s="29" t="s">
        <v>287</v>
      </c>
      <c r="Q1291" s="30" t="s">
        <v>269</v>
      </c>
      <c r="R1291" s="32">
        <v>0.34</v>
      </c>
      <c r="S1291" s="37">
        <v>0.34</v>
      </c>
      <c r="T1291" s="43">
        <v>26</v>
      </c>
      <c r="U1291" s="46">
        <v>26</v>
      </c>
    </row>
    <row r="1292" spans="1:21" x14ac:dyDescent="0.2">
      <c r="A1292" s="28" t="s">
        <v>174</v>
      </c>
      <c r="B1292" s="29" t="s">
        <v>375</v>
      </c>
      <c r="C1292" s="29" t="s">
        <v>1551</v>
      </c>
      <c r="D1292" s="29" t="s">
        <v>707</v>
      </c>
      <c r="E1292" s="29" t="s">
        <v>708</v>
      </c>
      <c r="F1292" s="29" t="s">
        <v>80</v>
      </c>
      <c r="G1292" s="29" t="s">
        <v>341</v>
      </c>
      <c r="H1292" s="29" t="s">
        <v>80</v>
      </c>
      <c r="I1292" s="29" t="s">
        <v>2783</v>
      </c>
      <c r="J1292" s="29" t="s">
        <v>1560</v>
      </c>
      <c r="K1292" s="29" t="s">
        <v>274</v>
      </c>
      <c r="L1292" s="29" t="s">
        <v>275</v>
      </c>
      <c r="M1292" s="29" t="s">
        <v>270</v>
      </c>
      <c r="N1292" s="29" t="s">
        <v>271</v>
      </c>
      <c r="O1292" s="29" t="s">
        <v>286</v>
      </c>
      <c r="P1292" s="29" t="s">
        <v>287</v>
      </c>
      <c r="Q1292" s="30" t="s">
        <v>269</v>
      </c>
      <c r="R1292" s="32">
        <v>0.69</v>
      </c>
      <c r="S1292" s="37">
        <v>0.69</v>
      </c>
      <c r="T1292" s="43">
        <v>149</v>
      </c>
      <c r="U1292" s="46">
        <v>149</v>
      </c>
    </row>
    <row r="1293" spans="1:21" x14ac:dyDescent="0.2">
      <c r="A1293" s="28" t="s">
        <v>174</v>
      </c>
      <c r="B1293" s="29" t="s">
        <v>375</v>
      </c>
      <c r="C1293" s="29" t="s">
        <v>1551</v>
      </c>
      <c r="D1293" s="29" t="s">
        <v>707</v>
      </c>
      <c r="E1293" s="29" t="s">
        <v>708</v>
      </c>
      <c r="F1293" s="29" t="s">
        <v>80</v>
      </c>
      <c r="G1293" s="29" t="s">
        <v>341</v>
      </c>
      <c r="H1293" s="29" t="s">
        <v>80</v>
      </c>
      <c r="I1293" s="29" t="s">
        <v>2783</v>
      </c>
      <c r="J1293" s="29" t="s">
        <v>1560</v>
      </c>
      <c r="K1293" s="29" t="s">
        <v>274</v>
      </c>
      <c r="L1293" s="29" t="s">
        <v>275</v>
      </c>
      <c r="M1293" s="29" t="s">
        <v>270</v>
      </c>
      <c r="N1293" s="29" t="s">
        <v>271</v>
      </c>
      <c r="O1293" s="29" t="s">
        <v>288</v>
      </c>
      <c r="P1293" s="29" t="s">
        <v>289</v>
      </c>
      <c r="Q1293" s="30" t="s">
        <v>269</v>
      </c>
      <c r="R1293" s="32">
        <v>0.48</v>
      </c>
      <c r="S1293" s="37">
        <v>0.48</v>
      </c>
      <c r="T1293" s="43">
        <v>33</v>
      </c>
      <c r="U1293" s="46">
        <v>33</v>
      </c>
    </row>
    <row r="1294" spans="1:21" x14ac:dyDescent="0.2">
      <c r="A1294" s="28" t="s">
        <v>174</v>
      </c>
      <c r="B1294" s="29" t="s">
        <v>375</v>
      </c>
      <c r="C1294" s="29" t="s">
        <v>1551</v>
      </c>
      <c r="D1294" s="29" t="s">
        <v>707</v>
      </c>
      <c r="E1294" s="29" t="s">
        <v>708</v>
      </c>
      <c r="F1294" s="29" t="s">
        <v>80</v>
      </c>
      <c r="G1294" s="29" t="s">
        <v>341</v>
      </c>
      <c r="H1294" s="29" t="s">
        <v>80</v>
      </c>
      <c r="I1294" s="29" t="s">
        <v>2783</v>
      </c>
      <c r="J1294" s="29" t="s">
        <v>1560</v>
      </c>
      <c r="K1294" s="29" t="s">
        <v>279</v>
      </c>
      <c r="L1294" s="29" t="s">
        <v>280</v>
      </c>
      <c r="M1294" s="29" t="s">
        <v>265</v>
      </c>
      <c r="N1294" s="29" t="s">
        <v>266</v>
      </c>
      <c r="O1294" s="29" t="s">
        <v>310</v>
      </c>
      <c r="P1294" s="29" t="s">
        <v>384</v>
      </c>
      <c r="Q1294" s="30" t="s">
        <v>269</v>
      </c>
      <c r="R1294" s="36"/>
      <c r="S1294" s="59"/>
      <c r="T1294" s="43">
        <v>1</v>
      </c>
      <c r="U1294" s="46">
        <v>1</v>
      </c>
    </row>
    <row r="1295" spans="1:21" x14ac:dyDescent="0.2">
      <c r="A1295" s="28" t="s">
        <v>174</v>
      </c>
      <c r="B1295" s="29" t="s">
        <v>375</v>
      </c>
      <c r="C1295" s="29" t="s">
        <v>1551</v>
      </c>
      <c r="D1295" s="29" t="s">
        <v>707</v>
      </c>
      <c r="E1295" s="29" t="s">
        <v>708</v>
      </c>
      <c r="F1295" s="29" t="s">
        <v>80</v>
      </c>
      <c r="G1295" s="29" t="s">
        <v>341</v>
      </c>
      <c r="H1295" s="29" t="s">
        <v>80</v>
      </c>
      <c r="I1295" s="29" t="s">
        <v>2783</v>
      </c>
      <c r="J1295" s="29" t="s">
        <v>1560</v>
      </c>
      <c r="K1295" s="29" t="s">
        <v>279</v>
      </c>
      <c r="L1295" s="29" t="s">
        <v>280</v>
      </c>
      <c r="M1295" s="29" t="s">
        <v>265</v>
      </c>
      <c r="N1295" s="29" t="s">
        <v>266</v>
      </c>
      <c r="O1295" s="29" t="s">
        <v>267</v>
      </c>
      <c r="P1295" s="29" t="s">
        <v>268</v>
      </c>
      <c r="Q1295" s="30" t="s">
        <v>269</v>
      </c>
      <c r="R1295" s="32">
        <v>0.15</v>
      </c>
      <c r="S1295" s="37">
        <v>0.15</v>
      </c>
      <c r="T1295" s="43">
        <v>1</v>
      </c>
      <c r="U1295" s="46">
        <v>1</v>
      </c>
    </row>
    <row r="1296" spans="1:21" x14ac:dyDescent="0.2">
      <c r="A1296" s="28" t="s">
        <v>174</v>
      </c>
      <c r="B1296" s="29" t="s">
        <v>375</v>
      </c>
      <c r="C1296" s="29" t="s">
        <v>1551</v>
      </c>
      <c r="D1296" s="29" t="s">
        <v>707</v>
      </c>
      <c r="E1296" s="29" t="s">
        <v>708</v>
      </c>
      <c r="F1296" s="29" t="s">
        <v>80</v>
      </c>
      <c r="G1296" s="29" t="s">
        <v>341</v>
      </c>
      <c r="H1296" s="29" t="s">
        <v>80</v>
      </c>
      <c r="I1296" s="29" t="s">
        <v>2783</v>
      </c>
      <c r="J1296" s="29" t="s">
        <v>1560</v>
      </c>
      <c r="K1296" s="29" t="s">
        <v>306</v>
      </c>
      <c r="L1296" s="29" t="s">
        <v>307</v>
      </c>
      <c r="M1296" s="29" t="s">
        <v>270</v>
      </c>
      <c r="N1296" s="29" t="s">
        <v>271</v>
      </c>
      <c r="O1296" s="29" t="s">
        <v>286</v>
      </c>
      <c r="P1296" s="29" t="s">
        <v>287</v>
      </c>
      <c r="Q1296" s="30" t="s">
        <v>269</v>
      </c>
      <c r="R1296" s="32">
        <v>0.17</v>
      </c>
      <c r="S1296" s="37">
        <v>0.17</v>
      </c>
      <c r="T1296" s="43">
        <v>9</v>
      </c>
      <c r="U1296" s="46">
        <v>9</v>
      </c>
    </row>
    <row r="1297" spans="1:21" x14ac:dyDescent="0.2">
      <c r="A1297" s="28" t="s">
        <v>174</v>
      </c>
      <c r="B1297" s="29" t="s">
        <v>375</v>
      </c>
      <c r="C1297" s="29" t="s">
        <v>1551</v>
      </c>
      <c r="D1297" s="29" t="s">
        <v>707</v>
      </c>
      <c r="E1297" s="29" t="s">
        <v>708</v>
      </c>
      <c r="F1297" s="29" t="s">
        <v>80</v>
      </c>
      <c r="G1297" s="29" t="s">
        <v>341</v>
      </c>
      <c r="H1297" s="29" t="s">
        <v>80</v>
      </c>
      <c r="I1297" s="29" t="s">
        <v>2784</v>
      </c>
      <c r="J1297" s="29" t="s">
        <v>2785</v>
      </c>
      <c r="K1297" s="29" t="s">
        <v>274</v>
      </c>
      <c r="L1297" s="29" t="s">
        <v>275</v>
      </c>
      <c r="M1297" s="29" t="s">
        <v>270</v>
      </c>
      <c r="N1297" s="29" t="s">
        <v>271</v>
      </c>
      <c r="O1297" s="29" t="s">
        <v>286</v>
      </c>
      <c r="P1297" s="29" t="s">
        <v>287</v>
      </c>
      <c r="Q1297" s="30" t="s">
        <v>269</v>
      </c>
      <c r="R1297" s="32">
        <v>0.33</v>
      </c>
      <c r="S1297" s="37">
        <v>0.33</v>
      </c>
      <c r="T1297" s="43">
        <v>222</v>
      </c>
      <c r="U1297" s="46">
        <v>222</v>
      </c>
    </row>
    <row r="1298" spans="1:21" x14ac:dyDescent="0.2">
      <c r="A1298" s="28" t="s">
        <v>174</v>
      </c>
      <c r="B1298" s="29" t="s">
        <v>375</v>
      </c>
      <c r="C1298" s="29" t="s">
        <v>1551</v>
      </c>
      <c r="D1298" s="29" t="s">
        <v>707</v>
      </c>
      <c r="E1298" s="29" t="s">
        <v>708</v>
      </c>
      <c r="F1298" s="29" t="s">
        <v>80</v>
      </c>
      <c r="G1298" s="29" t="s">
        <v>341</v>
      </c>
      <c r="H1298" s="29" t="s">
        <v>80</v>
      </c>
      <c r="I1298" s="29" t="s">
        <v>2784</v>
      </c>
      <c r="J1298" s="29" t="s">
        <v>2785</v>
      </c>
      <c r="K1298" s="29" t="s">
        <v>274</v>
      </c>
      <c r="L1298" s="29" t="s">
        <v>275</v>
      </c>
      <c r="M1298" s="29" t="s">
        <v>270</v>
      </c>
      <c r="N1298" s="29" t="s">
        <v>271</v>
      </c>
      <c r="O1298" s="29" t="s">
        <v>288</v>
      </c>
      <c r="P1298" s="29" t="s">
        <v>289</v>
      </c>
      <c r="Q1298" s="30" t="s">
        <v>269</v>
      </c>
      <c r="R1298" s="32">
        <v>0.55000000000000004</v>
      </c>
      <c r="S1298" s="37">
        <v>0.55000000000000004</v>
      </c>
      <c r="T1298" s="43">
        <v>35</v>
      </c>
      <c r="U1298" s="46">
        <v>35</v>
      </c>
    </row>
    <row r="1299" spans="1:21" x14ac:dyDescent="0.2">
      <c r="A1299" s="28" t="s">
        <v>174</v>
      </c>
      <c r="B1299" s="29" t="s">
        <v>375</v>
      </c>
      <c r="C1299" s="29" t="s">
        <v>1551</v>
      </c>
      <c r="D1299" s="29" t="s">
        <v>707</v>
      </c>
      <c r="E1299" s="29" t="s">
        <v>708</v>
      </c>
      <c r="F1299" s="29" t="s">
        <v>80</v>
      </c>
      <c r="G1299" s="29" t="s">
        <v>341</v>
      </c>
      <c r="H1299" s="29" t="s">
        <v>80</v>
      </c>
      <c r="I1299" s="29" t="s">
        <v>2784</v>
      </c>
      <c r="J1299" s="29" t="s">
        <v>2785</v>
      </c>
      <c r="K1299" s="29" t="s">
        <v>279</v>
      </c>
      <c r="L1299" s="29" t="s">
        <v>280</v>
      </c>
      <c r="M1299" s="29" t="s">
        <v>265</v>
      </c>
      <c r="N1299" s="29" t="s">
        <v>266</v>
      </c>
      <c r="O1299" s="29" t="s">
        <v>310</v>
      </c>
      <c r="P1299" s="29" t="s">
        <v>384</v>
      </c>
      <c r="Q1299" s="30" t="s">
        <v>269</v>
      </c>
      <c r="R1299" s="36"/>
      <c r="S1299" s="59"/>
      <c r="T1299" s="43">
        <v>1</v>
      </c>
      <c r="U1299" s="46">
        <v>1</v>
      </c>
    </row>
    <row r="1300" spans="1:21" x14ac:dyDescent="0.2">
      <c r="A1300" s="28" t="s">
        <v>174</v>
      </c>
      <c r="B1300" s="29" t="s">
        <v>375</v>
      </c>
      <c r="C1300" s="29" t="s">
        <v>1551</v>
      </c>
      <c r="D1300" s="29" t="s">
        <v>707</v>
      </c>
      <c r="E1300" s="29" t="s">
        <v>708</v>
      </c>
      <c r="F1300" s="29" t="s">
        <v>80</v>
      </c>
      <c r="G1300" s="29" t="s">
        <v>341</v>
      </c>
      <c r="H1300" s="29" t="s">
        <v>80</v>
      </c>
      <c r="I1300" s="29" t="s">
        <v>2784</v>
      </c>
      <c r="J1300" s="29" t="s">
        <v>2785</v>
      </c>
      <c r="K1300" s="29" t="s">
        <v>279</v>
      </c>
      <c r="L1300" s="29" t="s">
        <v>280</v>
      </c>
      <c r="M1300" s="29" t="s">
        <v>265</v>
      </c>
      <c r="N1300" s="29" t="s">
        <v>266</v>
      </c>
      <c r="O1300" s="29" t="s">
        <v>267</v>
      </c>
      <c r="P1300" s="29" t="s">
        <v>268</v>
      </c>
      <c r="Q1300" s="30" t="s">
        <v>269</v>
      </c>
      <c r="R1300" s="32">
        <v>0.11</v>
      </c>
      <c r="S1300" s="37">
        <v>0.11</v>
      </c>
      <c r="T1300" s="43">
        <v>1</v>
      </c>
      <c r="U1300" s="46">
        <v>1</v>
      </c>
    </row>
    <row r="1301" spans="1:21" x14ac:dyDescent="0.2">
      <c r="A1301" s="28" t="s">
        <v>174</v>
      </c>
      <c r="B1301" s="29" t="s">
        <v>375</v>
      </c>
      <c r="C1301" s="29" t="s">
        <v>1551</v>
      </c>
      <c r="D1301" s="29" t="s">
        <v>707</v>
      </c>
      <c r="E1301" s="29" t="s">
        <v>708</v>
      </c>
      <c r="F1301" s="29" t="s">
        <v>80</v>
      </c>
      <c r="G1301" s="29" t="s">
        <v>341</v>
      </c>
      <c r="H1301" s="29" t="s">
        <v>80</v>
      </c>
      <c r="I1301" s="29" t="s">
        <v>2784</v>
      </c>
      <c r="J1301" s="29" t="s">
        <v>2785</v>
      </c>
      <c r="K1301" s="29" t="s">
        <v>403</v>
      </c>
      <c r="L1301" s="29" t="s">
        <v>404</v>
      </c>
      <c r="M1301" s="29" t="s">
        <v>270</v>
      </c>
      <c r="N1301" s="29" t="s">
        <v>271</v>
      </c>
      <c r="O1301" s="29" t="s">
        <v>407</v>
      </c>
      <c r="P1301" s="29" t="s">
        <v>408</v>
      </c>
      <c r="Q1301" s="30" t="s">
        <v>269</v>
      </c>
      <c r="R1301" s="32">
        <v>1.93</v>
      </c>
      <c r="S1301" s="37">
        <v>1.93</v>
      </c>
      <c r="T1301" s="43">
        <v>883</v>
      </c>
      <c r="U1301" s="46">
        <v>883</v>
      </c>
    </row>
    <row r="1302" spans="1:21" x14ac:dyDescent="0.2">
      <c r="A1302" s="28" t="s">
        <v>174</v>
      </c>
      <c r="B1302" s="29" t="s">
        <v>375</v>
      </c>
      <c r="C1302" s="29" t="s">
        <v>1551</v>
      </c>
      <c r="D1302" s="29" t="s">
        <v>707</v>
      </c>
      <c r="E1302" s="29" t="s">
        <v>708</v>
      </c>
      <c r="F1302" s="29" t="s">
        <v>80</v>
      </c>
      <c r="G1302" s="29" t="s">
        <v>341</v>
      </c>
      <c r="H1302" s="29" t="s">
        <v>80</v>
      </c>
      <c r="I1302" s="29" t="s">
        <v>2786</v>
      </c>
      <c r="J1302" s="29" t="s">
        <v>2787</v>
      </c>
      <c r="K1302" s="29" t="s">
        <v>274</v>
      </c>
      <c r="L1302" s="29" t="s">
        <v>275</v>
      </c>
      <c r="M1302" s="29" t="s">
        <v>270</v>
      </c>
      <c r="N1302" s="29" t="s">
        <v>271</v>
      </c>
      <c r="O1302" s="29" t="s">
        <v>286</v>
      </c>
      <c r="P1302" s="29" t="s">
        <v>287</v>
      </c>
      <c r="Q1302" s="30" t="s">
        <v>269</v>
      </c>
      <c r="R1302" s="32">
        <v>15.74</v>
      </c>
      <c r="S1302" s="37">
        <v>15.74</v>
      </c>
      <c r="T1302" s="43">
        <v>5173</v>
      </c>
      <c r="U1302" s="46">
        <v>5173</v>
      </c>
    </row>
    <row r="1303" spans="1:21" x14ac:dyDescent="0.2">
      <c r="A1303" s="28" t="s">
        <v>174</v>
      </c>
      <c r="B1303" s="29" t="s">
        <v>375</v>
      </c>
      <c r="C1303" s="29" t="s">
        <v>1551</v>
      </c>
      <c r="D1303" s="29" t="s">
        <v>707</v>
      </c>
      <c r="E1303" s="29" t="s">
        <v>708</v>
      </c>
      <c r="F1303" s="29" t="s">
        <v>80</v>
      </c>
      <c r="G1303" s="29" t="s">
        <v>341</v>
      </c>
      <c r="H1303" s="29" t="s">
        <v>80</v>
      </c>
      <c r="I1303" s="29" t="s">
        <v>2786</v>
      </c>
      <c r="J1303" s="29" t="s">
        <v>2787</v>
      </c>
      <c r="K1303" s="29" t="s">
        <v>274</v>
      </c>
      <c r="L1303" s="29" t="s">
        <v>275</v>
      </c>
      <c r="M1303" s="29" t="s">
        <v>270</v>
      </c>
      <c r="N1303" s="29" t="s">
        <v>271</v>
      </c>
      <c r="O1303" s="29" t="s">
        <v>288</v>
      </c>
      <c r="P1303" s="29" t="s">
        <v>289</v>
      </c>
      <c r="Q1303" s="30" t="s">
        <v>269</v>
      </c>
      <c r="R1303" s="32">
        <v>7.17</v>
      </c>
      <c r="S1303" s="37">
        <v>7.17</v>
      </c>
      <c r="T1303" s="43">
        <v>663</v>
      </c>
      <c r="U1303" s="46">
        <v>663</v>
      </c>
    </row>
    <row r="1304" spans="1:21" x14ac:dyDescent="0.2">
      <c r="A1304" s="28" t="s">
        <v>174</v>
      </c>
      <c r="B1304" s="29" t="s">
        <v>375</v>
      </c>
      <c r="C1304" s="29" t="s">
        <v>1551</v>
      </c>
      <c r="D1304" s="29" t="s">
        <v>707</v>
      </c>
      <c r="E1304" s="29" t="s">
        <v>708</v>
      </c>
      <c r="F1304" s="29" t="s">
        <v>80</v>
      </c>
      <c r="G1304" s="29" t="s">
        <v>341</v>
      </c>
      <c r="H1304" s="29" t="s">
        <v>80</v>
      </c>
      <c r="I1304" s="29" t="s">
        <v>2786</v>
      </c>
      <c r="J1304" s="29" t="s">
        <v>2787</v>
      </c>
      <c r="K1304" s="29" t="s">
        <v>274</v>
      </c>
      <c r="L1304" s="29" t="s">
        <v>275</v>
      </c>
      <c r="M1304" s="29" t="s">
        <v>302</v>
      </c>
      <c r="N1304" s="29" t="s">
        <v>303</v>
      </c>
      <c r="O1304" s="29" t="s">
        <v>407</v>
      </c>
      <c r="P1304" s="29" t="s">
        <v>408</v>
      </c>
      <c r="Q1304" s="30" t="s">
        <v>269</v>
      </c>
      <c r="R1304" s="32">
        <v>0.06</v>
      </c>
      <c r="S1304" s="37">
        <v>0.06</v>
      </c>
      <c r="T1304" s="43">
        <v>228</v>
      </c>
      <c r="U1304" s="46">
        <v>228</v>
      </c>
    </row>
    <row r="1305" spans="1:21" x14ac:dyDescent="0.2">
      <c r="A1305" s="28" t="s">
        <v>174</v>
      </c>
      <c r="B1305" s="29" t="s">
        <v>375</v>
      </c>
      <c r="C1305" s="29" t="s">
        <v>1551</v>
      </c>
      <c r="D1305" s="29" t="s">
        <v>707</v>
      </c>
      <c r="E1305" s="29" t="s">
        <v>708</v>
      </c>
      <c r="F1305" s="29" t="s">
        <v>80</v>
      </c>
      <c r="G1305" s="29" t="s">
        <v>341</v>
      </c>
      <c r="H1305" s="29" t="s">
        <v>80</v>
      </c>
      <c r="I1305" s="29" t="s">
        <v>2786</v>
      </c>
      <c r="J1305" s="29" t="s">
        <v>2787</v>
      </c>
      <c r="K1305" s="29" t="s">
        <v>279</v>
      </c>
      <c r="L1305" s="29" t="s">
        <v>280</v>
      </c>
      <c r="M1305" s="29" t="s">
        <v>265</v>
      </c>
      <c r="N1305" s="29" t="s">
        <v>266</v>
      </c>
      <c r="O1305" s="29" t="s">
        <v>310</v>
      </c>
      <c r="P1305" s="29" t="s">
        <v>384</v>
      </c>
      <c r="Q1305" s="30" t="s">
        <v>269</v>
      </c>
      <c r="R1305" s="32">
        <v>0.04</v>
      </c>
      <c r="S1305" s="37">
        <v>0.04</v>
      </c>
      <c r="T1305" s="43">
        <v>1</v>
      </c>
      <c r="U1305" s="46">
        <v>1</v>
      </c>
    </row>
    <row r="1306" spans="1:21" x14ac:dyDescent="0.2">
      <c r="A1306" s="28" t="s">
        <v>174</v>
      </c>
      <c r="B1306" s="29" t="s">
        <v>375</v>
      </c>
      <c r="C1306" s="29" t="s">
        <v>1551</v>
      </c>
      <c r="D1306" s="29" t="s">
        <v>707</v>
      </c>
      <c r="E1306" s="29" t="s">
        <v>708</v>
      </c>
      <c r="F1306" s="29" t="s">
        <v>80</v>
      </c>
      <c r="G1306" s="29" t="s">
        <v>341</v>
      </c>
      <c r="H1306" s="29" t="s">
        <v>80</v>
      </c>
      <c r="I1306" s="29" t="s">
        <v>2786</v>
      </c>
      <c r="J1306" s="29" t="s">
        <v>2787</v>
      </c>
      <c r="K1306" s="29" t="s">
        <v>279</v>
      </c>
      <c r="L1306" s="29" t="s">
        <v>280</v>
      </c>
      <c r="M1306" s="29" t="s">
        <v>265</v>
      </c>
      <c r="N1306" s="29" t="s">
        <v>266</v>
      </c>
      <c r="O1306" s="29" t="s">
        <v>267</v>
      </c>
      <c r="P1306" s="29" t="s">
        <v>268</v>
      </c>
      <c r="Q1306" s="30" t="s">
        <v>269</v>
      </c>
      <c r="R1306" s="32">
        <v>1.47</v>
      </c>
      <c r="S1306" s="37">
        <v>1.47</v>
      </c>
      <c r="T1306" s="43">
        <v>1</v>
      </c>
      <c r="U1306" s="46">
        <v>1</v>
      </c>
    </row>
    <row r="1307" spans="1:21" x14ac:dyDescent="0.2">
      <c r="A1307" s="28" t="s">
        <v>174</v>
      </c>
      <c r="B1307" s="29" t="s">
        <v>375</v>
      </c>
      <c r="C1307" s="29" t="s">
        <v>1551</v>
      </c>
      <c r="D1307" s="29" t="s">
        <v>707</v>
      </c>
      <c r="E1307" s="29" t="s">
        <v>708</v>
      </c>
      <c r="F1307" s="29" t="s">
        <v>80</v>
      </c>
      <c r="G1307" s="29" t="s">
        <v>341</v>
      </c>
      <c r="H1307" s="29" t="s">
        <v>80</v>
      </c>
      <c r="I1307" s="29" t="s">
        <v>2786</v>
      </c>
      <c r="J1307" s="29" t="s">
        <v>2787</v>
      </c>
      <c r="K1307" s="29" t="s">
        <v>403</v>
      </c>
      <c r="L1307" s="29" t="s">
        <v>404</v>
      </c>
      <c r="M1307" s="29" t="s">
        <v>270</v>
      </c>
      <c r="N1307" s="29" t="s">
        <v>271</v>
      </c>
      <c r="O1307" s="29" t="s">
        <v>407</v>
      </c>
      <c r="P1307" s="29" t="s">
        <v>408</v>
      </c>
      <c r="Q1307" s="30" t="s">
        <v>269</v>
      </c>
      <c r="R1307" s="32">
        <v>0.46</v>
      </c>
      <c r="S1307" s="37">
        <v>0.46</v>
      </c>
      <c r="T1307" s="43">
        <v>212</v>
      </c>
      <c r="U1307" s="46">
        <v>212</v>
      </c>
    </row>
    <row r="1308" spans="1:21" x14ac:dyDescent="0.2">
      <c r="A1308" s="28" t="s">
        <v>174</v>
      </c>
      <c r="B1308" s="29" t="s">
        <v>375</v>
      </c>
      <c r="C1308" s="29" t="s">
        <v>1551</v>
      </c>
      <c r="D1308" s="29" t="s">
        <v>707</v>
      </c>
      <c r="E1308" s="29" t="s">
        <v>708</v>
      </c>
      <c r="F1308" s="29" t="s">
        <v>80</v>
      </c>
      <c r="G1308" s="29" t="s">
        <v>341</v>
      </c>
      <c r="H1308" s="29" t="s">
        <v>80</v>
      </c>
      <c r="I1308" s="29" t="s">
        <v>2786</v>
      </c>
      <c r="J1308" s="29" t="s">
        <v>2787</v>
      </c>
      <c r="K1308" s="29" t="s">
        <v>300</v>
      </c>
      <c r="L1308" s="29" t="s">
        <v>301</v>
      </c>
      <c r="M1308" s="29" t="s">
        <v>270</v>
      </c>
      <c r="N1308" s="29" t="s">
        <v>271</v>
      </c>
      <c r="O1308" s="29" t="s">
        <v>407</v>
      </c>
      <c r="P1308" s="29" t="s">
        <v>408</v>
      </c>
      <c r="Q1308" s="30" t="s">
        <v>269</v>
      </c>
      <c r="R1308" s="36"/>
      <c r="S1308" s="59"/>
      <c r="T1308" s="43">
        <v>235</v>
      </c>
      <c r="U1308" s="46">
        <v>235</v>
      </c>
    </row>
    <row r="1309" spans="1:21" x14ac:dyDescent="0.2">
      <c r="A1309" s="28" t="s">
        <v>174</v>
      </c>
      <c r="B1309" s="29" t="s">
        <v>375</v>
      </c>
      <c r="C1309" s="29" t="s">
        <v>1551</v>
      </c>
      <c r="D1309" s="29" t="s">
        <v>707</v>
      </c>
      <c r="E1309" s="29" t="s">
        <v>708</v>
      </c>
      <c r="F1309" s="29" t="s">
        <v>80</v>
      </c>
      <c r="G1309" s="29" t="s">
        <v>341</v>
      </c>
      <c r="H1309" s="29" t="s">
        <v>80</v>
      </c>
      <c r="I1309" s="29" t="s">
        <v>2786</v>
      </c>
      <c r="J1309" s="29" t="s">
        <v>2787</v>
      </c>
      <c r="K1309" s="29" t="s">
        <v>306</v>
      </c>
      <c r="L1309" s="29" t="s">
        <v>307</v>
      </c>
      <c r="M1309" s="29" t="s">
        <v>270</v>
      </c>
      <c r="N1309" s="29" t="s">
        <v>271</v>
      </c>
      <c r="O1309" s="29" t="s">
        <v>286</v>
      </c>
      <c r="P1309" s="29" t="s">
        <v>287</v>
      </c>
      <c r="Q1309" s="30" t="s">
        <v>269</v>
      </c>
      <c r="R1309" s="32">
        <v>0.65</v>
      </c>
      <c r="S1309" s="37">
        <v>0.65</v>
      </c>
      <c r="T1309" s="43">
        <v>41</v>
      </c>
      <c r="U1309" s="46">
        <v>41</v>
      </c>
    </row>
    <row r="1310" spans="1:21" x14ac:dyDescent="0.2">
      <c r="A1310" s="28" t="s">
        <v>174</v>
      </c>
      <c r="B1310" s="29" t="s">
        <v>375</v>
      </c>
      <c r="C1310" s="29" t="s">
        <v>1551</v>
      </c>
      <c r="D1310" s="29" t="s">
        <v>707</v>
      </c>
      <c r="E1310" s="29" t="s">
        <v>708</v>
      </c>
      <c r="F1310" s="29" t="s">
        <v>80</v>
      </c>
      <c r="G1310" s="29" t="s">
        <v>341</v>
      </c>
      <c r="H1310" s="29" t="s">
        <v>80</v>
      </c>
      <c r="I1310" s="29" t="s">
        <v>2788</v>
      </c>
      <c r="J1310" s="29" t="s">
        <v>2789</v>
      </c>
      <c r="K1310" s="29" t="s">
        <v>274</v>
      </c>
      <c r="L1310" s="29" t="s">
        <v>275</v>
      </c>
      <c r="M1310" s="29" t="s">
        <v>270</v>
      </c>
      <c r="N1310" s="29" t="s">
        <v>271</v>
      </c>
      <c r="O1310" s="29" t="s">
        <v>286</v>
      </c>
      <c r="P1310" s="29" t="s">
        <v>287</v>
      </c>
      <c r="Q1310" s="30" t="s">
        <v>269</v>
      </c>
      <c r="R1310" s="32">
        <v>0.28999999999999998</v>
      </c>
      <c r="S1310" s="37">
        <v>0.28999999999999998</v>
      </c>
      <c r="T1310" s="43">
        <v>60</v>
      </c>
      <c r="U1310" s="46">
        <v>60</v>
      </c>
    </row>
    <row r="1311" spans="1:21" x14ac:dyDescent="0.2">
      <c r="A1311" s="28" t="s">
        <v>174</v>
      </c>
      <c r="B1311" s="29" t="s">
        <v>375</v>
      </c>
      <c r="C1311" s="29" t="s">
        <v>1551</v>
      </c>
      <c r="D1311" s="29" t="s">
        <v>707</v>
      </c>
      <c r="E1311" s="29" t="s">
        <v>708</v>
      </c>
      <c r="F1311" s="29" t="s">
        <v>80</v>
      </c>
      <c r="G1311" s="29" t="s">
        <v>341</v>
      </c>
      <c r="H1311" s="29" t="s">
        <v>80</v>
      </c>
      <c r="I1311" s="29" t="s">
        <v>2788</v>
      </c>
      <c r="J1311" s="29" t="s">
        <v>2789</v>
      </c>
      <c r="K1311" s="29" t="s">
        <v>274</v>
      </c>
      <c r="L1311" s="29" t="s">
        <v>275</v>
      </c>
      <c r="M1311" s="29" t="s">
        <v>270</v>
      </c>
      <c r="N1311" s="29" t="s">
        <v>271</v>
      </c>
      <c r="O1311" s="29" t="s">
        <v>288</v>
      </c>
      <c r="P1311" s="29" t="s">
        <v>289</v>
      </c>
      <c r="Q1311" s="30" t="s">
        <v>269</v>
      </c>
      <c r="R1311" s="32">
        <v>0.09</v>
      </c>
      <c r="S1311" s="37">
        <v>0.09</v>
      </c>
      <c r="T1311" s="43">
        <v>8</v>
      </c>
      <c r="U1311" s="46">
        <v>8</v>
      </c>
    </row>
    <row r="1312" spans="1:21" x14ac:dyDescent="0.2">
      <c r="A1312" s="28" t="s">
        <v>174</v>
      </c>
      <c r="B1312" s="29" t="s">
        <v>375</v>
      </c>
      <c r="C1312" s="29" t="s">
        <v>1551</v>
      </c>
      <c r="D1312" s="29" t="s">
        <v>707</v>
      </c>
      <c r="E1312" s="29" t="s">
        <v>708</v>
      </c>
      <c r="F1312" s="29" t="s">
        <v>80</v>
      </c>
      <c r="G1312" s="29" t="s">
        <v>341</v>
      </c>
      <c r="H1312" s="29" t="s">
        <v>80</v>
      </c>
      <c r="I1312" s="29" t="s">
        <v>2788</v>
      </c>
      <c r="J1312" s="29" t="s">
        <v>2789</v>
      </c>
      <c r="K1312" s="29" t="s">
        <v>279</v>
      </c>
      <c r="L1312" s="29" t="s">
        <v>280</v>
      </c>
      <c r="M1312" s="29" t="s">
        <v>265</v>
      </c>
      <c r="N1312" s="29" t="s">
        <v>266</v>
      </c>
      <c r="O1312" s="29" t="s">
        <v>310</v>
      </c>
      <c r="P1312" s="29" t="s">
        <v>384</v>
      </c>
      <c r="Q1312" s="30" t="s">
        <v>269</v>
      </c>
      <c r="R1312" s="36"/>
      <c r="S1312" s="59"/>
      <c r="T1312" s="43">
        <v>1</v>
      </c>
      <c r="U1312" s="46">
        <v>1</v>
      </c>
    </row>
    <row r="1313" spans="1:21" x14ac:dyDescent="0.2">
      <c r="A1313" s="28" t="s">
        <v>174</v>
      </c>
      <c r="B1313" s="29" t="s">
        <v>375</v>
      </c>
      <c r="C1313" s="29" t="s">
        <v>1551</v>
      </c>
      <c r="D1313" s="29" t="s">
        <v>707</v>
      </c>
      <c r="E1313" s="29" t="s">
        <v>708</v>
      </c>
      <c r="F1313" s="29" t="s">
        <v>80</v>
      </c>
      <c r="G1313" s="29" t="s">
        <v>341</v>
      </c>
      <c r="H1313" s="29" t="s">
        <v>80</v>
      </c>
      <c r="I1313" s="29" t="s">
        <v>2788</v>
      </c>
      <c r="J1313" s="29" t="s">
        <v>2789</v>
      </c>
      <c r="K1313" s="29" t="s">
        <v>279</v>
      </c>
      <c r="L1313" s="29" t="s">
        <v>280</v>
      </c>
      <c r="M1313" s="29" t="s">
        <v>265</v>
      </c>
      <c r="N1313" s="29" t="s">
        <v>266</v>
      </c>
      <c r="O1313" s="29" t="s">
        <v>267</v>
      </c>
      <c r="P1313" s="29" t="s">
        <v>268</v>
      </c>
      <c r="Q1313" s="30" t="s">
        <v>269</v>
      </c>
      <c r="R1313" s="32">
        <v>0.05</v>
      </c>
      <c r="S1313" s="37">
        <v>0.05</v>
      </c>
      <c r="T1313" s="43">
        <v>1</v>
      </c>
      <c r="U1313" s="46">
        <v>1</v>
      </c>
    </row>
    <row r="1314" spans="1:21" x14ac:dyDescent="0.2">
      <c r="A1314" s="28" t="s">
        <v>174</v>
      </c>
      <c r="B1314" s="29" t="s">
        <v>375</v>
      </c>
      <c r="C1314" s="29" t="s">
        <v>1551</v>
      </c>
      <c r="D1314" s="29" t="s">
        <v>707</v>
      </c>
      <c r="E1314" s="29" t="s">
        <v>708</v>
      </c>
      <c r="F1314" s="29" t="s">
        <v>80</v>
      </c>
      <c r="G1314" s="29" t="s">
        <v>341</v>
      </c>
      <c r="H1314" s="29" t="s">
        <v>80</v>
      </c>
      <c r="I1314" s="29" t="s">
        <v>2790</v>
      </c>
      <c r="J1314" s="29" t="s">
        <v>2791</v>
      </c>
      <c r="K1314" s="29" t="s">
        <v>274</v>
      </c>
      <c r="L1314" s="29" t="s">
        <v>275</v>
      </c>
      <c r="M1314" s="29" t="s">
        <v>270</v>
      </c>
      <c r="N1314" s="29" t="s">
        <v>271</v>
      </c>
      <c r="O1314" s="29" t="s">
        <v>286</v>
      </c>
      <c r="P1314" s="29" t="s">
        <v>287</v>
      </c>
      <c r="Q1314" s="30" t="s">
        <v>269</v>
      </c>
      <c r="R1314" s="32">
        <v>0.14000000000000001</v>
      </c>
      <c r="S1314" s="37">
        <v>0.14000000000000001</v>
      </c>
      <c r="T1314" s="43">
        <v>61</v>
      </c>
      <c r="U1314" s="46">
        <v>61</v>
      </c>
    </row>
    <row r="1315" spans="1:21" x14ac:dyDescent="0.2">
      <c r="A1315" s="28" t="s">
        <v>174</v>
      </c>
      <c r="B1315" s="29" t="s">
        <v>375</v>
      </c>
      <c r="C1315" s="29" t="s">
        <v>1551</v>
      </c>
      <c r="D1315" s="29" t="s">
        <v>707</v>
      </c>
      <c r="E1315" s="29" t="s">
        <v>708</v>
      </c>
      <c r="F1315" s="29" t="s">
        <v>80</v>
      </c>
      <c r="G1315" s="29" t="s">
        <v>341</v>
      </c>
      <c r="H1315" s="29" t="s">
        <v>80</v>
      </c>
      <c r="I1315" s="29" t="s">
        <v>2790</v>
      </c>
      <c r="J1315" s="29" t="s">
        <v>2791</v>
      </c>
      <c r="K1315" s="29" t="s">
        <v>274</v>
      </c>
      <c r="L1315" s="29" t="s">
        <v>275</v>
      </c>
      <c r="M1315" s="29" t="s">
        <v>270</v>
      </c>
      <c r="N1315" s="29" t="s">
        <v>271</v>
      </c>
      <c r="O1315" s="29" t="s">
        <v>288</v>
      </c>
      <c r="P1315" s="29" t="s">
        <v>289</v>
      </c>
      <c r="Q1315" s="30" t="s">
        <v>269</v>
      </c>
      <c r="R1315" s="32">
        <v>0.18</v>
      </c>
      <c r="S1315" s="37">
        <v>0.18</v>
      </c>
      <c r="T1315" s="43">
        <v>14</v>
      </c>
      <c r="U1315" s="46">
        <v>14</v>
      </c>
    </row>
    <row r="1316" spans="1:21" x14ac:dyDescent="0.2">
      <c r="A1316" s="28" t="s">
        <v>174</v>
      </c>
      <c r="B1316" s="29" t="s">
        <v>375</v>
      </c>
      <c r="C1316" s="29" t="s">
        <v>1551</v>
      </c>
      <c r="D1316" s="29" t="s">
        <v>707</v>
      </c>
      <c r="E1316" s="29" t="s">
        <v>708</v>
      </c>
      <c r="F1316" s="29" t="s">
        <v>80</v>
      </c>
      <c r="G1316" s="29" t="s">
        <v>341</v>
      </c>
      <c r="H1316" s="29" t="s">
        <v>80</v>
      </c>
      <c r="I1316" s="29" t="s">
        <v>2790</v>
      </c>
      <c r="J1316" s="29" t="s">
        <v>2791</v>
      </c>
      <c r="K1316" s="29" t="s">
        <v>279</v>
      </c>
      <c r="L1316" s="29" t="s">
        <v>280</v>
      </c>
      <c r="M1316" s="29" t="s">
        <v>265</v>
      </c>
      <c r="N1316" s="29" t="s">
        <v>266</v>
      </c>
      <c r="O1316" s="29" t="s">
        <v>310</v>
      </c>
      <c r="P1316" s="29" t="s">
        <v>384</v>
      </c>
      <c r="Q1316" s="30" t="s">
        <v>269</v>
      </c>
      <c r="R1316" s="36"/>
      <c r="S1316" s="59"/>
      <c r="T1316" s="43">
        <v>1</v>
      </c>
      <c r="U1316" s="46">
        <v>1</v>
      </c>
    </row>
    <row r="1317" spans="1:21" x14ac:dyDescent="0.2">
      <c r="A1317" s="28" t="s">
        <v>174</v>
      </c>
      <c r="B1317" s="29" t="s">
        <v>375</v>
      </c>
      <c r="C1317" s="29" t="s">
        <v>1551</v>
      </c>
      <c r="D1317" s="29" t="s">
        <v>707</v>
      </c>
      <c r="E1317" s="29" t="s">
        <v>708</v>
      </c>
      <c r="F1317" s="29" t="s">
        <v>80</v>
      </c>
      <c r="G1317" s="29" t="s">
        <v>341</v>
      </c>
      <c r="H1317" s="29" t="s">
        <v>80</v>
      </c>
      <c r="I1317" s="29" t="s">
        <v>2790</v>
      </c>
      <c r="J1317" s="29" t="s">
        <v>2791</v>
      </c>
      <c r="K1317" s="29" t="s">
        <v>279</v>
      </c>
      <c r="L1317" s="29" t="s">
        <v>280</v>
      </c>
      <c r="M1317" s="29" t="s">
        <v>265</v>
      </c>
      <c r="N1317" s="29" t="s">
        <v>266</v>
      </c>
      <c r="O1317" s="29" t="s">
        <v>267</v>
      </c>
      <c r="P1317" s="29" t="s">
        <v>268</v>
      </c>
      <c r="Q1317" s="30" t="s">
        <v>269</v>
      </c>
      <c r="R1317" s="32">
        <v>7.0000000000000007E-2</v>
      </c>
      <c r="S1317" s="37">
        <v>7.0000000000000007E-2</v>
      </c>
      <c r="T1317" s="43">
        <v>1</v>
      </c>
      <c r="U1317" s="46">
        <v>1</v>
      </c>
    </row>
    <row r="1318" spans="1:21" x14ac:dyDescent="0.2">
      <c r="A1318" s="28" t="s">
        <v>174</v>
      </c>
      <c r="B1318" s="29" t="s">
        <v>375</v>
      </c>
      <c r="C1318" s="29" t="s">
        <v>1551</v>
      </c>
      <c r="D1318" s="29" t="s">
        <v>707</v>
      </c>
      <c r="E1318" s="29" t="s">
        <v>708</v>
      </c>
      <c r="F1318" s="29" t="s">
        <v>80</v>
      </c>
      <c r="G1318" s="29" t="s">
        <v>341</v>
      </c>
      <c r="H1318" s="29" t="s">
        <v>80</v>
      </c>
      <c r="I1318" s="29" t="s">
        <v>2792</v>
      </c>
      <c r="J1318" s="29" t="s">
        <v>2793</v>
      </c>
      <c r="K1318" s="29" t="s">
        <v>274</v>
      </c>
      <c r="L1318" s="29" t="s">
        <v>275</v>
      </c>
      <c r="M1318" s="29" t="s">
        <v>270</v>
      </c>
      <c r="N1318" s="29" t="s">
        <v>271</v>
      </c>
      <c r="O1318" s="29" t="s">
        <v>286</v>
      </c>
      <c r="P1318" s="29" t="s">
        <v>287</v>
      </c>
      <c r="Q1318" s="30" t="s">
        <v>269</v>
      </c>
      <c r="R1318" s="32">
        <v>0.11</v>
      </c>
      <c r="S1318" s="37">
        <v>0.11</v>
      </c>
      <c r="T1318" s="43">
        <v>37</v>
      </c>
      <c r="U1318" s="46">
        <v>37</v>
      </c>
    </row>
    <row r="1319" spans="1:21" x14ac:dyDescent="0.2">
      <c r="A1319" s="28" t="s">
        <v>174</v>
      </c>
      <c r="B1319" s="29" t="s">
        <v>375</v>
      </c>
      <c r="C1319" s="29" t="s">
        <v>1551</v>
      </c>
      <c r="D1319" s="29" t="s">
        <v>707</v>
      </c>
      <c r="E1319" s="29" t="s">
        <v>708</v>
      </c>
      <c r="F1319" s="29" t="s">
        <v>80</v>
      </c>
      <c r="G1319" s="29" t="s">
        <v>341</v>
      </c>
      <c r="H1319" s="29" t="s">
        <v>80</v>
      </c>
      <c r="I1319" s="29" t="s">
        <v>2792</v>
      </c>
      <c r="J1319" s="29" t="s">
        <v>2793</v>
      </c>
      <c r="K1319" s="29" t="s">
        <v>274</v>
      </c>
      <c r="L1319" s="29" t="s">
        <v>275</v>
      </c>
      <c r="M1319" s="29" t="s">
        <v>270</v>
      </c>
      <c r="N1319" s="29" t="s">
        <v>271</v>
      </c>
      <c r="O1319" s="29" t="s">
        <v>288</v>
      </c>
      <c r="P1319" s="29" t="s">
        <v>289</v>
      </c>
      <c r="Q1319" s="30" t="s">
        <v>269</v>
      </c>
      <c r="R1319" s="32">
        <v>0.02</v>
      </c>
      <c r="S1319" s="37">
        <v>0.02</v>
      </c>
      <c r="T1319" s="43">
        <v>2</v>
      </c>
      <c r="U1319" s="46">
        <v>2</v>
      </c>
    </row>
    <row r="1320" spans="1:21" x14ac:dyDescent="0.2">
      <c r="A1320" s="28" t="s">
        <v>174</v>
      </c>
      <c r="B1320" s="29" t="s">
        <v>375</v>
      </c>
      <c r="C1320" s="29" t="s">
        <v>1551</v>
      </c>
      <c r="D1320" s="29" t="s">
        <v>707</v>
      </c>
      <c r="E1320" s="29" t="s">
        <v>708</v>
      </c>
      <c r="F1320" s="29" t="s">
        <v>80</v>
      </c>
      <c r="G1320" s="29" t="s">
        <v>341</v>
      </c>
      <c r="H1320" s="29" t="s">
        <v>80</v>
      </c>
      <c r="I1320" s="29" t="s">
        <v>2792</v>
      </c>
      <c r="J1320" s="29" t="s">
        <v>2793</v>
      </c>
      <c r="K1320" s="29" t="s">
        <v>279</v>
      </c>
      <c r="L1320" s="29" t="s">
        <v>280</v>
      </c>
      <c r="M1320" s="29" t="s">
        <v>265</v>
      </c>
      <c r="N1320" s="29" t="s">
        <v>266</v>
      </c>
      <c r="O1320" s="29" t="s">
        <v>310</v>
      </c>
      <c r="P1320" s="29" t="s">
        <v>384</v>
      </c>
      <c r="Q1320" s="30" t="s">
        <v>269</v>
      </c>
      <c r="R1320" s="36"/>
      <c r="S1320" s="59"/>
      <c r="T1320" s="43">
        <v>1</v>
      </c>
      <c r="U1320" s="46">
        <v>1</v>
      </c>
    </row>
    <row r="1321" spans="1:21" x14ac:dyDescent="0.2">
      <c r="A1321" s="28" t="s">
        <v>174</v>
      </c>
      <c r="B1321" s="29" t="s">
        <v>375</v>
      </c>
      <c r="C1321" s="29" t="s">
        <v>1551</v>
      </c>
      <c r="D1321" s="29" t="s">
        <v>707</v>
      </c>
      <c r="E1321" s="29" t="s">
        <v>708</v>
      </c>
      <c r="F1321" s="29" t="s">
        <v>80</v>
      </c>
      <c r="G1321" s="29" t="s">
        <v>341</v>
      </c>
      <c r="H1321" s="29" t="s">
        <v>80</v>
      </c>
      <c r="I1321" s="29" t="s">
        <v>2792</v>
      </c>
      <c r="J1321" s="29" t="s">
        <v>2793</v>
      </c>
      <c r="K1321" s="29" t="s">
        <v>279</v>
      </c>
      <c r="L1321" s="29" t="s">
        <v>280</v>
      </c>
      <c r="M1321" s="29" t="s">
        <v>265</v>
      </c>
      <c r="N1321" s="29" t="s">
        <v>266</v>
      </c>
      <c r="O1321" s="29" t="s">
        <v>267</v>
      </c>
      <c r="P1321" s="29" t="s">
        <v>268</v>
      </c>
      <c r="Q1321" s="30" t="s">
        <v>269</v>
      </c>
      <c r="R1321" s="32">
        <v>0.03</v>
      </c>
      <c r="S1321" s="37">
        <v>0.03</v>
      </c>
      <c r="T1321" s="43">
        <v>1</v>
      </c>
      <c r="U1321" s="46">
        <v>1</v>
      </c>
    </row>
    <row r="1322" spans="1:21" x14ac:dyDescent="0.2">
      <c r="A1322" s="28" t="s">
        <v>174</v>
      </c>
      <c r="B1322" s="29" t="s">
        <v>375</v>
      </c>
      <c r="C1322" s="29" t="s">
        <v>1551</v>
      </c>
      <c r="D1322" s="29" t="s">
        <v>707</v>
      </c>
      <c r="E1322" s="29" t="s">
        <v>708</v>
      </c>
      <c r="F1322" s="29" t="s">
        <v>80</v>
      </c>
      <c r="G1322" s="29" t="s">
        <v>341</v>
      </c>
      <c r="H1322" s="29" t="s">
        <v>80</v>
      </c>
      <c r="I1322" s="29" t="s">
        <v>2792</v>
      </c>
      <c r="J1322" s="29" t="s">
        <v>2793</v>
      </c>
      <c r="K1322" s="29" t="s">
        <v>306</v>
      </c>
      <c r="L1322" s="29" t="s">
        <v>307</v>
      </c>
      <c r="M1322" s="29" t="s">
        <v>270</v>
      </c>
      <c r="N1322" s="29" t="s">
        <v>271</v>
      </c>
      <c r="O1322" s="29" t="s">
        <v>286</v>
      </c>
      <c r="P1322" s="29" t="s">
        <v>287</v>
      </c>
      <c r="Q1322" s="30" t="s">
        <v>269</v>
      </c>
      <c r="R1322" s="32">
        <v>0.17</v>
      </c>
      <c r="S1322" s="37">
        <v>0.17</v>
      </c>
      <c r="T1322" s="43">
        <v>17</v>
      </c>
      <c r="U1322" s="46">
        <v>17</v>
      </c>
    </row>
    <row r="1323" spans="1:21" x14ac:dyDescent="0.2">
      <c r="A1323" s="28" t="s">
        <v>174</v>
      </c>
      <c r="B1323" s="29" t="s">
        <v>375</v>
      </c>
      <c r="C1323" s="29" t="s">
        <v>1551</v>
      </c>
      <c r="D1323" s="29" t="s">
        <v>707</v>
      </c>
      <c r="E1323" s="29" t="s">
        <v>708</v>
      </c>
      <c r="F1323" s="29" t="s">
        <v>80</v>
      </c>
      <c r="G1323" s="29" t="s">
        <v>341</v>
      </c>
      <c r="H1323" s="29" t="s">
        <v>80</v>
      </c>
      <c r="I1323" s="29" t="s">
        <v>2794</v>
      </c>
      <c r="J1323" s="29" t="s">
        <v>2795</v>
      </c>
      <c r="K1323" s="29" t="s">
        <v>274</v>
      </c>
      <c r="L1323" s="29" t="s">
        <v>275</v>
      </c>
      <c r="M1323" s="29" t="s">
        <v>270</v>
      </c>
      <c r="N1323" s="29" t="s">
        <v>271</v>
      </c>
      <c r="O1323" s="29" t="s">
        <v>286</v>
      </c>
      <c r="P1323" s="29" t="s">
        <v>287</v>
      </c>
      <c r="Q1323" s="30" t="s">
        <v>269</v>
      </c>
      <c r="R1323" s="36"/>
      <c r="S1323" s="59"/>
      <c r="T1323" s="43">
        <v>3</v>
      </c>
      <c r="U1323" s="46">
        <v>3</v>
      </c>
    </row>
    <row r="1324" spans="1:21" x14ac:dyDescent="0.2">
      <c r="A1324" s="28" t="s">
        <v>174</v>
      </c>
      <c r="B1324" s="29" t="s">
        <v>375</v>
      </c>
      <c r="C1324" s="29" t="s">
        <v>1551</v>
      </c>
      <c r="D1324" s="29" t="s">
        <v>707</v>
      </c>
      <c r="E1324" s="29" t="s">
        <v>708</v>
      </c>
      <c r="F1324" s="29" t="s">
        <v>80</v>
      </c>
      <c r="G1324" s="29" t="s">
        <v>341</v>
      </c>
      <c r="H1324" s="29" t="s">
        <v>80</v>
      </c>
      <c r="I1324" s="29" t="s">
        <v>2794</v>
      </c>
      <c r="J1324" s="29" t="s">
        <v>2795</v>
      </c>
      <c r="K1324" s="29" t="s">
        <v>274</v>
      </c>
      <c r="L1324" s="29" t="s">
        <v>275</v>
      </c>
      <c r="M1324" s="29" t="s">
        <v>270</v>
      </c>
      <c r="N1324" s="29" t="s">
        <v>271</v>
      </c>
      <c r="O1324" s="29" t="s">
        <v>288</v>
      </c>
      <c r="P1324" s="29" t="s">
        <v>289</v>
      </c>
      <c r="Q1324" s="30" t="s">
        <v>269</v>
      </c>
      <c r="R1324" s="32">
        <v>0.01</v>
      </c>
      <c r="S1324" s="37">
        <v>0.01</v>
      </c>
      <c r="T1324" s="43">
        <v>1</v>
      </c>
      <c r="U1324" s="46">
        <v>1</v>
      </c>
    </row>
    <row r="1325" spans="1:21" x14ac:dyDescent="0.2">
      <c r="A1325" s="28" t="s">
        <v>174</v>
      </c>
      <c r="B1325" s="29" t="s">
        <v>375</v>
      </c>
      <c r="C1325" s="29" t="s">
        <v>1551</v>
      </c>
      <c r="D1325" s="29" t="s">
        <v>707</v>
      </c>
      <c r="E1325" s="29" t="s">
        <v>708</v>
      </c>
      <c r="F1325" s="29" t="s">
        <v>80</v>
      </c>
      <c r="G1325" s="29" t="s">
        <v>341</v>
      </c>
      <c r="H1325" s="29" t="s">
        <v>80</v>
      </c>
      <c r="I1325" s="29" t="s">
        <v>2794</v>
      </c>
      <c r="J1325" s="29" t="s">
        <v>2795</v>
      </c>
      <c r="K1325" s="29" t="s">
        <v>279</v>
      </c>
      <c r="L1325" s="29" t="s">
        <v>280</v>
      </c>
      <c r="M1325" s="29" t="s">
        <v>265</v>
      </c>
      <c r="N1325" s="29" t="s">
        <v>266</v>
      </c>
      <c r="O1325" s="29" t="s">
        <v>310</v>
      </c>
      <c r="P1325" s="29" t="s">
        <v>384</v>
      </c>
      <c r="Q1325" s="30" t="s">
        <v>269</v>
      </c>
      <c r="R1325" s="32">
        <v>0.01</v>
      </c>
      <c r="S1325" s="37">
        <v>0.01</v>
      </c>
      <c r="T1325" s="43">
        <v>1</v>
      </c>
      <c r="U1325" s="46">
        <v>1</v>
      </c>
    </row>
    <row r="1326" spans="1:21" x14ac:dyDescent="0.2">
      <c r="A1326" s="28" t="s">
        <v>174</v>
      </c>
      <c r="B1326" s="29" t="s">
        <v>375</v>
      </c>
      <c r="C1326" s="29" t="s">
        <v>1551</v>
      </c>
      <c r="D1326" s="29" t="s">
        <v>707</v>
      </c>
      <c r="E1326" s="29" t="s">
        <v>708</v>
      </c>
      <c r="F1326" s="29" t="s">
        <v>80</v>
      </c>
      <c r="G1326" s="29" t="s">
        <v>341</v>
      </c>
      <c r="H1326" s="29" t="s">
        <v>80</v>
      </c>
      <c r="I1326" s="29" t="s">
        <v>2794</v>
      </c>
      <c r="J1326" s="29" t="s">
        <v>2795</v>
      </c>
      <c r="K1326" s="29" t="s">
        <v>279</v>
      </c>
      <c r="L1326" s="29" t="s">
        <v>280</v>
      </c>
      <c r="M1326" s="29" t="s">
        <v>265</v>
      </c>
      <c r="N1326" s="29" t="s">
        <v>266</v>
      </c>
      <c r="O1326" s="29" t="s">
        <v>267</v>
      </c>
      <c r="P1326" s="29" t="s">
        <v>268</v>
      </c>
      <c r="Q1326" s="30" t="s">
        <v>269</v>
      </c>
      <c r="R1326" s="32">
        <v>0.2</v>
      </c>
      <c r="S1326" s="37">
        <v>0.2</v>
      </c>
      <c r="T1326" s="43">
        <v>1</v>
      </c>
      <c r="U1326" s="46">
        <v>1</v>
      </c>
    </row>
    <row r="1327" spans="1:21" x14ac:dyDescent="0.2">
      <c r="A1327" s="28" t="s">
        <v>174</v>
      </c>
      <c r="B1327" s="29" t="s">
        <v>375</v>
      </c>
      <c r="C1327" s="29" t="s">
        <v>1551</v>
      </c>
      <c r="D1327" s="29" t="s">
        <v>707</v>
      </c>
      <c r="E1327" s="29" t="s">
        <v>708</v>
      </c>
      <c r="F1327" s="29" t="s">
        <v>80</v>
      </c>
      <c r="G1327" s="29" t="s">
        <v>341</v>
      </c>
      <c r="H1327" s="29" t="s">
        <v>80</v>
      </c>
      <c r="I1327" s="29" t="s">
        <v>2796</v>
      </c>
      <c r="J1327" s="29" t="s">
        <v>2797</v>
      </c>
      <c r="K1327" s="29" t="s">
        <v>274</v>
      </c>
      <c r="L1327" s="29" t="s">
        <v>275</v>
      </c>
      <c r="M1327" s="29" t="s">
        <v>270</v>
      </c>
      <c r="N1327" s="29" t="s">
        <v>271</v>
      </c>
      <c r="O1327" s="29" t="s">
        <v>286</v>
      </c>
      <c r="P1327" s="29" t="s">
        <v>287</v>
      </c>
      <c r="Q1327" s="30" t="s">
        <v>269</v>
      </c>
      <c r="R1327" s="36"/>
      <c r="S1327" s="59"/>
      <c r="T1327" s="43">
        <v>9</v>
      </c>
      <c r="U1327" s="46">
        <v>9</v>
      </c>
    </row>
    <row r="1328" spans="1:21" x14ac:dyDescent="0.2">
      <c r="A1328" s="28" t="s">
        <v>174</v>
      </c>
      <c r="B1328" s="29" t="s">
        <v>375</v>
      </c>
      <c r="C1328" s="29" t="s">
        <v>1551</v>
      </c>
      <c r="D1328" s="29" t="s">
        <v>707</v>
      </c>
      <c r="E1328" s="29" t="s">
        <v>708</v>
      </c>
      <c r="F1328" s="29" t="s">
        <v>80</v>
      </c>
      <c r="G1328" s="29" t="s">
        <v>341</v>
      </c>
      <c r="H1328" s="29" t="s">
        <v>80</v>
      </c>
      <c r="I1328" s="29" t="s">
        <v>2796</v>
      </c>
      <c r="J1328" s="29" t="s">
        <v>2797</v>
      </c>
      <c r="K1328" s="29" t="s">
        <v>279</v>
      </c>
      <c r="L1328" s="29" t="s">
        <v>280</v>
      </c>
      <c r="M1328" s="29" t="s">
        <v>265</v>
      </c>
      <c r="N1328" s="29" t="s">
        <v>266</v>
      </c>
      <c r="O1328" s="29" t="s">
        <v>310</v>
      </c>
      <c r="P1328" s="29" t="s">
        <v>384</v>
      </c>
      <c r="Q1328" s="30" t="s">
        <v>269</v>
      </c>
      <c r="R1328" s="36"/>
      <c r="S1328" s="59"/>
      <c r="T1328" s="43">
        <v>1</v>
      </c>
      <c r="U1328" s="46">
        <v>1</v>
      </c>
    </row>
    <row r="1329" spans="1:21" x14ac:dyDescent="0.2">
      <c r="A1329" s="28" t="s">
        <v>174</v>
      </c>
      <c r="B1329" s="29" t="s">
        <v>375</v>
      </c>
      <c r="C1329" s="29" t="s">
        <v>1551</v>
      </c>
      <c r="D1329" s="29" t="s">
        <v>707</v>
      </c>
      <c r="E1329" s="29" t="s">
        <v>708</v>
      </c>
      <c r="F1329" s="29" t="s">
        <v>80</v>
      </c>
      <c r="G1329" s="29" t="s">
        <v>341</v>
      </c>
      <c r="H1329" s="29" t="s">
        <v>80</v>
      </c>
      <c r="I1329" s="29" t="s">
        <v>2796</v>
      </c>
      <c r="J1329" s="29" t="s">
        <v>2797</v>
      </c>
      <c r="K1329" s="29" t="s">
        <v>279</v>
      </c>
      <c r="L1329" s="29" t="s">
        <v>280</v>
      </c>
      <c r="M1329" s="29" t="s">
        <v>265</v>
      </c>
      <c r="N1329" s="29" t="s">
        <v>266</v>
      </c>
      <c r="O1329" s="29" t="s">
        <v>267</v>
      </c>
      <c r="P1329" s="29" t="s">
        <v>268</v>
      </c>
      <c r="Q1329" s="30" t="s">
        <v>269</v>
      </c>
      <c r="R1329" s="32">
        <v>0.04</v>
      </c>
      <c r="S1329" s="37">
        <v>0.04</v>
      </c>
      <c r="T1329" s="43">
        <v>1</v>
      </c>
      <c r="U1329" s="46">
        <v>1</v>
      </c>
    </row>
    <row r="1330" spans="1:21" x14ac:dyDescent="0.2">
      <c r="A1330" s="28" t="s">
        <v>174</v>
      </c>
      <c r="B1330" s="29" t="s">
        <v>375</v>
      </c>
      <c r="C1330" s="29" t="s">
        <v>1551</v>
      </c>
      <c r="D1330" s="29" t="s">
        <v>707</v>
      </c>
      <c r="E1330" s="29" t="s">
        <v>708</v>
      </c>
      <c r="F1330" s="29" t="s">
        <v>80</v>
      </c>
      <c r="G1330" s="29" t="s">
        <v>341</v>
      </c>
      <c r="H1330" s="29" t="s">
        <v>80</v>
      </c>
      <c r="I1330" s="29" t="s">
        <v>2796</v>
      </c>
      <c r="J1330" s="29" t="s">
        <v>2797</v>
      </c>
      <c r="K1330" s="29" t="s">
        <v>306</v>
      </c>
      <c r="L1330" s="29" t="s">
        <v>307</v>
      </c>
      <c r="M1330" s="29" t="s">
        <v>270</v>
      </c>
      <c r="N1330" s="29" t="s">
        <v>271</v>
      </c>
      <c r="O1330" s="29" t="s">
        <v>286</v>
      </c>
      <c r="P1330" s="29" t="s">
        <v>287</v>
      </c>
      <c r="Q1330" s="30" t="s">
        <v>269</v>
      </c>
      <c r="R1330" s="32">
        <v>0.17</v>
      </c>
      <c r="S1330" s="37">
        <v>0.17</v>
      </c>
      <c r="T1330" s="43">
        <v>9</v>
      </c>
      <c r="U1330" s="46">
        <v>9</v>
      </c>
    </row>
    <row r="1331" spans="1:21" x14ac:dyDescent="0.2">
      <c r="A1331" s="28" t="s">
        <v>174</v>
      </c>
      <c r="B1331" s="29" t="s">
        <v>375</v>
      </c>
      <c r="C1331" s="29" t="s">
        <v>1551</v>
      </c>
      <c r="D1331" s="29" t="s">
        <v>707</v>
      </c>
      <c r="E1331" s="29" t="s">
        <v>708</v>
      </c>
      <c r="F1331" s="29" t="s">
        <v>80</v>
      </c>
      <c r="G1331" s="29" t="s">
        <v>341</v>
      </c>
      <c r="H1331" s="29" t="s">
        <v>80</v>
      </c>
      <c r="I1331" s="29" t="s">
        <v>2798</v>
      </c>
      <c r="J1331" s="29" t="s">
        <v>2799</v>
      </c>
      <c r="K1331" s="29" t="s">
        <v>274</v>
      </c>
      <c r="L1331" s="29" t="s">
        <v>275</v>
      </c>
      <c r="M1331" s="29" t="s">
        <v>270</v>
      </c>
      <c r="N1331" s="29" t="s">
        <v>271</v>
      </c>
      <c r="O1331" s="29" t="s">
        <v>286</v>
      </c>
      <c r="P1331" s="29" t="s">
        <v>287</v>
      </c>
      <c r="Q1331" s="30" t="s">
        <v>269</v>
      </c>
      <c r="R1331" s="36"/>
      <c r="S1331" s="59"/>
      <c r="T1331" s="43">
        <v>3</v>
      </c>
      <c r="U1331" s="46">
        <v>3</v>
      </c>
    </row>
    <row r="1332" spans="1:21" x14ac:dyDescent="0.2">
      <c r="A1332" s="28" t="s">
        <v>174</v>
      </c>
      <c r="B1332" s="29" t="s">
        <v>375</v>
      </c>
      <c r="C1332" s="29" t="s">
        <v>1551</v>
      </c>
      <c r="D1332" s="29" t="s">
        <v>707</v>
      </c>
      <c r="E1332" s="29" t="s">
        <v>708</v>
      </c>
      <c r="F1332" s="29" t="s">
        <v>80</v>
      </c>
      <c r="G1332" s="29" t="s">
        <v>341</v>
      </c>
      <c r="H1332" s="29" t="s">
        <v>80</v>
      </c>
      <c r="I1332" s="29" t="s">
        <v>2798</v>
      </c>
      <c r="J1332" s="29" t="s">
        <v>2799</v>
      </c>
      <c r="K1332" s="29" t="s">
        <v>279</v>
      </c>
      <c r="L1332" s="29" t="s">
        <v>280</v>
      </c>
      <c r="M1332" s="29" t="s">
        <v>265</v>
      </c>
      <c r="N1332" s="29" t="s">
        <v>266</v>
      </c>
      <c r="O1332" s="29" t="s">
        <v>267</v>
      </c>
      <c r="P1332" s="29" t="s">
        <v>268</v>
      </c>
      <c r="Q1332" s="30" t="s">
        <v>269</v>
      </c>
      <c r="R1332" s="32">
        <v>0.04</v>
      </c>
      <c r="S1332" s="37">
        <v>0.04</v>
      </c>
      <c r="T1332" s="43">
        <v>1</v>
      </c>
      <c r="U1332" s="46">
        <v>1</v>
      </c>
    </row>
    <row r="1333" spans="1:21" x14ac:dyDescent="0.2">
      <c r="A1333" s="28" t="s">
        <v>174</v>
      </c>
      <c r="B1333" s="29" t="s">
        <v>375</v>
      </c>
      <c r="C1333" s="29" t="s">
        <v>1551</v>
      </c>
      <c r="D1333" s="29" t="s">
        <v>707</v>
      </c>
      <c r="E1333" s="29" t="s">
        <v>708</v>
      </c>
      <c r="F1333" s="29" t="s">
        <v>80</v>
      </c>
      <c r="G1333" s="29" t="s">
        <v>341</v>
      </c>
      <c r="H1333" s="29" t="s">
        <v>80</v>
      </c>
      <c r="I1333" s="29" t="s">
        <v>2798</v>
      </c>
      <c r="J1333" s="29" t="s">
        <v>2799</v>
      </c>
      <c r="K1333" s="29" t="s">
        <v>306</v>
      </c>
      <c r="L1333" s="29" t="s">
        <v>307</v>
      </c>
      <c r="M1333" s="29" t="s">
        <v>270</v>
      </c>
      <c r="N1333" s="29" t="s">
        <v>271</v>
      </c>
      <c r="O1333" s="29" t="s">
        <v>286</v>
      </c>
      <c r="P1333" s="29" t="s">
        <v>287</v>
      </c>
      <c r="Q1333" s="30" t="s">
        <v>269</v>
      </c>
      <c r="R1333" s="32">
        <v>0.17</v>
      </c>
      <c r="S1333" s="37">
        <v>0.17</v>
      </c>
      <c r="T1333" s="43">
        <v>9</v>
      </c>
      <c r="U1333" s="46">
        <v>9</v>
      </c>
    </row>
    <row r="1334" spans="1:21" x14ac:dyDescent="0.2">
      <c r="A1334" s="28" t="s">
        <v>174</v>
      </c>
      <c r="B1334" s="29" t="s">
        <v>375</v>
      </c>
      <c r="C1334" s="29" t="s">
        <v>1551</v>
      </c>
      <c r="D1334" s="29" t="s">
        <v>707</v>
      </c>
      <c r="E1334" s="29" t="s">
        <v>708</v>
      </c>
      <c r="F1334" s="29" t="s">
        <v>80</v>
      </c>
      <c r="G1334" s="29" t="s">
        <v>341</v>
      </c>
      <c r="H1334" s="29" t="s">
        <v>80</v>
      </c>
      <c r="I1334" s="29" t="s">
        <v>2800</v>
      </c>
      <c r="J1334" s="29" t="s">
        <v>2801</v>
      </c>
      <c r="K1334" s="29" t="s">
        <v>274</v>
      </c>
      <c r="L1334" s="29" t="s">
        <v>275</v>
      </c>
      <c r="M1334" s="29" t="s">
        <v>270</v>
      </c>
      <c r="N1334" s="29" t="s">
        <v>271</v>
      </c>
      <c r="O1334" s="29" t="s">
        <v>286</v>
      </c>
      <c r="P1334" s="29" t="s">
        <v>287</v>
      </c>
      <c r="Q1334" s="30" t="s">
        <v>269</v>
      </c>
      <c r="R1334" s="36"/>
      <c r="S1334" s="59"/>
      <c r="T1334" s="43">
        <v>11</v>
      </c>
      <c r="U1334" s="46">
        <v>11</v>
      </c>
    </row>
    <row r="1335" spans="1:21" x14ac:dyDescent="0.2">
      <c r="A1335" s="28" t="s">
        <v>174</v>
      </c>
      <c r="B1335" s="29" t="s">
        <v>375</v>
      </c>
      <c r="C1335" s="29" t="s">
        <v>1551</v>
      </c>
      <c r="D1335" s="29" t="s">
        <v>707</v>
      </c>
      <c r="E1335" s="29" t="s">
        <v>708</v>
      </c>
      <c r="F1335" s="29" t="s">
        <v>80</v>
      </c>
      <c r="G1335" s="29" t="s">
        <v>341</v>
      </c>
      <c r="H1335" s="29" t="s">
        <v>80</v>
      </c>
      <c r="I1335" s="29" t="s">
        <v>2800</v>
      </c>
      <c r="J1335" s="29" t="s">
        <v>2801</v>
      </c>
      <c r="K1335" s="29" t="s">
        <v>279</v>
      </c>
      <c r="L1335" s="29" t="s">
        <v>280</v>
      </c>
      <c r="M1335" s="29" t="s">
        <v>265</v>
      </c>
      <c r="N1335" s="29" t="s">
        <v>266</v>
      </c>
      <c r="O1335" s="29" t="s">
        <v>310</v>
      </c>
      <c r="P1335" s="29" t="s">
        <v>384</v>
      </c>
      <c r="Q1335" s="30" t="s">
        <v>269</v>
      </c>
      <c r="R1335" s="36"/>
      <c r="S1335" s="59"/>
      <c r="T1335" s="43">
        <v>1</v>
      </c>
      <c r="U1335" s="46">
        <v>1</v>
      </c>
    </row>
    <row r="1336" spans="1:21" x14ac:dyDescent="0.2">
      <c r="A1336" s="28" t="s">
        <v>174</v>
      </c>
      <c r="B1336" s="29" t="s">
        <v>375</v>
      </c>
      <c r="C1336" s="29" t="s">
        <v>1551</v>
      </c>
      <c r="D1336" s="29" t="s">
        <v>707</v>
      </c>
      <c r="E1336" s="29" t="s">
        <v>708</v>
      </c>
      <c r="F1336" s="29" t="s">
        <v>80</v>
      </c>
      <c r="G1336" s="29" t="s">
        <v>341</v>
      </c>
      <c r="H1336" s="29" t="s">
        <v>80</v>
      </c>
      <c r="I1336" s="29" t="s">
        <v>2800</v>
      </c>
      <c r="J1336" s="29" t="s">
        <v>2801</v>
      </c>
      <c r="K1336" s="29" t="s">
        <v>279</v>
      </c>
      <c r="L1336" s="29" t="s">
        <v>280</v>
      </c>
      <c r="M1336" s="29" t="s">
        <v>265</v>
      </c>
      <c r="N1336" s="29" t="s">
        <v>266</v>
      </c>
      <c r="O1336" s="29" t="s">
        <v>267</v>
      </c>
      <c r="P1336" s="29" t="s">
        <v>268</v>
      </c>
      <c r="Q1336" s="30" t="s">
        <v>269</v>
      </c>
      <c r="R1336" s="32">
        <v>0.05</v>
      </c>
      <c r="S1336" s="37">
        <v>0.05</v>
      </c>
      <c r="T1336" s="43">
        <v>1</v>
      </c>
      <c r="U1336" s="46">
        <v>1</v>
      </c>
    </row>
    <row r="1337" spans="1:21" x14ac:dyDescent="0.2">
      <c r="A1337" s="28" t="s">
        <v>174</v>
      </c>
      <c r="B1337" s="29" t="s">
        <v>375</v>
      </c>
      <c r="C1337" s="29" t="s">
        <v>1551</v>
      </c>
      <c r="D1337" s="29" t="s">
        <v>707</v>
      </c>
      <c r="E1337" s="29" t="s">
        <v>708</v>
      </c>
      <c r="F1337" s="29" t="s">
        <v>80</v>
      </c>
      <c r="G1337" s="29" t="s">
        <v>341</v>
      </c>
      <c r="H1337" s="29" t="s">
        <v>80</v>
      </c>
      <c r="I1337" s="29" t="s">
        <v>2800</v>
      </c>
      <c r="J1337" s="29" t="s">
        <v>2801</v>
      </c>
      <c r="K1337" s="29" t="s">
        <v>306</v>
      </c>
      <c r="L1337" s="29" t="s">
        <v>307</v>
      </c>
      <c r="M1337" s="29" t="s">
        <v>270</v>
      </c>
      <c r="N1337" s="29" t="s">
        <v>271</v>
      </c>
      <c r="O1337" s="29" t="s">
        <v>286</v>
      </c>
      <c r="P1337" s="29" t="s">
        <v>287</v>
      </c>
      <c r="Q1337" s="30" t="s">
        <v>269</v>
      </c>
      <c r="R1337" s="32">
        <v>0.17</v>
      </c>
      <c r="S1337" s="37">
        <v>0.17</v>
      </c>
      <c r="T1337" s="43">
        <v>9</v>
      </c>
      <c r="U1337" s="46">
        <v>9</v>
      </c>
    </row>
    <row r="1338" spans="1:21" x14ac:dyDescent="0.2">
      <c r="A1338" s="28" t="s">
        <v>174</v>
      </c>
      <c r="B1338" s="29" t="s">
        <v>375</v>
      </c>
      <c r="C1338" s="29" t="s">
        <v>2803</v>
      </c>
      <c r="D1338" s="29" t="s">
        <v>632</v>
      </c>
      <c r="E1338" s="29" t="s">
        <v>480</v>
      </c>
      <c r="F1338" s="29" t="s">
        <v>2804</v>
      </c>
      <c r="G1338" s="29" t="s">
        <v>2805</v>
      </c>
      <c r="H1338" s="29" t="s">
        <v>2806</v>
      </c>
      <c r="I1338" s="29" t="s">
        <v>2807</v>
      </c>
      <c r="J1338" s="29" t="s">
        <v>2808</v>
      </c>
      <c r="K1338" s="29" t="s">
        <v>264</v>
      </c>
      <c r="L1338" s="29" t="s">
        <v>380</v>
      </c>
      <c r="M1338" s="29" t="s">
        <v>270</v>
      </c>
      <c r="N1338" s="29" t="s">
        <v>271</v>
      </c>
      <c r="O1338" s="29" t="s">
        <v>284</v>
      </c>
      <c r="P1338" s="29" t="s">
        <v>285</v>
      </c>
      <c r="Q1338" s="30" t="s">
        <v>269</v>
      </c>
      <c r="R1338" s="32">
        <v>0.08</v>
      </c>
      <c r="S1338" s="37">
        <v>0.08</v>
      </c>
      <c r="T1338" s="43">
        <v>85</v>
      </c>
      <c r="U1338" s="46">
        <v>85</v>
      </c>
    </row>
    <row r="1339" spans="1:21" x14ac:dyDescent="0.2">
      <c r="A1339" s="28" t="s">
        <v>174</v>
      </c>
      <c r="B1339" s="29" t="s">
        <v>375</v>
      </c>
      <c r="C1339" s="29" t="s">
        <v>2803</v>
      </c>
      <c r="D1339" s="29" t="s">
        <v>632</v>
      </c>
      <c r="E1339" s="29" t="s">
        <v>480</v>
      </c>
      <c r="F1339" s="29" t="s">
        <v>2804</v>
      </c>
      <c r="G1339" s="29" t="s">
        <v>2805</v>
      </c>
      <c r="H1339" s="29" t="s">
        <v>2806</v>
      </c>
      <c r="I1339" s="29" t="s">
        <v>2809</v>
      </c>
      <c r="J1339" s="29" t="s">
        <v>2810</v>
      </c>
      <c r="K1339" s="29" t="s">
        <v>264</v>
      </c>
      <c r="L1339" s="29" t="s">
        <v>380</v>
      </c>
      <c r="M1339" s="29" t="s">
        <v>270</v>
      </c>
      <c r="N1339" s="29" t="s">
        <v>271</v>
      </c>
      <c r="O1339" s="29" t="s">
        <v>284</v>
      </c>
      <c r="P1339" s="29" t="s">
        <v>285</v>
      </c>
      <c r="Q1339" s="30" t="s">
        <v>269</v>
      </c>
      <c r="R1339" s="32">
        <v>0.24</v>
      </c>
      <c r="S1339" s="37">
        <v>0.24</v>
      </c>
      <c r="T1339" s="43">
        <v>286</v>
      </c>
      <c r="U1339" s="46">
        <v>286</v>
      </c>
    </row>
    <row r="1340" spans="1:21" x14ac:dyDescent="0.2">
      <c r="A1340" s="28" t="s">
        <v>174</v>
      </c>
      <c r="B1340" s="29" t="s">
        <v>375</v>
      </c>
      <c r="C1340" s="29" t="s">
        <v>2803</v>
      </c>
      <c r="D1340" s="29" t="s">
        <v>632</v>
      </c>
      <c r="E1340" s="29" t="s">
        <v>480</v>
      </c>
      <c r="F1340" s="29" t="s">
        <v>2804</v>
      </c>
      <c r="G1340" s="29" t="s">
        <v>2805</v>
      </c>
      <c r="H1340" s="29" t="s">
        <v>2806</v>
      </c>
      <c r="I1340" s="29" t="s">
        <v>2811</v>
      </c>
      <c r="J1340" s="29" t="s">
        <v>2812</v>
      </c>
      <c r="K1340" s="29" t="s">
        <v>264</v>
      </c>
      <c r="L1340" s="29" t="s">
        <v>380</v>
      </c>
      <c r="M1340" s="29" t="s">
        <v>270</v>
      </c>
      <c r="N1340" s="29" t="s">
        <v>271</v>
      </c>
      <c r="O1340" s="29" t="s">
        <v>284</v>
      </c>
      <c r="P1340" s="29" t="s">
        <v>285</v>
      </c>
      <c r="Q1340" s="30" t="s">
        <v>269</v>
      </c>
      <c r="R1340" s="32">
        <v>0.03</v>
      </c>
      <c r="S1340" s="37">
        <v>0.03</v>
      </c>
      <c r="T1340" s="43">
        <v>40</v>
      </c>
      <c r="U1340" s="46">
        <v>40</v>
      </c>
    </row>
    <row r="1341" spans="1:21" x14ac:dyDescent="0.2">
      <c r="A1341" s="28" t="s">
        <v>174</v>
      </c>
      <c r="B1341" s="29" t="s">
        <v>375</v>
      </c>
      <c r="C1341" s="29" t="s">
        <v>2803</v>
      </c>
      <c r="D1341" s="29" t="s">
        <v>632</v>
      </c>
      <c r="E1341" s="29" t="s">
        <v>480</v>
      </c>
      <c r="F1341" s="29" t="s">
        <v>2804</v>
      </c>
      <c r="G1341" s="29" t="s">
        <v>2805</v>
      </c>
      <c r="H1341" s="29" t="s">
        <v>2806</v>
      </c>
      <c r="I1341" s="29" t="s">
        <v>2813</v>
      </c>
      <c r="J1341" s="29" t="s">
        <v>2814</v>
      </c>
      <c r="K1341" s="29" t="s">
        <v>264</v>
      </c>
      <c r="L1341" s="29" t="s">
        <v>380</v>
      </c>
      <c r="M1341" s="29" t="s">
        <v>270</v>
      </c>
      <c r="N1341" s="29" t="s">
        <v>271</v>
      </c>
      <c r="O1341" s="29" t="s">
        <v>284</v>
      </c>
      <c r="P1341" s="29" t="s">
        <v>285</v>
      </c>
      <c r="Q1341" s="30" t="s">
        <v>269</v>
      </c>
      <c r="R1341" s="32">
        <v>0.04</v>
      </c>
      <c r="S1341" s="37">
        <v>0.04</v>
      </c>
      <c r="T1341" s="43">
        <v>47</v>
      </c>
      <c r="U1341" s="46">
        <v>47</v>
      </c>
    </row>
    <row r="1342" spans="1:21" x14ac:dyDescent="0.2">
      <c r="A1342" s="28" t="s">
        <v>174</v>
      </c>
      <c r="B1342" s="29" t="s">
        <v>375</v>
      </c>
      <c r="C1342" s="29" t="s">
        <v>2803</v>
      </c>
      <c r="D1342" s="29" t="s">
        <v>632</v>
      </c>
      <c r="E1342" s="29" t="s">
        <v>480</v>
      </c>
      <c r="F1342" s="29" t="s">
        <v>2804</v>
      </c>
      <c r="G1342" s="29" t="s">
        <v>2805</v>
      </c>
      <c r="H1342" s="29" t="s">
        <v>2806</v>
      </c>
      <c r="I1342" s="29" t="s">
        <v>2815</v>
      </c>
      <c r="J1342" s="29" t="s">
        <v>2816</v>
      </c>
      <c r="K1342" s="29" t="s">
        <v>264</v>
      </c>
      <c r="L1342" s="29" t="s">
        <v>380</v>
      </c>
      <c r="M1342" s="29" t="s">
        <v>270</v>
      </c>
      <c r="N1342" s="29" t="s">
        <v>271</v>
      </c>
      <c r="O1342" s="29" t="s">
        <v>284</v>
      </c>
      <c r="P1342" s="29" t="s">
        <v>285</v>
      </c>
      <c r="Q1342" s="30" t="s">
        <v>269</v>
      </c>
      <c r="R1342" s="32">
        <v>0.43</v>
      </c>
      <c r="S1342" s="37">
        <v>0.43</v>
      </c>
      <c r="T1342" s="43">
        <v>520</v>
      </c>
      <c r="U1342" s="46">
        <v>520</v>
      </c>
    </row>
    <row r="1343" spans="1:21" x14ac:dyDescent="0.2">
      <c r="A1343" s="28" t="s">
        <v>174</v>
      </c>
      <c r="B1343" s="29" t="s">
        <v>375</v>
      </c>
      <c r="C1343" s="29" t="s">
        <v>2803</v>
      </c>
      <c r="D1343" s="29" t="s">
        <v>632</v>
      </c>
      <c r="E1343" s="29" t="s">
        <v>480</v>
      </c>
      <c r="F1343" s="29" t="s">
        <v>2804</v>
      </c>
      <c r="G1343" s="29" t="s">
        <v>2805</v>
      </c>
      <c r="H1343" s="29" t="s">
        <v>2806</v>
      </c>
      <c r="I1343" s="29" t="s">
        <v>2817</v>
      </c>
      <c r="J1343" s="29" t="s">
        <v>2818</v>
      </c>
      <c r="K1343" s="29" t="s">
        <v>264</v>
      </c>
      <c r="L1343" s="29" t="s">
        <v>380</v>
      </c>
      <c r="M1343" s="29" t="s">
        <v>270</v>
      </c>
      <c r="N1343" s="29" t="s">
        <v>271</v>
      </c>
      <c r="O1343" s="29" t="s">
        <v>284</v>
      </c>
      <c r="P1343" s="29" t="s">
        <v>285</v>
      </c>
      <c r="Q1343" s="30" t="s">
        <v>269</v>
      </c>
      <c r="R1343" s="32">
        <v>0.03</v>
      </c>
      <c r="S1343" s="37">
        <v>0.03</v>
      </c>
      <c r="T1343" s="43">
        <v>42</v>
      </c>
      <c r="U1343" s="46">
        <v>42</v>
      </c>
    </row>
    <row r="1344" spans="1:21" x14ac:dyDescent="0.2">
      <c r="A1344" s="28" t="s">
        <v>174</v>
      </c>
      <c r="B1344" s="29" t="s">
        <v>375</v>
      </c>
      <c r="C1344" s="29" t="s">
        <v>2803</v>
      </c>
      <c r="D1344" s="29" t="s">
        <v>632</v>
      </c>
      <c r="E1344" s="29" t="s">
        <v>480</v>
      </c>
      <c r="F1344" s="29" t="s">
        <v>2804</v>
      </c>
      <c r="G1344" s="29" t="s">
        <v>2805</v>
      </c>
      <c r="H1344" s="29" t="s">
        <v>2806</v>
      </c>
      <c r="I1344" s="29" t="s">
        <v>2819</v>
      </c>
      <c r="J1344" s="29" t="s">
        <v>2805</v>
      </c>
      <c r="K1344" s="29" t="s">
        <v>264</v>
      </c>
      <c r="L1344" s="29" t="s">
        <v>380</v>
      </c>
      <c r="M1344" s="29" t="s">
        <v>270</v>
      </c>
      <c r="N1344" s="29" t="s">
        <v>271</v>
      </c>
      <c r="O1344" s="29" t="s">
        <v>284</v>
      </c>
      <c r="P1344" s="29" t="s">
        <v>285</v>
      </c>
      <c r="Q1344" s="30" t="s">
        <v>269</v>
      </c>
      <c r="R1344" s="32">
        <v>0.04</v>
      </c>
      <c r="S1344" s="37">
        <v>0.04</v>
      </c>
      <c r="T1344" s="43">
        <v>43</v>
      </c>
      <c r="U1344" s="46">
        <v>43</v>
      </c>
    </row>
    <row r="1345" spans="1:21" x14ac:dyDescent="0.2">
      <c r="A1345" s="28" t="s">
        <v>174</v>
      </c>
      <c r="B1345" s="29" t="s">
        <v>375</v>
      </c>
      <c r="C1345" s="29" t="s">
        <v>2803</v>
      </c>
      <c r="D1345" s="29" t="s">
        <v>632</v>
      </c>
      <c r="E1345" s="29" t="s">
        <v>480</v>
      </c>
      <c r="F1345" s="29" t="s">
        <v>2804</v>
      </c>
      <c r="G1345" s="29" t="s">
        <v>2805</v>
      </c>
      <c r="H1345" s="29" t="s">
        <v>2806</v>
      </c>
      <c r="I1345" s="29" t="s">
        <v>2820</v>
      </c>
      <c r="J1345" s="29" t="s">
        <v>2821</v>
      </c>
      <c r="K1345" s="29" t="s">
        <v>264</v>
      </c>
      <c r="L1345" s="29" t="s">
        <v>380</v>
      </c>
      <c r="M1345" s="29" t="s">
        <v>270</v>
      </c>
      <c r="N1345" s="29" t="s">
        <v>271</v>
      </c>
      <c r="O1345" s="29" t="s">
        <v>284</v>
      </c>
      <c r="P1345" s="29" t="s">
        <v>285</v>
      </c>
      <c r="Q1345" s="30" t="s">
        <v>269</v>
      </c>
      <c r="R1345" s="32">
        <v>0.04</v>
      </c>
      <c r="S1345" s="37">
        <v>0.04</v>
      </c>
      <c r="T1345" s="43">
        <v>43</v>
      </c>
      <c r="U1345" s="46">
        <v>43</v>
      </c>
    </row>
    <row r="1346" spans="1:21" x14ac:dyDescent="0.2">
      <c r="A1346" s="28" t="s">
        <v>174</v>
      </c>
      <c r="B1346" s="29" t="s">
        <v>375</v>
      </c>
      <c r="C1346" s="29" t="s">
        <v>2822</v>
      </c>
      <c r="D1346" s="29" t="s">
        <v>2823</v>
      </c>
      <c r="E1346" s="29" t="s">
        <v>2824</v>
      </c>
      <c r="F1346" s="29" t="s">
        <v>2825</v>
      </c>
      <c r="G1346" s="29" t="s">
        <v>2826</v>
      </c>
      <c r="H1346" s="29" t="s">
        <v>486</v>
      </c>
      <c r="I1346" s="29" t="s">
        <v>2827</v>
      </c>
      <c r="J1346" s="29" t="s">
        <v>2828</v>
      </c>
      <c r="K1346" s="29" t="s">
        <v>323</v>
      </c>
      <c r="L1346" s="29" t="s">
        <v>324</v>
      </c>
      <c r="M1346" s="29" t="s">
        <v>321</v>
      </c>
      <c r="N1346" s="29" t="s">
        <v>322</v>
      </c>
      <c r="O1346" s="29" t="s">
        <v>292</v>
      </c>
      <c r="P1346" s="29" t="s">
        <v>293</v>
      </c>
      <c r="Q1346" s="30" t="s">
        <v>101</v>
      </c>
      <c r="R1346" s="32">
        <v>0.01</v>
      </c>
      <c r="S1346" s="37">
        <v>0.01</v>
      </c>
      <c r="T1346" s="43"/>
      <c r="U1346" s="46"/>
    </row>
    <row r="1347" spans="1:21" x14ac:dyDescent="0.2">
      <c r="A1347" s="28" t="s">
        <v>174</v>
      </c>
      <c r="B1347" s="29" t="s">
        <v>375</v>
      </c>
      <c r="C1347" s="29" t="s">
        <v>2822</v>
      </c>
      <c r="D1347" s="29" t="s">
        <v>2823</v>
      </c>
      <c r="E1347" s="29" t="s">
        <v>2824</v>
      </c>
      <c r="F1347" s="29" t="s">
        <v>2825</v>
      </c>
      <c r="G1347" s="29" t="s">
        <v>2826</v>
      </c>
      <c r="H1347" s="29" t="s">
        <v>486</v>
      </c>
      <c r="I1347" s="29" t="s">
        <v>2827</v>
      </c>
      <c r="J1347" s="29" t="s">
        <v>2828</v>
      </c>
      <c r="K1347" s="29" t="s">
        <v>323</v>
      </c>
      <c r="L1347" s="29" t="s">
        <v>324</v>
      </c>
      <c r="M1347" s="29" t="s">
        <v>321</v>
      </c>
      <c r="N1347" s="29" t="s">
        <v>322</v>
      </c>
      <c r="O1347" s="29" t="s">
        <v>313</v>
      </c>
      <c r="P1347" s="29" t="s">
        <v>314</v>
      </c>
      <c r="Q1347" s="30" t="s">
        <v>101</v>
      </c>
      <c r="R1347" s="32">
        <v>0.08</v>
      </c>
      <c r="S1347" s="37">
        <v>0.08</v>
      </c>
      <c r="T1347" s="43"/>
      <c r="U1347" s="46"/>
    </row>
    <row r="1348" spans="1:21" x14ac:dyDescent="0.2">
      <c r="A1348" s="28" t="s">
        <v>174</v>
      </c>
      <c r="B1348" s="29" t="s">
        <v>375</v>
      </c>
      <c r="C1348" s="29" t="s">
        <v>2829</v>
      </c>
      <c r="D1348" s="29" t="s">
        <v>2830</v>
      </c>
      <c r="E1348" s="29" t="s">
        <v>2831</v>
      </c>
      <c r="F1348" s="29" t="s">
        <v>2832</v>
      </c>
      <c r="G1348" s="29" t="s">
        <v>2833</v>
      </c>
      <c r="H1348" s="29" t="s">
        <v>590</v>
      </c>
      <c r="I1348" s="29" t="s">
        <v>2834</v>
      </c>
      <c r="J1348" s="29" t="s">
        <v>2835</v>
      </c>
      <c r="K1348" s="29" t="s">
        <v>279</v>
      </c>
      <c r="L1348" s="29" t="s">
        <v>280</v>
      </c>
      <c r="M1348" s="29" t="s">
        <v>265</v>
      </c>
      <c r="N1348" s="29" t="s">
        <v>266</v>
      </c>
      <c r="O1348" s="29" t="s">
        <v>310</v>
      </c>
      <c r="P1348" s="29" t="s">
        <v>384</v>
      </c>
      <c r="Q1348" s="30" t="s">
        <v>269</v>
      </c>
      <c r="R1348" s="36"/>
      <c r="S1348" s="59"/>
      <c r="T1348" s="43">
        <v>1</v>
      </c>
      <c r="U1348" s="46">
        <v>1</v>
      </c>
    </row>
    <row r="1349" spans="1:21" x14ac:dyDescent="0.2">
      <c r="A1349" s="28" t="s">
        <v>174</v>
      </c>
      <c r="B1349" s="29" t="s">
        <v>375</v>
      </c>
      <c r="C1349" s="29" t="s">
        <v>2829</v>
      </c>
      <c r="D1349" s="29" t="s">
        <v>2830</v>
      </c>
      <c r="E1349" s="29" t="s">
        <v>2831</v>
      </c>
      <c r="F1349" s="29" t="s">
        <v>2832</v>
      </c>
      <c r="G1349" s="29" t="s">
        <v>2833</v>
      </c>
      <c r="H1349" s="29" t="s">
        <v>590</v>
      </c>
      <c r="I1349" s="29" t="s">
        <v>2834</v>
      </c>
      <c r="J1349" s="29" t="s">
        <v>2835</v>
      </c>
      <c r="K1349" s="29" t="s">
        <v>279</v>
      </c>
      <c r="L1349" s="29" t="s">
        <v>280</v>
      </c>
      <c r="M1349" s="29" t="s">
        <v>265</v>
      </c>
      <c r="N1349" s="29" t="s">
        <v>266</v>
      </c>
      <c r="O1349" s="29" t="s">
        <v>267</v>
      </c>
      <c r="P1349" s="29" t="s">
        <v>268</v>
      </c>
      <c r="Q1349" s="30" t="s">
        <v>269</v>
      </c>
      <c r="R1349" s="32">
        <v>0.01</v>
      </c>
      <c r="S1349" s="37">
        <v>0.01</v>
      </c>
      <c r="T1349" s="43">
        <v>1</v>
      </c>
      <c r="U1349" s="46">
        <v>1</v>
      </c>
    </row>
    <row r="1350" spans="1:21" x14ac:dyDescent="0.2">
      <c r="A1350" s="28" t="s">
        <v>174</v>
      </c>
      <c r="B1350" s="29" t="s">
        <v>375</v>
      </c>
      <c r="C1350" s="29" t="s">
        <v>2829</v>
      </c>
      <c r="D1350" s="29" t="s">
        <v>2830</v>
      </c>
      <c r="E1350" s="29" t="s">
        <v>2831</v>
      </c>
      <c r="F1350" s="29" t="s">
        <v>2832</v>
      </c>
      <c r="G1350" s="29" t="s">
        <v>2833</v>
      </c>
      <c r="H1350" s="29" t="s">
        <v>590</v>
      </c>
      <c r="I1350" s="29" t="s">
        <v>2836</v>
      </c>
      <c r="J1350" s="29" t="s">
        <v>2837</v>
      </c>
      <c r="K1350" s="29" t="s">
        <v>279</v>
      </c>
      <c r="L1350" s="29" t="s">
        <v>280</v>
      </c>
      <c r="M1350" s="29" t="s">
        <v>265</v>
      </c>
      <c r="N1350" s="29" t="s">
        <v>266</v>
      </c>
      <c r="O1350" s="29" t="s">
        <v>310</v>
      </c>
      <c r="P1350" s="29" t="s">
        <v>384</v>
      </c>
      <c r="Q1350" s="30" t="s">
        <v>269</v>
      </c>
      <c r="R1350" s="36"/>
      <c r="S1350" s="59"/>
      <c r="T1350" s="43">
        <v>1</v>
      </c>
      <c r="U1350" s="46">
        <v>1</v>
      </c>
    </row>
    <row r="1351" spans="1:21" x14ac:dyDescent="0.2">
      <c r="A1351" s="28" t="s">
        <v>174</v>
      </c>
      <c r="B1351" s="29" t="s">
        <v>375</v>
      </c>
      <c r="C1351" s="29" t="s">
        <v>2829</v>
      </c>
      <c r="D1351" s="29" t="s">
        <v>2830</v>
      </c>
      <c r="E1351" s="29" t="s">
        <v>2831</v>
      </c>
      <c r="F1351" s="29" t="s">
        <v>2832</v>
      </c>
      <c r="G1351" s="29" t="s">
        <v>2833</v>
      </c>
      <c r="H1351" s="29" t="s">
        <v>590</v>
      </c>
      <c r="I1351" s="29" t="s">
        <v>2836</v>
      </c>
      <c r="J1351" s="29" t="s">
        <v>2837</v>
      </c>
      <c r="K1351" s="29" t="s">
        <v>279</v>
      </c>
      <c r="L1351" s="29" t="s">
        <v>280</v>
      </c>
      <c r="M1351" s="29" t="s">
        <v>265</v>
      </c>
      <c r="N1351" s="29" t="s">
        <v>266</v>
      </c>
      <c r="O1351" s="29" t="s">
        <v>267</v>
      </c>
      <c r="P1351" s="29" t="s">
        <v>268</v>
      </c>
      <c r="Q1351" s="30" t="s">
        <v>269</v>
      </c>
      <c r="R1351" s="36"/>
      <c r="S1351" s="59"/>
      <c r="T1351" s="43">
        <v>1</v>
      </c>
      <c r="U1351" s="46">
        <v>1</v>
      </c>
    </row>
    <row r="1352" spans="1:21" x14ac:dyDescent="0.2">
      <c r="A1352" s="28" t="s">
        <v>174</v>
      </c>
      <c r="B1352" s="29" t="s">
        <v>375</v>
      </c>
      <c r="C1352" s="29" t="s">
        <v>2829</v>
      </c>
      <c r="D1352" s="29" t="s">
        <v>2830</v>
      </c>
      <c r="E1352" s="29" t="s">
        <v>2831</v>
      </c>
      <c r="F1352" s="29" t="s">
        <v>2832</v>
      </c>
      <c r="G1352" s="29" t="s">
        <v>2833</v>
      </c>
      <c r="H1352" s="29" t="s">
        <v>590</v>
      </c>
      <c r="I1352" s="29" t="s">
        <v>2838</v>
      </c>
      <c r="J1352" s="29" t="s">
        <v>2839</v>
      </c>
      <c r="K1352" s="29" t="s">
        <v>279</v>
      </c>
      <c r="L1352" s="29" t="s">
        <v>280</v>
      </c>
      <c r="M1352" s="29" t="s">
        <v>265</v>
      </c>
      <c r="N1352" s="29" t="s">
        <v>266</v>
      </c>
      <c r="O1352" s="29" t="s">
        <v>310</v>
      </c>
      <c r="P1352" s="29" t="s">
        <v>384</v>
      </c>
      <c r="Q1352" s="30" t="s">
        <v>269</v>
      </c>
      <c r="R1352" s="36"/>
      <c r="S1352" s="59"/>
      <c r="T1352" s="43">
        <v>1</v>
      </c>
      <c r="U1352" s="46">
        <v>1</v>
      </c>
    </row>
    <row r="1353" spans="1:21" x14ac:dyDescent="0.2">
      <c r="A1353" s="28" t="s">
        <v>174</v>
      </c>
      <c r="B1353" s="29" t="s">
        <v>375</v>
      </c>
      <c r="C1353" s="29" t="s">
        <v>2829</v>
      </c>
      <c r="D1353" s="29" t="s">
        <v>2830</v>
      </c>
      <c r="E1353" s="29" t="s">
        <v>2831</v>
      </c>
      <c r="F1353" s="29" t="s">
        <v>2832</v>
      </c>
      <c r="G1353" s="29" t="s">
        <v>2833</v>
      </c>
      <c r="H1353" s="29" t="s">
        <v>590</v>
      </c>
      <c r="I1353" s="29" t="s">
        <v>2838</v>
      </c>
      <c r="J1353" s="29" t="s">
        <v>2839</v>
      </c>
      <c r="K1353" s="29" t="s">
        <v>279</v>
      </c>
      <c r="L1353" s="29" t="s">
        <v>280</v>
      </c>
      <c r="M1353" s="29" t="s">
        <v>265</v>
      </c>
      <c r="N1353" s="29" t="s">
        <v>266</v>
      </c>
      <c r="O1353" s="29" t="s">
        <v>267</v>
      </c>
      <c r="P1353" s="29" t="s">
        <v>268</v>
      </c>
      <c r="Q1353" s="30" t="s">
        <v>269</v>
      </c>
      <c r="R1353" s="32">
        <v>0.01</v>
      </c>
      <c r="S1353" s="37">
        <v>0.01</v>
      </c>
      <c r="T1353" s="43">
        <v>1</v>
      </c>
      <c r="U1353" s="46">
        <v>1</v>
      </c>
    </row>
    <row r="1354" spans="1:21" x14ac:dyDescent="0.2">
      <c r="A1354" s="28" t="s">
        <v>174</v>
      </c>
      <c r="B1354" s="29" t="s">
        <v>375</v>
      </c>
      <c r="C1354" s="29" t="s">
        <v>2829</v>
      </c>
      <c r="D1354" s="29" t="s">
        <v>2830</v>
      </c>
      <c r="E1354" s="29" t="s">
        <v>2831</v>
      </c>
      <c r="F1354" s="29" t="s">
        <v>2832</v>
      </c>
      <c r="G1354" s="29" t="s">
        <v>2833</v>
      </c>
      <c r="H1354" s="29" t="s">
        <v>590</v>
      </c>
      <c r="I1354" s="29" t="s">
        <v>2840</v>
      </c>
      <c r="J1354" s="29" t="s">
        <v>2841</v>
      </c>
      <c r="K1354" s="29" t="s">
        <v>279</v>
      </c>
      <c r="L1354" s="29" t="s">
        <v>280</v>
      </c>
      <c r="M1354" s="29" t="s">
        <v>265</v>
      </c>
      <c r="N1354" s="29" t="s">
        <v>266</v>
      </c>
      <c r="O1354" s="29" t="s">
        <v>310</v>
      </c>
      <c r="P1354" s="29" t="s">
        <v>384</v>
      </c>
      <c r="Q1354" s="30" t="s">
        <v>269</v>
      </c>
      <c r="R1354" s="36"/>
      <c r="S1354" s="59"/>
      <c r="T1354" s="43">
        <v>1</v>
      </c>
      <c r="U1354" s="46">
        <v>1</v>
      </c>
    </row>
    <row r="1355" spans="1:21" x14ac:dyDescent="0.2">
      <c r="A1355" s="28" t="s">
        <v>174</v>
      </c>
      <c r="B1355" s="29" t="s">
        <v>375</v>
      </c>
      <c r="C1355" s="29" t="s">
        <v>2829</v>
      </c>
      <c r="D1355" s="29" t="s">
        <v>2830</v>
      </c>
      <c r="E1355" s="29" t="s">
        <v>2831</v>
      </c>
      <c r="F1355" s="29" t="s">
        <v>2832</v>
      </c>
      <c r="G1355" s="29" t="s">
        <v>2833</v>
      </c>
      <c r="H1355" s="29" t="s">
        <v>590</v>
      </c>
      <c r="I1355" s="29" t="s">
        <v>2840</v>
      </c>
      <c r="J1355" s="29" t="s">
        <v>2841</v>
      </c>
      <c r="K1355" s="29" t="s">
        <v>279</v>
      </c>
      <c r="L1355" s="29" t="s">
        <v>280</v>
      </c>
      <c r="M1355" s="29" t="s">
        <v>265</v>
      </c>
      <c r="N1355" s="29" t="s">
        <v>266</v>
      </c>
      <c r="O1355" s="29" t="s">
        <v>267</v>
      </c>
      <c r="P1355" s="29" t="s">
        <v>268</v>
      </c>
      <c r="Q1355" s="30" t="s">
        <v>269</v>
      </c>
      <c r="R1355" s="36"/>
      <c r="S1355" s="59"/>
      <c r="T1355" s="43">
        <v>1</v>
      </c>
      <c r="U1355" s="46">
        <v>1</v>
      </c>
    </row>
    <row r="1356" spans="1:21" x14ac:dyDescent="0.2">
      <c r="A1356" s="28" t="s">
        <v>174</v>
      </c>
      <c r="B1356" s="29" t="s">
        <v>375</v>
      </c>
      <c r="C1356" s="29" t="s">
        <v>2829</v>
      </c>
      <c r="D1356" s="29" t="s">
        <v>2830</v>
      </c>
      <c r="E1356" s="29" t="s">
        <v>2831</v>
      </c>
      <c r="F1356" s="29" t="s">
        <v>2832</v>
      </c>
      <c r="G1356" s="29" t="s">
        <v>2833</v>
      </c>
      <c r="H1356" s="29" t="s">
        <v>590</v>
      </c>
      <c r="I1356" s="29" t="s">
        <v>2842</v>
      </c>
      <c r="J1356" s="29" t="s">
        <v>2843</v>
      </c>
      <c r="K1356" s="29" t="s">
        <v>279</v>
      </c>
      <c r="L1356" s="29" t="s">
        <v>280</v>
      </c>
      <c r="M1356" s="29" t="s">
        <v>265</v>
      </c>
      <c r="N1356" s="29" t="s">
        <v>266</v>
      </c>
      <c r="O1356" s="29" t="s">
        <v>310</v>
      </c>
      <c r="P1356" s="29" t="s">
        <v>384</v>
      </c>
      <c r="Q1356" s="30" t="s">
        <v>269</v>
      </c>
      <c r="R1356" s="36"/>
      <c r="S1356" s="59"/>
      <c r="T1356" s="43">
        <v>1</v>
      </c>
      <c r="U1356" s="46">
        <v>1</v>
      </c>
    </row>
    <row r="1357" spans="1:21" x14ac:dyDescent="0.2">
      <c r="A1357" s="28" t="s">
        <v>174</v>
      </c>
      <c r="B1357" s="29" t="s">
        <v>375</v>
      </c>
      <c r="C1357" s="29" t="s">
        <v>2829</v>
      </c>
      <c r="D1357" s="29" t="s">
        <v>2830</v>
      </c>
      <c r="E1357" s="29" t="s">
        <v>2831</v>
      </c>
      <c r="F1357" s="29" t="s">
        <v>2832</v>
      </c>
      <c r="G1357" s="29" t="s">
        <v>2833</v>
      </c>
      <c r="H1357" s="29" t="s">
        <v>590</v>
      </c>
      <c r="I1357" s="29" t="s">
        <v>2842</v>
      </c>
      <c r="J1357" s="29" t="s">
        <v>2843</v>
      </c>
      <c r="K1357" s="29" t="s">
        <v>279</v>
      </c>
      <c r="L1357" s="29" t="s">
        <v>280</v>
      </c>
      <c r="M1357" s="29" t="s">
        <v>265</v>
      </c>
      <c r="N1357" s="29" t="s">
        <v>266</v>
      </c>
      <c r="O1357" s="29" t="s">
        <v>267</v>
      </c>
      <c r="P1357" s="29" t="s">
        <v>268</v>
      </c>
      <c r="Q1357" s="30" t="s">
        <v>269</v>
      </c>
      <c r="R1357" s="36"/>
      <c r="S1357" s="59"/>
      <c r="T1357" s="43">
        <v>1</v>
      </c>
      <c r="U1357" s="46">
        <v>1</v>
      </c>
    </row>
    <row r="1358" spans="1:21" x14ac:dyDescent="0.2">
      <c r="A1358" s="28" t="s">
        <v>174</v>
      </c>
      <c r="B1358" s="29" t="s">
        <v>375</v>
      </c>
      <c r="C1358" s="29" t="s">
        <v>2829</v>
      </c>
      <c r="D1358" s="29" t="s">
        <v>2830</v>
      </c>
      <c r="E1358" s="29" t="s">
        <v>2831</v>
      </c>
      <c r="F1358" s="29" t="s">
        <v>2832</v>
      </c>
      <c r="G1358" s="29" t="s">
        <v>2833</v>
      </c>
      <c r="H1358" s="29" t="s">
        <v>590</v>
      </c>
      <c r="I1358" s="29" t="s">
        <v>2844</v>
      </c>
      <c r="J1358" s="29" t="s">
        <v>2845</v>
      </c>
      <c r="K1358" s="29" t="s">
        <v>279</v>
      </c>
      <c r="L1358" s="29" t="s">
        <v>280</v>
      </c>
      <c r="M1358" s="29" t="s">
        <v>265</v>
      </c>
      <c r="N1358" s="29" t="s">
        <v>266</v>
      </c>
      <c r="O1358" s="29" t="s">
        <v>310</v>
      </c>
      <c r="P1358" s="29" t="s">
        <v>384</v>
      </c>
      <c r="Q1358" s="30" t="s">
        <v>269</v>
      </c>
      <c r="R1358" s="36"/>
      <c r="S1358" s="59"/>
      <c r="T1358" s="43">
        <v>1</v>
      </c>
      <c r="U1358" s="46">
        <v>1</v>
      </c>
    </row>
    <row r="1359" spans="1:21" x14ac:dyDescent="0.2">
      <c r="A1359" s="28" t="s">
        <v>174</v>
      </c>
      <c r="B1359" s="29" t="s">
        <v>375</v>
      </c>
      <c r="C1359" s="29" t="s">
        <v>2829</v>
      </c>
      <c r="D1359" s="29" t="s">
        <v>2830</v>
      </c>
      <c r="E1359" s="29" t="s">
        <v>2831</v>
      </c>
      <c r="F1359" s="29" t="s">
        <v>2832</v>
      </c>
      <c r="G1359" s="29" t="s">
        <v>2833</v>
      </c>
      <c r="H1359" s="29" t="s">
        <v>590</v>
      </c>
      <c r="I1359" s="29" t="s">
        <v>2844</v>
      </c>
      <c r="J1359" s="29" t="s">
        <v>2845</v>
      </c>
      <c r="K1359" s="29" t="s">
        <v>279</v>
      </c>
      <c r="L1359" s="29" t="s">
        <v>280</v>
      </c>
      <c r="M1359" s="29" t="s">
        <v>265</v>
      </c>
      <c r="N1359" s="29" t="s">
        <v>266</v>
      </c>
      <c r="O1359" s="29" t="s">
        <v>267</v>
      </c>
      <c r="P1359" s="29" t="s">
        <v>268</v>
      </c>
      <c r="Q1359" s="30" t="s">
        <v>269</v>
      </c>
      <c r="R1359" s="36"/>
      <c r="S1359" s="59"/>
      <c r="T1359" s="43">
        <v>1</v>
      </c>
      <c r="U1359" s="46">
        <v>1</v>
      </c>
    </row>
    <row r="1360" spans="1:21" x14ac:dyDescent="0.2">
      <c r="A1360" s="28" t="s">
        <v>174</v>
      </c>
      <c r="B1360" s="29" t="s">
        <v>375</v>
      </c>
      <c r="C1360" s="29" t="s">
        <v>2829</v>
      </c>
      <c r="D1360" s="29" t="s">
        <v>2830</v>
      </c>
      <c r="E1360" s="29" t="s">
        <v>2831</v>
      </c>
      <c r="F1360" s="29" t="s">
        <v>2832</v>
      </c>
      <c r="G1360" s="29" t="s">
        <v>2833</v>
      </c>
      <c r="H1360" s="29" t="s">
        <v>590</v>
      </c>
      <c r="I1360" s="29" t="s">
        <v>2846</v>
      </c>
      <c r="J1360" s="29" t="s">
        <v>2847</v>
      </c>
      <c r="K1360" s="29" t="s">
        <v>279</v>
      </c>
      <c r="L1360" s="29" t="s">
        <v>280</v>
      </c>
      <c r="M1360" s="29" t="s">
        <v>265</v>
      </c>
      <c r="N1360" s="29" t="s">
        <v>266</v>
      </c>
      <c r="O1360" s="29" t="s">
        <v>310</v>
      </c>
      <c r="P1360" s="29" t="s">
        <v>384</v>
      </c>
      <c r="Q1360" s="30" t="s">
        <v>269</v>
      </c>
      <c r="R1360" s="36"/>
      <c r="S1360" s="59"/>
      <c r="T1360" s="43">
        <v>1</v>
      </c>
      <c r="U1360" s="46">
        <v>1</v>
      </c>
    </row>
    <row r="1361" spans="1:21" x14ac:dyDescent="0.2">
      <c r="A1361" s="28" t="s">
        <v>174</v>
      </c>
      <c r="B1361" s="29" t="s">
        <v>375</v>
      </c>
      <c r="C1361" s="29" t="s">
        <v>2829</v>
      </c>
      <c r="D1361" s="29" t="s">
        <v>2830</v>
      </c>
      <c r="E1361" s="29" t="s">
        <v>2831</v>
      </c>
      <c r="F1361" s="29" t="s">
        <v>2832</v>
      </c>
      <c r="G1361" s="29" t="s">
        <v>2833</v>
      </c>
      <c r="H1361" s="29" t="s">
        <v>590</v>
      </c>
      <c r="I1361" s="29" t="s">
        <v>2846</v>
      </c>
      <c r="J1361" s="29" t="s">
        <v>2847</v>
      </c>
      <c r="K1361" s="29" t="s">
        <v>279</v>
      </c>
      <c r="L1361" s="29" t="s">
        <v>280</v>
      </c>
      <c r="M1361" s="29" t="s">
        <v>265</v>
      </c>
      <c r="N1361" s="29" t="s">
        <v>266</v>
      </c>
      <c r="O1361" s="29" t="s">
        <v>267</v>
      </c>
      <c r="P1361" s="29" t="s">
        <v>268</v>
      </c>
      <c r="Q1361" s="30" t="s">
        <v>269</v>
      </c>
      <c r="R1361" s="36"/>
      <c r="S1361" s="59"/>
      <c r="T1361" s="43">
        <v>1</v>
      </c>
      <c r="U1361" s="46">
        <v>1</v>
      </c>
    </row>
    <row r="1362" spans="1:21" x14ac:dyDescent="0.2">
      <c r="A1362" s="28" t="s">
        <v>174</v>
      </c>
      <c r="B1362" s="29" t="s">
        <v>375</v>
      </c>
      <c r="C1362" s="29" t="s">
        <v>2829</v>
      </c>
      <c r="D1362" s="29" t="s">
        <v>2830</v>
      </c>
      <c r="E1362" s="29" t="s">
        <v>2831</v>
      </c>
      <c r="F1362" s="29" t="s">
        <v>2832</v>
      </c>
      <c r="G1362" s="29" t="s">
        <v>2833</v>
      </c>
      <c r="H1362" s="29" t="s">
        <v>590</v>
      </c>
      <c r="I1362" s="29" t="s">
        <v>2848</v>
      </c>
      <c r="J1362" s="29" t="s">
        <v>2849</v>
      </c>
      <c r="K1362" s="29" t="s">
        <v>279</v>
      </c>
      <c r="L1362" s="29" t="s">
        <v>280</v>
      </c>
      <c r="M1362" s="29" t="s">
        <v>265</v>
      </c>
      <c r="N1362" s="29" t="s">
        <v>266</v>
      </c>
      <c r="O1362" s="29" t="s">
        <v>310</v>
      </c>
      <c r="P1362" s="29" t="s">
        <v>384</v>
      </c>
      <c r="Q1362" s="30" t="s">
        <v>269</v>
      </c>
      <c r="R1362" s="36"/>
      <c r="S1362" s="59"/>
      <c r="T1362" s="43">
        <v>1</v>
      </c>
      <c r="U1362" s="46">
        <v>1</v>
      </c>
    </row>
    <row r="1363" spans="1:21" x14ac:dyDescent="0.2">
      <c r="A1363" s="28" t="s">
        <v>174</v>
      </c>
      <c r="B1363" s="29" t="s">
        <v>375</v>
      </c>
      <c r="C1363" s="29" t="s">
        <v>2829</v>
      </c>
      <c r="D1363" s="29" t="s">
        <v>2830</v>
      </c>
      <c r="E1363" s="29" t="s">
        <v>2831</v>
      </c>
      <c r="F1363" s="29" t="s">
        <v>2832</v>
      </c>
      <c r="G1363" s="29" t="s">
        <v>2833</v>
      </c>
      <c r="H1363" s="29" t="s">
        <v>590</v>
      </c>
      <c r="I1363" s="29" t="s">
        <v>2848</v>
      </c>
      <c r="J1363" s="29" t="s">
        <v>2849</v>
      </c>
      <c r="K1363" s="29" t="s">
        <v>279</v>
      </c>
      <c r="L1363" s="29" t="s">
        <v>280</v>
      </c>
      <c r="M1363" s="29" t="s">
        <v>265</v>
      </c>
      <c r="N1363" s="29" t="s">
        <v>266</v>
      </c>
      <c r="O1363" s="29" t="s">
        <v>267</v>
      </c>
      <c r="P1363" s="29" t="s">
        <v>268</v>
      </c>
      <c r="Q1363" s="30" t="s">
        <v>269</v>
      </c>
      <c r="R1363" s="36"/>
      <c r="S1363" s="59"/>
      <c r="T1363" s="43">
        <v>1</v>
      </c>
      <c r="U1363" s="46">
        <v>1</v>
      </c>
    </row>
    <row r="1364" spans="1:21" x14ac:dyDescent="0.2">
      <c r="A1364" s="28" t="s">
        <v>174</v>
      </c>
      <c r="B1364" s="29" t="s">
        <v>375</v>
      </c>
      <c r="C1364" s="29" t="s">
        <v>2829</v>
      </c>
      <c r="D1364" s="29" t="s">
        <v>2830</v>
      </c>
      <c r="E1364" s="29" t="s">
        <v>2831</v>
      </c>
      <c r="F1364" s="29" t="s">
        <v>2832</v>
      </c>
      <c r="G1364" s="29" t="s">
        <v>2833</v>
      </c>
      <c r="H1364" s="29" t="s">
        <v>590</v>
      </c>
      <c r="I1364" s="29" t="s">
        <v>2850</v>
      </c>
      <c r="J1364" s="29" t="s">
        <v>2851</v>
      </c>
      <c r="K1364" s="29" t="s">
        <v>279</v>
      </c>
      <c r="L1364" s="29" t="s">
        <v>280</v>
      </c>
      <c r="M1364" s="29" t="s">
        <v>265</v>
      </c>
      <c r="N1364" s="29" t="s">
        <v>266</v>
      </c>
      <c r="O1364" s="29" t="s">
        <v>310</v>
      </c>
      <c r="P1364" s="29" t="s">
        <v>384</v>
      </c>
      <c r="Q1364" s="30" t="s">
        <v>269</v>
      </c>
      <c r="R1364" s="36"/>
      <c r="S1364" s="59"/>
      <c r="T1364" s="43">
        <v>1</v>
      </c>
      <c r="U1364" s="46">
        <v>1</v>
      </c>
    </row>
    <row r="1365" spans="1:21" x14ac:dyDescent="0.2">
      <c r="A1365" s="28" t="s">
        <v>174</v>
      </c>
      <c r="B1365" s="29" t="s">
        <v>375</v>
      </c>
      <c r="C1365" s="29" t="s">
        <v>2829</v>
      </c>
      <c r="D1365" s="29" t="s">
        <v>2830</v>
      </c>
      <c r="E1365" s="29" t="s">
        <v>2831</v>
      </c>
      <c r="F1365" s="29" t="s">
        <v>2832</v>
      </c>
      <c r="G1365" s="29" t="s">
        <v>2833</v>
      </c>
      <c r="H1365" s="29" t="s">
        <v>590</v>
      </c>
      <c r="I1365" s="29" t="s">
        <v>2850</v>
      </c>
      <c r="J1365" s="29" t="s">
        <v>2851</v>
      </c>
      <c r="K1365" s="29" t="s">
        <v>279</v>
      </c>
      <c r="L1365" s="29" t="s">
        <v>280</v>
      </c>
      <c r="M1365" s="29" t="s">
        <v>265</v>
      </c>
      <c r="N1365" s="29" t="s">
        <v>266</v>
      </c>
      <c r="O1365" s="29" t="s">
        <v>267</v>
      </c>
      <c r="P1365" s="29" t="s">
        <v>268</v>
      </c>
      <c r="Q1365" s="30" t="s">
        <v>269</v>
      </c>
      <c r="R1365" s="36"/>
      <c r="S1365" s="59"/>
      <c r="T1365" s="43">
        <v>1</v>
      </c>
      <c r="U1365" s="46">
        <v>1</v>
      </c>
    </row>
    <row r="1366" spans="1:21" x14ac:dyDescent="0.2">
      <c r="A1366" s="28" t="s">
        <v>174</v>
      </c>
      <c r="B1366" s="29" t="s">
        <v>375</v>
      </c>
      <c r="C1366" s="29" t="s">
        <v>2829</v>
      </c>
      <c r="D1366" s="29" t="s">
        <v>2830</v>
      </c>
      <c r="E1366" s="29" t="s">
        <v>2831</v>
      </c>
      <c r="F1366" s="29" t="s">
        <v>2832</v>
      </c>
      <c r="G1366" s="29" t="s">
        <v>2833</v>
      </c>
      <c r="H1366" s="29" t="s">
        <v>590</v>
      </c>
      <c r="I1366" s="29" t="s">
        <v>2852</v>
      </c>
      <c r="J1366" s="29" t="s">
        <v>2853</v>
      </c>
      <c r="K1366" s="29" t="s">
        <v>279</v>
      </c>
      <c r="L1366" s="29" t="s">
        <v>280</v>
      </c>
      <c r="M1366" s="29" t="s">
        <v>265</v>
      </c>
      <c r="N1366" s="29" t="s">
        <v>266</v>
      </c>
      <c r="O1366" s="29" t="s">
        <v>310</v>
      </c>
      <c r="P1366" s="29" t="s">
        <v>384</v>
      </c>
      <c r="Q1366" s="30" t="s">
        <v>269</v>
      </c>
      <c r="R1366" s="36"/>
      <c r="S1366" s="59"/>
      <c r="T1366" s="43">
        <v>1</v>
      </c>
      <c r="U1366" s="46">
        <v>1</v>
      </c>
    </row>
    <row r="1367" spans="1:21" x14ac:dyDescent="0.2">
      <c r="A1367" s="28" t="s">
        <v>174</v>
      </c>
      <c r="B1367" s="29" t="s">
        <v>375</v>
      </c>
      <c r="C1367" s="29" t="s">
        <v>2829</v>
      </c>
      <c r="D1367" s="29" t="s">
        <v>2830</v>
      </c>
      <c r="E1367" s="29" t="s">
        <v>2831</v>
      </c>
      <c r="F1367" s="29" t="s">
        <v>2832</v>
      </c>
      <c r="G1367" s="29" t="s">
        <v>2833</v>
      </c>
      <c r="H1367" s="29" t="s">
        <v>590</v>
      </c>
      <c r="I1367" s="29" t="s">
        <v>2852</v>
      </c>
      <c r="J1367" s="29" t="s">
        <v>2853</v>
      </c>
      <c r="K1367" s="29" t="s">
        <v>279</v>
      </c>
      <c r="L1367" s="29" t="s">
        <v>280</v>
      </c>
      <c r="M1367" s="29" t="s">
        <v>265</v>
      </c>
      <c r="N1367" s="29" t="s">
        <v>266</v>
      </c>
      <c r="O1367" s="29" t="s">
        <v>267</v>
      </c>
      <c r="P1367" s="29" t="s">
        <v>268</v>
      </c>
      <c r="Q1367" s="30" t="s">
        <v>269</v>
      </c>
      <c r="R1367" s="32">
        <v>0.01</v>
      </c>
      <c r="S1367" s="37">
        <v>0.01</v>
      </c>
      <c r="T1367" s="43">
        <v>1</v>
      </c>
      <c r="U1367" s="46">
        <v>1</v>
      </c>
    </row>
    <row r="1368" spans="1:21" x14ac:dyDescent="0.2">
      <c r="A1368" s="28" t="s">
        <v>174</v>
      </c>
      <c r="B1368" s="29" t="s">
        <v>375</v>
      </c>
      <c r="C1368" s="29" t="s">
        <v>2829</v>
      </c>
      <c r="D1368" s="29" t="s">
        <v>2830</v>
      </c>
      <c r="E1368" s="29" t="s">
        <v>2831</v>
      </c>
      <c r="F1368" s="29" t="s">
        <v>2832</v>
      </c>
      <c r="G1368" s="29" t="s">
        <v>2833</v>
      </c>
      <c r="H1368" s="29" t="s">
        <v>590</v>
      </c>
      <c r="I1368" s="29" t="s">
        <v>2854</v>
      </c>
      <c r="J1368" s="29" t="s">
        <v>2855</v>
      </c>
      <c r="K1368" s="29" t="s">
        <v>279</v>
      </c>
      <c r="L1368" s="29" t="s">
        <v>280</v>
      </c>
      <c r="M1368" s="29" t="s">
        <v>265</v>
      </c>
      <c r="N1368" s="29" t="s">
        <v>266</v>
      </c>
      <c r="O1368" s="29" t="s">
        <v>310</v>
      </c>
      <c r="P1368" s="29" t="s">
        <v>384</v>
      </c>
      <c r="Q1368" s="30" t="s">
        <v>269</v>
      </c>
      <c r="R1368" s="36"/>
      <c r="S1368" s="59"/>
      <c r="T1368" s="43">
        <v>1</v>
      </c>
      <c r="U1368" s="46">
        <v>1</v>
      </c>
    </row>
    <row r="1369" spans="1:21" x14ac:dyDescent="0.2">
      <c r="A1369" s="28" t="s">
        <v>174</v>
      </c>
      <c r="B1369" s="29" t="s">
        <v>375</v>
      </c>
      <c r="C1369" s="29" t="s">
        <v>2829</v>
      </c>
      <c r="D1369" s="29" t="s">
        <v>2830</v>
      </c>
      <c r="E1369" s="29" t="s">
        <v>2831</v>
      </c>
      <c r="F1369" s="29" t="s">
        <v>2832</v>
      </c>
      <c r="G1369" s="29" t="s">
        <v>2833</v>
      </c>
      <c r="H1369" s="29" t="s">
        <v>590</v>
      </c>
      <c r="I1369" s="29" t="s">
        <v>2854</v>
      </c>
      <c r="J1369" s="29" t="s">
        <v>2855</v>
      </c>
      <c r="K1369" s="29" t="s">
        <v>279</v>
      </c>
      <c r="L1369" s="29" t="s">
        <v>280</v>
      </c>
      <c r="M1369" s="29" t="s">
        <v>265</v>
      </c>
      <c r="N1369" s="29" t="s">
        <v>266</v>
      </c>
      <c r="O1369" s="29" t="s">
        <v>267</v>
      </c>
      <c r="P1369" s="29" t="s">
        <v>268</v>
      </c>
      <c r="Q1369" s="30" t="s">
        <v>269</v>
      </c>
      <c r="R1369" s="32">
        <v>0.01</v>
      </c>
      <c r="S1369" s="37">
        <v>0.01</v>
      </c>
      <c r="T1369" s="43">
        <v>1</v>
      </c>
      <c r="U1369" s="46">
        <v>1</v>
      </c>
    </row>
    <row r="1370" spans="1:21" x14ac:dyDescent="0.2">
      <c r="A1370" s="28" t="s">
        <v>174</v>
      </c>
      <c r="B1370" s="29" t="s">
        <v>375</v>
      </c>
      <c r="C1370" s="29" t="s">
        <v>1608</v>
      </c>
      <c r="D1370" s="29" t="s">
        <v>632</v>
      </c>
      <c r="E1370" s="29" t="s">
        <v>480</v>
      </c>
      <c r="F1370" s="29" t="s">
        <v>1609</v>
      </c>
      <c r="G1370" s="29" t="s">
        <v>1610</v>
      </c>
      <c r="H1370" s="29" t="s">
        <v>1611</v>
      </c>
      <c r="I1370" s="29" t="s">
        <v>2856</v>
      </c>
      <c r="J1370" s="29" t="s">
        <v>2857</v>
      </c>
      <c r="K1370" s="29" t="s">
        <v>417</v>
      </c>
      <c r="L1370" s="29" t="s">
        <v>418</v>
      </c>
      <c r="M1370" s="29" t="s">
        <v>270</v>
      </c>
      <c r="N1370" s="29" t="s">
        <v>271</v>
      </c>
      <c r="O1370" s="29" t="s">
        <v>276</v>
      </c>
      <c r="P1370" s="29" t="s">
        <v>277</v>
      </c>
      <c r="Q1370" s="30" t="s">
        <v>269</v>
      </c>
      <c r="R1370" s="32">
        <v>0.04</v>
      </c>
      <c r="S1370" s="37">
        <v>0.04</v>
      </c>
      <c r="T1370" s="43">
        <v>55</v>
      </c>
      <c r="U1370" s="46">
        <v>55</v>
      </c>
    </row>
    <row r="1371" spans="1:21" x14ac:dyDescent="0.2">
      <c r="A1371" s="28" t="s">
        <v>174</v>
      </c>
      <c r="B1371" s="29" t="s">
        <v>375</v>
      </c>
      <c r="C1371" s="29" t="s">
        <v>1608</v>
      </c>
      <c r="D1371" s="29" t="s">
        <v>632</v>
      </c>
      <c r="E1371" s="29" t="s">
        <v>480</v>
      </c>
      <c r="F1371" s="29" t="s">
        <v>1609</v>
      </c>
      <c r="G1371" s="29" t="s">
        <v>1610</v>
      </c>
      <c r="H1371" s="29" t="s">
        <v>1611</v>
      </c>
      <c r="I1371" s="29" t="s">
        <v>2856</v>
      </c>
      <c r="J1371" s="29" t="s">
        <v>2857</v>
      </c>
      <c r="K1371" s="29" t="s">
        <v>417</v>
      </c>
      <c r="L1371" s="29" t="s">
        <v>418</v>
      </c>
      <c r="M1371" s="29" t="s">
        <v>270</v>
      </c>
      <c r="N1371" s="29" t="s">
        <v>271</v>
      </c>
      <c r="O1371" s="29" t="s">
        <v>290</v>
      </c>
      <c r="P1371" s="29" t="s">
        <v>291</v>
      </c>
      <c r="Q1371" s="30" t="s">
        <v>269</v>
      </c>
      <c r="R1371" s="32">
        <v>1.21</v>
      </c>
      <c r="S1371" s="37">
        <v>1.21</v>
      </c>
      <c r="T1371" s="43">
        <v>55</v>
      </c>
      <c r="U1371" s="46">
        <v>55</v>
      </c>
    </row>
    <row r="1372" spans="1:21" x14ac:dyDescent="0.2">
      <c r="A1372" s="28" t="s">
        <v>174</v>
      </c>
      <c r="B1372" s="29" t="s">
        <v>375</v>
      </c>
      <c r="C1372" s="29" t="s">
        <v>1608</v>
      </c>
      <c r="D1372" s="29" t="s">
        <v>632</v>
      </c>
      <c r="E1372" s="29" t="s">
        <v>480</v>
      </c>
      <c r="F1372" s="29" t="s">
        <v>1609</v>
      </c>
      <c r="G1372" s="29" t="s">
        <v>1610</v>
      </c>
      <c r="H1372" s="29" t="s">
        <v>1611</v>
      </c>
      <c r="I1372" s="29" t="s">
        <v>2856</v>
      </c>
      <c r="J1372" s="29" t="s">
        <v>2857</v>
      </c>
      <c r="K1372" s="29" t="s">
        <v>264</v>
      </c>
      <c r="L1372" s="29" t="s">
        <v>380</v>
      </c>
      <c r="M1372" s="29" t="s">
        <v>270</v>
      </c>
      <c r="N1372" s="29" t="s">
        <v>271</v>
      </c>
      <c r="O1372" s="29" t="s">
        <v>284</v>
      </c>
      <c r="P1372" s="29" t="s">
        <v>285</v>
      </c>
      <c r="Q1372" s="30" t="s">
        <v>269</v>
      </c>
      <c r="R1372" s="32">
        <v>0.43</v>
      </c>
      <c r="S1372" s="37">
        <v>0.43</v>
      </c>
      <c r="T1372" s="43">
        <v>515</v>
      </c>
      <c r="U1372" s="46">
        <v>515</v>
      </c>
    </row>
    <row r="1373" spans="1:21" x14ac:dyDescent="0.2">
      <c r="A1373" s="28" t="s">
        <v>174</v>
      </c>
      <c r="B1373" s="29" t="s">
        <v>375</v>
      </c>
      <c r="C1373" s="29" t="s">
        <v>1608</v>
      </c>
      <c r="D1373" s="29" t="s">
        <v>632</v>
      </c>
      <c r="E1373" s="29" t="s">
        <v>480</v>
      </c>
      <c r="F1373" s="29" t="s">
        <v>1609</v>
      </c>
      <c r="G1373" s="29" t="s">
        <v>1610</v>
      </c>
      <c r="H1373" s="29" t="s">
        <v>1611</v>
      </c>
      <c r="I1373" s="29" t="s">
        <v>2856</v>
      </c>
      <c r="J1373" s="29" t="s">
        <v>2857</v>
      </c>
      <c r="K1373" s="29" t="s">
        <v>336</v>
      </c>
      <c r="L1373" s="29" t="s">
        <v>389</v>
      </c>
      <c r="M1373" s="29" t="s">
        <v>302</v>
      </c>
      <c r="N1373" s="29" t="s">
        <v>303</v>
      </c>
      <c r="O1373" s="29" t="s">
        <v>409</v>
      </c>
      <c r="P1373" s="29" t="s">
        <v>410</v>
      </c>
      <c r="Q1373" s="30" t="s">
        <v>269</v>
      </c>
      <c r="R1373" s="36"/>
      <c r="S1373" s="59"/>
      <c r="T1373" s="43">
        <v>6</v>
      </c>
      <c r="U1373" s="46">
        <v>6</v>
      </c>
    </row>
    <row r="1374" spans="1:21" x14ac:dyDescent="0.2">
      <c r="A1374" s="28" t="s">
        <v>174</v>
      </c>
      <c r="B1374" s="29" t="s">
        <v>375</v>
      </c>
      <c r="C1374" s="29" t="s">
        <v>1608</v>
      </c>
      <c r="D1374" s="29" t="s">
        <v>632</v>
      </c>
      <c r="E1374" s="29" t="s">
        <v>480</v>
      </c>
      <c r="F1374" s="29" t="s">
        <v>1609</v>
      </c>
      <c r="G1374" s="29" t="s">
        <v>1610</v>
      </c>
      <c r="H1374" s="29" t="s">
        <v>1611</v>
      </c>
      <c r="I1374" s="29" t="s">
        <v>2858</v>
      </c>
      <c r="J1374" s="29" t="s">
        <v>2859</v>
      </c>
      <c r="K1374" s="29" t="s">
        <v>417</v>
      </c>
      <c r="L1374" s="29" t="s">
        <v>418</v>
      </c>
      <c r="M1374" s="29" t="s">
        <v>270</v>
      </c>
      <c r="N1374" s="29" t="s">
        <v>271</v>
      </c>
      <c r="O1374" s="29" t="s">
        <v>276</v>
      </c>
      <c r="P1374" s="29" t="s">
        <v>277</v>
      </c>
      <c r="Q1374" s="30" t="s">
        <v>269</v>
      </c>
      <c r="R1374" s="32">
        <v>0.03</v>
      </c>
      <c r="S1374" s="37">
        <v>0.03</v>
      </c>
      <c r="T1374" s="43">
        <v>41</v>
      </c>
      <c r="U1374" s="46">
        <v>41</v>
      </c>
    </row>
    <row r="1375" spans="1:21" x14ac:dyDescent="0.2">
      <c r="A1375" s="28" t="s">
        <v>174</v>
      </c>
      <c r="B1375" s="29" t="s">
        <v>375</v>
      </c>
      <c r="C1375" s="29" t="s">
        <v>1608</v>
      </c>
      <c r="D1375" s="29" t="s">
        <v>632</v>
      </c>
      <c r="E1375" s="29" t="s">
        <v>480</v>
      </c>
      <c r="F1375" s="29" t="s">
        <v>1609</v>
      </c>
      <c r="G1375" s="29" t="s">
        <v>1610</v>
      </c>
      <c r="H1375" s="29" t="s">
        <v>1611</v>
      </c>
      <c r="I1375" s="29" t="s">
        <v>2858</v>
      </c>
      <c r="J1375" s="29" t="s">
        <v>2859</v>
      </c>
      <c r="K1375" s="29" t="s">
        <v>417</v>
      </c>
      <c r="L1375" s="29" t="s">
        <v>418</v>
      </c>
      <c r="M1375" s="29" t="s">
        <v>270</v>
      </c>
      <c r="N1375" s="29" t="s">
        <v>271</v>
      </c>
      <c r="O1375" s="29" t="s">
        <v>290</v>
      </c>
      <c r="P1375" s="29" t="s">
        <v>291</v>
      </c>
      <c r="Q1375" s="30" t="s">
        <v>269</v>
      </c>
      <c r="R1375" s="32">
        <v>0.9</v>
      </c>
      <c r="S1375" s="37">
        <v>0.9</v>
      </c>
      <c r="T1375" s="43">
        <v>41</v>
      </c>
      <c r="U1375" s="46">
        <v>41</v>
      </c>
    </row>
    <row r="1376" spans="1:21" x14ac:dyDescent="0.2">
      <c r="A1376" s="28" t="s">
        <v>174</v>
      </c>
      <c r="B1376" s="29" t="s">
        <v>375</v>
      </c>
      <c r="C1376" s="29" t="s">
        <v>1608</v>
      </c>
      <c r="D1376" s="29" t="s">
        <v>632</v>
      </c>
      <c r="E1376" s="29" t="s">
        <v>480</v>
      </c>
      <c r="F1376" s="29" t="s">
        <v>1609</v>
      </c>
      <c r="G1376" s="29" t="s">
        <v>1610</v>
      </c>
      <c r="H1376" s="29" t="s">
        <v>1611</v>
      </c>
      <c r="I1376" s="29" t="s">
        <v>2858</v>
      </c>
      <c r="J1376" s="29" t="s">
        <v>2859</v>
      </c>
      <c r="K1376" s="29" t="s">
        <v>264</v>
      </c>
      <c r="L1376" s="29" t="s">
        <v>380</v>
      </c>
      <c r="M1376" s="29" t="s">
        <v>270</v>
      </c>
      <c r="N1376" s="29" t="s">
        <v>271</v>
      </c>
      <c r="O1376" s="29" t="s">
        <v>284</v>
      </c>
      <c r="P1376" s="29" t="s">
        <v>285</v>
      </c>
      <c r="Q1376" s="30" t="s">
        <v>269</v>
      </c>
      <c r="R1376" s="32">
        <v>0.27</v>
      </c>
      <c r="S1376" s="37">
        <v>0.27</v>
      </c>
      <c r="T1376" s="43">
        <v>321</v>
      </c>
      <c r="U1376" s="46">
        <v>321</v>
      </c>
    </row>
    <row r="1377" spans="1:21" x14ac:dyDescent="0.2">
      <c r="A1377" s="28" t="s">
        <v>174</v>
      </c>
      <c r="B1377" s="29" t="s">
        <v>375</v>
      </c>
      <c r="C1377" s="29" t="s">
        <v>1608</v>
      </c>
      <c r="D1377" s="29" t="s">
        <v>632</v>
      </c>
      <c r="E1377" s="29" t="s">
        <v>480</v>
      </c>
      <c r="F1377" s="29" t="s">
        <v>1609</v>
      </c>
      <c r="G1377" s="29" t="s">
        <v>1610</v>
      </c>
      <c r="H1377" s="29" t="s">
        <v>1611</v>
      </c>
      <c r="I1377" s="29" t="s">
        <v>2858</v>
      </c>
      <c r="J1377" s="29" t="s">
        <v>2859</v>
      </c>
      <c r="K1377" s="29" t="s">
        <v>274</v>
      </c>
      <c r="L1377" s="29" t="s">
        <v>275</v>
      </c>
      <c r="M1377" s="29" t="s">
        <v>302</v>
      </c>
      <c r="N1377" s="29" t="s">
        <v>303</v>
      </c>
      <c r="O1377" s="29" t="s">
        <v>407</v>
      </c>
      <c r="P1377" s="29" t="s">
        <v>408</v>
      </c>
      <c r="Q1377" s="30" t="s">
        <v>269</v>
      </c>
      <c r="R1377" s="32">
        <v>0.32</v>
      </c>
      <c r="S1377" s="37">
        <v>0.32</v>
      </c>
      <c r="T1377" s="43">
        <v>1218</v>
      </c>
      <c r="U1377" s="46">
        <v>1218</v>
      </c>
    </row>
    <row r="1378" spans="1:21" x14ac:dyDescent="0.2">
      <c r="A1378" s="28" t="s">
        <v>174</v>
      </c>
      <c r="B1378" s="29" t="s">
        <v>375</v>
      </c>
      <c r="C1378" s="29" t="s">
        <v>1608</v>
      </c>
      <c r="D1378" s="29" t="s">
        <v>632</v>
      </c>
      <c r="E1378" s="29" t="s">
        <v>480</v>
      </c>
      <c r="F1378" s="29" t="s">
        <v>1609</v>
      </c>
      <c r="G1378" s="29" t="s">
        <v>1610</v>
      </c>
      <c r="H1378" s="29" t="s">
        <v>1611</v>
      </c>
      <c r="I1378" s="29" t="s">
        <v>2860</v>
      </c>
      <c r="J1378" s="29" t="s">
        <v>2861</v>
      </c>
      <c r="K1378" s="29" t="s">
        <v>417</v>
      </c>
      <c r="L1378" s="29" t="s">
        <v>418</v>
      </c>
      <c r="M1378" s="29" t="s">
        <v>270</v>
      </c>
      <c r="N1378" s="29" t="s">
        <v>271</v>
      </c>
      <c r="O1378" s="29" t="s">
        <v>276</v>
      </c>
      <c r="P1378" s="29" t="s">
        <v>277</v>
      </c>
      <c r="Q1378" s="30" t="s">
        <v>269</v>
      </c>
      <c r="R1378" s="32">
        <v>0.01</v>
      </c>
      <c r="S1378" s="37">
        <v>0.01</v>
      </c>
      <c r="T1378" s="43">
        <v>15</v>
      </c>
      <c r="U1378" s="46">
        <v>15</v>
      </c>
    </row>
    <row r="1379" spans="1:21" x14ac:dyDescent="0.2">
      <c r="A1379" s="28" t="s">
        <v>174</v>
      </c>
      <c r="B1379" s="29" t="s">
        <v>375</v>
      </c>
      <c r="C1379" s="29" t="s">
        <v>1608</v>
      </c>
      <c r="D1379" s="29" t="s">
        <v>632</v>
      </c>
      <c r="E1379" s="29" t="s">
        <v>480</v>
      </c>
      <c r="F1379" s="29" t="s">
        <v>1609</v>
      </c>
      <c r="G1379" s="29" t="s">
        <v>1610</v>
      </c>
      <c r="H1379" s="29" t="s">
        <v>1611</v>
      </c>
      <c r="I1379" s="29" t="s">
        <v>2860</v>
      </c>
      <c r="J1379" s="29" t="s">
        <v>2861</v>
      </c>
      <c r="K1379" s="29" t="s">
        <v>417</v>
      </c>
      <c r="L1379" s="29" t="s">
        <v>418</v>
      </c>
      <c r="M1379" s="29" t="s">
        <v>270</v>
      </c>
      <c r="N1379" s="29" t="s">
        <v>271</v>
      </c>
      <c r="O1379" s="29" t="s">
        <v>290</v>
      </c>
      <c r="P1379" s="29" t="s">
        <v>291</v>
      </c>
      <c r="Q1379" s="30" t="s">
        <v>269</v>
      </c>
      <c r="R1379" s="32">
        <v>0.33</v>
      </c>
      <c r="S1379" s="37">
        <v>0.33</v>
      </c>
      <c r="T1379" s="43">
        <v>15</v>
      </c>
      <c r="U1379" s="46">
        <v>15</v>
      </c>
    </row>
    <row r="1380" spans="1:21" x14ac:dyDescent="0.2">
      <c r="A1380" s="28" t="s">
        <v>174</v>
      </c>
      <c r="B1380" s="29" t="s">
        <v>375</v>
      </c>
      <c r="C1380" s="29" t="s">
        <v>1608</v>
      </c>
      <c r="D1380" s="29" t="s">
        <v>632</v>
      </c>
      <c r="E1380" s="29" t="s">
        <v>480</v>
      </c>
      <c r="F1380" s="29" t="s">
        <v>1609</v>
      </c>
      <c r="G1380" s="29" t="s">
        <v>1610</v>
      </c>
      <c r="H1380" s="29" t="s">
        <v>1611</v>
      </c>
      <c r="I1380" s="29" t="s">
        <v>2860</v>
      </c>
      <c r="J1380" s="29" t="s">
        <v>2861</v>
      </c>
      <c r="K1380" s="29" t="s">
        <v>264</v>
      </c>
      <c r="L1380" s="29" t="s">
        <v>380</v>
      </c>
      <c r="M1380" s="29" t="s">
        <v>270</v>
      </c>
      <c r="N1380" s="29" t="s">
        <v>271</v>
      </c>
      <c r="O1380" s="29" t="s">
        <v>284</v>
      </c>
      <c r="P1380" s="29" t="s">
        <v>285</v>
      </c>
      <c r="Q1380" s="30" t="s">
        <v>269</v>
      </c>
      <c r="R1380" s="32">
        <v>0.22</v>
      </c>
      <c r="S1380" s="37">
        <v>0.22</v>
      </c>
      <c r="T1380" s="43">
        <v>254</v>
      </c>
      <c r="U1380" s="46">
        <v>254</v>
      </c>
    </row>
    <row r="1381" spans="1:21" x14ac:dyDescent="0.2">
      <c r="A1381" s="28" t="s">
        <v>174</v>
      </c>
      <c r="B1381" s="29" t="s">
        <v>375</v>
      </c>
      <c r="C1381" s="29" t="s">
        <v>1608</v>
      </c>
      <c r="D1381" s="29" t="s">
        <v>632</v>
      </c>
      <c r="E1381" s="29" t="s">
        <v>480</v>
      </c>
      <c r="F1381" s="29" t="s">
        <v>1609</v>
      </c>
      <c r="G1381" s="29" t="s">
        <v>1610</v>
      </c>
      <c r="H1381" s="29" t="s">
        <v>1611</v>
      </c>
      <c r="I1381" s="29" t="s">
        <v>2862</v>
      </c>
      <c r="J1381" s="29" t="s">
        <v>2863</v>
      </c>
      <c r="K1381" s="29" t="s">
        <v>417</v>
      </c>
      <c r="L1381" s="29" t="s">
        <v>418</v>
      </c>
      <c r="M1381" s="29" t="s">
        <v>270</v>
      </c>
      <c r="N1381" s="29" t="s">
        <v>271</v>
      </c>
      <c r="O1381" s="29" t="s">
        <v>276</v>
      </c>
      <c r="P1381" s="29" t="s">
        <v>277</v>
      </c>
      <c r="Q1381" s="30" t="s">
        <v>269</v>
      </c>
      <c r="R1381" s="32">
        <v>0.01</v>
      </c>
      <c r="S1381" s="37">
        <v>0.01</v>
      </c>
      <c r="T1381" s="43">
        <v>17</v>
      </c>
      <c r="U1381" s="46">
        <v>17</v>
      </c>
    </row>
    <row r="1382" spans="1:21" x14ac:dyDescent="0.2">
      <c r="A1382" s="28" t="s">
        <v>174</v>
      </c>
      <c r="B1382" s="29" t="s">
        <v>375</v>
      </c>
      <c r="C1382" s="29" t="s">
        <v>1608</v>
      </c>
      <c r="D1382" s="29" t="s">
        <v>632</v>
      </c>
      <c r="E1382" s="29" t="s">
        <v>480</v>
      </c>
      <c r="F1382" s="29" t="s">
        <v>1609</v>
      </c>
      <c r="G1382" s="29" t="s">
        <v>1610</v>
      </c>
      <c r="H1382" s="29" t="s">
        <v>1611</v>
      </c>
      <c r="I1382" s="29" t="s">
        <v>2862</v>
      </c>
      <c r="J1382" s="29" t="s">
        <v>2863</v>
      </c>
      <c r="K1382" s="29" t="s">
        <v>417</v>
      </c>
      <c r="L1382" s="29" t="s">
        <v>418</v>
      </c>
      <c r="M1382" s="29" t="s">
        <v>270</v>
      </c>
      <c r="N1382" s="29" t="s">
        <v>271</v>
      </c>
      <c r="O1382" s="29" t="s">
        <v>290</v>
      </c>
      <c r="P1382" s="29" t="s">
        <v>291</v>
      </c>
      <c r="Q1382" s="30" t="s">
        <v>269</v>
      </c>
      <c r="R1382" s="32">
        <v>0.37</v>
      </c>
      <c r="S1382" s="37">
        <v>0.37</v>
      </c>
      <c r="T1382" s="43">
        <v>17</v>
      </c>
      <c r="U1382" s="46">
        <v>17</v>
      </c>
    </row>
    <row r="1383" spans="1:21" x14ac:dyDescent="0.2">
      <c r="A1383" s="28" t="s">
        <v>174</v>
      </c>
      <c r="B1383" s="29" t="s">
        <v>375</v>
      </c>
      <c r="C1383" s="29" t="s">
        <v>1608</v>
      </c>
      <c r="D1383" s="29" t="s">
        <v>632</v>
      </c>
      <c r="E1383" s="29" t="s">
        <v>480</v>
      </c>
      <c r="F1383" s="29" t="s">
        <v>1609</v>
      </c>
      <c r="G1383" s="29" t="s">
        <v>1610</v>
      </c>
      <c r="H1383" s="29" t="s">
        <v>1611</v>
      </c>
      <c r="I1383" s="29" t="s">
        <v>2862</v>
      </c>
      <c r="J1383" s="29" t="s">
        <v>2863</v>
      </c>
      <c r="K1383" s="29" t="s">
        <v>264</v>
      </c>
      <c r="L1383" s="29" t="s">
        <v>380</v>
      </c>
      <c r="M1383" s="29" t="s">
        <v>270</v>
      </c>
      <c r="N1383" s="29" t="s">
        <v>271</v>
      </c>
      <c r="O1383" s="29" t="s">
        <v>284</v>
      </c>
      <c r="P1383" s="29" t="s">
        <v>285</v>
      </c>
      <c r="Q1383" s="30" t="s">
        <v>269</v>
      </c>
      <c r="R1383" s="32">
        <v>0.22</v>
      </c>
      <c r="S1383" s="37">
        <v>0.22</v>
      </c>
      <c r="T1383" s="43">
        <v>258</v>
      </c>
      <c r="U1383" s="46">
        <v>258</v>
      </c>
    </row>
    <row r="1384" spans="1:21" x14ac:dyDescent="0.2">
      <c r="A1384" s="28" t="s">
        <v>174</v>
      </c>
      <c r="B1384" s="29" t="s">
        <v>375</v>
      </c>
      <c r="C1384" s="29" t="s">
        <v>1608</v>
      </c>
      <c r="D1384" s="29" t="s">
        <v>632</v>
      </c>
      <c r="E1384" s="29" t="s">
        <v>480</v>
      </c>
      <c r="F1384" s="29" t="s">
        <v>1609</v>
      </c>
      <c r="G1384" s="29" t="s">
        <v>1610</v>
      </c>
      <c r="H1384" s="29" t="s">
        <v>1611</v>
      </c>
      <c r="I1384" s="29" t="s">
        <v>2864</v>
      </c>
      <c r="J1384" s="29" t="s">
        <v>2865</v>
      </c>
      <c r="K1384" s="29" t="s">
        <v>417</v>
      </c>
      <c r="L1384" s="29" t="s">
        <v>418</v>
      </c>
      <c r="M1384" s="29" t="s">
        <v>270</v>
      </c>
      <c r="N1384" s="29" t="s">
        <v>271</v>
      </c>
      <c r="O1384" s="29" t="s">
        <v>276</v>
      </c>
      <c r="P1384" s="29" t="s">
        <v>277</v>
      </c>
      <c r="Q1384" s="30" t="s">
        <v>269</v>
      </c>
      <c r="R1384" s="32">
        <v>0.01</v>
      </c>
      <c r="S1384" s="37">
        <v>0.01</v>
      </c>
      <c r="T1384" s="43">
        <v>12</v>
      </c>
      <c r="U1384" s="46">
        <v>12</v>
      </c>
    </row>
    <row r="1385" spans="1:21" x14ac:dyDescent="0.2">
      <c r="A1385" s="28" t="s">
        <v>174</v>
      </c>
      <c r="B1385" s="29" t="s">
        <v>375</v>
      </c>
      <c r="C1385" s="29" t="s">
        <v>1608</v>
      </c>
      <c r="D1385" s="29" t="s">
        <v>632</v>
      </c>
      <c r="E1385" s="29" t="s">
        <v>480</v>
      </c>
      <c r="F1385" s="29" t="s">
        <v>1609</v>
      </c>
      <c r="G1385" s="29" t="s">
        <v>1610</v>
      </c>
      <c r="H1385" s="29" t="s">
        <v>1611</v>
      </c>
      <c r="I1385" s="29" t="s">
        <v>2864</v>
      </c>
      <c r="J1385" s="29" t="s">
        <v>2865</v>
      </c>
      <c r="K1385" s="29" t="s">
        <v>417</v>
      </c>
      <c r="L1385" s="29" t="s">
        <v>418</v>
      </c>
      <c r="M1385" s="29" t="s">
        <v>270</v>
      </c>
      <c r="N1385" s="29" t="s">
        <v>271</v>
      </c>
      <c r="O1385" s="29" t="s">
        <v>290</v>
      </c>
      <c r="P1385" s="29" t="s">
        <v>291</v>
      </c>
      <c r="Q1385" s="30" t="s">
        <v>269</v>
      </c>
      <c r="R1385" s="32">
        <v>0.26</v>
      </c>
      <c r="S1385" s="37">
        <v>0.26</v>
      </c>
      <c r="T1385" s="43">
        <v>12</v>
      </c>
      <c r="U1385" s="46">
        <v>12</v>
      </c>
    </row>
    <row r="1386" spans="1:21" x14ac:dyDescent="0.2">
      <c r="A1386" s="28" t="s">
        <v>174</v>
      </c>
      <c r="B1386" s="29" t="s">
        <v>375</v>
      </c>
      <c r="C1386" s="29" t="s">
        <v>1608</v>
      </c>
      <c r="D1386" s="29" t="s">
        <v>632</v>
      </c>
      <c r="E1386" s="29" t="s">
        <v>480</v>
      </c>
      <c r="F1386" s="29" t="s">
        <v>1609</v>
      </c>
      <c r="G1386" s="29" t="s">
        <v>1610</v>
      </c>
      <c r="H1386" s="29" t="s">
        <v>1611</v>
      </c>
      <c r="I1386" s="29" t="s">
        <v>2864</v>
      </c>
      <c r="J1386" s="29" t="s">
        <v>2865</v>
      </c>
      <c r="K1386" s="29" t="s">
        <v>264</v>
      </c>
      <c r="L1386" s="29" t="s">
        <v>380</v>
      </c>
      <c r="M1386" s="29" t="s">
        <v>270</v>
      </c>
      <c r="N1386" s="29" t="s">
        <v>271</v>
      </c>
      <c r="O1386" s="29" t="s">
        <v>284</v>
      </c>
      <c r="P1386" s="29" t="s">
        <v>285</v>
      </c>
      <c r="Q1386" s="30" t="s">
        <v>269</v>
      </c>
      <c r="R1386" s="32">
        <v>0.2</v>
      </c>
      <c r="S1386" s="37">
        <v>0.2</v>
      </c>
      <c r="T1386" s="43">
        <v>230</v>
      </c>
      <c r="U1386" s="46">
        <v>230</v>
      </c>
    </row>
    <row r="1387" spans="1:21" x14ac:dyDescent="0.2">
      <c r="A1387" s="28" t="s">
        <v>174</v>
      </c>
      <c r="B1387" s="29" t="s">
        <v>375</v>
      </c>
      <c r="C1387" s="29" t="s">
        <v>1608</v>
      </c>
      <c r="D1387" s="29" t="s">
        <v>632</v>
      </c>
      <c r="E1387" s="29" t="s">
        <v>480</v>
      </c>
      <c r="F1387" s="29" t="s">
        <v>1609</v>
      </c>
      <c r="G1387" s="29" t="s">
        <v>1610</v>
      </c>
      <c r="H1387" s="29" t="s">
        <v>1611</v>
      </c>
      <c r="I1387" s="29" t="s">
        <v>2866</v>
      </c>
      <c r="J1387" s="29" t="s">
        <v>1610</v>
      </c>
      <c r="K1387" s="29" t="s">
        <v>417</v>
      </c>
      <c r="L1387" s="29" t="s">
        <v>418</v>
      </c>
      <c r="M1387" s="29" t="s">
        <v>270</v>
      </c>
      <c r="N1387" s="29" t="s">
        <v>271</v>
      </c>
      <c r="O1387" s="29" t="s">
        <v>276</v>
      </c>
      <c r="P1387" s="29" t="s">
        <v>277</v>
      </c>
      <c r="Q1387" s="30" t="s">
        <v>269</v>
      </c>
      <c r="R1387" s="32">
        <v>0.02</v>
      </c>
      <c r="S1387" s="37">
        <v>0.02</v>
      </c>
      <c r="T1387" s="43">
        <v>24</v>
      </c>
      <c r="U1387" s="46">
        <v>24</v>
      </c>
    </row>
    <row r="1388" spans="1:21" x14ac:dyDescent="0.2">
      <c r="A1388" s="28" t="s">
        <v>174</v>
      </c>
      <c r="B1388" s="29" t="s">
        <v>375</v>
      </c>
      <c r="C1388" s="29" t="s">
        <v>1608</v>
      </c>
      <c r="D1388" s="29" t="s">
        <v>632</v>
      </c>
      <c r="E1388" s="29" t="s">
        <v>480</v>
      </c>
      <c r="F1388" s="29" t="s">
        <v>1609</v>
      </c>
      <c r="G1388" s="29" t="s">
        <v>1610</v>
      </c>
      <c r="H1388" s="29" t="s">
        <v>1611</v>
      </c>
      <c r="I1388" s="29" t="s">
        <v>2866</v>
      </c>
      <c r="J1388" s="29" t="s">
        <v>1610</v>
      </c>
      <c r="K1388" s="29" t="s">
        <v>417</v>
      </c>
      <c r="L1388" s="29" t="s">
        <v>418</v>
      </c>
      <c r="M1388" s="29" t="s">
        <v>270</v>
      </c>
      <c r="N1388" s="29" t="s">
        <v>271</v>
      </c>
      <c r="O1388" s="29" t="s">
        <v>290</v>
      </c>
      <c r="P1388" s="29" t="s">
        <v>291</v>
      </c>
      <c r="Q1388" s="30" t="s">
        <v>269</v>
      </c>
      <c r="R1388" s="32">
        <v>0.53</v>
      </c>
      <c r="S1388" s="37">
        <v>0.53</v>
      </c>
      <c r="T1388" s="43">
        <v>24</v>
      </c>
      <c r="U1388" s="46">
        <v>24</v>
      </c>
    </row>
    <row r="1389" spans="1:21" x14ac:dyDescent="0.2">
      <c r="A1389" s="28" t="s">
        <v>174</v>
      </c>
      <c r="B1389" s="29" t="s">
        <v>375</v>
      </c>
      <c r="C1389" s="29" t="s">
        <v>1608</v>
      </c>
      <c r="D1389" s="29" t="s">
        <v>632</v>
      </c>
      <c r="E1389" s="29" t="s">
        <v>480</v>
      </c>
      <c r="F1389" s="29" t="s">
        <v>1609</v>
      </c>
      <c r="G1389" s="29" t="s">
        <v>1610</v>
      </c>
      <c r="H1389" s="29" t="s">
        <v>1611</v>
      </c>
      <c r="I1389" s="29" t="s">
        <v>2866</v>
      </c>
      <c r="J1389" s="29" t="s">
        <v>1610</v>
      </c>
      <c r="K1389" s="29" t="s">
        <v>264</v>
      </c>
      <c r="L1389" s="29" t="s">
        <v>380</v>
      </c>
      <c r="M1389" s="29" t="s">
        <v>270</v>
      </c>
      <c r="N1389" s="29" t="s">
        <v>271</v>
      </c>
      <c r="O1389" s="29" t="s">
        <v>284</v>
      </c>
      <c r="P1389" s="29" t="s">
        <v>285</v>
      </c>
      <c r="Q1389" s="30" t="s">
        <v>269</v>
      </c>
      <c r="R1389" s="32">
        <v>0.25</v>
      </c>
      <c r="S1389" s="37">
        <v>0.25</v>
      </c>
      <c r="T1389" s="43">
        <v>290</v>
      </c>
      <c r="U1389" s="46">
        <v>290</v>
      </c>
    </row>
    <row r="1390" spans="1:21" x14ac:dyDescent="0.2">
      <c r="A1390" s="28" t="s">
        <v>174</v>
      </c>
      <c r="B1390" s="29" t="s">
        <v>375</v>
      </c>
      <c r="C1390" s="29" t="s">
        <v>1608</v>
      </c>
      <c r="D1390" s="29" t="s">
        <v>632</v>
      </c>
      <c r="E1390" s="29" t="s">
        <v>480</v>
      </c>
      <c r="F1390" s="29" t="s">
        <v>1609</v>
      </c>
      <c r="G1390" s="29" t="s">
        <v>1610</v>
      </c>
      <c r="H1390" s="29" t="s">
        <v>1611</v>
      </c>
      <c r="I1390" s="29" t="s">
        <v>2867</v>
      </c>
      <c r="J1390" s="29" t="s">
        <v>2868</v>
      </c>
      <c r="K1390" s="29" t="s">
        <v>417</v>
      </c>
      <c r="L1390" s="29" t="s">
        <v>418</v>
      </c>
      <c r="M1390" s="29" t="s">
        <v>270</v>
      </c>
      <c r="N1390" s="29" t="s">
        <v>271</v>
      </c>
      <c r="O1390" s="29" t="s">
        <v>276</v>
      </c>
      <c r="P1390" s="29" t="s">
        <v>277</v>
      </c>
      <c r="Q1390" s="30" t="s">
        <v>269</v>
      </c>
      <c r="R1390" s="32">
        <v>0.01</v>
      </c>
      <c r="S1390" s="37">
        <v>0.01</v>
      </c>
      <c r="T1390" s="43">
        <v>16</v>
      </c>
      <c r="U1390" s="46">
        <v>16</v>
      </c>
    </row>
    <row r="1391" spans="1:21" x14ac:dyDescent="0.2">
      <c r="A1391" s="28" t="s">
        <v>174</v>
      </c>
      <c r="B1391" s="29" t="s">
        <v>375</v>
      </c>
      <c r="C1391" s="29" t="s">
        <v>1608</v>
      </c>
      <c r="D1391" s="29" t="s">
        <v>632</v>
      </c>
      <c r="E1391" s="29" t="s">
        <v>480</v>
      </c>
      <c r="F1391" s="29" t="s">
        <v>1609</v>
      </c>
      <c r="G1391" s="29" t="s">
        <v>1610</v>
      </c>
      <c r="H1391" s="29" t="s">
        <v>1611</v>
      </c>
      <c r="I1391" s="29" t="s">
        <v>2867</v>
      </c>
      <c r="J1391" s="29" t="s">
        <v>2868</v>
      </c>
      <c r="K1391" s="29" t="s">
        <v>417</v>
      </c>
      <c r="L1391" s="29" t="s">
        <v>418</v>
      </c>
      <c r="M1391" s="29" t="s">
        <v>270</v>
      </c>
      <c r="N1391" s="29" t="s">
        <v>271</v>
      </c>
      <c r="O1391" s="29" t="s">
        <v>290</v>
      </c>
      <c r="P1391" s="29" t="s">
        <v>291</v>
      </c>
      <c r="Q1391" s="30" t="s">
        <v>269</v>
      </c>
      <c r="R1391" s="32">
        <v>0.35</v>
      </c>
      <c r="S1391" s="37">
        <v>0.35</v>
      </c>
      <c r="T1391" s="43">
        <v>16</v>
      </c>
      <c r="U1391" s="46">
        <v>16</v>
      </c>
    </row>
    <row r="1392" spans="1:21" x14ac:dyDescent="0.2">
      <c r="A1392" s="28" t="s">
        <v>174</v>
      </c>
      <c r="B1392" s="29" t="s">
        <v>375</v>
      </c>
      <c r="C1392" s="29" t="s">
        <v>1608</v>
      </c>
      <c r="D1392" s="29" t="s">
        <v>632</v>
      </c>
      <c r="E1392" s="29" t="s">
        <v>480</v>
      </c>
      <c r="F1392" s="29" t="s">
        <v>1609</v>
      </c>
      <c r="G1392" s="29" t="s">
        <v>1610</v>
      </c>
      <c r="H1392" s="29" t="s">
        <v>1611</v>
      </c>
      <c r="I1392" s="29" t="s">
        <v>2867</v>
      </c>
      <c r="J1392" s="29" t="s">
        <v>2868</v>
      </c>
      <c r="K1392" s="29" t="s">
        <v>264</v>
      </c>
      <c r="L1392" s="29" t="s">
        <v>380</v>
      </c>
      <c r="M1392" s="29" t="s">
        <v>270</v>
      </c>
      <c r="N1392" s="29" t="s">
        <v>271</v>
      </c>
      <c r="O1392" s="29" t="s">
        <v>284</v>
      </c>
      <c r="P1392" s="29" t="s">
        <v>285</v>
      </c>
      <c r="Q1392" s="30" t="s">
        <v>269</v>
      </c>
      <c r="R1392" s="32">
        <v>0.23</v>
      </c>
      <c r="S1392" s="37">
        <v>0.23</v>
      </c>
      <c r="T1392" s="43">
        <v>269</v>
      </c>
      <c r="U1392" s="46">
        <v>269</v>
      </c>
    </row>
    <row r="1393" spans="1:21" x14ac:dyDescent="0.2">
      <c r="A1393" s="28" t="s">
        <v>174</v>
      </c>
      <c r="B1393" s="29" t="s">
        <v>375</v>
      </c>
      <c r="C1393" s="29" t="s">
        <v>1608</v>
      </c>
      <c r="D1393" s="29" t="s">
        <v>632</v>
      </c>
      <c r="E1393" s="29" t="s">
        <v>480</v>
      </c>
      <c r="F1393" s="29" t="s">
        <v>1609</v>
      </c>
      <c r="G1393" s="29" t="s">
        <v>1610</v>
      </c>
      <c r="H1393" s="29" t="s">
        <v>1611</v>
      </c>
      <c r="I1393" s="29" t="s">
        <v>2869</v>
      </c>
      <c r="J1393" s="29" t="s">
        <v>457</v>
      </c>
      <c r="K1393" s="29" t="s">
        <v>417</v>
      </c>
      <c r="L1393" s="29" t="s">
        <v>418</v>
      </c>
      <c r="M1393" s="29" t="s">
        <v>270</v>
      </c>
      <c r="N1393" s="29" t="s">
        <v>271</v>
      </c>
      <c r="O1393" s="29" t="s">
        <v>276</v>
      </c>
      <c r="P1393" s="29" t="s">
        <v>277</v>
      </c>
      <c r="Q1393" s="30" t="s">
        <v>269</v>
      </c>
      <c r="R1393" s="32">
        <v>0.01</v>
      </c>
      <c r="S1393" s="37">
        <v>0.01</v>
      </c>
      <c r="T1393" s="43">
        <v>11</v>
      </c>
      <c r="U1393" s="46">
        <v>11</v>
      </c>
    </row>
    <row r="1394" spans="1:21" x14ac:dyDescent="0.2">
      <c r="A1394" s="28" t="s">
        <v>174</v>
      </c>
      <c r="B1394" s="29" t="s">
        <v>375</v>
      </c>
      <c r="C1394" s="29" t="s">
        <v>1608</v>
      </c>
      <c r="D1394" s="29" t="s">
        <v>632</v>
      </c>
      <c r="E1394" s="29" t="s">
        <v>480</v>
      </c>
      <c r="F1394" s="29" t="s">
        <v>1609</v>
      </c>
      <c r="G1394" s="29" t="s">
        <v>1610</v>
      </c>
      <c r="H1394" s="29" t="s">
        <v>1611</v>
      </c>
      <c r="I1394" s="29" t="s">
        <v>2869</v>
      </c>
      <c r="J1394" s="29" t="s">
        <v>457</v>
      </c>
      <c r="K1394" s="29" t="s">
        <v>417</v>
      </c>
      <c r="L1394" s="29" t="s">
        <v>418</v>
      </c>
      <c r="M1394" s="29" t="s">
        <v>270</v>
      </c>
      <c r="N1394" s="29" t="s">
        <v>271</v>
      </c>
      <c r="O1394" s="29" t="s">
        <v>290</v>
      </c>
      <c r="P1394" s="29" t="s">
        <v>291</v>
      </c>
      <c r="Q1394" s="30" t="s">
        <v>269</v>
      </c>
      <c r="R1394" s="32">
        <v>0.24</v>
      </c>
      <c r="S1394" s="37">
        <v>0.24</v>
      </c>
      <c r="T1394" s="43">
        <v>11</v>
      </c>
      <c r="U1394" s="46">
        <v>11</v>
      </c>
    </row>
    <row r="1395" spans="1:21" x14ac:dyDescent="0.2">
      <c r="A1395" s="28" t="s">
        <v>174</v>
      </c>
      <c r="B1395" s="29" t="s">
        <v>375</v>
      </c>
      <c r="C1395" s="29" t="s">
        <v>1608</v>
      </c>
      <c r="D1395" s="29" t="s">
        <v>632</v>
      </c>
      <c r="E1395" s="29" t="s">
        <v>480</v>
      </c>
      <c r="F1395" s="29" t="s">
        <v>1609</v>
      </c>
      <c r="G1395" s="29" t="s">
        <v>1610</v>
      </c>
      <c r="H1395" s="29" t="s">
        <v>1611</v>
      </c>
      <c r="I1395" s="29" t="s">
        <v>2869</v>
      </c>
      <c r="J1395" s="29" t="s">
        <v>457</v>
      </c>
      <c r="K1395" s="29" t="s">
        <v>264</v>
      </c>
      <c r="L1395" s="29" t="s">
        <v>380</v>
      </c>
      <c r="M1395" s="29" t="s">
        <v>270</v>
      </c>
      <c r="N1395" s="29" t="s">
        <v>271</v>
      </c>
      <c r="O1395" s="29" t="s">
        <v>284</v>
      </c>
      <c r="P1395" s="29" t="s">
        <v>285</v>
      </c>
      <c r="Q1395" s="30" t="s">
        <v>269</v>
      </c>
      <c r="R1395" s="36"/>
      <c r="S1395" s="59"/>
      <c r="T1395" s="43">
        <v>2</v>
      </c>
      <c r="U1395" s="46">
        <v>2</v>
      </c>
    </row>
    <row r="1396" spans="1:21" x14ac:dyDescent="0.2">
      <c r="A1396" s="28" t="s">
        <v>174</v>
      </c>
      <c r="B1396" s="29" t="s">
        <v>375</v>
      </c>
      <c r="C1396" s="29" t="s">
        <v>1608</v>
      </c>
      <c r="D1396" s="29" t="s">
        <v>632</v>
      </c>
      <c r="E1396" s="29" t="s">
        <v>480</v>
      </c>
      <c r="F1396" s="29" t="s">
        <v>1609</v>
      </c>
      <c r="G1396" s="29" t="s">
        <v>1610</v>
      </c>
      <c r="H1396" s="29" t="s">
        <v>1611</v>
      </c>
      <c r="I1396" s="29" t="s">
        <v>2869</v>
      </c>
      <c r="J1396" s="29" t="s">
        <v>457</v>
      </c>
      <c r="K1396" s="29" t="s">
        <v>336</v>
      </c>
      <c r="L1396" s="29" t="s">
        <v>389</v>
      </c>
      <c r="M1396" s="29" t="s">
        <v>302</v>
      </c>
      <c r="N1396" s="29" t="s">
        <v>303</v>
      </c>
      <c r="O1396" s="29" t="s">
        <v>409</v>
      </c>
      <c r="P1396" s="29" t="s">
        <v>410</v>
      </c>
      <c r="Q1396" s="30" t="s">
        <v>269</v>
      </c>
      <c r="R1396" s="36"/>
      <c r="S1396" s="59"/>
      <c r="T1396" s="43">
        <v>13</v>
      </c>
      <c r="U1396" s="46">
        <v>13</v>
      </c>
    </row>
    <row r="1397" spans="1:21" x14ac:dyDescent="0.2">
      <c r="A1397" s="28" t="s">
        <v>174</v>
      </c>
      <c r="B1397" s="29" t="s">
        <v>375</v>
      </c>
      <c r="C1397" s="29" t="s">
        <v>1608</v>
      </c>
      <c r="D1397" s="29" t="s">
        <v>632</v>
      </c>
      <c r="E1397" s="29" t="s">
        <v>480</v>
      </c>
      <c r="F1397" s="29" t="s">
        <v>1609</v>
      </c>
      <c r="G1397" s="29" t="s">
        <v>1610</v>
      </c>
      <c r="H1397" s="29" t="s">
        <v>1611</v>
      </c>
      <c r="I1397" s="29" t="s">
        <v>2870</v>
      </c>
      <c r="J1397" s="29" t="s">
        <v>2871</v>
      </c>
      <c r="K1397" s="29" t="s">
        <v>417</v>
      </c>
      <c r="L1397" s="29" t="s">
        <v>418</v>
      </c>
      <c r="M1397" s="29" t="s">
        <v>270</v>
      </c>
      <c r="N1397" s="29" t="s">
        <v>271</v>
      </c>
      <c r="O1397" s="29" t="s">
        <v>276</v>
      </c>
      <c r="P1397" s="29" t="s">
        <v>277</v>
      </c>
      <c r="Q1397" s="30" t="s">
        <v>269</v>
      </c>
      <c r="R1397" s="36"/>
      <c r="S1397" s="59"/>
      <c r="T1397" s="43">
        <v>3</v>
      </c>
      <c r="U1397" s="46">
        <v>3</v>
      </c>
    </row>
    <row r="1398" spans="1:21" x14ac:dyDescent="0.2">
      <c r="A1398" s="28" t="s">
        <v>174</v>
      </c>
      <c r="B1398" s="29" t="s">
        <v>375</v>
      </c>
      <c r="C1398" s="29" t="s">
        <v>1608</v>
      </c>
      <c r="D1398" s="29" t="s">
        <v>632</v>
      </c>
      <c r="E1398" s="29" t="s">
        <v>480</v>
      </c>
      <c r="F1398" s="29" t="s">
        <v>1609</v>
      </c>
      <c r="G1398" s="29" t="s">
        <v>1610</v>
      </c>
      <c r="H1398" s="29" t="s">
        <v>1611</v>
      </c>
      <c r="I1398" s="29" t="s">
        <v>2870</v>
      </c>
      <c r="J1398" s="29" t="s">
        <v>2871</v>
      </c>
      <c r="K1398" s="29" t="s">
        <v>417</v>
      </c>
      <c r="L1398" s="29" t="s">
        <v>418</v>
      </c>
      <c r="M1398" s="29" t="s">
        <v>270</v>
      </c>
      <c r="N1398" s="29" t="s">
        <v>271</v>
      </c>
      <c r="O1398" s="29" t="s">
        <v>290</v>
      </c>
      <c r="P1398" s="29" t="s">
        <v>291</v>
      </c>
      <c r="Q1398" s="30" t="s">
        <v>269</v>
      </c>
      <c r="R1398" s="32">
        <v>7.0000000000000007E-2</v>
      </c>
      <c r="S1398" s="37">
        <v>7.0000000000000007E-2</v>
      </c>
      <c r="T1398" s="43">
        <v>3</v>
      </c>
      <c r="U1398" s="46">
        <v>3</v>
      </c>
    </row>
    <row r="1399" spans="1:21" x14ac:dyDescent="0.2">
      <c r="A1399" s="28" t="s">
        <v>174</v>
      </c>
      <c r="B1399" s="29" t="s">
        <v>375</v>
      </c>
      <c r="C1399" s="29" t="s">
        <v>1608</v>
      </c>
      <c r="D1399" s="29" t="s">
        <v>632</v>
      </c>
      <c r="E1399" s="29" t="s">
        <v>480</v>
      </c>
      <c r="F1399" s="29" t="s">
        <v>1609</v>
      </c>
      <c r="G1399" s="29" t="s">
        <v>1610</v>
      </c>
      <c r="H1399" s="29" t="s">
        <v>1611</v>
      </c>
      <c r="I1399" s="29" t="s">
        <v>2872</v>
      </c>
      <c r="J1399" s="29" t="s">
        <v>2873</v>
      </c>
      <c r="K1399" s="29" t="s">
        <v>417</v>
      </c>
      <c r="L1399" s="29" t="s">
        <v>418</v>
      </c>
      <c r="M1399" s="29" t="s">
        <v>270</v>
      </c>
      <c r="N1399" s="29" t="s">
        <v>271</v>
      </c>
      <c r="O1399" s="29" t="s">
        <v>276</v>
      </c>
      <c r="P1399" s="29" t="s">
        <v>277</v>
      </c>
      <c r="Q1399" s="30" t="s">
        <v>269</v>
      </c>
      <c r="R1399" s="36"/>
      <c r="S1399" s="59"/>
      <c r="T1399" s="43">
        <v>5</v>
      </c>
      <c r="U1399" s="46">
        <v>5</v>
      </c>
    </row>
    <row r="1400" spans="1:21" x14ac:dyDescent="0.2">
      <c r="A1400" s="28" t="s">
        <v>174</v>
      </c>
      <c r="B1400" s="29" t="s">
        <v>375</v>
      </c>
      <c r="C1400" s="29" t="s">
        <v>1608</v>
      </c>
      <c r="D1400" s="29" t="s">
        <v>632</v>
      </c>
      <c r="E1400" s="29" t="s">
        <v>480</v>
      </c>
      <c r="F1400" s="29" t="s">
        <v>1609</v>
      </c>
      <c r="G1400" s="29" t="s">
        <v>1610</v>
      </c>
      <c r="H1400" s="29" t="s">
        <v>1611</v>
      </c>
      <c r="I1400" s="29" t="s">
        <v>2872</v>
      </c>
      <c r="J1400" s="29" t="s">
        <v>2873</v>
      </c>
      <c r="K1400" s="29" t="s">
        <v>417</v>
      </c>
      <c r="L1400" s="29" t="s">
        <v>418</v>
      </c>
      <c r="M1400" s="29" t="s">
        <v>270</v>
      </c>
      <c r="N1400" s="29" t="s">
        <v>271</v>
      </c>
      <c r="O1400" s="29" t="s">
        <v>290</v>
      </c>
      <c r="P1400" s="29" t="s">
        <v>291</v>
      </c>
      <c r="Q1400" s="30" t="s">
        <v>269</v>
      </c>
      <c r="R1400" s="32">
        <v>0.11</v>
      </c>
      <c r="S1400" s="37">
        <v>0.11</v>
      </c>
      <c r="T1400" s="43">
        <v>5</v>
      </c>
      <c r="U1400" s="46">
        <v>5</v>
      </c>
    </row>
    <row r="1401" spans="1:21" x14ac:dyDescent="0.2">
      <c r="A1401" s="28" t="s">
        <v>174</v>
      </c>
      <c r="B1401" s="29" t="s">
        <v>375</v>
      </c>
      <c r="C1401" s="29" t="s">
        <v>1608</v>
      </c>
      <c r="D1401" s="29" t="s">
        <v>632</v>
      </c>
      <c r="E1401" s="29" t="s">
        <v>480</v>
      </c>
      <c r="F1401" s="29" t="s">
        <v>1609</v>
      </c>
      <c r="G1401" s="29" t="s">
        <v>1610</v>
      </c>
      <c r="H1401" s="29" t="s">
        <v>1611</v>
      </c>
      <c r="I1401" s="29" t="s">
        <v>2872</v>
      </c>
      <c r="J1401" s="29" t="s">
        <v>2873</v>
      </c>
      <c r="K1401" s="29" t="s">
        <v>264</v>
      </c>
      <c r="L1401" s="29" t="s">
        <v>380</v>
      </c>
      <c r="M1401" s="29" t="s">
        <v>270</v>
      </c>
      <c r="N1401" s="29" t="s">
        <v>271</v>
      </c>
      <c r="O1401" s="29" t="s">
        <v>284</v>
      </c>
      <c r="P1401" s="29" t="s">
        <v>285</v>
      </c>
      <c r="Q1401" s="30" t="s">
        <v>269</v>
      </c>
      <c r="R1401" s="32">
        <v>0.17</v>
      </c>
      <c r="S1401" s="37">
        <v>0.17</v>
      </c>
      <c r="T1401" s="43">
        <v>202</v>
      </c>
      <c r="U1401" s="46">
        <v>202</v>
      </c>
    </row>
    <row r="1402" spans="1:21" x14ac:dyDescent="0.2">
      <c r="A1402" s="28" t="s">
        <v>174</v>
      </c>
      <c r="B1402" s="29" t="s">
        <v>375</v>
      </c>
      <c r="C1402" s="29" t="s">
        <v>1608</v>
      </c>
      <c r="D1402" s="29" t="s">
        <v>632</v>
      </c>
      <c r="E1402" s="29" t="s">
        <v>480</v>
      </c>
      <c r="F1402" s="29" t="s">
        <v>1609</v>
      </c>
      <c r="G1402" s="29" t="s">
        <v>1610</v>
      </c>
      <c r="H1402" s="29" t="s">
        <v>1611</v>
      </c>
      <c r="I1402" s="29" t="s">
        <v>2874</v>
      </c>
      <c r="J1402" s="29" t="s">
        <v>2875</v>
      </c>
      <c r="K1402" s="29" t="s">
        <v>417</v>
      </c>
      <c r="L1402" s="29" t="s">
        <v>418</v>
      </c>
      <c r="M1402" s="29" t="s">
        <v>270</v>
      </c>
      <c r="N1402" s="29" t="s">
        <v>271</v>
      </c>
      <c r="O1402" s="29" t="s">
        <v>276</v>
      </c>
      <c r="P1402" s="29" t="s">
        <v>277</v>
      </c>
      <c r="Q1402" s="30" t="s">
        <v>269</v>
      </c>
      <c r="R1402" s="32">
        <v>0.02</v>
      </c>
      <c r="S1402" s="37">
        <v>0.02</v>
      </c>
      <c r="T1402" s="43">
        <v>23</v>
      </c>
      <c r="U1402" s="46">
        <v>23</v>
      </c>
    </row>
    <row r="1403" spans="1:21" x14ac:dyDescent="0.2">
      <c r="A1403" s="28" t="s">
        <v>174</v>
      </c>
      <c r="B1403" s="29" t="s">
        <v>375</v>
      </c>
      <c r="C1403" s="29" t="s">
        <v>1608</v>
      </c>
      <c r="D1403" s="29" t="s">
        <v>632</v>
      </c>
      <c r="E1403" s="29" t="s">
        <v>480</v>
      </c>
      <c r="F1403" s="29" t="s">
        <v>1609</v>
      </c>
      <c r="G1403" s="29" t="s">
        <v>1610</v>
      </c>
      <c r="H1403" s="29" t="s">
        <v>1611</v>
      </c>
      <c r="I1403" s="29" t="s">
        <v>2874</v>
      </c>
      <c r="J1403" s="29" t="s">
        <v>2875</v>
      </c>
      <c r="K1403" s="29" t="s">
        <v>417</v>
      </c>
      <c r="L1403" s="29" t="s">
        <v>418</v>
      </c>
      <c r="M1403" s="29" t="s">
        <v>270</v>
      </c>
      <c r="N1403" s="29" t="s">
        <v>271</v>
      </c>
      <c r="O1403" s="29" t="s">
        <v>290</v>
      </c>
      <c r="P1403" s="29" t="s">
        <v>291</v>
      </c>
      <c r="Q1403" s="30" t="s">
        <v>269</v>
      </c>
      <c r="R1403" s="32">
        <v>0.51</v>
      </c>
      <c r="S1403" s="37">
        <v>0.51</v>
      </c>
      <c r="T1403" s="43">
        <v>23</v>
      </c>
      <c r="U1403" s="46">
        <v>23</v>
      </c>
    </row>
    <row r="1404" spans="1:21" x14ac:dyDescent="0.2">
      <c r="A1404" s="28" t="s">
        <v>174</v>
      </c>
      <c r="B1404" s="29" t="s">
        <v>375</v>
      </c>
      <c r="C1404" s="29" t="s">
        <v>1608</v>
      </c>
      <c r="D1404" s="29" t="s">
        <v>632</v>
      </c>
      <c r="E1404" s="29" t="s">
        <v>480</v>
      </c>
      <c r="F1404" s="29" t="s">
        <v>1609</v>
      </c>
      <c r="G1404" s="29" t="s">
        <v>1610</v>
      </c>
      <c r="H1404" s="29" t="s">
        <v>1611</v>
      </c>
      <c r="I1404" s="29" t="s">
        <v>2874</v>
      </c>
      <c r="J1404" s="29" t="s">
        <v>2875</v>
      </c>
      <c r="K1404" s="29" t="s">
        <v>264</v>
      </c>
      <c r="L1404" s="29" t="s">
        <v>380</v>
      </c>
      <c r="M1404" s="29" t="s">
        <v>270</v>
      </c>
      <c r="N1404" s="29" t="s">
        <v>271</v>
      </c>
      <c r="O1404" s="29" t="s">
        <v>284</v>
      </c>
      <c r="P1404" s="29" t="s">
        <v>285</v>
      </c>
      <c r="Q1404" s="30" t="s">
        <v>269</v>
      </c>
      <c r="R1404" s="32">
        <v>0.2</v>
      </c>
      <c r="S1404" s="37">
        <v>0.2</v>
      </c>
      <c r="T1404" s="43">
        <v>239</v>
      </c>
      <c r="U1404" s="46">
        <v>239</v>
      </c>
    </row>
    <row r="1405" spans="1:21" x14ac:dyDescent="0.2">
      <c r="A1405" s="28" t="s">
        <v>174</v>
      </c>
      <c r="B1405" s="29" t="s">
        <v>375</v>
      </c>
      <c r="C1405" s="29" t="s">
        <v>1608</v>
      </c>
      <c r="D1405" s="29" t="s">
        <v>632</v>
      </c>
      <c r="E1405" s="29" t="s">
        <v>480</v>
      </c>
      <c r="F1405" s="29" t="s">
        <v>1609</v>
      </c>
      <c r="G1405" s="29" t="s">
        <v>1610</v>
      </c>
      <c r="H1405" s="29" t="s">
        <v>1611</v>
      </c>
      <c r="I1405" s="29" t="s">
        <v>2874</v>
      </c>
      <c r="J1405" s="29" t="s">
        <v>2875</v>
      </c>
      <c r="K1405" s="29" t="s">
        <v>336</v>
      </c>
      <c r="L1405" s="29" t="s">
        <v>389</v>
      </c>
      <c r="M1405" s="29" t="s">
        <v>302</v>
      </c>
      <c r="N1405" s="29" t="s">
        <v>303</v>
      </c>
      <c r="O1405" s="29" t="s">
        <v>409</v>
      </c>
      <c r="P1405" s="29" t="s">
        <v>410</v>
      </c>
      <c r="Q1405" s="30" t="s">
        <v>269</v>
      </c>
      <c r="R1405" s="36"/>
      <c r="S1405" s="59"/>
      <c r="T1405" s="43">
        <v>8</v>
      </c>
      <c r="U1405" s="46">
        <v>8</v>
      </c>
    </row>
    <row r="1406" spans="1:21" x14ac:dyDescent="0.2">
      <c r="A1406" s="28" t="s">
        <v>174</v>
      </c>
      <c r="B1406" s="29" t="s">
        <v>375</v>
      </c>
      <c r="C1406" s="29" t="s">
        <v>1608</v>
      </c>
      <c r="D1406" s="29" t="s">
        <v>632</v>
      </c>
      <c r="E1406" s="29" t="s">
        <v>480</v>
      </c>
      <c r="F1406" s="29" t="s">
        <v>1609</v>
      </c>
      <c r="G1406" s="29" t="s">
        <v>1610</v>
      </c>
      <c r="H1406" s="29" t="s">
        <v>1611</v>
      </c>
      <c r="I1406" s="29" t="s">
        <v>2876</v>
      </c>
      <c r="J1406" s="29" t="s">
        <v>2877</v>
      </c>
      <c r="K1406" s="29" t="s">
        <v>417</v>
      </c>
      <c r="L1406" s="29" t="s">
        <v>418</v>
      </c>
      <c r="M1406" s="29" t="s">
        <v>270</v>
      </c>
      <c r="N1406" s="29" t="s">
        <v>271</v>
      </c>
      <c r="O1406" s="29" t="s">
        <v>276</v>
      </c>
      <c r="P1406" s="29" t="s">
        <v>277</v>
      </c>
      <c r="Q1406" s="30" t="s">
        <v>269</v>
      </c>
      <c r="R1406" s="36"/>
      <c r="S1406" s="59"/>
      <c r="T1406" s="43">
        <v>4</v>
      </c>
      <c r="U1406" s="46">
        <v>4</v>
      </c>
    </row>
    <row r="1407" spans="1:21" x14ac:dyDescent="0.2">
      <c r="A1407" s="28" t="s">
        <v>174</v>
      </c>
      <c r="B1407" s="29" t="s">
        <v>375</v>
      </c>
      <c r="C1407" s="29" t="s">
        <v>1608</v>
      </c>
      <c r="D1407" s="29" t="s">
        <v>632</v>
      </c>
      <c r="E1407" s="29" t="s">
        <v>480</v>
      </c>
      <c r="F1407" s="29" t="s">
        <v>1609</v>
      </c>
      <c r="G1407" s="29" t="s">
        <v>1610</v>
      </c>
      <c r="H1407" s="29" t="s">
        <v>1611</v>
      </c>
      <c r="I1407" s="29" t="s">
        <v>2876</v>
      </c>
      <c r="J1407" s="29" t="s">
        <v>2877</v>
      </c>
      <c r="K1407" s="29" t="s">
        <v>417</v>
      </c>
      <c r="L1407" s="29" t="s">
        <v>418</v>
      </c>
      <c r="M1407" s="29" t="s">
        <v>270</v>
      </c>
      <c r="N1407" s="29" t="s">
        <v>271</v>
      </c>
      <c r="O1407" s="29" t="s">
        <v>290</v>
      </c>
      <c r="P1407" s="29" t="s">
        <v>291</v>
      </c>
      <c r="Q1407" s="30" t="s">
        <v>269</v>
      </c>
      <c r="R1407" s="32">
        <v>0.09</v>
      </c>
      <c r="S1407" s="37">
        <v>0.09</v>
      </c>
      <c r="T1407" s="43">
        <v>4</v>
      </c>
      <c r="U1407" s="46">
        <v>4</v>
      </c>
    </row>
    <row r="1408" spans="1:21" x14ac:dyDescent="0.2">
      <c r="A1408" s="28" t="s">
        <v>174</v>
      </c>
      <c r="B1408" s="29" t="s">
        <v>375</v>
      </c>
      <c r="C1408" s="29" t="s">
        <v>2878</v>
      </c>
      <c r="D1408" s="29" t="s">
        <v>643</v>
      </c>
      <c r="E1408" s="29" t="s">
        <v>644</v>
      </c>
      <c r="F1408" s="29" t="s">
        <v>2879</v>
      </c>
      <c r="G1408" s="29" t="s">
        <v>2880</v>
      </c>
      <c r="H1408" s="29" t="s">
        <v>460</v>
      </c>
      <c r="I1408" s="29" t="s">
        <v>2881</v>
      </c>
      <c r="J1408" s="29" t="s">
        <v>2882</v>
      </c>
      <c r="K1408" s="29" t="s">
        <v>279</v>
      </c>
      <c r="L1408" s="29" t="s">
        <v>280</v>
      </c>
      <c r="M1408" s="29" t="s">
        <v>265</v>
      </c>
      <c r="N1408" s="29" t="s">
        <v>266</v>
      </c>
      <c r="O1408" s="29" t="s">
        <v>310</v>
      </c>
      <c r="P1408" s="29" t="s">
        <v>384</v>
      </c>
      <c r="Q1408" s="30" t="s">
        <v>269</v>
      </c>
      <c r="R1408" s="36"/>
      <c r="S1408" s="59"/>
      <c r="T1408" s="43">
        <v>1</v>
      </c>
      <c r="U1408" s="46">
        <v>1</v>
      </c>
    </row>
    <row r="1409" spans="1:21" x14ac:dyDescent="0.2">
      <c r="A1409" s="28" t="s">
        <v>174</v>
      </c>
      <c r="B1409" s="29" t="s">
        <v>375</v>
      </c>
      <c r="C1409" s="29" t="s">
        <v>2878</v>
      </c>
      <c r="D1409" s="29" t="s">
        <v>643</v>
      </c>
      <c r="E1409" s="29" t="s">
        <v>644</v>
      </c>
      <c r="F1409" s="29" t="s">
        <v>2879</v>
      </c>
      <c r="G1409" s="29" t="s">
        <v>2880</v>
      </c>
      <c r="H1409" s="29" t="s">
        <v>460</v>
      </c>
      <c r="I1409" s="29" t="s">
        <v>2881</v>
      </c>
      <c r="J1409" s="29" t="s">
        <v>2882</v>
      </c>
      <c r="K1409" s="29" t="s">
        <v>279</v>
      </c>
      <c r="L1409" s="29" t="s">
        <v>280</v>
      </c>
      <c r="M1409" s="29" t="s">
        <v>265</v>
      </c>
      <c r="N1409" s="29" t="s">
        <v>266</v>
      </c>
      <c r="O1409" s="29" t="s">
        <v>267</v>
      </c>
      <c r="P1409" s="29" t="s">
        <v>268</v>
      </c>
      <c r="Q1409" s="30" t="s">
        <v>269</v>
      </c>
      <c r="R1409" s="32">
        <v>0.21</v>
      </c>
      <c r="S1409" s="37">
        <v>0.21</v>
      </c>
      <c r="T1409" s="43">
        <v>1</v>
      </c>
      <c r="U1409" s="46">
        <v>1</v>
      </c>
    </row>
    <row r="1410" spans="1:21" x14ac:dyDescent="0.2">
      <c r="A1410" s="28" t="s">
        <v>174</v>
      </c>
      <c r="B1410" s="29" t="s">
        <v>375</v>
      </c>
      <c r="C1410" s="29" t="s">
        <v>2878</v>
      </c>
      <c r="D1410" s="29" t="s">
        <v>643</v>
      </c>
      <c r="E1410" s="29" t="s">
        <v>644</v>
      </c>
      <c r="F1410" s="29" t="s">
        <v>2879</v>
      </c>
      <c r="G1410" s="29" t="s">
        <v>2880</v>
      </c>
      <c r="H1410" s="29" t="s">
        <v>460</v>
      </c>
      <c r="I1410" s="29" t="s">
        <v>2883</v>
      </c>
      <c r="J1410" s="29" t="s">
        <v>2884</v>
      </c>
      <c r="K1410" s="29" t="s">
        <v>279</v>
      </c>
      <c r="L1410" s="29" t="s">
        <v>280</v>
      </c>
      <c r="M1410" s="29" t="s">
        <v>265</v>
      </c>
      <c r="N1410" s="29" t="s">
        <v>266</v>
      </c>
      <c r="O1410" s="29" t="s">
        <v>310</v>
      </c>
      <c r="P1410" s="29" t="s">
        <v>384</v>
      </c>
      <c r="Q1410" s="30" t="s">
        <v>269</v>
      </c>
      <c r="R1410" s="32">
        <v>0.01</v>
      </c>
      <c r="S1410" s="37">
        <v>0.01</v>
      </c>
      <c r="T1410" s="43">
        <v>1</v>
      </c>
      <c r="U1410" s="46">
        <v>1</v>
      </c>
    </row>
    <row r="1411" spans="1:21" x14ac:dyDescent="0.2">
      <c r="A1411" s="28" t="s">
        <v>174</v>
      </c>
      <c r="B1411" s="29" t="s">
        <v>375</v>
      </c>
      <c r="C1411" s="29" t="s">
        <v>2878</v>
      </c>
      <c r="D1411" s="29" t="s">
        <v>643</v>
      </c>
      <c r="E1411" s="29" t="s">
        <v>644</v>
      </c>
      <c r="F1411" s="29" t="s">
        <v>2879</v>
      </c>
      <c r="G1411" s="29" t="s">
        <v>2880</v>
      </c>
      <c r="H1411" s="29" t="s">
        <v>460</v>
      </c>
      <c r="I1411" s="29" t="s">
        <v>2883</v>
      </c>
      <c r="J1411" s="29" t="s">
        <v>2884</v>
      </c>
      <c r="K1411" s="29" t="s">
        <v>279</v>
      </c>
      <c r="L1411" s="29" t="s">
        <v>280</v>
      </c>
      <c r="M1411" s="29" t="s">
        <v>265</v>
      </c>
      <c r="N1411" s="29" t="s">
        <v>266</v>
      </c>
      <c r="O1411" s="29" t="s">
        <v>267</v>
      </c>
      <c r="P1411" s="29" t="s">
        <v>268</v>
      </c>
      <c r="Q1411" s="30" t="s">
        <v>269</v>
      </c>
      <c r="R1411" s="32">
        <v>0.37</v>
      </c>
      <c r="S1411" s="37">
        <v>0.37</v>
      </c>
      <c r="T1411" s="43">
        <v>1</v>
      </c>
      <c r="U1411" s="46">
        <v>1</v>
      </c>
    </row>
    <row r="1412" spans="1:21" x14ac:dyDescent="0.2">
      <c r="A1412" s="28" t="s">
        <v>174</v>
      </c>
      <c r="B1412" s="29" t="s">
        <v>375</v>
      </c>
      <c r="C1412" s="29" t="s">
        <v>2878</v>
      </c>
      <c r="D1412" s="29" t="s">
        <v>643</v>
      </c>
      <c r="E1412" s="29" t="s">
        <v>644</v>
      </c>
      <c r="F1412" s="29" t="s">
        <v>2879</v>
      </c>
      <c r="G1412" s="29" t="s">
        <v>2880</v>
      </c>
      <c r="H1412" s="29" t="s">
        <v>460</v>
      </c>
      <c r="I1412" s="29" t="s">
        <v>2885</v>
      </c>
      <c r="J1412" s="29" t="s">
        <v>2886</v>
      </c>
      <c r="K1412" s="29" t="s">
        <v>279</v>
      </c>
      <c r="L1412" s="29" t="s">
        <v>280</v>
      </c>
      <c r="M1412" s="29" t="s">
        <v>265</v>
      </c>
      <c r="N1412" s="29" t="s">
        <v>266</v>
      </c>
      <c r="O1412" s="29" t="s">
        <v>310</v>
      </c>
      <c r="P1412" s="29" t="s">
        <v>384</v>
      </c>
      <c r="Q1412" s="30" t="s">
        <v>269</v>
      </c>
      <c r="R1412" s="32">
        <v>0.01</v>
      </c>
      <c r="S1412" s="37">
        <v>0.01</v>
      </c>
      <c r="T1412" s="43">
        <v>1</v>
      </c>
      <c r="U1412" s="46">
        <v>1</v>
      </c>
    </row>
    <row r="1413" spans="1:21" x14ac:dyDescent="0.2">
      <c r="A1413" s="28" t="s">
        <v>174</v>
      </c>
      <c r="B1413" s="29" t="s">
        <v>375</v>
      </c>
      <c r="C1413" s="29" t="s">
        <v>2878</v>
      </c>
      <c r="D1413" s="29" t="s">
        <v>643</v>
      </c>
      <c r="E1413" s="29" t="s">
        <v>644</v>
      </c>
      <c r="F1413" s="29" t="s">
        <v>2879</v>
      </c>
      <c r="G1413" s="29" t="s">
        <v>2880</v>
      </c>
      <c r="H1413" s="29" t="s">
        <v>460</v>
      </c>
      <c r="I1413" s="29" t="s">
        <v>2885</v>
      </c>
      <c r="J1413" s="29" t="s">
        <v>2886</v>
      </c>
      <c r="K1413" s="29" t="s">
        <v>279</v>
      </c>
      <c r="L1413" s="29" t="s">
        <v>280</v>
      </c>
      <c r="M1413" s="29" t="s">
        <v>265</v>
      </c>
      <c r="N1413" s="29" t="s">
        <v>266</v>
      </c>
      <c r="O1413" s="29" t="s">
        <v>267</v>
      </c>
      <c r="P1413" s="29" t="s">
        <v>268</v>
      </c>
      <c r="Q1413" s="30" t="s">
        <v>269</v>
      </c>
      <c r="R1413" s="32">
        <v>0.31</v>
      </c>
      <c r="S1413" s="37">
        <v>0.31</v>
      </c>
      <c r="T1413" s="43">
        <v>1</v>
      </c>
      <c r="U1413" s="46">
        <v>1</v>
      </c>
    </row>
    <row r="1414" spans="1:21" x14ac:dyDescent="0.2">
      <c r="A1414" s="28" t="s">
        <v>174</v>
      </c>
      <c r="B1414" s="29" t="s">
        <v>375</v>
      </c>
      <c r="C1414" s="29" t="s">
        <v>2878</v>
      </c>
      <c r="D1414" s="29" t="s">
        <v>643</v>
      </c>
      <c r="E1414" s="29" t="s">
        <v>644</v>
      </c>
      <c r="F1414" s="29" t="s">
        <v>2879</v>
      </c>
      <c r="G1414" s="29" t="s">
        <v>2880</v>
      </c>
      <c r="H1414" s="29" t="s">
        <v>460</v>
      </c>
      <c r="I1414" s="29" t="s">
        <v>2887</v>
      </c>
      <c r="J1414" s="29" t="s">
        <v>2880</v>
      </c>
      <c r="K1414" s="29" t="s">
        <v>279</v>
      </c>
      <c r="L1414" s="29" t="s">
        <v>280</v>
      </c>
      <c r="M1414" s="29" t="s">
        <v>265</v>
      </c>
      <c r="N1414" s="29" t="s">
        <v>266</v>
      </c>
      <c r="O1414" s="29" t="s">
        <v>310</v>
      </c>
      <c r="P1414" s="29" t="s">
        <v>384</v>
      </c>
      <c r="Q1414" s="30" t="s">
        <v>269</v>
      </c>
      <c r="R1414" s="36"/>
      <c r="S1414" s="59"/>
      <c r="T1414" s="43">
        <v>1</v>
      </c>
      <c r="U1414" s="46">
        <v>1</v>
      </c>
    </row>
    <row r="1415" spans="1:21" x14ac:dyDescent="0.2">
      <c r="A1415" s="28" t="s">
        <v>174</v>
      </c>
      <c r="B1415" s="29" t="s">
        <v>375</v>
      </c>
      <c r="C1415" s="29" t="s">
        <v>2878</v>
      </c>
      <c r="D1415" s="29" t="s">
        <v>643</v>
      </c>
      <c r="E1415" s="29" t="s">
        <v>644</v>
      </c>
      <c r="F1415" s="29" t="s">
        <v>2879</v>
      </c>
      <c r="G1415" s="29" t="s">
        <v>2880</v>
      </c>
      <c r="H1415" s="29" t="s">
        <v>460</v>
      </c>
      <c r="I1415" s="29" t="s">
        <v>2887</v>
      </c>
      <c r="J1415" s="29" t="s">
        <v>2880</v>
      </c>
      <c r="K1415" s="29" t="s">
        <v>279</v>
      </c>
      <c r="L1415" s="29" t="s">
        <v>280</v>
      </c>
      <c r="M1415" s="29" t="s">
        <v>265</v>
      </c>
      <c r="N1415" s="29" t="s">
        <v>266</v>
      </c>
      <c r="O1415" s="29" t="s">
        <v>267</v>
      </c>
      <c r="P1415" s="29" t="s">
        <v>268</v>
      </c>
      <c r="Q1415" s="30" t="s">
        <v>269</v>
      </c>
      <c r="R1415" s="32">
        <v>0.21</v>
      </c>
      <c r="S1415" s="37">
        <v>0.21</v>
      </c>
      <c r="T1415" s="43">
        <v>1</v>
      </c>
      <c r="U1415" s="46">
        <v>1</v>
      </c>
    </row>
    <row r="1416" spans="1:21" x14ac:dyDescent="0.2">
      <c r="A1416" s="28" t="s">
        <v>174</v>
      </c>
      <c r="B1416" s="29" t="s">
        <v>375</v>
      </c>
      <c r="C1416" s="29" t="s">
        <v>2878</v>
      </c>
      <c r="D1416" s="29" t="s">
        <v>643</v>
      </c>
      <c r="E1416" s="29" t="s">
        <v>644</v>
      </c>
      <c r="F1416" s="29" t="s">
        <v>2879</v>
      </c>
      <c r="G1416" s="29" t="s">
        <v>2880</v>
      </c>
      <c r="H1416" s="29" t="s">
        <v>460</v>
      </c>
      <c r="I1416" s="29" t="s">
        <v>2888</v>
      </c>
      <c r="J1416" s="29" t="s">
        <v>2889</v>
      </c>
      <c r="K1416" s="29" t="s">
        <v>279</v>
      </c>
      <c r="L1416" s="29" t="s">
        <v>280</v>
      </c>
      <c r="M1416" s="29" t="s">
        <v>265</v>
      </c>
      <c r="N1416" s="29" t="s">
        <v>266</v>
      </c>
      <c r="O1416" s="29" t="s">
        <v>310</v>
      </c>
      <c r="P1416" s="29" t="s">
        <v>384</v>
      </c>
      <c r="Q1416" s="30" t="s">
        <v>269</v>
      </c>
      <c r="R1416" s="36"/>
      <c r="S1416" s="59"/>
      <c r="T1416" s="43">
        <v>1</v>
      </c>
      <c r="U1416" s="46">
        <v>1</v>
      </c>
    </row>
    <row r="1417" spans="1:21" x14ac:dyDescent="0.2">
      <c r="A1417" s="28" t="s">
        <v>174</v>
      </c>
      <c r="B1417" s="29" t="s">
        <v>375</v>
      </c>
      <c r="C1417" s="29" t="s">
        <v>2878</v>
      </c>
      <c r="D1417" s="29" t="s">
        <v>643</v>
      </c>
      <c r="E1417" s="29" t="s">
        <v>644</v>
      </c>
      <c r="F1417" s="29" t="s">
        <v>2879</v>
      </c>
      <c r="G1417" s="29" t="s">
        <v>2880</v>
      </c>
      <c r="H1417" s="29" t="s">
        <v>460</v>
      </c>
      <c r="I1417" s="29" t="s">
        <v>2888</v>
      </c>
      <c r="J1417" s="29" t="s">
        <v>2889</v>
      </c>
      <c r="K1417" s="29" t="s">
        <v>279</v>
      </c>
      <c r="L1417" s="29" t="s">
        <v>280</v>
      </c>
      <c r="M1417" s="29" t="s">
        <v>265</v>
      </c>
      <c r="N1417" s="29" t="s">
        <v>266</v>
      </c>
      <c r="O1417" s="29" t="s">
        <v>267</v>
      </c>
      <c r="P1417" s="29" t="s">
        <v>268</v>
      </c>
      <c r="Q1417" s="30" t="s">
        <v>269</v>
      </c>
      <c r="R1417" s="32">
        <v>0.09</v>
      </c>
      <c r="S1417" s="37">
        <v>0.09</v>
      </c>
      <c r="T1417" s="43">
        <v>1</v>
      </c>
      <c r="U1417" s="46">
        <v>1</v>
      </c>
    </row>
    <row r="1418" spans="1:21" x14ac:dyDescent="0.2">
      <c r="A1418" s="28" t="s">
        <v>174</v>
      </c>
      <c r="B1418" s="29" t="s">
        <v>375</v>
      </c>
      <c r="C1418" s="29" t="s">
        <v>2878</v>
      </c>
      <c r="D1418" s="29" t="s">
        <v>643</v>
      </c>
      <c r="E1418" s="29" t="s">
        <v>644</v>
      </c>
      <c r="F1418" s="29" t="s">
        <v>2879</v>
      </c>
      <c r="G1418" s="29" t="s">
        <v>2880</v>
      </c>
      <c r="H1418" s="29" t="s">
        <v>460</v>
      </c>
      <c r="I1418" s="29" t="s">
        <v>2890</v>
      </c>
      <c r="J1418" s="29" t="s">
        <v>2891</v>
      </c>
      <c r="K1418" s="29" t="s">
        <v>279</v>
      </c>
      <c r="L1418" s="29" t="s">
        <v>280</v>
      </c>
      <c r="M1418" s="29" t="s">
        <v>265</v>
      </c>
      <c r="N1418" s="29" t="s">
        <v>266</v>
      </c>
      <c r="O1418" s="29" t="s">
        <v>310</v>
      </c>
      <c r="P1418" s="29" t="s">
        <v>384</v>
      </c>
      <c r="Q1418" s="30" t="s">
        <v>269</v>
      </c>
      <c r="R1418" s="36"/>
      <c r="S1418" s="59"/>
      <c r="T1418" s="43">
        <v>1</v>
      </c>
      <c r="U1418" s="46">
        <v>1</v>
      </c>
    </row>
    <row r="1419" spans="1:21" x14ac:dyDescent="0.2">
      <c r="A1419" s="28" t="s">
        <v>174</v>
      </c>
      <c r="B1419" s="29" t="s">
        <v>375</v>
      </c>
      <c r="C1419" s="29" t="s">
        <v>2878</v>
      </c>
      <c r="D1419" s="29" t="s">
        <v>643</v>
      </c>
      <c r="E1419" s="29" t="s">
        <v>644</v>
      </c>
      <c r="F1419" s="29" t="s">
        <v>2879</v>
      </c>
      <c r="G1419" s="29" t="s">
        <v>2880</v>
      </c>
      <c r="H1419" s="29" t="s">
        <v>460</v>
      </c>
      <c r="I1419" s="29" t="s">
        <v>2890</v>
      </c>
      <c r="J1419" s="29" t="s">
        <v>2891</v>
      </c>
      <c r="K1419" s="29" t="s">
        <v>279</v>
      </c>
      <c r="L1419" s="29" t="s">
        <v>280</v>
      </c>
      <c r="M1419" s="29" t="s">
        <v>265</v>
      </c>
      <c r="N1419" s="29" t="s">
        <v>266</v>
      </c>
      <c r="O1419" s="29" t="s">
        <v>267</v>
      </c>
      <c r="P1419" s="29" t="s">
        <v>268</v>
      </c>
      <c r="Q1419" s="30" t="s">
        <v>269</v>
      </c>
      <c r="R1419" s="32">
        <v>0.09</v>
      </c>
      <c r="S1419" s="37">
        <v>0.09</v>
      </c>
      <c r="T1419" s="43">
        <v>1</v>
      </c>
      <c r="U1419" s="46">
        <v>1</v>
      </c>
    </row>
    <row r="1420" spans="1:21" x14ac:dyDescent="0.2">
      <c r="A1420" s="28" t="s">
        <v>174</v>
      </c>
      <c r="B1420" s="29" t="s">
        <v>375</v>
      </c>
      <c r="C1420" s="29" t="s">
        <v>2878</v>
      </c>
      <c r="D1420" s="29" t="s">
        <v>643</v>
      </c>
      <c r="E1420" s="29" t="s">
        <v>644</v>
      </c>
      <c r="F1420" s="29" t="s">
        <v>2879</v>
      </c>
      <c r="G1420" s="29" t="s">
        <v>2880</v>
      </c>
      <c r="H1420" s="29" t="s">
        <v>460</v>
      </c>
      <c r="I1420" s="29" t="s">
        <v>2892</v>
      </c>
      <c r="J1420" s="29" t="s">
        <v>2893</v>
      </c>
      <c r="K1420" s="29" t="s">
        <v>279</v>
      </c>
      <c r="L1420" s="29" t="s">
        <v>280</v>
      </c>
      <c r="M1420" s="29" t="s">
        <v>265</v>
      </c>
      <c r="N1420" s="29" t="s">
        <v>266</v>
      </c>
      <c r="O1420" s="29" t="s">
        <v>310</v>
      </c>
      <c r="P1420" s="29" t="s">
        <v>384</v>
      </c>
      <c r="Q1420" s="30" t="s">
        <v>269</v>
      </c>
      <c r="R1420" s="36"/>
      <c r="S1420" s="59"/>
      <c r="T1420" s="43">
        <v>1</v>
      </c>
      <c r="U1420" s="46">
        <v>1</v>
      </c>
    </row>
    <row r="1421" spans="1:21" x14ac:dyDescent="0.2">
      <c r="A1421" s="28" t="s">
        <v>174</v>
      </c>
      <c r="B1421" s="29" t="s">
        <v>375</v>
      </c>
      <c r="C1421" s="29" t="s">
        <v>2878</v>
      </c>
      <c r="D1421" s="29" t="s">
        <v>643</v>
      </c>
      <c r="E1421" s="29" t="s">
        <v>644</v>
      </c>
      <c r="F1421" s="29" t="s">
        <v>2879</v>
      </c>
      <c r="G1421" s="29" t="s">
        <v>2880</v>
      </c>
      <c r="H1421" s="29" t="s">
        <v>460</v>
      </c>
      <c r="I1421" s="29" t="s">
        <v>2892</v>
      </c>
      <c r="J1421" s="29" t="s">
        <v>2893</v>
      </c>
      <c r="K1421" s="29" t="s">
        <v>279</v>
      </c>
      <c r="L1421" s="29" t="s">
        <v>280</v>
      </c>
      <c r="M1421" s="29" t="s">
        <v>265</v>
      </c>
      <c r="N1421" s="29" t="s">
        <v>266</v>
      </c>
      <c r="O1421" s="29" t="s">
        <v>267</v>
      </c>
      <c r="P1421" s="29" t="s">
        <v>268</v>
      </c>
      <c r="Q1421" s="30" t="s">
        <v>269</v>
      </c>
      <c r="R1421" s="32">
        <v>7.0000000000000007E-2</v>
      </c>
      <c r="S1421" s="37">
        <v>7.0000000000000007E-2</v>
      </c>
      <c r="T1421" s="43">
        <v>1</v>
      </c>
      <c r="U1421" s="46">
        <v>1</v>
      </c>
    </row>
    <row r="1422" spans="1:21" x14ac:dyDescent="0.2">
      <c r="A1422" s="28" t="s">
        <v>174</v>
      </c>
      <c r="B1422" s="29" t="s">
        <v>375</v>
      </c>
      <c r="C1422" s="29" t="s">
        <v>2878</v>
      </c>
      <c r="D1422" s="29" t="s">
        <v>643</v>
      </c>
      <c r="E1422" s="29" t="s">
        <v>644</v>
      </c>
      <c r="F1422" s="29" t="s">
        <v>2879</v>
      </c>
      <c r="G1422" s="29" t="s">
        <v>2880</v>
      </c>
      <c r="H1422" s="29" t="s">
        <v>460</v>
      </c>
      <c r="I1422" s="29" t="s">
        <v>2894</v>
      </c>
      <c r="J1422" s="29" t="s">
        <v>2895</v>
      </c>
      <c r="K1422" s="29" t="s">
        <v>279</v>
      </c>
      <c r="L1422" s="29" t="s">
        <v>280</v>
      </c>
      <c r="M1422" s="29" t="s">
        <v>265</v>
      </c>
      <c r="N1422" s="29" t="s">
        <v>266</v>
      </c>
      <c r="O1422" s="29" t="s">
        <v>310</v>
      </c>
      <c r="P1422" s="29" t="s">
        <v>384</v>
      </c>
      <c r="Q1422" s="30" t="s">
        <v>269</v>
      </c>
      <c r="R1422" s="36"/>
      <c r="S1422" s="59"/>
      <c r="T1422" s="43">
        <v>1</v>
      </c>
      <c r="U1422" s="46">
        <v>1</v>
      </c>
    </row>
    <row r="1423" spans="1:21" x14ac:dyDescent="0.2">
      <c r="A1423" s="28" t="s">
        <v>174</v>
      </c>
      <c r="B1423" s="29" t="s">
        <v>375</v>
      </c>
      <c r="C1423" s="29" t="s">
        <v>2878</v>
      </c>
      <c r="D1423" s="29" t="s">
        <v>643</v>
      </c>
      <c r="E1423" s="29" t="s">
        <v>644</v>
      </c>
      <c r="F1423" s="29" t="s">
        <v>2879</v>
      </c>
      <c r="G1423" s="29" t="s">
        <v>2880</v>
      </c>
      <c r="H1423" s="29" t="s">
        <v>460</v>
      </c>
      <c r="I1423" s="29" t="s">
        <v>2894</v>
      </c>
      <c r="J1423" s="29" t="s">
        <v>2895</v>
      </c>
      <c r="K1423" s="29" t="s">
        <v>279</v>
      </c>
      <c r="L1423" s="29" t="s">
        <v>280</v>
      </c>
      <c r="M1423" s="29" t="s">
        <v>265</v>
      </c>
      <c r="N1423" s="29" t="s">
        <v>266</v>
      </c>
      <c r="O1423" s="29" t="s">
        <v>267</v>
      </c>
      <c r="P1423" s="29" t="s">
        <v>268</v>
      </c>
      <c r="Q1423" s="30" t="s">
        <v>269</v>
      </c>
      <c r="R1423" s="32">
        <v>7.0000000000000007E-2</v>
      </c>
      <c r="S1423" s="37">
        <v>7.0000000000000007E-2</v>
      </c>
      <c r="T1423" s="43">
        <v>1</v>
      </c>
      <c r="U1423" s="46">
        <v>1</v>
      </c>
    </row>
    <row r="1424" spans="1:21" x14ac:dyDescent="0.2">
      <c r="A1424" s="28" t="s">
        <v>174</v>
      </c>
      <c r="B1424" s="29" t="s">
        <v>379</v>
      </c>
      <c r="C1424" s="29" t="s">
        <v>1647</v>
      </c>
      <c r="D1424" s="29" t="s">
        <v>1648</v>
      </c>
      <c r="E1424" s="29" t="s">
        <v>394</v>
      </c>
      <c r="F1424" s="29" t="s">
        <v>2896</v>
      </c>
      <c r="G1424" s="29" t="s">
        <v>1654</v>
      </c>
      <c r="H1424" s="29" t="s">
        <v>484</v>
      </c>
      <c r="I1424" s="29" t="s">
        <v>2897</v>
      </c>
      <c r="J1424" s="29" t="s">
        <v>2898</v>
      </c>
      <c r="K1424" s="29" t="s">
        <v>320</v>
      </c>
      <c r="L1424" s="29" t="s">
        <v>386</v>
      </c>
      <c r="M1424" s="29" t="s">
        <v>321</v>
      </c>
      <c r="N1424" s="29" t="s">
        <v>322</v>
      </c>
      <c r="O1424" s="29" t="s">
        <v>292</v>
      </c>
      <c r="P1424" s="29" t="s">
        <v>293</v>
      </c>
      <c r="Q1424" s="30" t="s">
        <v>101</v>
      </c>
      <c r="R1424" s="32">
        <v>0.09</v>
      </c>
      <c r="S1424" s="37">
        <v>0.09</v>
      </c>
      <c r="T1424" s="43"/>
      <c r="U1424" s="46"/>
    </row>
    <row r="1425" spans="1:21" x14ac:dyDescent="0.2">
      <c r="A1425" s="28" t="s">
        <v>174</v>
      </c>
      <c r="B1425" s="29" t="s">
        <v>379</v>
      </c>
      <c r="C1425" s="29" t="s">
        <v>1647</v>
      </c>
      <c r="D1425" s="29" t="s">
        <v>1648</v>
      </c>
      <c r="E1425" s="29" t="s">
        <v>394</v>
      </c>
      <c r="F1425" s="29" t="s">
        <v>2896</v>
      </c>
      <c r="G1425" s="29" t="s">
        <v>1654</v>
      </c>
      <c r="H1425" s="29" t="s">
        <v>484</v>
      </c>
      <c r="I1425" s="29" t="s">
        <v>2897</v>
      </c>
      <c r="J1425" s="29" t="s">
        <v>2898</v>
      </c>
      <c r="K1425" s="29" t="s">
        <v>320</v>
      </c>
      <c r="L1425" s="29" t="s">
        <v>386</v>
      </c>
      <c r="M1425" s="29" t="s">
        <v>321</v>
      </c>
      <c r="N1425" s="29" t="s">
        <v>322</v>
      </c>
      <c r="O1425" s="29" t="s">
        <v>313</v>
      </c>
      <c r="P1425" s="29" t="s">
        <v>314</v>
      </c>
      <c r="Q1425" s="30" t="s">
        <v>101</v>
      </c>
      <c r="R1425" s="32">
        <v>0.8</v>
      </c>
      <c r="S1425" s="37">
        <v>0.8</v>
      </c>
      <c r="T1425" s="43"/>
      <c r="U1425" s="46"/>
    </row>
    <row r="1426" spans="1:21" x14ac:dyDescent="0.2">
      <c r="A1426" s="28" t="s">
        <v>174</v>
      </c>
      <c r="B1426" s="29" t="s">
        <v>379</v>
      </c>
      <c r="C1426" s="29" t="s">
        <v>1647</v>
      </c>
      <c r="D1426" s="29" t="s">
        <v>1648</v>
      </c>
      <c r="E1426" s="29" t="s">
        <v>394</v>
      </c>
      <c r="F1426" s="29" t="s">
        <v>2896</v>
      </c>
      <c r="G1426" s="29" t="s">
        <v>1654</v>
      </c>
      <c r="H1426" s="29" t="s">
        <v>484</v>
      </c>
      <c r="I1426" s="29" t="s">
        <v>2897</v>
      </c>
      <c r="J1426" s="29" t="s">
        <v>2898</v>
      </c>
      <c r="K1426" s="29" t="s">
        <v>323</v>
      </c>
      <c r="L1426" s="29" t="s">
        <v>324</v>
      </c>
      <c r="M1426" s="29" t="s">
        <v>321</v>
      </c>
      <c r="N1426" s="29" t="s">
        <v>322</v>
      </c>
      <c r="O1426" s="29" t="s">
        <v>313</v>
      </c>
      <c r="P1426" s="29" t="s">
        <v>314</v>
      </c>
      <c r="Q1426" s="30" t="s">
        <v>101</v>
      </c>
      <c r="R1426" s="32">
        <v>0.03</v>
      </c>
      <c r="S1426" s="37">
        <v>0.03</v>
      </c>
      <c r="T1426" s="43"/>
      <c r="U1426" s="46"/>
    </row>
    <row r="1427" spans="1:21" x14ac:dyDescent="0.2">
      <c r="A1427" s="28" t="s">
        <v>174</v>
      </c>
      <c r="B1427" s="29" t="s">
        <v>379</v>
      </c>
      <c r="C1427" s="29" t="s">
        <v>1647</v>
      </c>
      <c r="D1427" s="29" t="s">
        <v>1648</v>
      </c>
      <c r="E1427" s="29" t="s">
        <v>394</v>
      </c>
      <c r="F1427" s="29" t="s">
        <v>2896</v>
      </c>
      <c r="G1427" s="29" t="s">
        <v>1654</v>
      </c>
      <c r="H1427" s="29" t="s">
        <v>484</v>
      </c>
      <c r="I1427" s="29" t="s">
        <v>2899</v>
      </c>
      <c r="J1427" s="29" t="s">
        <v>2900</v>
      </c>
      <c r="K1427" s="29" t="s">
        <v>323</v>
      </c>
      <c r="L1427" s="29" t="s">
        <v>324</v>
      </c>
      <c r="M1427" s="29" t="s">
        <v>321</v>
      </c>
      <c r="N1427" s="29" t="s">
        <v>322</v>
      </c>
      <c r="O1427" s="29" t="s">
        <v>313</v>
      </c>
      <c r="P1427" s="29" t="s">
        <v>314</v>
      </c>
      <c r="Q1427" s="30" t="s">
        <v>101</v>
      </c>
      <c r="R1427" s="32">
        <v>0.02</v>
      </c>
      <c r="S1427" s="37">
        <v>0.02</v>
      </c>
      <c r="T1427" s="43"/>
      <c r="U1427" s="46"/>
    </row>
    <row r="1428" spans="1:21" x14ac:dyDescent="0.2">
      <c r="A1428" s="28" t="s">
        <v>174</v>
      </c>
      <c r="B1428" s="29" t="s">
        <v>379</v>
      </c>
      <c r="C1428" s="29" t="s">
        <v>1647</v>
      </c>
      <c r="D1428" s="29" t="s">
        <v>1648</v>
      </c>
      <c r="E1428" s="29" t="s">
        <v>394</v>
      </c>
      <c r="F1428" s="29" t="s">
        <v>2896</v>
      </c>
      <c r="G1428" s="29" t="s">
        <v>1654</v>
      </c>
      <c r="H1428" s="29" t="s">
        <v>484</v>
      </c>
      <c r="I1428" s="29" t="s">
        <v>2901</v>
      </c>
      <c r="J1428" s="29" t="s">
        <v>2902</v>
      </c>
      <c r="K1428" s="29" t="s">
        <v>323</v>
      </c>
      <c r="L1428" s="29" t="s">
        <v>324</v>
      </c>
      <c r="M1428" s="29" t="s">
        <v>321</v>
      </c>
      <c r="N1428" s="29" t="s">
        <v>322</v>
      </c>
      <c r="O1428" s="29" t="s">
        <v>292</v>
      </c>
      <c r="P1428" s="29" t="s">
        <v>293</v>
      </c>
      <c r="Q1428" s="30" t="s">
        <v>101</v>
      </c>
      <c r="R1428" s="32">
        <v>0.02</v>
      </c>
      <c r="S1428" s="37">
        <v>0.02</v>
      </c>
      <c r="T1428" s="43"/>
      <c r="U1428" s="46"/>
    </row>
    <row r="1429" spans="1:21" x14ac:dyDescent="0.2">
      <c r="A1429" s="28" t="s">
        <v>174</v>
      </c>
      <c r="B1429" s="29" t="s">
        <v>379</v>
      </c>
      <c r="C1429" s="29" t="s">
        <v>1647</v>
      </c>
      <c r="D1429" s="29" t="s">
        <v>1648</v>
      </c>
      <c r="E1429" s="29" t="s">
        <v>394</v>
      </c>
      <c r="F1429" s="29" t="s">
        <v>2896</v>
      </c>
      <c r="G1429" s="29" t="s">
        <v>1654</v>
      </c>
      <c r="H1429" s="29" t="s">
        <v>484</v>
      </c>
      <c r="I1429" s="29" t="s">
        <v>2901</v>
      </c>
      <c r="J1429" s="29" t="s">
        <v>2902</v>
      </c>
      <c r="K1429" s="29" t="s">
        <v>323</v>
      </c>
      <c r="L1429" s="29" t="s">
        <v>324</v>
      </c>
      <c r="M1429" s="29" t="s">
        <v>321</v>
      </c>
      <c r="N1429" s="29" t="s">
        <v>322</v>
      </c>
      <c r="O1429" s="29" t="s">
        <v>313</v>
      </c>
      <c r="P1429" s="29" t="s">
        <v>314</v>
      </c>
      <c r="Q1429" s="30" t="s">
        <v>101</v>
      </c>
      <c r="R1429" s="32">
        <v>0.23</v>
      </c>
      <c r="S1429" s="37">
        <v>0.23</v>
      </c>
      <c r="T1429" s="43"/>
      <c r="U1429" s="46"/>
    </row>
    <row r="1430" spans="1:21" x14ac:dyDescent="0.2">
      <c r="A1430" s="28" t="s">
        <v>174</v>
      </c>
      <c r="B1430" s="29" t="s">
        <v>379</v>
      </c>
      <c r="C1430" s="29" t="s">
        <v>1647</v>
      </c>
      <c r="D1430" s="29" t="s">
        <v>1648</v>
      </c>
      <c r="E1430" s="29" t="s">
        <v>394</v>
      </c>
      <c r="F1430" s="29" t="s">
        <v>2896</v>
      </c>
      <c r="G1430" s="29" t="s">
        <v>1654</v>
      </c>
      <c r="H1430" s="29" t="s">
        <v>484</v>
      </c>
      <c r="I1430" s="29" t="s">
        <v>2903</v>
      </c>
      <c r="J1430" s="29" t="s">
        <v>2904</v>
      </c>
      <c r="K1430" s="29" t="s">
        <v>323</v>
      </c>
      <c r="L1430" s="29" t="s">
        <v>324</v>
      </c>
      <c r="M1430" s="29" t="s">
        <v>321</v>
      </c>
      <c r="N1430" s="29" t="s">
        <v>322</v>
      </c>
      <c r="O1430" s="29" t="s">
        <v>313</v>
      </c>
      <c r="P1430" s="29" t="s">
        <v>314</v>
      </c>
      <c r="Q1430" s="30" t="s">
        <v>101</v>
      </c>
      <c r="R1430" s="32">
        <v>0.01</v>
      </c>
      <c r="S1430" s="37">
        <v>0.01</v>
      </c>
      <c r="T1430" s="43"/>
      <c r="U1430" s="46"/>
    </row>
    <row r="1431" spans="1:21" x14ac:dyDescent="0.2">
      <c r="A1431" s="28" t="s">
        <v>174</v>
      </c>
      <c r="B1431" s="29" t="s">
        <v>379</v>
      </c>
      <c r="C1431" s="29" t="s">
        <v>1647</v>
      </c>
      <c r="D1431" s="29" t="s">
        <v>1648</v>
      </c>
      <c r="E1431" s="29" t="s">
        <v>394</v>
      </c>
      <c r="F1431" s="29" t="s">
        <v>2896</v>
      </c>
      <c r="G1431" s="29" t="s">
        <v>1654</v>
      </c>
      <c r="H1431" s="29" t="s">
        <v>484</v>
      </c>
      <c r="I1431" s="29" t="s">
        <v>2905</v>
      </c>
      <c r="J1431" s="29" t="s">
        <v>2906</v>
      </c>
      <c r="K1431" s="29" t="s">
        <v>320</v>
      </c>
      <c r="L1431" s="29" t="s">
        <v>386</v>
      </c>
      <c r="M1431" s="29" t="s">
        <v>321</v>
      </c>
      <c r="N1431" s="29" t="s">
        <v>322</v>
      </c>
      <c r="O1431" s="29" t="s">
        <v>313</v>
      </c>
      <c r="P1431" s="29" t="s">
        <v>314</v>
      </c>
      <c r="Q1431" s="30" t="s">
        <v>101</v>
      </c>
      <c r="R1431" s="32">
        <v>0.02</v>
      </c>
      <c r="S1431" s="37">
        <v>0.02</v>
      </c>
      <c r="T1431" s="43"/>
      <c r="U1431" s="46"/>
    </row>
    <row r="1432" spans="1:21" x14ac:dyDescent="0.2">
      <c r="A1432" s="28" t="s">
        <v>174</v>
      </c>
      <c r="B1432" s="29" t="s">
        <v>379</v>
      </c>
      <c r="C1432" s="29" t="s">
        <v>1647</v>
      </c>
      <c r="D1432" s="29" t="s">
        <v>1648</v>
      </c>
      <c r="E1432" s="29" t="s">
        <v>394</v>
      </c>
      <c r="F1432" s="29" t="s">
        <v>2896</v>
      </c>
      <c r="G1432" s="29" t="s">
        <v>1654</v>
      </c>
      <c r="H1432" s="29" t="s">
        <v>484</v>
      </c>
      <c r="I1432" s="29" t="s">
        <v>2907</v>
      </c>
      <c r="J1432" s="29" t="s">
        <v>2908</v>
      </c>
      <c r="K1432" s="29" t="s">
        <v>323</v>
      </c>
      <c r="L1432" s="29" t="s">
        <v>324</v>
      </c>
      <c r="M1432" s="29" t="s">
        <v>321</v>
      </c>
      <c r="N1432" s="29" t="s">
        <v>322</v>
      </c>
      <c r="O1432" s="29" t="s">
        <v>313</v>
      </c>
      <c r="P1432" s="29" t="s">
        <v>314</v>
      </c>
      <c r="Q1432" s="30" t="s">
        <v>101</v>
      </c>
      <c r="R1432" s="32">
        <v>0.01</v>
      </c>
      <c r="S1432" s="37">
        <v>0.01</v>
      </c>
      <c r="T1432" s="43"/>
      <c r="U1432" s="46"/>
    </row>
    <row r="1433" spans="1:21" x14ac:dyDescent="0.2">
      <c r="A1433" s="28" t="s">
        <v>174</v>
      </c>
      <c r="B1433" s="29" t="s">
        <v>379</v>
      </c>
      <c r="C1433" s="29" t="s">
        <v>1647</v>
      </c>
      <c r="D1433" s="29" t="s">
        <v>1648</v>
      </c>
      <c r="E1433" s="29" t="s">
        <v>394</v>
      </c>
      <c r="F1433" s="29" t="s">
        <v>2909</v>
      </c>
      <c r="G1433" s="29" t="s">
        <v>1656</v>
      </c>
      <c r="H1433" s="29" t="s">
        <v>484</v>
      </c>
      <c r="I1433" s="29" t="s">
        <v>2910</v>
      </c>
      <c r="J1433" s="29" t="s">
        <v>2911</v>
      </c>
      <c r="K1433" s="29" t="s">
        <v>320</v>
      </c>
      <c r="L1433" s="29" t="s">
        <v>386</v>
      </c>
      <c r="M1433" s="29" t="s">
        <v>321</v>
      </c>
      <c r="N1433" s="29" t="s">
        <v>322</v>
      </c>
      <c r="O1433" s="29" t="s">
        <v>292</v>
      </c>
      <c r="P1433" s="29" t="s">
        <v>293</v>
      </c>
      <c r="Q1433" s="30" t="s">
        <v>101</v>
      </c>
      <c r="R1433" s="32">
        <v>0.22</v>
      </c>
      <c r="S1433" s="37">
        <v>0.22</v>
      </c>
      <c r="T1433" s="43"/>
      <c r="U1433" s="46"/>
    </row>
    <row r="1434" spans="1:21" x14ac:dyDescent="0.2">
      <c r="A1434" s="28" t="s">
        <v>174</v>
      </c>
      <c r="B1434" s="29" t="s">
        <v>379</v>
      </c>
      <c r="C1434" s="29" t="s">
        <v>1647</v>
      </c>
      <c r="D1434" s="29" t="s">
        <v>1648</v>
      </c>
      <c r="E1434" s="29" t="s">
        <v>394</v>
      </c>
      <c r="F1434" s="29" t="s">
        <v>2909</v>
      </c>
      <c r="G1434" s="29" t="s">
        <v>1656</v>
      </c>
      <c r="H1434" s="29" t="s">
        <v>484</v>
      </c>
      <c r="I1434" s="29" t="s">
        <v>2910</v>
      </c>
      <c r="J1434" s="29" t="s">
        <v>2911</v>
      </c>
      <c r="K1434" s="29" t="s">
        <v>320</v>
      </c>
      <c r="L1434" s="29" t="s">
        <v>386</v>
      </c>
      <c r="M1434" s="29" t="s">
        <v>321</v>
      </c>
      <c r="N1434" s="29" t="s">
        <v>322</v>
      </c>
      <c r="O1434" s="29" t="s">
        <v>313</v>
      </c>
      <c r="P1434" s="29" t="s">
        <v>314</v>
      </c>
      <c r="Q1434" s="30" t="s">
        <v>101</v>
      </c>
      <c r="R1434" s="32">
        <v>2.14</v>
      </c>
      <c r="S1434" s="37">
        <v>2.14</v>
      </c>
      <c r="T1434" s="43"/>
      <c r="U1434" s="46"/>
    </row>
    <row r="1435" spans="1:21" x14ac:dyDescent="0.2">
      <c r="A1435" s="28" t="s">
        <v>174</v>
      </c>
      <c r="B1435" s="29" t="s">
        <v>379</v>
      </c>
      <c r="C1435" s="29" t="s">
        <v>1647</v>
      </c>
      <c r="D1435" s="29" t="s">
        <v>1648</v>
      </c>
      <c r="E1435" s="29" t="s">
        <v>394</v>
      </c>
      <c r="F1435" s="29" t="s">
        <v>2909</v>
      </c>
      <c r="G1435" s="29" t="s">
        <v>1656</v>
      </c>
      <c r="H1435" s="29" t="s">
        <v>484</v>
      </c>
      <c r="I1435" s="29" t="s">
        <v>2912</v>
      </c>
      <c r="J1435" s="29" t="s">
        <v>2913</v>
      </c>
      <c r="K1435" s="29" t="s">
        <v>323</v>
      </c>
      <c r="L1435" s="29" t="s">
        <v>324</v>
      </c>
      <c r="M1435" s="29" t="s">
        <v>321</v>
      </c>
      <c r="N1435" s="29" t="s">
        <v>322</v>
      </c>
      <c r="O1435" s="29" t="s">
        <v>313</v>
      </c>
      <c r="P1435" s="29" t="s">
        <v>314</v>
      </c>
      <c r="Q1435" s="30" t="s">
        <v>101</v>
      </c>
      <c r="R1435" s="32">
        <v>0.03</v>
      </c>
      <c r="S1435" s="37">
        <v>0.03</v>
      </c>
      <c r="T1435" s="43"/>
      <c r="U1435" s="46"/>
    </row>
    <row r="1436" spans="1:21" x14ac:dyDescent="0.2">
      <c r="A1436" s="28" t="s">
        <v>174</v>
      </c>
      <c r="B1436" s="29" t="s">
        <v>379</v>
      </c>
      <c r="C1436" s="29" t="s">
        <v>1703</v>
      </c>
      <c r="D1436" s="29" t="s">
        <v>1673</v>
      </c>
      <c r="E1436" s="29" t="s">
        <v>1674</v>
      </c>
      <c r="F1436" s="29" t="s">
        <v>2914</v>
      </c>
      <c r="G1436" s="29" t="s">
        <v>1764</v>
      </c>
      <c r="H1436" s="29" t="s">
        <v>547</v>
      </c>
      <c r="I1436" s="29" t="s">
        <v>2915</v>
      </c>
      <c r="J1436" s="29" t="s">
        <v>2916</v>
      </c>
      <c r="K1436" s="29" t="s">
        <v>320</v>
      </c>
      <c r="L1436" s="29" t="s">
        <v>386</v>
      </c>
      <c r="M1436" s="29" t="s">
        <v>321</v>
      </c>
      <c r="N1436" s="29" t="s">
        <v>322</v>
      </c>
      <c r="O1436" s="29" t="s">
        <v>292</v>
      </c>
      <c r="P1436" s="29" t="s">
        <v>293</v>
      </c>
      <c r="Q1436" s="30" t="s">
        <v>101</v>
      </c>
      <c r="R1436" s="32">
        <v>0.01</v>
      </c>
      <c r="S1436" s="37">
        <v>0.01</v>
      </c>
      <c r="T1436" s="43"/>
      <c r="U1436" s="46"/>
    </row>
    <row r="1437" spans="1:21" x14ac:dyDescent="0.2">
      <c r="A1437" s="28" t="s">
        <v>174</v>
      </c>
      <c r="B1437" s="29" t="s">
        <v>379</v>
      </c>
      <c r="C1437" s="29" t="s">
        <v>1703</v>
      </c>
      <c r="D1437" s="29" t="s">
        <v>1673</v>
      </c>
      <c r="E1437" s="29" t="s">
        <v>1674</v>
      </c>
      <c r="F1437" s="29" t="s">
        <v>2914</v>
      </c>
      <c r="G1437" s="29" t="s">
        <v>1764</v>
      </c>
      <c r="H1437" s="29" t="s">
        <v>547</v>
      </c>
      <c r="I1437" s="29" t="s">
        <v>2915</v>
      </c>
      <c r="J1437" s="29" t="s">
        <v>2916</v>
      </c>
      <c r="K1437" s="29" t="s">
        <v>320</v>
      </c>
      <c r="L1437" s="29" t="s">
        <v>386</v>
      </c>
      <c r="M1437" s="29" t="s">
        <v>321</v>
      </c>
      <c r="N1437" s="29" t="s">
        <v>322</v>
      </c>
      <c r="O1437" s="29" t="s">
        <v>313</v>
      </c>
      <c r="P1437" s="29" t="s">
        <v>314</v>
      </c>
      <c r="Q1437" s="30" t="s">
        <v>101</v>
      </c>
      <c r="R1437" s="32">
        <v>0.1</v>
      </c>
      <c r="S1437" s="37">
        <v>0.1</v>
      </c>
      <c r="T1437" s="43"/>
      <c r="U1437" s="46"/>
    </row>
    <row r="1438" spans="1:21" x14ac:dyDescent="0.2">
      <c r="A1438" s="28" t="s">
        <v>174</v>
      </c>
      <c r="B1438" s="29" t="s">
        <v>379</v>
      </c>
      <c r="C1438" s="29" t="s">
        <v>1703</v>
      </c>
      <c r="D1438" s="29" t="s">
        <v>1673</v>
      </c>
      <c r="E1438" s="29" t="s">
        <v>1674</v>
      </c>
      <c r="F1438" s="29" t="s">
        <v>2914</v>
      </c>
      <c r="G1438" s="29" t="s">
        <v>1764</v>
      </c>
      <c r="H1438" s="29" t="s">
        <v>547</v>
      </c>
      <c r="I1438" s="29" t="s">
        <v>2917</v>
      </c>
      <c r="J1438" s="29" t="s">
        <v>2918</v>
      </c>
      <c r="K1438" s="29" t="s">
        <v>320</v>
      </c>
      <c r="L1438" s="29" t="s">
        <v>386</v>
      </c>
      <c r="M1438" s="29" t="s">
        <v>321</v>
      </c>
      <c r="N1438" s="29" t="s">
        <v>322</v>
      </c>
      <c r="O1438" s="29" t="s">
        <v>313</v>
      </c>
      <c r="P1438" s="29" t="s">
        <v>314</v>
      </c>
      <c r="Q1438" s="30" t="s">
        <v>101</v>
      </c>
      <c r="R1438" s="32">
        <v>0.01</v>
      </c>
      <c r="S1438" s="37">
        <v>0.01</v>
      </c>
      <c r="T1438" s="43"/>
      <c r="U1438" s="46"/>
    </row>
    <row r="1439" spans="1:21" x14ac:dyDescent="0.2">
      <c r="A1439" s="28" t="s">
        <v>174</v>
      </c>
      <c r="B1439" s="29" t="s">
        <v>379</v>
      </c>
      <c r="C1439" s="29" t="s">
        <v>1703</v>
      </c>
      <c r="D1439" s="29" t="s">
        <v>1673</v>
      </c>
      <c r="E1439" s="29" t="s">
        <v>1674</v>
      </c>
      <c r="F1439" s="29" t="s">
        <v>2914</v>
      </c>
      <c r="G1439" s="29" t="s">
        <v>1764</v>
      </c>
      <c r="H1439" s="29" t="s">
        <v>547</v>
      </c>
      <c r="I1439" s="29" t="s">
        <v>2919</v>
      </c>
      <c r="J1439" s="29" t="s">
        <v>2920</v>
      </c>
      <c r="K1439" s="29" t="s">
        <v>320</v>
      </c>
      <c r="L1439" s="29" t="s">
        <v>386</v>
      </c>
      <c r="M1439" s="29" t="s">
        <v>321</v>
      </c>
      <c r="N1439" s="29" t="s">
        <v>322</v>
      </c>
      <c r="O1439" s="29" t="s">
        <v>313</v>
      </c>
      <c r="P1439" s="29" t="s">
        <v>314</v>
      </c>
      <c r="Q1439" s="30" t="s">
        <v>101</v>
      </c>
      <c r="R1439" s="32">
        <v>0.02</v>
      </c>
      <c r="S1439" s="37">
        <v>0.02</v>
      </c>
      <c r="T1439" s="43"/>
      <c r="U1439" s="46"/>
    </row>
    <row r="1440" spans="1:21" x14ac:dyDescent="0.2">
      <c r="A1440" s="28" t="s">
        <v>174</v>
      </c>
      <c r="B1440" s="29" t="s">
        <v>379</v>
      </c>
      <c r="C1440" s="29" t="s">
        <v>1703</v>
      </c>
      <c r="D1440" s="29" t="s">
        <v>1673</v>
      </c>
      <c r="E1440" s="29" t="s">
        <v>1674</v>
      </c>
      <c r="F1440" s="29" t="s">
        <v>2921</v>
      </c>
      <c r="G1440" s="29" t="s">
        <v>1764</v>
      </c>
      <c r="H1440" s="29" t="s">
        <v>547</v>
      </c>
      <c r="I1440" s="29" t="s">
        <v>2922</v>
      </c>
      <c r="J1440" s="29" t="s">
        <v>2923</v>
      </c>
      <c r="K1440" s="29" t="s">
        <v>320</v>
      </c>
      <c r="L1440" s="29" t="s">
        <v>386</v>
      </c>
      <c r="M1440" s="29" t="s">
        <v>321</v>
      </c>
      <c r="N1440" s="29" t="s">
        <v>322</v>
      </c>
      <c r="O1440" s="29" t="s">
        <v>313</v>
      </c>
      <c r="P1440" s="29" t="s">
        <v>314</v>
      </c>
      <c r="Q1440" s="30" t="s">
        <v>101</v>
      </c>
      <c r="R1440" s="32">
        <v>0.01</v>
      </c>
      <c r="S1440" s="37">
        <v>0.01</v>
      </c>
      <c r="T1440" s="43"/>
      <c r="U1440" s="46"/>
    </row>
    <row r="1441" spans="1:21" x14ac:dyDescent="0.2">
      <c r="A1441" s="28" t="s">
        <v>174</v>
      </c>
      <c r="B1441" s="29" t="s">
        <v>379</v>
      </c>
      <c r="C1441" s="29" t="s">
        <v>1703</v>
      </c>
      <c r="D1441" s="29" t="s">
        <v>1673</v>
      </c>
      <c r="E1441" s="29" t="s">
        <v>1674</v>
      </c>
      <c r="F1441" s="29" t="s">
        <v>2921</v>
      </c>
      <c r="G1441" s="29" t="s">
        <v>1764</v>
      </c>
      <c r="H1441" s="29" t="s">
        <v>547</v>
      </c>
      <c r="I1441" s="29" t="s">
        <v>2924</v>
      </c>
      <c r="J1441" s="29" t="s">
        <v>2925</v>
      </c>
      <c r="K1441" s="29" t="s">
        <v>320</v>
      </c>
      <c r="L1441" s="29" t="s">
        <v>386</v>
      </c>
      <c r="M1441" s="29" t="s">
        <v>321</v>
      </c>
      <c r="N1441" s="29" t="s">
        <v>322</v>
      </c>
      <c r="O1441" s="29" t="s">
        <v>313</v>
      </c>
      <c r="P1441" s="29" t="s">
        <v>314</v>
      </c>
      <c r="Q1441" s="30" t="s">
        <v>101</v>
      </c>
      <c r="R1441" s="32">
        <v>0.01</v>
      </c>
      <c r="S1441" s="37">
        <v>0.01</v>
      </c>
      <c r="T1441" s="43"/>
      <c r="U1441" s="46"/>
    </row>
    <row r="1442" spans="1:21" x14ac:dyDescent="0.2">
      <c r="A1442" s="28" t="s">
        <v>174</v>
      </c>
      <c r="B1442" s="29" t="s">
        <v>375</v>
      </c>
      <c r="C1442" s="29" t="s">
        <v>1900</v>
      </c>
      <c r="D1442" s="29" t="s">
        <v>1901</v>
      </c>
      <c r="E1442" s="29" t="s">
        <v>1902</v>
      </c>
      <c r="F1442" s="29" t="s">
        <v>1908</v>
      </c>
      <c r="G1442" s="29" t="s">
        <v>1904</v>
      </c>
      <c r="H1442" s="29" t="s">
        <v>1909</v>
      </c>
      <c r="I1442" s="29" t="s">
        <v>1910</v>
      </c>
      <c r="J1442" s="29" t="s">
        <v>1904</v>
      </c>
      <c r="K1442" s="29" t="s">
        <v>281</v>
      </c>
      <c r="L1442" s="29" t="s">
        <v>282</v>
      </c>
      <c r="M1442" s="29" t="s">
        <v>265</v>
      </c>
      <c r="N1442" s="29" t="s">
        <v>266</v>
      </c>
      <c r="O1442" s="29" t="s">
        <v>5842</v>
      </c>
      <c r="P1442" s="29" t="s">
        <v>5843</v>
      </c>
      <c r="Q1442" s="30" t="s">
        <v>269</v>
      </c>
      <c r="R1442" s="36"/>
      <c r="S1442" s="59"/>
      <c r="T1442" s="43">
        <v>7</v>
      </c>
      <c r="U1442" s="46">
        <v>7</v>
      </c>
    </row>
    <row r="1443" spans="1:21" x14ac:dyDescent="0.2">
      <c r="A1443" s="28" t="s">
        <v>174</v>
      </c>
      <c r="B1443" s="29" t="s">
        <v>375</v>
      </c>
      <c r="C1443" s="29" t="s">
        <v>2257</v>
      </c>
      <c r="D1443" s="29" t="s">
        <v>874</v>
      </c>
      <c r="E1443" s="29" t="s">
        <v>396</v>
      </c>
      <c r="F1443" s="29" t="s">
        <v>2258</v>
      </c>
      <c r="G1443" s="29" t="s">
        <v>456</v>
      </c>
      <c r="H1443" s="29" t="s">
        <v>2259</v>
      </c>
      <c r="I1443" s="29" t="s">
        <v>2260</v>
      </c>
      <c r="J1443" s="29" t="s">
        <v>456</v>
      </c>
      <c r="K1443" s="29" t="s">
        <v>281</v>
      </c>
      <c r="L1443" s="29" t="s">
        <v>282</v>
      </c>
      <c r="M1443" s="29" t="s">
        <v>265</v>
      </c>
      <c r="N1443" s="29" t="s">
        <v>266</v>
      </c>
      <c r="O1443" s="29" t="s">
        <v>5842</v>
      </c>
      <c r="P1443" s="29" t="s">
        <v>5843</v>
      </c>
      <c r="Q1443" s="30" t="s">
        <v>269</v>
      </c>
      <c r="R1443" s="36"/>
      <c r="S1443" s="59"/>
      <c r="T1443" s="43">
        <v>21</v>
      </c>
      <c r="U1443" s="46">
        <v>21</v>
      </c>
    </row>
    <row r="1445" spans="1:21" x14ac:dyDescent="0.2">
      <c r="A1445" s="58" t="s">
        <v>176</v>
      </c>
      <c r="B1445" s="44"/>
      <c r="C1445" s="44"/>
      <c r="D1445" s="44"/>
      <c r="E1445" s="44"/>
      <c r="F1445" s="44"/>
      <c r="G1445" s="44"/>
      <c r="H1445" s="44"/>
      <c r="I1445" s="44"/>
      <c r="J1445" s="44"/>
      <c r="K1445" s="44"/>
      <c r="L1445" s="44"/>
      <c r="M1445" s="44"/>
      <c r="N1445" s="44"/>
      <c r="O1445" s="44"/>
      <c r="P1445" s="44"/>
      <c r="Q1445" s="41"/>
      <c r="R1445" s="38">
        <v>1546.64</v>
      </c>
      <c r="S1445" s="38">
        <v>1546.64</v>
      </c>
      <c r="T1445" s="45">
        <v>189167</v>
      </c>
      <c r="U1445" s="47">
        <v>189167</v>
      </c>
    </row>
  </sheetData>
  <autoFilter ref="A1:W1442" xr:uid="{BC202E2E-A1F5-4B61-92DF-1D8B4391AB22}"/>
  <pageMargins left="0.2" right="0.2" top="0.5" bottom="0.5" header="0.3" footer="0.3"/>
  <pageSetup scale="37" orientation="landscape" horizontalDpi="1200" verticalDpi="1200" r:id="rId1"/>
  <customProperties>
    <customPr name="_pios_id" r:id="rId2"/>
    <customPr name="CofWorksheetType" r:id="rId3"/>
    <customPr name="EpmWorksheetKeyString_GUID" r:id="rId4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E9D5C-893A-3C4C-BE1C-BEE337B0567D}">
  <sheetPr>
    <tabColor theme="4"/>
  </sheetPr>
  <dimension ref="A3:AZ19"/>
  <sheetViews>
    <sheetView workbookViewId="0">
      <selection sqref="A1:XFD1048576"/>
    </sheetView>
  </sheetViews>
  <sheetFormatPr baseColWidth="10" defaultColWidth="8.83203125" defaultRowHeight="15" x14ac:dyDescent="0.2"/>
  <cols>
    <col min="52" max="52" width="8.83203125" style="102"/>
  </cols>
  <sheetData>
    <row r="3" spans="1:52" x14ac:dyDescent="0.2">
      <c r="A3" t="s">
        <v>5972</v>
      </c>
      <c r="B3" t="s">
        <v>113</v>
      </c>
      <c r="C3" t="s">
        <v>5973</v>
      </c>
      <c r="D3" t="s">
        <v>112</v>
      </c>
      <c r="E3" t="s">
        <v>4</v>
      </c>
      <c r="F3" t="s">
        <v>5974</v>
      </c>
      <c r="G3" t="s">
        <v>140</v>
      </c>
      <c r="H3" t="s">
        <v>141</v>
      </c>
      <c r="I3" t="s">
        <v>110</v>
      </c>
      <c r="J3" t="s">
        <v>111</v>
      </c>
      <c r="K3" t="s">
        <v>5975</v>
      </c>
      <c r="L3" t="s">
        <v>5976</v>
      </c>
      <c r="M3" t="s">
        <v>5977</v>
      </c>
      <c r="N3" t="s">
        <v>144</v>
      </c>
      <c r="O3" t="s">
        <v>156</v>
      </c>
      <c r="P3" t="s">
        <v>5978</v>
      </c>
      <c r="Q3" t="s">
        <v>5979</v>
      </c>
      <c r="R3" t="s">
        <v>5980</v>
      </c>
      <c r="S3" t="s">
        <v>5981</v>
      </c>
      <c r="T3" t="s">
        <v>5982</v>
      </c>
      <c r="U3" t="s">
        <v>5983</v>
      </c>
      <c r="V3" t="s">
        <v>171</v>
      </c>
      <c r="W3" t="s">
        <v>146</v>
      </c>
      <c r="X3" t="s">
        <v>114</v>
      </c>
      <c r="Y3" t="s">
        <v>1</v>
      </c>
      <c r="Z3" t="s">
        <v>2</v>
      </c>
      <c r="AA3" t="s">
        <v>63</v>
      </c>
      <c r="AB3" t="s">
        <v>116</v>
      </c>
      <c r="AC3" t="s">
        <v>7</v>
      </c>
      <c r="AD3" t="s">
        <v>6</v>
      </c>
      <c r="AE3" t="s">
        <v>115</v>
      </c>
      <c r="AF3" t="s">
        <v>5</v>
      </c>
      <c r="AG3" t="s">
        <v>130</v>
      </c>
      <c r="AH3" t="s">
        <v>133</v>
      </c>
      <c r="AI3" t="s">
        <v>119</v>
      </c>
      <c r="AJ3" t="s">
        <v>117</v>
      </c>
      <c r="AK3" t="s">
        <v>118</v>
      </c>
      <c r="AL3" t="s">
        <v>5984</v>
      </c>
      <c r="AM3" t="s">
        <v>120</v>
      </c>
      <c r="AN3" t="s">
        <v>97</v>
      </c>
      <c r="AO3" t="s">
        <v>5985</v>
      </c>
      <c r="AP3" t="s">
        <v>5986</v>
      </c>
      <c r="AQ3" t="s">
        <v>5987</v>
      </c>
      <c r="AR3" t="s">
        <v>5988</v>
      </c>
      <c r="AS3" t="s">
        <v>5989</v>
      </c>
      <c r="AT3" t="s">
        <v>5990</v>
      </c>
      <c r="AU3" t="s">
        <v>5991</v>
      </c>
      <c r="AV3" t="s">
        <v>5992</v>
      </c>
      <c r="AW3" t="s">
        <v>5993</v>
      </c>
      <c r="AX3" t="s">
        <v>5994</v>
      </c>
      <c r="AY3" t="s">
        <v>5995</v>
      </c>
      <c r="AZ3" s="102" t="s">
        <v>122</v>
      </c>
    </row>
    <row r="4" spans="1:52" x14ac:dyDescent="0.2">
      <c r="A4" t="s">
        <v>5996</v>
      </c>
      <c r="B4" t="s">
        <v>2970</v>
      </c>
      <c r="C4" t="s">
        <v>5997</v>
      </c>
      <c r="D4" t="s">
        <v>5998</v>
      </c>
      <c r="E4" t="s">
        <v>3121</v>
      </c>
      <c r="G4" t="s">
        <v>2975</v>
      </c>
      <c r="H4" t="s">
        <v>2976</v>
      </c>
      <c r="I4" t="s">
        <v>2977</v>
      </c>
      <c r="J4" t="s">
        <v>2978</v>
      </c>
      <c r="K4" t="s">
        <v>5999</v>
      </c>
      <c r="L4" t="s">
        <v>6000</v>
      </c>
      <c r="M4" t="s">
        <v>2979</v>
      </c>
      <c r="N4" t="s">
        <v>3122</v>
      </c>
      <c r="O4" t="s">
        <v>6001</v>
      </c>
      <c r="P4" t="s">
        <v>6002</v>
      </c>
      <c r="Q4" t="s">
        <v>6002</v>
      </c>
      <c r="R4" t="s">
        <v>6002</v>
      </c>
      <c r="S4" t="s">
        <v>6003</v>
      </c>
      <c r="T4" t="s">
        <v>6004</v>
      </c>
      <c r="U4" t="s">
        <v>6005</v>
      </c>
      <c r="V4" t="s">
        <v>3123</v>
      </c>
      <c r="W4" t="s">
        <v>3124</v>
      </c>
      <c r="X4" t="s">
        <v>2984</v>
      </c>
      <c r="Y4" t="s">
        <v>379</v>
      </c>
      <c r="Z4" t="s">
        <v>3032</v>
      </c>
      <c r="AA4" t="s">
        <v>68</v>
      </c>
      <c r="AB4" t="s">
        <v>3008</v>
      </c>
      <c r="AC4" t="s">
        <v>2987</v>
      </c>
      <c r="AD4" t="s">
        <v>2988</v>
      </c>
      <c r="AI4">
        <v>202509</v>
      </c>
      <c r="AJ4" t="s">
        <v>6006</v>
      </c>
      <c r="AK4">
        <v>45920.525839305556</v>
      </c>
      <c r="AL4" t="s">
        <v>6007</v>
      </c>
      <c r="AM4" t="s">
        <v>6008</v>
      </c>
      <c r="AN4" t="s">
        <v>6009</v>
      </c>
      <c r="AO4">
        <v>2.75</v>
      </c>
      <c r="AP4">
        <v>0</v>
      </c>
      <c r="AQ4">
        <v>2.75</v>
      </c>
      <c r="AZ4" s="102">
        <v>2.75</v>
      </c>
    </row>
    <row r="5" spans="1:52" x14ac:dyDescent="0.2">
      <c r="A5" t="s">
        <v>6010</v>
      </c>
      <c r="B5" t="s">
        <v>2970</v>
      </c>
      <c r="C5" t="s">
        <v>5997</v>
      </c>
      <c r="D5" t="s">
        <v>5998</v>
      </c>
      <c r="E5" t="s">
        <v>4859</v>
      </c>
      <c r="G5" t="s">
        <v>2975</v>
      </c>
      <c r="H5" t="s">
        <v>2976</v>
      </c>
      <c r="I5" t="s">
        <v>2977</v>
      </c>
      <c r="J5" t="s">
        <v>2978</v>
      </c>
      <c r="K5" t="s">
        <v>5999</v>
      </c>
      <c r="L5" t="s">
        <v>6000</v>
      </c>
      <c r="M5" t="s">
        <v>2979</v>
      </c>
      <c r="N5" t="s">
        <v>4858</v>
      </c>
      <c r="O5" t="s">
        <v>6001</v>
      </c>
      <c r="P5" t="s">
        <v>6002</v>
      </c>
      <c r="Q5" t="s">
        <v>6002</v>
      </c>
      <c r="R5" t="s">
        <v>6002</v>
      </c>
      <c r="S5" t="s">
        <v>6003</v>
      </c>
      <c r="T5" t="s">
        <v>6004</v>
      </c>
      <c r="U5" t="s">
        <v>6005</v>
      </c>
      <c r="V5" t="s">
        <v>3448</v>
      </c>
      <c r="W5" t="s">
        <v>4860</v>
      </c>
      <c r="X5" t="s">
        <v>2984</v>
      </c>
      <c r="Y5" t="s">
        <v>375</v>
      </c>
      <c r="Z5" t="s">
        <v>3450</v>
      </c>
      <c r="AA5" t="s">
        <v>68</v>
      </c>
      <c r="AB5" t="s">
        <v>3451</v>
      </c>
      <c r="AC5" t="s">
        <v>2987</v>
      </c>
      <c r="AD5" t="s">
        <v>2988</v>
      </c>
      <c r="AI5">
        <v>202509</v>
      </c>
      <c r="AJ5" t="s">
        <v>6006</v>
      </c>
      <c r="AK5">
        <v>45920.525839305556</v>
      </c>
      <c r="AL5" t="s">
        <v>6007</v>
      </c>
      <c r="AM5" t="s">
        <v>6008</v>
      </c>
      <c r="AN5" t="s">
        <v>6009</v>
      </c>
      <c r="AO5">
        <v>0.55000000000000004</v>
      </c>
      <c r="AP5">
        <v>0</v>
      </c>
      <c r="AQ5">
        <v>0.55000000000000004</v>
      </c>
      <c r="AZ5" s="102">
        <v>0.55000000000000004</v>
      </c>
    </row>
    <row r="6" spans="1:52" x14ac:dyDescent="0.2">
      <c r="A6" t="s">
        <v>6010</v>
      </c>
      <c r="B6" t="s">
        <v>2970</v>
      </c>
      <c r="C6" t="s">
        <v>5997</v>
      </c>
      <c r="D6" t="s">
        <v>5998</v>
      </c>
      <c r="E6" t="s">
        <v>3866</v>
      </c>
      <c r="G6" t="s">
        <v>2975</v>
      </c>
      <c r="H6" t="s">
        <v>2976</v>
      </c>
      <c r="I6" t="s">
        <v>2977</v>
      </c>
      <c r="J6" t="s">
        <v>2978</v>
      </c>
      <c r="K6" t="s">
        <v>5999</v>
      </c>
      <c r="L6" t="s">
        <v>6000</v>
      </c>
      <c r="M6" t="s">
        <v>2979</v>
      </c>
      <c r="N6" t="s">
        <v>3867</v>
      </c>
      <c r="O6" t="s">
        <v>6001</v>
      </c>
      <c r="P6" t="s">
        <v>6011</v>
      </c>
      <c r="Q6" t="s">
        <v>6011</v>
      </c>
      <c r="R6" t="s">
        <v>6011</v>
      </c>
      <c r="S6" t="s">
        <v>6012</v>
      </c>
      <c r="T6" t="s">
        <v>6013</v>
      </c>
      <c r="U6" t="s">
        <v>6014</v>
      </c>
      <c r="V6" t="s">
        <v>3733</v>
      </c>
      <c r="W6" t="s">
        <v>3868</v>
      </c>
      <c r="X6" t="s">
        <v>2984</v>
      </c>
      <c r="Y6" t="s">
        <v>375</v>
      </c>
      <c r="Z6" t="s">
        <v>3735</v>
      </c>
      <c r="AA6" t="s">
        <v>68</v>
      </c>
      <c r="AB6" t="s">
        <v>3869</v>
      </c>
      <c r="AC6" t="s">
        <v>2987</v>
      </c>
      <c r="AD6" t="s">
        <v>2988</v>
      </c>
      <c r="AI6">
        <v>202509</v>
      </c>
      <c r="AJ6" t="s">
        <v>6015</v>
      </c>
      <c r="AK6">
        <v>45906.526510462965</v>
      </c>
      <c r="AL6" t="s">
        <v>6016</v>
      </c>
      <c r="AM6" t="s">
        <v>6008</v>
      </c>
      <c r="AN6" t="s">
        <v>6009</v>
      </c>
      <c r="AO6">
        <v>0.55000000000000004</v>
      </c>
      <c r="AP6">
        <v>0</v>
      </c>
      <c r="AQ6">
        <v>0.55000000000000004</v>
      </c>
      <c r="AZ6" s="102">
        <v>0.55000000000000004</v>
      </c>
    </row>
    <row r="7" spans="1:52" x14ac:dyDescent="0.2">
      <c r="A7" t="s">
        <v>6010</v>
      </c>
      <c r="B7" t="s">
        <v>2970</v>
      </c>
      <c r="C7" t="s">
        <v>5997</v>
      </c>
      <c r="D7" t="s">
        <v>5998</v>
      </c>
      <c r="E7" t="s">
        <v>3916</v>
      </c>
      <c r="G7" t="s">
        <v>2975</v>
      </c>
      <c r="H7" t="s">
        <v>2976</v>
      </c>
      <c r="I7" t="s">
        <v>2977</v>
      </c>
      <c r="J7" t="s">
        <v>2978</v>
      </c>
      <c r="K7" t="s">
        <v>5999</v>
      </c>
      <c r="L7" t="s">
        <v>6000</v>
      </c>
      <c r="M7" t="s">
        <v>2979</v>
      </c>
      <c r="N7" t="s">
        <v>3917</v>
      </c>
      <c r="O7" t="s">
        <v>6001</v>
      </c>
      <c r="P7" t="s">
        <v>6017</v>
      </c>
      <c r="Q7" t="s">
        <v>6017</v>
      </c>
      <c r="R7" t="s">
        <v>6017</v>
      </c>
      <c r="S7" t="s">
        <v>6018</v>
      </c>
      <c r="T7" t="s">
        <v>6019</v>
      </c>
      <c r="U7" t="s">
        <v>6020</v>
      </c>
      <c r="V7" t="s">
        <v>3910</v>
      </c>
      <c r="W7" t="s">
        <v>3918</v>
      </c>
      <c r="X7" t="s">
        <v>2984</v>
      </c>
      <c r="Y7" t="s">
        <v>375</v>
      </c>
      <c r="Z7" t="s">
        <v>3912</v>
      </c>
      <c r="AA7" t="s">
        <v>67</v>
      </c>
      <c r="AB7" t="s">
        <v>3919</v>
      </c>
      <c r="AC7" t="s">
        <v>2987</v>
      </c>
      <c r="AD7" t="s">
        <v>2988</v>
      </c>
      <c r="AI7">
        <v>202509</v>
      </c>
      <c r="AJ7" t="s">
        <v>6021</v>
      </c>
      <c r="AK7">
        <v>45911.526170787038</v>
      </c>
      <c r="AL7" t="s">
        <v>6022</v>
      </c>
      <c r="AM7" t="s">
        <v>6008</v>
      </c>
      <c r="AN7" t="s">
        <v>6009</v>
      </c>
      <c r="AO7">
        <v>0.55000000000000004</v>
      </c>
      <c r="AP7">
        <v>0</v>
      </c>
      <c r="AQ7">
        <v>0.55000000000000004</v>
      </c>
      <c r="AZ7" s="102">
        <v>0.55000000000000004</v>
      </c>
    </row>
    <row r="8" spans="1:52" x14ac:dyDescent="0.2">
      <c r="A8" t="s">
        <v>6010</v>
      </c>
      <c r="B8" t="s">
        <v>2970</v>
      </c>
      <c r="C8" t="s">
        <v>5997</v>
      </c>
      <c r="D8" t="s">
        <v>5998</v>
      </c>
      <c r="E8" t="s">
        <v>3953</v>
      </c>
      <c r="G8" t="s">
        <v>2975</v>
      </c>
      <c r="H8" t="s">
        <v>2976</v>
      </c>
      <c r="I8" t="s">
        <v>2977</v>
      </c>
      <c r="J8" t="s">
        <v>2978</v>
      </c>
      <c r="K8" t="s">
        <v>5999</v>
      </c>
      <c r="L8" t="s">
        <v>6000</v>
      </c>
      <c r="M8" t="s">
        <v>2979</v>
      </c>
      <c r="N8" t="s">
        <v>3954</v>
      </c>
      <c r="O8" t="s">
        <v>6001</v>
      </c>
      <c r="P8" t="s">
        <v>6023</v>
      </c>
      <c r="Q8" t="s">
        <v>6023</v>
      </c>
      <c r="R8" t="s">
        <v>6023</v>
      </c>
      <c r="S8" t="s">
        <v>6024</v>
      </c>
      <c r="T8" t="s">
        <v>6025</v>
      </c>
      <c r="U8" t="s">
        <v>6026</v>
      </c>
      <c r="V8" t="s">
        <v>3955</v>
      </c>
      <c r="W8" t="s">
        <v>3956</v>
      </c>
      <c r="X8" t="s">
        <v>2984</v>
      </c>
      <c r="Y8" t="s">
        <v>375</v>
      </c>
      <c r="Z8" t="s">
        <v>3957</v>
      </c>
      <c r="AA8" t="s">
        <v>68</v>
      </c>
      <c r="AB8" t="s">
        <v>3930</v>
      </c>
      <c r="AC8" t="s">
        <v>2987</v>
      </c>
      <c r="AD8" t="s">
        <v>2988</v>
      </c>
      <c r="AI8">
        <v>202509</v>
      </c>
      <c r="AJ8" t="s">
        <v>6027</v>
      </c>
      <c r="AK8">
        <v>45900.52689108796</v>
      </c>
      <c r="AL8" t="s">
        <v>6028</v>
      </c>
      <c r="AM8" t="s">
        <v>6008</v>
      </c>
      <c r="AN8" t="s">
        <v>6009</v>
      </c>
      <c r="AO8">
        <v>1.1000000000000001</v>
      </c>
      <c r="AP8">
        <v>0</v>
      </c>
      <c r="AQ8">
        <v>1.1000000000000001</v>
      </c>
      <c r="AZ8" s="102">
        <v>1.1000000000000001</v>
      </c>
    </row>
    <row r="9" spans="1:52" x14ac:dyDescent="0.2">
      <c r="A9" t="s">
        <v>6010</v>
      </c>
      <c r="B9" t="s">
        <v>2970</v>
      </c>
      <c r="C9" t="s">
        <v>5997</v>
      </c>
      <c r="D9" t="s">
        <v>5998</v>
      </c>
      <c r="E9" t="s">
        <v>4190</v>
      </c>
      <c r="G9" t="s">
        <v>2975</v>
      </c>
      <c r="H9" t="s">
        <v>2976</v>
      </c>
      <c r="I9" t="s">
        <v>2977</v>
      </c>
      <c r="J9" t="s">
        <v>2978</v>
      </c>
      <c r="K9" t="s">
        <v>5999</v>
      </c>
      <c r="L9" t="s">
        <v>6000</v>
      </c>
      <c r="M9" t="s">
        <v>2979</v>
      </c>
      <c r="N9" t="s">
        <v>4191</v>
      </c>
      <c r="O9" t="s">
        <v>6001</v>
      </c>
      <c r="P9" t="s">
        <v>6023</v>
      </c>
      <c r="Q9" t="s">
        <v>6023</v>
      </c>
      <c r="R9" t="s">
        <v>6023</v>
      </c>
      <c r="S9" t="s">
        <v>6024</v>
      </c>
      <c r="T9" t="s">
        <v>6025</v>
      </c>
      <c r="U9" t="s">
        <v>6026</v>
      </c>
      <c r="V9" t="s">
        <v>4192</v>
      </c>
      <c r="W9" t="s">
        <v>4193</v>
      </c>
      <c r="X9" t="s">
        <v>2984</v>
      </c>
      <c r="Y9" t="s">
        <v>375</v>
      </c>
      <c r="Z9" t="s">
        <v>3957</v>
      </c>
      <c r="AA9" t="s">
        <v>67</v>
      </c>
      <c r="AB9" t="s">
        <v>3919</v>
      </c>
      <c r="AC9" t="s">
        <v>2987</v>
      </c>
      <c r="AD9" t="s">
        <v>2988</v>
      </c>
      <c r="AI9">
        <v>202509</v>
      </c>
      <c r="AJ9" t="s">
        <v>6027</v>
      </c>
      <c r="AK9">
        <v>45900.52689108796</v>
      </c>
      <c r="AL9" t="s">
        <v>6028</v>
      </c>
      <c r="AM9" t="s">
        <v>6008</v>
      </c>
      <c r="AN9" t="s">
        <v>6009</v>
      </c>
      <c r="AO9">
        <v>1.1000000000000001</v>
      </c>
      <c r="AP9">
        <v>0</v>
      </c>
      <c r="AQ9">
        <v>1.1000000000000001</v>
      </c>
      <c r="AZ9" s="102">
        <v>1.1000000000000001</v>
      </c>
    </row>
    <row r="10" spans="1:52" x14ac:dyDescent="0.2">
      <c r="A10" t="s">
        <v>6010</v>
      </c>
      <c r="B10" t="s">
        <v>2970</v>
      </c>
      <c r="C10" t="s">
        <v>5997</v>
      </c>
      <c r="D10" t="s">
        <v>5998</v>
      </c>
      <c r="E10" t="s">
        <v>4242</v>
      </c>
      <c r="G10" t="s">
        <v>2975</v>
      </c>
      <c r="H10" t="s">
        <v>2976</v>
      </c>
      <c r="I10" t="s">
        <v>2977</v>
      </c>
      <c r="J10" t="s">
        <v>2978</v>
      </c>
      <c r="K10" t="s">
        <v>5999</v>
      </c>
      <c r="L10" t="s">
        <v>6000</v>
      </c>
      <c r="M10" t="s">
        <v>2979</v>
      </c>
      <c r="N10" t="s">
        <v>4243</v>
      </c>
      <c r="O10" t="s">
        <v>6001</v>
      </c>
      <c r="P10" t="s">
        <v>6011</v>
      </c>
      <c r="Q10" t="s">
        <v>6011</v>
      </c>
      <c r="R10" t="s">
        <v>6011</v>
      </c>
      <c r="S10" t="s">
        <v>6029</v>
      </c>
      <c r="T10" t="s">
        <v>6030</v>
      </c>
      <c r="U10" t="s">
        <v>6031</v>
      </c>
      <c r="V10" t="s">
        <v>793</v>
      </c>
      <c r="W10" t="s">
        <v>4244</v>
      </c>
      <c r="X10" t="s">
        <v>2984</v>
      </c>
      <c r="Y10" t="s">
        <v>375</v>
      </c>
      <c r="Z10" t="s">
        <v>3735</v>
      </c>
      <c r="AA10" t="s">
        <v>67</v>
      </c>
      <c r="AB10" t="s">
        <v>3919</v>
      </c>
      <c r="AC10" t="s">
        <v>2987</v>
      </c>
      <c r="AD10" t="s">
        <v>2988</v>
      </c>
      <c r="AI10">
        <v>202509</v>
      </c>
      <c r="AJ10" t="s">
        <v>6015</v>
      </c>
      <c r="AK10">
        <v>45906.526510462965</v>
      </c>
      <c r="AL10" t="s">
        <v>6016</v>
      </c>
      <c r="AM10" t="s">
        <v>6008</v>
      </c>
      <c r="AN10" t="s">
        <v>6009</v>
      </c>
      <c r="AO10">
        <v>0.55000000000000004</v>
      </c>
      <c r="AP10">
        <v>0</v>
      </c>
      <c r="AQ10">
        <v>0.55000000000000004</v>
      </c>
      <c r="AZ10" s="102">
        <v>0.55000000000000004</v>
      </c>
    </row>
    <row r="11" spans="1:52" x14ac:dyDescent="0.2">
      <c r="A11" t="s">
        <v>6010</v>
      </c>
      <c r="B11" t="s">
        <v>2970</v>
      </c>
      <c r="C11" t="s">
        <v>5997</v>
      </c>
      <c r="D11" t="s">
        <v>5998</v>
      </c>
      <c r="E11" t="s">
        <v>4242</v>
      </c>
      <c r="G11" t="s">
        <v>2975</v>
      </c>
      <c r="H11" t="s">
        <v>2976</v>
      </c>
      <c r="I11" t="s">
        <v>2977</v>
      </c>
      <c r="J11" t="s">
        <v>2978</v>
      </c>
      <c r="K11" t="s">
        <v>5999</v>
      </c>
      <c r="L11" t="s">
        <v>6000</v>
      </c>
      <c r="M11" t="s">
        <v>2979</v>
      </c>
      <c r="N11" t="s">
        <v>4243</v>
      </c>
      <c r="O11" t="s">
        <v>6001</v>
      </c>
      <c r="P11" t="s">
        <v>6017</v>
      </c>
      <c r="Q11" t="s">
        <v>6017</v>
      </c>
      <c r="R11" t="s">
        <v>6017</v>
      </c>
      <c r="S11" t="s">
        <v>6032</v>
      </c>
      <c r="T11" t="s">
        <v>6033</v>
      </c>
      <c r="U11" t="s">
        <v>6034</v>
      </c>
      <c r="V11" t="s">
        <v>793</v>
      </c>
      <c r="W11" t="s">
        <v>4244</v>
      </c>
      <c r="X11" t="s">
        <v>2984</v>
      </c>
      <c r="Y11" t="s">
        <v>375</v>
      </c>
      <c r="Z11" t="s">
        <v>3735</v>
      </c>
      <c r="AA11" t="s">
        <v>67</v>
      </c>
      <c r="AB11" t="s">
        <v>3919</v>
      </c>
      <c r="AC11" t="s">
        <v>2987</v>
      </c>
      <c r="AD11" t="s">
        <v>2988</v>
      </c>
      <c r="AI11">
        <v>202509</v>
      </c>
      <c r="AJ11" t="s">
        <v>6021</v>
      </c>
      <c r="AK11">
        <v>45911.526170787038</v>
      </c>
      <c r="AL11" t="s">
        <v>6022</v>
      </c>
      <c r="AM11" t="s">
        <v>6008</v>
      </c>
      <c r="AN11" t="s">
        <v>6009</v>
      </c>
      <c r="AO11">
        <v>0.55000000000000004</v>
      </c>
      <c r="AP11">
        <v>0</v>
      </c>
      <c r="AQ11">
        <v>0.55000000000000004</v>
      </c>
      <c r="AZ11" s="102">
        <v>0.55000000000000004</v>
      </c>
    </row>
    <row r="12" spans="1:52" x14ac:dyDescent="0.2">
      <c r="A12" t="s">
        <v>6010</v>
      </c>
      <c r="B12" t="s">
        <v>2970</v>
      </c>
      <c r="C12" t="s">
        <v>5997</v>
      </c>
      <c r="D12" t="s">
        <v>5998</v>
      </c>
      <c r="E12" t="s">
        <v>4277</v>
      </c>
      <c r="G12" t="s">
        <v>2975</v>
      </c>
      <c r="H12" t="s">
        <v>2976</v>
      </c>
      <c r="I12" t="s">
        <v>2977</v>
      </c>
      <c r="J12" t="s">
        <v>2978</v>
      </c>
      <c r="K12" t="s">
        <v>5999</v>
      </c>
      <c r="L12" t="s">
        <v>6000</v>
      </c>
      <c r="M12" t="s">
        <v>2979</v>
      </c>
      <c r="N12" t="s">
        <v>4278</v>
      </c>
      <c r="O12" t="s">
        <v>6001</v>
      </c>
      <c r="P12" t="s">
        <v>6017</v>
      </c>
      <c r="Q12" t="s">
        <v>6017</v>
      </c>
      <c r="R12" t="s">
        <v>6017</v>
      </c>
      <c r="S12" t="s">
        <v>6018</v>
      </c>
      <c r="T12" t="s">
        <v>6019</v>
      </c>
      <c r="U12" t="s">
        <v>6020</v>
      </c>
      <c r="V12" t="s">
        <v>1320</v>
      </c>
      <c r="W12" t="s">
        <v>4279</v>
      </c>
      <c r="X12" t="s">
        <v>2984</v>
      </c>
      <c r="Y12" t="s">
        <v>375</v>
      </c>
      <c r="Z12" t="s">
        <v>3514</v>
      </c>
      <c r="AA12" t="s">
        <v>68</v>
      </c>
      <c r="AB12" t="s">
        <v>4189</v>
      </c>
      <c r="AC12" t="s">
        <v>2987</v>
      </c>
      <c r="AD12" t="s">
        <v>2988</v>
      </c>
      <c r="AI12">
        <v>202509</v>
      </c>
      <c r="AJ12" t="s">
        <v>6021</v>
      </c>
      <c r="AK12">
        <v>45911.526170787038</v>
      </c>
      <c r="AL12" t="s">
        <v>6022</v>
      </c>
      <c r="AM12" t="s">
        <v>6008</v>
      </c>
      <c r="AN12" t="s">
        <v>6009</v>
      </c>
      <c r="AO12">
        <v>0.55000000000000004</v>
      </c>
      <c r="AP12">
        <v>0</v>
      </c>
      <c r="AQ12">
        <v>0.55000000000000004</v>
      </c>
      <c r="AZ12" s="102">
        <v>0.55000000000000004</v>
      </c>
    </row>
    <row r="13" spans="1:52" x14ac:dyDescent="0.2">
      <c r="A13" t="s">
        <v>6010</v>
      </c>
      <c r="B13" t="s">
        <v>2970</v>
      </c>
      <c r="C13" t="s">
        <v>5997</v>
      </c>
      <c r="D13" t="s">
        <v>5998</v>
      </c>
      <c r="E13" t="s">
        <v>4316</v>
      </c>
      <c r="G13" t="s">
        <v>2975</v>
      </c>
      <c r="H13" t="s">
        <v>2976</v>
      </c>
      <c r="I13" t="s">
        <v>2977</v>
      </c>
      <c r="J13" t="s">
        <v>2978</v>
      </c>
      <c r="K13" t="s">
        <v>5999</v>
      </c>
      <c r="L13" t="s">
        <v>6000</v>
      </c>
      <c r="M13" t="s">
        <v>2979</v>
      </c>
      <c r="N13" t="s">
        <v>4317</v>
      </c>
      <c r="O13" t="s">
        <v>6001</v>
      </c>
      <c r="P13" t="s">
        <v>6017</v>
      </c>
      <c r="Q13" t="s">
        <v>6017</v>
      </c>
      <c r="R13" t="s">
        <v>6017</v>
      </c>
      <c r="S13" t="s">
        <v>6018</v>
      </c>
      <c r="T13" t="s">
        <v>6019</v>
      </c>
      <c r="U13" t="s">
        <v>6020</v>
      </c>
      <c r="V13" t="s">
        <v>4318</v>
      </c>
      <c r="W13" t="s">
        <v>4319</v>
      </c>
      <c r="X13" t="s">
        <v>2984</v>
      </c>
      <c r="Y13" t="s">
        <v>375</v>
      </c>
      <c r="Z13" t="s">
        <v>4320</v>
      </c>
      <c r="AA13" t="s">
        <v>68</v>
      </c>
      <c r="AB13" t="s">
        <v>4189</v>
      </c>
      <c r="AC13" t="s">
        <v>2987</v>
      </c>
      <c r="AD13" t="s">
        <v>2988</v>
      </c>
      <c r="AI13">
        <v>202509</v>
      </c>
      <c r="AJ13" t="s">
        <v>6021</v>
      </c>
      <c r="AK13">
        <v>45911.526170787038</v>
      </c>
      <c r="AL13" t="s">
        <v>6022</v>
      </c>
      <c r="AM13" t="s">
        <v>6008</v>
      </c>
      <c r="AN13" t="s">
        <v>6009</v>
      </c>
      <c r="AO13">
        <v>0.55000000000000004</v>
      </c>
      <c r="AP13">
        <v>0</v>
      </c>
      <c r="AQ13">
        <v>0.55000000000000004</v>
      </c>
      <c r="AZ13" s="102">
        <v>0.55000000000000004</v>
      </c>
    </row>
    <row r="14" spans="1:52" x14ac:dyDescent="0.2">
      <c r="A14" t="s">
        <v>6010</v>
      </c>
      <c r="B14" t="s">
        <v>2970</v>
      </c>
      <c r="C14" t="s">
        <v>5997</v>
      </c>
      <c r="D14" t="s">
        <v>5998</v>
      </c>
      <c r="E14" t="s">
        <v>4325</v>
      </c>
      <c r="G14" t="s">
        <v>2975</v>
      </c>
      <c r="H14" t="s">
        <v>2976</v>
      </c>
      <c r="I14" t="s">
        <v>2977</v>
      </c>
      <c r="J14" t="s">
        <v>2978</v>
      </c>
      <c r="K14" t="s">
        <v>5999</v>
      </c>
      <c r="L14" t="s">
        <v>6000</v>
      </c>
      <c r="M14" t="s">
        <v>2979</v>
      </c>
      <c r="N14" t="s">
        <v>4326</v>
      </c>
      <c r="O14" t="s">
        <v>6001</v>
      </c>
      <c r="P14" t="s">
        <v>6017</v>
      </c>
      <c r="Q14" t="s">
        <v>6017</v>
      </c>
      <c r="R14" t="s">
        <v>6017</v>
      </c>
      <c r="S14" t="s">
        <v>6035</v>
      </c>
      <c r="T14" t="s">
        <v>6036</v>
      </c>
      <c r="U14" t="s">
        <v>6037</v>
      </c>
      <c r="V14" t="s">
        <v>1540</v>
      </c>
      <c r="W14" t="s">
        <v>4327</v>
      </c>
      <c r="X14" t="s">
        <v>2984</v>
      </c>
      <c r="Y14" t="s">
        <v>375</v>
      </c>
      <c r="Z14" t="s">
        <v>4088</v>
      </c>
      <c r="AA14" t="s">
        <v>68</v>
      </c>
      <c r="AB14" t="s">
        <v>4189</v>
      </c>
      <c r="AC14" t="s">
        <v>2987</v>
      </c>
      <c r="AD14" t="s">
        <v>2988</v>
      </c>
      <c r="AI14">
        <v>202509</v>
      </c>
      <c r="AJ14" t="s">
        <v>6021</v>
      </c>
      <c r="AK14">
        <v>45911.526170787038</v>
      </c>
      <c r="AL14" t="s">
        <v>6022</v>
      </c>
      <c r="AM14" t="s">
        <v>6008</v>
      </c>
      <c r="AN14" t="s">
        <v>6009</v>
      </c>
      <c r="AO14">
        <v>0.55000000000000004</v>
      </c>
      <c r="AP14">
        <v>0</v>
      </c>
      <c r="AQ14">
        <v>0.55000000000000004</v>
      </c>
      <c r="AZ14" s="102">
        <v>0.55000000000000004</v>
      </c>
    </row>
    <row r="15" spans="1:52" x14ac:dyDescent="0.2">
      <c r="A15" t="s">
        <v>6010</v>
      </c>
      <c r="B15" t="s">
        <v>2970</v>
      </c>
      <c r="C15" t="s">
        <v>5997</v>
      </c>
      <c r="D15" t="s">
        <v>5998</v>
      </c>
      <c r="E15" t="s">
        <v>4374</v>
      </c>
      <c r="G15" t="s">
        <v>2975</v>
      </c>
      <c r="H15" t="s">
        <v>2976</v>
      </c>
      <c r="I15" t="s">
        <v>2977</v>
      </c>
      <c r="J15" t="s">
        <v>2978</v>
      </c>
      <c r="K15" t="s">
        <v>5999</v>
      </c>
      <c r="L15" t="s">
        <v>6000</v>
      </c>
      <c r="M15" t="s">
        <v>2979</v>
      </c>
      <c r="N15" t="s">
        <v>4375</v>
      </c>
      <c r="O15" t="s">
        <v>6001</v>
      </c>
      <c r="P15" t="s">
        <v>6038</v>
      </c>
      <c r="Q15" t="s">
        <v>6038</v>
      </c>
      <c r="R15" t="s">
        <v>6038</v>
      </c>
      <c r="S15" t="s">
        <v>6039</v>
      </c>
      <c r="T15" t="s">
        <v>6040</v>
      </c>
      <c r="U15" t="s">
        <v>6041</v>
      </c>
      <c r="V15" t="s">
        <v>793</v>
      </c>
      <c r="W15" t="s">
        <v>4372</v>
      </c>
      <c r="X15" t="s">
        <v>2984</v>
      </c>
      <c r="Y15" t="s">
        <v>375</v>
      </c>
      <c r="Z15" t="s">
        <v>3735</v>
      </c>
      <c r="AA15" t="s">
        <v>67</v>
      </c>
      <c r="AB15" t="s">
        <v>4373</v>
      </c>
      <c r="AC15" t="s">
        <v>2987</v>
      </c>
      <c r="AD15" t="s">
        <v>2988</v>
      </c>
      <c r="AI15">
        <v>202509</v>
      </c>
      <c r="AJ15" t="s">
        <v>6042</v>
      </c>
      <c r="AK15">
        <v>45905.52623703704</v>
      </c>
      <c r="AL15" t="s">
        <v>6043</v>
      </c>
      <c r="AM15" t="s">
        <v>6008</v>
      </c>
      <c r="AN15" t="s">
        <v>6009</v>
      </c>
      <c r="AO15">
        <v>1.65</v>
      </c>
      <c r="AP15">
        <v>0</v>
      </c>
      <c r="AQ15">
        <v>1.65</v>
      </c>
      <c r="AZ15" s="102">
        <v>1.65</v>
      </c>
    </row>
    <row r="16" spans="1:52" x14ac:dyDescent="0.2">
      <c r="A16" t="s">
        <v>6010</v>
      </c>
      <c r="B16" t="s">
        <v>2970</v>
      </c>
      <c r="C16" t="s">
        <v>5997</v>
      </c>
      <c r="D16" t="s">
        <v>5998</v>
      </c>
      <c r="E16" t="s">
        <v>4374</v>
      </c>
      <c r="G16" t="s">
        <v>2975</v>
      </c>
      <c r="H16" t="s">
        <v>2976</v>
      </c>
      <c r="I16" t="s">
        <v>2977</v>
      </c>
      <c r="J16" t="s">
        <v>2978</v>
      </c>
      <c r="K16" t="s">
        <v>5999</v>
      </c>
      <c r="L16" t="s">
        <v>6000</v>
      </c>
      <c r="M16" t="s">
        <v>2979</v>
      </c>
      <c r="N16" t="s">
        <v>4375</v>
      </c>
      <c r="O16" t="s">
        <v>6001</v>
      </c>
      <c r="P16" t="s">
        <v>6023</v>
      </c>
      <c r="Q16" t="s">
        <v>6023</v>
      </c>
      <c r="R16" t="s">
        <v>6023</v>
      </c>
      <c r="S16" t="s">
        <v>6044</v>
      </c>
      <c r="T16" t="s">
        <v>6045</v>
      </c>
      <c r="U16" t="s">
        <v>6046</v>
      </c>
      <c r="V16" t="s">
        <v>793</v>
      </c>
      <c r="W16" t="s">
        <v>4372</v>
      </c>
      <c r="X16" t="s">
        <v>2984</v>
      </c>
      <c r="Y16" t="s">
        <v>375</v>
      </c>
      <c r="Z16" t="s">
        <v>3735</v>
      </c>
      <c r="AA16" t="s">
        <v>67</v>
      </c>
      <c r="AB16" t="s">
        <v>4373</v>
      </c>
      <c r="AC16" t="s">
        <v>2987</v>
      </c>
      <c r="AD16" t="s">
        <v>2988</v>
      </c>
      <c r="AI16">
        <v>202509</v>
      </c>
      <c r="AJ16" t="s">
        <v>6047</v>
      </c>
      <c r="AK16">
        <v>45901.526352210647</v>
      </c>
      <c r="AL16" t="s">
        <v>6048</v>
      </c>
      <c r="AM16" t="s">
        <v>6008</v>
      </c>
      <c r="AN16" t="s">
        <v>6009</v>
      </c>
      <c r="AO16">
        <v>1.1000000000000001</v>
      </c>
      <c r="AP16">
        <v>0</v>
      </c>
      <c r="AQ16">
        <v>1.1000000000000001</v>
      </c>
      <c r="AZ16" s="102">
        <v>1.1000000000000001</v>
      </c>
    </row>
    <row r="17" spans="1:52" x14ac:dyDescent="0.2">
      <c r="A17" t="s">
        <v>6010</v>
      </c>
      <c r="B17" t="s">
        <v>2970</v>
      </c>
      <c r="C17" t="s">
        <v>5997</v>
      </c>
      <c r="D17" t="s">
        <v>5998</v>
      </c>
      <c r="E17" t="s">
        <v>4381</v>
      </c>
      <c r="G17" t="s">
        <v>2975</v>
      </c>
      <c r="H17" t="s">
        <v>2976</v>
      </c>
      <c r="I17" t="s">
        <v>2977</v>
      </c>
      <c r="J17" t="s">
        <v>2978</v>
      </c>
      <c r="K17" t="s">
        <v>5999</v>
      </c>
      <c r="L17" t="s">
        <v>6000</v>
      </c>
      <c r="M17" t="s">
        <v>2979</v>
      </c>
      <c r="N17" t="s">
        <v>4382</v>
      </c>
      <c r="O17" t="s">
        <v>6001</v>
      </c>
      <c r="P17" t="s">
        <v>6017</v>
      </c>
      <c r="Q17" t="s">
        <v>6017</v>
      </c>
      <c r="R17" t="s">
        <v>6017</v>
      </c>
      <c r="S17" t="s">
        <v>6049</v>
      </c>
      <c r="T17" t="s">
        <v>6050</v>
      </c>
      <c r="U17" t="s">
        <v>6051</v>
      </c>
      <c r="V17" t="s">
        <v>4383</v>
      </c>
      <c r="W17" t="s">
        <v>4384</v>
      </c>
      <c r="X17" t="s">
        <v>2984</v>
      </c>
      <c r="Y17" t="s">
        <v>375</v>
      </c>
      <c r="Z17" t="s">
        <v>4380</v>
      </c>
      <c r="AA17" t="s">
        <v>68</v>
      </c>
      <c r="AB17" t="s">
        <v>4189</v>
      </c>
      <c r="AC17" t="s">
        <v>2987</v>
      </c>
      <c r="AD17" t="s">
        <v>2988</v>
      </c>
      <c r="AI17">
        <v>202509</v>
      </c>
      <c r="AJ17" t="s">
        <v>6021</v>
      </c>
      <c r="AK17">
        <v>45911.526170787038</v>
      </c>
      <c r="AL17" t="s">
        <v>6022</v>
      </c>
      <c r="AM17" t="s">
        <v>6008</v>
      </c>
      <c r="AN17" t="s">
        <v>6009</v>
      </c>
      <c r="AO17">
        <v>0.55000000000000004</v>
      </c>
      <c r="AP17">
        <v>0</v>
      </c>
      <c r="AQ17">
        <v>0.55000000000000004</v>
      </c>
      <c r="AZ17" s="102">
        <v>0.55000000000000004</v>
      </c>
    </row>
    <row r="18" spans="1:52" x14ac:dyDescent="0.2">
      <c r="A18" t="s">
        <v>6010</v>
      </c>
      <c r="B18" t="s">
        <v>2970</v>
      </c>
      <c r="C18" t="s">
        <v>5997</v>
      </c>
      <c r="D18" t="s">
        <v>5998</v>
      </c>
      <c r="E18" t="s">
        <v>4388</v>
      </c>
      <c r="G18" t="s">
        <v>2975</v>
      </c>
      <c r="H18" t="s">
        <v>2976</v>
      </c>
      <c r="I18" t="s">
        <v>2977</v>
      </c>
      <c r="J18" t="s">
        <v>2978</v>
      </c>
      <c r="K18" t="s">
        <v>5999</v>
      </c>
      <c r="L18" t="s">
        <v>6000</v>
      </c>
      <c r="M18" t="s">
        <v>2979</v>
      </c>
      <c r="N18" t="s">
        <v>4389</v>
      </c>
      <c r="O18" t="s">
        <v>6001</v>
      </c>
      <c r="P18" t="s">
        <v>6017</v>
      </c>
      <c r="Q18" t="s">
        <v>6017</v>
      </c>
      <c r="R18" t="s">
        <v>6017</v>
      </c>
      <c r="S18" t="s">
        <v>6052</v>
      </c>
      <c r="T18" t="s">
        <v>6053</v>
      </c>
      <c r="U18" t="s">
        <v>6054</v>
      </c>
      <c r="V18" t="s">
        <v>1372</v>
      </c>
      <c r="W18" t="s">
        <v>4390</v>
      </c>
      <c r="X18" t="s">
        <v>2984</v>
      </c>
      <c r="Y18" t="s">
        <v>375</v>
      </c>
      <c r="Z18" t="s">
        <v>3310</v>
      </c>
      <c r="AA18" t="s">
        <v>68</v>
      </c>
      <c r="AB18" t="s">
        <v>4189</v>
      </c>
      <c r="AC18" t="s">
        <v>2987</v>
      </c>
      <c r="AD18" t="s">
        <v>2988</v>
      </c>
      <c r="AI18">
        <v>202509</v>
      </c>
      <c r="AJ18" t="s">
        <v>6021</v>
      </c>
      <c r="AK18">
        <v>45911.526170787038</v>
      </c>
      <c r="AL18" t="s">
        <v>6022</v>
      </c>
      <c r="AM18" t="s">
        <v>6008</v>
      </c>
      <c r="AN18" t="s">
        <v>6009</v>
      </c>
      <c r="AO18">
        <v>0.55000000000000004</v>
      </c>
      <c r="AP18">
        <v>0</v>
      </c>
      <c r="AQ18">
        <v>0.55000000000000004</v>
      </c>
      <c r="AZ18" s="119">
        <v>0.55000000000000004</v>
      </c>
    </row>
    <row r="19" spans="1:52" x14ac:dyDescent="0.2">
      <c r="AZ19" s="102">
        <f>SUM(AZ4:AZ18)</f>
        <v>13.200000000000003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? > < D a t a M a s h u p   s q m i d = " a 9 1 6 c d 3 4 - 0 4 3 4 - 4 0 7 c - 8 e 0 a - 5 0 7 9 4 d 7 6 1 a 2 f "   x m l n s = " h t t p : / / s c h e m a s . m i c r o s o f t . c o m / D a t a M a s h u p " > A A A A A D Q I A A B Q S w M E F A A C A A g A k H 0 5 W + u r O E u l A A A A 9 w A A A B I A H A B D b 2 5 m a W c v U G F j a 2 F n Z S 5 4 b W w g o h g A K K A U A A A A A A A A A A A A A A A A A A A A A A A A A A A A h Y 8 x D o I w G I W v Q r r T l q r R k F I G V 0 l M i M a 1 K R U a 4 c f Q Y r m b g 0 f y C m I U d X N 8 3 / u G 9 + 7 X G 0 + H p g 4 u u r O m h Q R F m K J A g 2 o L A 2 W C e n c M V y g V f C v V S Z Y 6 G G W w 8 W C L B F X O n W N C v P f Y z 3 D b l Y R R G p F D t s l V p R u J P r L 5 L 4 c G r J O g N B J 8 / x o j G I 7 m C x x R t s S U k 4 n y z M D X Y O P g Z / s D + b q v X d 9 p o S H c 5 Z x M k Z P 3 C f E A U E s D B B Q A A g A I A J B 9 O V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Q f T l b m U q W w y 0 F A A D z I A A A E w A c A E Z v c m 1 1 b G F z L 1 N l Y 3 R p b 2 4 x L m 0 g o h g A K K A U A A A A A A A A A A A A A A A A A A A A A A A A A A A A v V l d b 6 M 4 F H 2 v 1 P 9 g M V K V S m z S V P u 0 q z 6 w 5 I t O P h C k r a q o Q i 5 x E + 8 A R s Z 0 G 0 X 5 7 2 s H S K A J C V T u j F Q N t e / 1 P e f 4 c m 1 6 I + Q y T A J g J / + 3 / 7 6 8 u L y I l p C i O T C J 7 n Q g g + A O e I h d X g D + z y Y x d R E f 6 X 6 4 y G v q M a U o Y E + E / n o l 5 F f j e j 0 b Q x / d K Z m v 8 r K Z 6 S R g 3 O h F T Z b 4 o e h L G C x 4 g O k q R A p f a w p f P d S c U h h E b 4 T 6 O v F i P x C T U S O J p 6 7 X S g 8 j b 6 6 o g P F x w N A H 2 6 h g r T x C L 0 a F 0 c 3 1 5 Q U O j o b K k + t h D z k C 6 1 F 2 G f w d Z A u F H n S 5 X x J w B z o d 3 4 5 m Y J X m h x f 5 i q o o a j p N M 7 s p R 6 h m q D f X J c u 3 S 9 Y / g J G E e q 0 R a v s r X / 0 w 5 P p 2 M 9 s + v u z 1 2 / 5 e S I m J 7 t h x G B L K T m T F L h 2 e 0 G s z 3 f 2 o o S w Z C 6 O / W q 0 4 w O + I R t D z 4 w i 7 C 0 r i s L l d P y Q 4 Y E 2 X + K 0 I M x S 1 d M 2 + b d m a K X 7 A H + D + U W v x H 8 d m k C G f r + l 0 E I P Y a / H d A i m q l n L 1 j C C 9 U v i D i S g m 8 + 3 j b r e v F C f H Q a j 3 o V y r I I g 9 j y c R j V E u e x J W e f p W 5 8 k x B 8 + 2 o 1 l T w 5 4 e T 5 3 9 8 v v t 7 T x x / O Z y x f l C D 2 i U 4 Y g B i 6 y g x z C K H H u J E B O b n q y y n h m c 4 N 0 5 N 0 X 9 i Y P 5 n Z J 4 8 x d N Z O z + L T M p 8 Q n j q A c I z r n e + 6 R K Z 9 L x R l V 8 K p i l n p r n 2 d w Q 0 u h O a P Z S e O U O 4 n 5 W s G P 0 v y Z g B y 8 w q 6 1 f m Z d s + c 6 g k 6 X e 0 N C / p t 4 Q u y i I U E 3 1 y r x k q 3 c G n S z 1 e v 2 x U L C m d L 1 F k A L E w a K q c j 1 C E d 4 5 o u + T 7 j Q 6 W c p t 6 5 4 + M Z 8 t o z / 4 S u k D O g l X F C + W t S r f M a / v K H w n 0 M m s e 1 8 V k B e X + v q V O H 1 D 4 f s N 6 m n G f U X N 6 P w / B + J / k / g H 0 q S z s k Q o B J P 2 r o 3 q c A 3 9 U 1 z 5 r E y u u 2 A y u N q W 0 7 l 3 R r 1 + 5 b f B t k T C 3 Q P u U 5 b 7 O R N 5 m X 4 Y V x J / f T I a 1 V d A J 7 6 P q I v 5 d e O c E k V T y Y o c x S F J G b N r m d 3 p g z Z 0 j P F j d z y d W M / 1 R O L 3 / x C x m G M z g n f + u U D o 6 q R S R + w l y 1 W O S J J m 9 s + H e h o J B / 6 N T B f l Z 8 l n O 8 m a H C K Q p E W 3 b 2 n 8 m l x P j + 6 C Q n 4 B P a l F a i N Z h 2 J k S R o M j X H X 0 Q e a 1 e / W F G K I A 1 Q p M / K G k i U 5 g k G S L q P J 0 K y n h / A 4 q Y M w k M w / F 1 P e a d u z u u L + 6 Q y 0 c Y e n R / 2 j t y c + a 5 b M G c B g 7 v E v j n P n 8 G d 7 + Y d y C S J J m l n d 3 o P 1 j 2 E P R v w Q q q e W h d 5 i + o q j 5 f a v V a d 0 K l h K V u g Y C l n n j W 5 p N V 8 k 2 6 U w P H 3 W C A v Z p 0 w u q i T u D / b N T b s i 9 4 g 6 L q S E J y c q u a r n L G R R P w g q g / j Q M I e T q k V j i M M h W Z Q w T i Z l k c 2 H k s G z r w / 4 J 2 e v I t G F u 3 S w 6 8 E S q t l 0 T b L t U r b F e F / k 2 y 4 2 R D R 7 a m l 6 1 W t C Z l 7 C O J u W t b 3 F c D I 2 W L Q J q v R + s o 5 J y u + m S p d k 2 3 i o 1 l j S 5 n P u o c c R I / 6 e P R 9 N u m B Z T w k o q Y k K E H S X Q H R 3 m t 1 g 3 k j R q L f X W Y s n M d z 2 e A q L r 9 u b W f K Y w 5 4 M F C r b e P L k d B D 0 + I b 7 P q S r y u V d O I H M a Y q o X 3 5 x 5 D H E 0 X 3 g I K / q l 4 K R k T u a P X T E 5 d Q R d K L K A m l / T j h r 7 g x 2 L S y Q t L D K h C r 3 k K f U W V S S z k v N N O r d F L j D y X s C n 5 d 8 S 9 h H l M J Z M / O 9 S g r f j j d N d 8 3 J f Y O c B O + I i n U Z S Q A L 5 D + Y e G q 0 V b B e J 8 6 b X A v 5 X C E 5 u u p B X f k 9 T V p h a n Z 6 + 4 S L S v q 2 s w R 8 + + V K c c R L x 5 2 a 4 f x N O V v r b s p r 3 f 9 Q S w E C L Q A U A A I A C A C Q f T l b 6 6 s 4 S 6 U A A A D 3 A A A A E g A A A A A A A A A A A A A A A A A A A A A A Q 2 9 u Z m l n L 1 B h Y 2 t h Z 2 U u e G 1 s U E s B A i 0 A F A A C A A g A k H 0 5 W w / K 6 a u k A A A A 6 Q A A A B M A A A A A A A A A A A A A A A A A 8 Q A A A F t D b 2 5 0 Z W 5 0 X 1 R 5 c G V z X S 5 4 b W x Q S w E C L Q A U A A I A C A C Q f T l b m U q W w y 0 F A A D z I A A A E w A A A A A A A A A A A A A A A A D i A Q A A R m 9 y b X V s Y X M v U 2 V j d G l v b j E u b V B L B Q Y A A A A A A w A D A M I A A A B c B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7 G A I A A A A A A B k Y A g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X V l c n l H c m 9 1 c H M i I F Z h b H V l P S J z Q X d B Q U F B Q U F B Q U R D M F l m d T V M e V V U N X l u O V d R N U w w S T h B M U p F V n d B Q U F B Q U F B Q U F B Q U F E V V p 2 R T d 0 Q m R M U 2 9 C V V R u d 2 V S Q U w r Q W x O U 0 F B Q U J B Q U F B Q U F B Q U F D Y V d n Z 0 Z y c G F 4 T X Q w N j R I S z E 0 M 3 N N T l V t V n d i M 0 o w S U V a c G J I U m x j Z 0 F B Q W d B Q U F B P T 0 i I C 8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U G 9 D X 0 R h d G E 8 L 0 l 0 Z W 1 Q Y X R o P j w v S X R l b U x v Y 2 F 0 a W 9 u P j x T d G F i b G V F b n R y a W V z P j x F b n R y e S B U e X B l P S J J c 1 B y a X Z h d G U i I F Z h b H V l P S J s M C I g L z 4 8 R W 5 0 c n k g V H l w Z T 0 i U X V l c n l H c m 9 1 c E l E I i B W Y W x 1 Z T 0 i c z A x O D I 5 N j I 2 L W E 1 N m I t N G N h Y y 1 i N z R l L W I 4 M W N h Z D c 4 Z G V j M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C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Z p b G x D b 3 V u d C I g V m F s d W U 9 I m w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5 L T I z V D E 4 O j A 4 O j A 2 L j U 3 O T E 5 M z Z a I i A v P j x F b n R y e S B U e X B l P S J G a W x s Q 2 9 s d W 1 u V H l w Z X M i I F Z h b H V l P S J z Q m d Z P S I g L z 4 8 R W 5 0 c n k g V H l w Z T 0 i R m l s b E N v b H V t b k 5 h b W V z I i B W Y W x 1 Z T 0 i c 1 s m c X V v d D t G a W V s Z C Z x d W 9 0 O y w m c X V v d D t W Y W x 1 Z S Z x d W 9 0 O 1 0 i I C 8 + P E V u d H J 5 I F R 5 c G U 9 I k Z p b G x T d G F 0 d X M i I F Z h b H V l P S J z Q 2 9 t c G x l d G U i I C 8 + P E V u d H J 5 I F R 5 c G U 9 I l F 1 Z X J 5 S U Q i I F Z h b H V l P S J z Z W V i Y z I y Y T U t N j k 5 Y i 0 0 M D U w L W I 2 O T k t M 2 M 5 Z G Y 0 O W U z O D M 5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v Q 1 9 E Y X R h L 0 N o Y W 5 n Z W Q g V H l w Z S 5 7 R m l l b G Q s M H 0 m c X V v d D s s J n F 1 b 3 Q 7 U 2 V j d G l v b j E v U G 9 D X 0 R h d G E v Q 2 h h b m d l Z C B U e X B l L n t W Y W x 1 Z S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Q b 0 N f R G F 0 Y S 9 D a G F u Z 2 V k I F R 5 c G U u e 0 Z p Z W x k L D B 9 J n F 1 b 3 Q 7 L C Z x d W 9 0 O 1 N l Y 3 R p b 2 4 x L 1 B v Q 1 9 E Y X R h L 0 N o Y W 5 n Z W Q g V H l w Z S 5 7 V m F s d W U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v Q 1 9 E Y X R h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v Q 1 9 E Y X R h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s Z V 9 O Y W 1 l P C 9 J d G V t U G F 0 a D 4 8 L 0 l 0 Z W 1 M b 2 N h d G l v b j 4 8 U 3 R h Y m x l R W 5 0 c m l l c z 4 8 R W 5 0 c n k g V H l w Z T 0 i U X V l c n l H c m 9 1 c E l E I i B W Y W x 1 Z T 0 i c z A x O D I 5 N j I 2 L W E 1 N m I t N G N h Y y 1 i N z R l L W I 4 M W N h Z D c 4 Z G V j M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C I g L z 4 8 R W 5 0 c n k g V H l w Z T 0 i R m l s b G V k Q 2 9 t c G x l d G V S Z X N 1 b H R U b 1 d v c m t z a G V l d C I g V m F s d W U 9 I m w w I i A v P j x F b n R y e S B U e X B l P S J G a W x s T G F z d F V w Z G F 0 Z W Q i I F Z h b H V l P S J k M j A y N S 0 w O S 0 y M 1 Q x O D o w O D o w N i 4 1 N z k x O T M 2 W i I g L z 4 8 R W 5 0 c n k g V H l w Z T 0 i R m l s b E N v b H V t b l R 5 c G V z I i B W Y W x 1 Z T 0 i c 0 J n P T 0 i I C 8 + P E V u d H J 5 I F R 5 c G U 9 I l F 1 Z X J 5 S U Q i I F Z h b H V l P S J z O T B h Y W U 3 Y z U t O W E 2 N S 0 0 M m I y L W I 2 Z T k t N T J j Z T k 2 N T A 5 Z W I 2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N v b H V t b k 5 h b W V z I i B W Y W x 1 Z T 0 i c 1 s m c X V v d D t G a W x l X 0 5 h b W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G a W x l X 0 5 h b W U v Q X V 0 b 1 J l b W 9 2 Z W R D b 2 x 1 b W 5 z M S 5 7 R m l s Z V 9 O Y W 1 l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0 Z p b G V f T m F t Z S 9 B d X R v U m V t b 3 Z l Z E N v b H V t b n M x L n t G a W x l X 0 5 h b W U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Z p b G V f T m F t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T 0 N f U 3 V w c G 9 y d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A i I C 8 + P E V u d H J 5 I F R 5 c G U 9 I k Z p b G x l Z E N v b X B s Z X R l U m V z d W x 0 V G 9 X b 3 J r c 2 h l Z X Q i I F Z h b H V l P S J s M C I g L z 4 8 R W 5 0 c n k g V H l w Z T 0 i R m l s b E x h c 3 R V c G R h d G V k I i B W Y W x 1 Z T 0 i Z D I w M j U t M D k t M j N U M T g 6 M D g 6 M D Y u N T c 5 M T k z N l o i I C 8 + P E V u d H J 5 I F R 5 c G U 9 I k Z p b G x D b 2 x 1 b W 5 U e X B l c y I g V m F s d W U 9 I n N C Z 1 l H Q V E 9 P S I g L z 4 8 R W 5 0 c n k g V H l w Z T 0 i U X V l c n l J R C I g V m F s d W U 9 I n N k O D B m Y z U x O S 0 0 M D J l L T Q 4 M z U t Y T F m O C 1 k Z m Q w Y z N h N 2 U 4 N z g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Q 2 9 s d W 1 u T m F t Z X M i I F Z h b H V l P S J z W y Z x d W 9 0 O 0 5 h b W U m c X V v d D s s J n F 1 b 3 Q 7 S X R l b S Z x d W 9 0 O y w m c X V v d D t L a W 5 k J n F 1 b 3 Q 7 L C Z x d W 9 0 O 0 h p Z G R l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y Z x d W 9 0 O 0 l 0 Z W 0 m c X V v d D s s J n F 1 b 3 Q 7 S 2 l u Z C Z x d W 9 0 O 1 0 s J n F 1 b 3 Q 7 c X V l c n l S Z W x h d G l v b n N o a X B z J n F 1 b 3 Q 7 O l t d L C Z x d W 9 0 O 2 N v b H V t b k l k Z W 5 0 a X R p Z X M m c X V v d D s 6 W y Z x d W 9 0 O 1 N l Y 3 R p b 2 4 x L 1 B P Q 1 9 T d X B w b 3 J 0 L 1 N v d X J j Z S 5 7 T m F t Z S w w f S Z x d W 9 0 O y w m c X V v d D t T Z W N 0 a W 9 u M S 9 Q T 0 N f U 3 V w c G 9 y d C 9 T b 3 V y Y 2 U u e 0 l 0 Z W 0 s M n 0 m c X V v d D s s J n F 1 b 3 Q 7 U 2 V j d G l v b j E v U E 9 D X 1 N 1 c H B v c n Q v U 2 9 1 c m N l L n t L a W 5 k L D N 9 J n F 1 b 3 Q 7 L C Z x d W 9 0 O 1 N l Y 3 R p b 2 4 x L 1 B P Q 1 9 T d X B w b 3 J 0 L 1 N v d X J j Z S 5 7 S G l k Z G V u L D R 9 J n F 1 b 3 Q 7 X S w m c X V v d D t D b 2 x 1 b W 5 D b 3 V u d C Z x d W 9 0 O z o 0 L C Z x d W 9 0 O 0 t l e U N v b H V t b k 5 h b W V z J n F 1 b 3 Q 7 O l s m c X V v d D t J d G V t J n F 1 b 3 Q 7 L C Z x d W 9 0 O 0 t p b m Q m c X V v d D t d L C Z x d W 9 0 O 0 N v b H V t b k l k Z W 5 0 a X R p Z X M m c X V v d D s 6 W y Z x d W 9 0 O 1 N l Y 3 R p b 2 4 x L 1 B P Q 1 9 T d X B w b 3 J 0 L 1 N v d X J j Z S 5 7 T m F t Z S w w f S Z x d W 9 0 O y w m c X V v d D t T Z W N 0 a W 9 u M S 9 Q T 0 N f U 3 V w c G 9 y d C 9 T b 3 V y Y 2 U u e 0 l 0 Z W 0 s M n 0 m c X V v d D s s J n F 1 b 3 Q 7 U 2 V j d G l v b j E v U E 9 D X 1 N 1 c H B v c n Q v U 2 9 1 c m N l L n t L a W 5 k L D N 9 J n F 1 b 3 Q 7 L C Z x d W 9 0 O 1 N l Y 3 R p b 2 4 x L 1 B P Q 1 9 T d X B w b 3 J 0 L 1 N v d X J j Z S 5 7 S G l k Z G V u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T 0 N f U 3 V w c G 9 y d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R F d f U E h Z U 1 9 B U l R J U 1 Q 8 L 0 l 0 Z W 1 Q Y X R o P j w v S X R l b U x v Y 2 F 0 a W 9 u P j x T d G F i b G V F b n R y a W V z P j x F b n R y e S B U e X B l P S J R d W V y e U d y b 3 V w S U Q i I F Z h b H V l P S J z Z W U 4 N 2 Q x Y z I t Y m N l N C 0 0 Z j k 0 L T l j Y T c t Z j U 2 N D M 5 M m Y 0 M j N j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Q n V m Z m V y T m V 4 d F J l Z n J l c 2 g i I F Z h b H V l P S J s M C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U k R X I C 0 g U G h 5 c 2 l j Y W w g Q X J 0 a X N 0 I F J v e W F s d G l l c y I g L z 4 8 R W 5 0 c n k g V H l w Z T 0 i U m V j b 3 Z l c n l U Y X J n Z X R D b 2 x 1 b W 4 i I F Z h b H V l P S J s M S I g L z 4 8 R W 5 0 c n k g V H l w Z T 0 i U m V j b 3 Z l c n l U Y X J n Z X R S b 3 c i I F Z h b H V l P S J s M y I g L z 4 8 R W 5 0 c n k g V H l w Z T 0 i U X V l c n l J R C I g V m F s d W U 9 I n N i N W I 0 M D I x Z C 0 5 Y 2 N h L T R l N W Y t O D N i Z C 0 4 Y z h m N z Q 1 Z G Y 0 Y 2 U i I C 8 + P E V u d H J 5 I F R 5 c G U 9 I k Z p b G x M Y X N 0 V X B k Y X R l Z C I g V m F s d W U 9 I m Q y M D I 1 L T A 5 L T I z V D E 4 O j A 3 O j M 3 L j Q 0 N T k 0 N T l a I i A v P j x F b n R y e S B U e X B l P S J G a W x s Q 2 9 s d W 1 u V H l w Z X M i I F Z h b H V l P S J z Q U E 9 P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s d W 1 u T m F t Z X M i I F Z h b H V l P S J z W y Z x d W 9 0 O 0 5 v I G R h d G E g c m V 0 d X J u Z W Q g Z m 9 y I H R o a X M g d m l l d y 4 g V G h p c y B t a W d o d C B i Z S B i Z W N h d X N l I H R o Z S B h c H B s a W V k I G Z p b H R l c i B l e G N s d W R l c y B h b G w g Z G F 0 Y S 4 m c X V v d D t d I i A v P j x F b n R y e S B U e X B l P S J G a W x s Q 2 9 1 b n Q i I F Z h b H V l P S J s M C I g L z 4 8 R W 5 0 c n k g V H l w Z T 0 i R m l s b F N 0 Y X R 1 c y I g V m F s d W U 9 I n N X Y W l 0 a W 5 n R m 9 y R X h j Z W x S Z W Z y Z X N o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E V 1 9 Q S F l T X 0 F S V E l T V C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J E V 1 9 Q S F l T X 0 F S V E l T V C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R F d f U E h Z U 1 9 B U l R J U 1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R X X 1 B I W V N f Q V J U S V N U L 1 J E V y U y M C 0 l M j B Q a H l z a W N h b C U y M E F y d G l z d C U y M F J v e W F s d G l l c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E V 1 9 Q S F l T X 0 F S V E l T V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R F d f R E l H X 0 F S V E l T V D w v S X R l b V B h d G g + P C 9 J d G V t T G 9 j Y X R p b 2 4 + P F N 0 Y W J s Z U V u d H J p Z X M + P E V u d H J 5 I F R 5 c G U 9 I l F 1 Z X J 5 R 3 J v d X B J R C I g V m F s d W U 9 I n N l Z T g 3 Z D F j M i 1 i Y 2 U 0 L T R m O T Q t O W N h N y 1 m N T Y 0 M z k y Z j Q y M 2 M i I C 8 + P E V u d H J 5 I F R 5 c G U 9 I l J l Y 2 9 2 Z X J 5 V G F y Z 2 V 0 U 2 h l Z X Q i I F Z h b H V l P S J z U k R X I C 0 g R G l n a X R h b C B B c n R p c 3 Q g U m 9 5 Y W x 0 a W V z I i A v P j x F b n R y e S B U e X B l P S J S Z W N v d m V y e V R h c m d l d E N v b H V t b i I g V m F s d W U 9 I m w x I i A v P j x F b n R y e S B U e X B l P S J S Z W N v d m V y e V R h c m d l d F J v d y I g V m F s d W U 9 I m w 0 I i A v P j x F b n R y e S B U e X B l P S J M b 2 F k Z W R U b 0 F u Y W x 5 c 2 l z U 2 V y d m l j Z X M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J 1 Z m Z l c k 5 l e H R S Z W Z y Z X N o I i B W Y W x 1 Z T 0 i b D A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R d W V y e U l E I i B W Y W x 1 Z T 0 i c 2 U 2 N z V m Z j U 1 L T N h M G Y t N D c y N y 1 h Y T k 2 L T l m M W Y x Z m Y 1 N W M 0 N y I g L z 4 8 R W 5 0 c n k g V H l w Z T 0 i R m l s b E x h c 3 R V c G R h d G V k I i B W Y W x 1 Z T 0 i Z D I w M j U t M D k t M j N U M T g 6 M D c 6 M z c u O D g 1 N z A x M V o i I C 8 + P E V u d H J 5 I F R 5 c G U 9 I k Z p b G x D b 2 x 1 b W 5 U e X B l c y I g V m F s d W U 9 I n N B Q T 0 9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2 x 1 b W 5 O Y W 1 l c y I g V m F s d W U 9 I n N b J n F 1 b 3 Q 7 T m 8 g Z G F 0 Y S B y Z X R 1 c m 5 l Z C B m b 3 I g d G h p c y B 2 a W V 3 L i B U a G l z I G 1 p Z 2 h 0 I G J l I G J l Y 2 F 1 c 2 U g d G h l I G F w c G x p Z W Q g Z m l s d G V y I G V 4 Y 2 x 1 Z G V z I G F s b C B k Y X R h L i Z x d W 9 0 O 1 0 i I C 8 + P E V u d H J 5 I F R 5 c G U 9 I k Z p b G x D b 3 V u d C I g V m F s d W U 9 I m w w I i A v P j x F b n R y e S B U e X B l P S J G a W x s U 3 R h d H V z I i B W Y W x 1 Z T 0 i c 1 d h a X R p b m d G b 3 J F e G N l b F J l Z n J l c 2 g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k R X X 0 R J R 1 9 B U l R J U 1 Q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S R F d f R E l H X 0 F S V E l T V C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R F d f R E l H X 0 F S V E l T V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R F d f R E l H X 0 F S V E l T V C 9 S R F c l M j A t J T I w R G l n a X R h b C U y M E F y d G l z d C U y M F J v e W F s d G l l c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E V 1 9 E S U d f Q V J U S V N U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E V 1 9 M S U N f Q V J U S V N U P C 9 J d G V t U G F 0 a D 4 8 L 0 l 0 Z W 1 M b 2 N h d G l v b j 4 8 U 3 R h Y m x l R W 5 0 c m l l c z 4 8 R W 5 0 c n k g V H l w Z T 0 i U X V l c n l H c m 9 1 c E l E I i B W Y W x 1 Z T 0 i c 2 V l O D d k M W M y L W J j Z T Q t N G Y 5 N C 0 5 Y 2 E 3 L W Y 1 N j Q z O T J m N D I z Y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J 1 Z m Z l c k 5 l e H R S Z W Z y Z X N o I i B W Y W x 1 Z T 0 i b D A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J E V y A t I E x p Y 2 V u c 2 U g Q X J 0 a X N 0 I F J v e W F s d G l l c y I g L z 4 8 R W 5 0 c n k g V H l w Z T 0 i U m V j b 3 Z l c n l U Y X J n Z X R D b 2 x 1 b W 4 i I F Z h b H V l P S J s M S I g L z 4 8 R W 5 0 c n k g V H l w Z T 0 i U m V j b 3 Z l c n l U Y X J n Z X R S b 3 c i I F Z h b H V l P S J s M y I g L z 4 8 R W 5 0 c n k g V H l w Z T 0 i U X V l c n l J R C I g V m F s d W U 9 I n N i N z M 2 O G M 5 Z C 0 2 N D M 4 L T R i Z j U t Y W E 4 Y y 0 5 Z D l h Z j Y 0 N 2 U w N j c i I C 8 + P E V u d H J 5 I F R 5 c G U 9 I k Z p b G x M Y X N 0 V X B k Y X R l Z C I g V m F s d W U 9 I m Q y M D I 1 L T A 5 L T I z V D E 4 O j A 3 O j M 4 L j M 1 O T Q z N j J a I i A v P j x F b n R y e S B U e X B l P S J G a W x s Q 2 9 s d W 1 u V H l w Z X M i I F Z h b H V l P S J z Q U E 9 P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s d W 1 u T m F t Z X M i I F Z h b H V l P S J z W y Z x d W 9 0 O 0 5 v I G R h d G E g c m V 0 d X J u Z W Q g Z m 9 y I H R o a X M g d m l l d y 4 g V G h p c y B t a W d o d C B i Z S B i Z W N h d X N l I H R o Z S B h c H B s a W V k I G Z p b H R l c i B l e G N s d W R l c y B h b G w g Z G F 0 Y S 4 m c X V v d D t d I i A v P j x F b n R y e S B U e X B l P S J G a W x s Q 2 9 1 b n Q i I F Z h b H V l P S J s M C I g L z 4 8 R W 5 0 c n k g V H l w Z T 0 i R m l s b F N 0 Y X R 1 c y I g V m F s d W U 9 I n N X Y W l 0 a W 5 n R m 9 y R X h j Z W x S Z W Z y Z X N o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E V 1 9 M S U N f Q V J U S V N U L 0 F 1 d G 9 S Z W 1 v d m V k Q 2 9 s d W 1 u c z E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k R X X 0 x J Q 1 9 B U l R J U 1 Q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k R X X 0 x J Q 1 9 B U l R J U 1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R X X 0 x J Q 1 9 B U l R J U 1 Q v U k R X J T I w L S U y M E x p Y 2 V u c 2 U l M j B B c n R p c 3 Q l M j B S b 3 l h b H R p Z X N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R F d f T E l D X 0 F S V E l T V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R F d f R k d O X 0 x J Q z w v S X R l b V B h d G g + P C 9 J d G V t T G 9 j Y X R p b 2 4 + P F N 0 Y W J s Z U V u d H J p Z X M + P E V u d H J 5 I F R 5 c G U 9 I l F 1 Z X J 5 R 3 J v d X B J R C I g V m F s d W U 9 I n N l Z T g 3 Z D F j M i 1 i Y 2 U 0 L T R m O T Q t O W N h N y 1 m N T Y 0 M z k y Z j Q y M 2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C d W Z m Z X J O Z X h 0 U m V m c m V z a C I g V m F s d W U 9 I m w w I i A v P j x F b n R y e S B U e X B l P S J S Z X N 1 b H R U e X B l I i B W Y W x 1 Z T 0 i c 0 V 4 Y 2 V w d G l v b i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S R F c g L S B G b 3 J l a W d u I E x p Y y B B c n R p c 3 Q g U m 9 5 I i A v P j x F b n R y e S B U e X B l P S J S Z W N v d m V y e V R h c m d l d E N v b H V t b i I g V m F s d W U 9 I m w x I i A v P j x F b n R y e S B U e X B l P S J S Z W N v d m V y e V R h c m d l d F J v d y I g V m F s d W U 9 I m w z I i A v P j x F b n R y e S B U e X B l P S J R d W V y e U l E I i B W Y W x 1 Z T 0 i c 2 Z h Z j U 5 M G R i L T c x O D k t N D M z M i 1 i N T I y L W N m Z m U 2 Y W E z O D E 5 N i I g L z 4 8 R W 5 0 c n k g V H l w Z T 0 i R m l s b E x h c 3 R V c G R h d G V k I i B W Y W x 1 Z T 0 i Z D I w M j U t M D k t M j N U M T g 6 M D c 6 M z g u O D E 0 M D Q y M l o i I C 8 + P E V u d H J 5 I F R 5 c G U 9 I k Z p b G x D b 2 x 1 b W 5 U e X B l c y I g V m F s d W U 9 I n N B Q T 0 9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2 x 1 b W 5 O Y W 1 l c y I g V m F s d W U 9 I n N b J n F 1 b 3 Q 7 T m 8 g Z G F 0 Y S B y Z X R 1 c m 5 l Z C B m b 3 I g d G h p c y B 2 a W V 3 L i B U a G l z I G 1 p Z 2 h 0 I G J l I G J l Y 2 F 1 c 2 U g d G h l I G F w c G x p Z W Q g Z m l s d G V y I G V 4 Y 2 x 1 Z G V z I G F s b C B k Y X R h L i Z x d W 9 0 O 1 0 i I C 8 + P E V u d H J 5 I F R 5 c G U 9 I k Z p b G x D b 3 V u d C I g V m F s d W U 9 I m w w I i A v P j x F b n R y e S B U e X B l P S J G a W x s U 3 R h d H V z I i B W Y W x 1 Z T 0 i c 1 d h a X R p b m d G b 3 J F e G N l b F J l Z n J l c 2 g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k R X X 0 Z H T l 9 M S U M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S R F d f R k d O X 0 x J Q y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R F d f R k d O X 0 x J Q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R F d f R k d O X 0 x J Q y 9 S R F c l M j A t J T I w R m d u J T I w T G l j Z W 5 z a W 5 n J T I w U m 9 5 Y W x 0 a W V z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R X X 0 Z H T l 9 M S U M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R X X 0 R J R 1 9 D T 1 B Z U k l H S F Q 8 L 0 l 0 Z W 1 Q Y X R o P j w v S X R l b U x v Y 2 F 0 a W 9 u P j x T d G F i b G V F b n R y a W V z P j x F b n R y e S B U e X B l P S J R d W V y e U d y b 3 V w S U Q i I F Z h b H V l P S J z Z W U 4 N 2 Q x Y z I t Y m N l N C 0 0 Z j k 0 L T l j Y T c t Z j U 2 N D M 5 M m Y 0 M j N j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w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U k R X I C 0 g R G l n I E N v c H l y a W d o d C B S b 3 l h b H R p Z X M i I C 8 + P E V u d H J 5 I F R 5 c G U 9 I l J l Y 2 9 2 Z X J 5 V G F y Z 2 V 0 Q 2 9 s d W 1 u I i B W Y W x 1 Z T 0 i b D E i I C 8 + P E V u d H J 5 I F R 5 c G U 9 I l J l Y 2 9 2 Z X J 5 V G F y Z 2 V 0 U m 9 3 I i B W Y W x 1 Z T 0 i b D M i I C 8 + P E V u d H J 5 I F R 5 c G U 9 I l F 1 Z X J 5 S U Q i I F Z h b H V l P S J z Y 2 U x N j J l Z T c t Z m N l N C 0 0 N T R k L T h l M z I t N D d i O T c 2 M T R j O W J j I i A v P j x F b n R y e S B U e X B l P S J G a W x s T G F z d F V w Z G F 0 Z W Q i I F Z h b H V l P S J k M j A y N S 0 w O S 0 y M 1 Q x O D o w N z o z O S 4 4 M T I w N D A 0 W i I g L z 4 8 R W 5 0 c n k g V H l w Z T 0 i R m l s b E V y c m 9 y Q 2 9 1 b n Q i I F Z h b H V l P S J s M C I g L z 4 8 R W 5 0 c n k g V H l w Z T 0 i R m l s b E N v b H V t b l R 5 c G V z I i B W Y W x 1 Z T 0 i c 0 F B P T 0 i I C 8 + P E V u d H J 5 I F R 5 c G U 9 I k Z p b G x F c n J v c k N v Z G U i I F Z h b H V l P S J z V W 5 r b m 9 3 b i I g L z 4 8 R W 5 0 c n k g V H l w Z T 0 i R m l s b E N v b H V t b k 5 h b W V z I i B W Y W x 1 Z T 0 i c 1 s m c X V v d D t O b y B k Y X R h I H J l d H V y b m V k I G Z v c i B 0 a G l z I H Z p Z X c u I F R o a X M g b W l n a H Q g Y m U g Y m V j Y X V z Z S B 0 a G U g Y X B w b G l l Z C B m a W x 0 Z X I g Z X h j b H V k Z X M g Y W x s I G R h d G E u J n F 1 b 3 Q 7 X S I g L z 4 8 R W 5 0 c n k g V H l w Z T 0 i R m l s b E N v d W 5 0 I i B W Y W x 1 Z T 0 i b D A i I C 8 + P E V u d H J 5 I F R 5 c G U 9 I k Z p b G x T d G F 0 d X M i I F Z h b H V l P S J z V 2 F p d G l u Z 0 Z v c k V 4 Y 2 V s U m V m c m V z a C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R F d f R E l H X 0 N P U F l S S U d I V C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J E V 1 9 E S U d f Q 0 9 Q W V J J R 0 h U L 0 F 1 d G 9 S Z W 1 v d m V k Q 2 9 s d W 1 u c z E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E V 1 9 E S U d f Q 0 9 Q W V J J R 0 h U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E V 1 9 E S U d f Q 0 9 Q W V J J R 0 h U L 1 J E V y U y M C 0 l M j B E a W c l M j B D b 3 B 5 c m l n a H Q l M j B S b 3 l h b H R p Z X N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R F d f R E l H X 0 N P U F l S S U d I V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R F d f U E h Z U 1 9 D T 1 B Z U k l H S F Q 8 L 0 l 0 Z W 1 Q Y X R o P j w v S X R l b U x v Y 2 F 0 a W 9 u P j x T d G F i b G V F b n R y a W V z P j x F b n R y e S B U e X B l P S J R d W V y e U d y b 3 V w S U Q i I F Z h b H V l P S J z Z W U 4 N 2 Q x Y z I t Y m N l N C 0 0 Z j k 0 L T l j Y T c t Z j U 2 N D M 5 M m Y 0 M j N j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Q n V m Z m V y T m V 4 d F J l Z n J l c 2 g i I F Z h b H V l P S J s M C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U k R X I C 0 g U G h 5 c y B D b 3 B 5 c m l n a H Q g U m 9 5 Y W x 0 a W V z I i A v P j x F b n R y e S B U e X B l P S J S Z W N v d m V y e V R h c m d l d E N v b H V t b i I g V m F s d W U 9 I m w x I i A v P j x F b n R y e S B U e X B l P S J S Z W N v d m V y e V R h c m d l d F J v d y I g V m F s d W U 9 I m w z I i A v P j x F b n R y e S B U e X B l P S J R d W V y e U l E I i B W Y W x 1 Z T 0 i c 2 U x O T U z N T M 3 L T Q w N z I t N G Q z Y S 0 4 Y 2 R m L W U 4 N W M 3 Y T c 0 Z j A 3 N i I g L z 4 8 R W 5 0 c n k g V H l w Z T 0 i R m l s b E x h c 3 R V c G R h d G V k I i B W Y W x 1 Z T 0 i Z D I w M j U t M D k t M j N U M T g 6 M D c 6 M z k u M z Y y O T U 2 N F o i I C 8 + P E V u d H J 5 I F R 5 c G U 9 I k Z p b G x F c n J v c k N v d W 5 0 I i B W Y W x 1 Z T 0 i b D A i I C 8 + P E V u d H J 5 I F R 5 c G U 9 I k Z p b G x D b 2 x 1 b W 5 U e X B l c y I g V m F s d W U 9 I n N B Q T 0 9 I i A v P j x F b n R y e S B U e X B l P S J G a W x s R X J y b 3 J D b 2 R l I i B W Y W x 1 Z T 0 i c 1 V u a 2 5 v d 2 4 i I C 8 + P E V u d H J 5 I F R 5 c G U 9 I k Z p b G x D b 2 x 1 b W 5 O Y W 1 l c y I g V m F s d W U 9 I n N b J n F 1 b 3 Q 7 T m 8 g Z G F 0 Y S B y Z X R 1 c m 5 l Z C B m b 3 I g d G h p c y B 2 a W V 3 L i B U a G l z I G 1 p Z 2 h 0 I G J l I G J l Y 2 F 1 c 2 U g d G h l I G F w c G x p Z W Q g Z m l s d G V y I G V 4 Y 2 x 1 Z G V z I G F s b C B k Y X R h L i Z x d W 9 0 O 1 0 i I C 8 + P E V u d H J 5 I F R 5 c G U 9 I k Z p b G x D b 3 V u d C I g V m F s d W U 9 I m w w I i A v P j x F b n R y e S B U e X B l P S J G a W x s U 3 R h d H V z I i B W Y W x 1 Z T 0 i c 1 d h a X R p b m d G b 3 J F e G N l b F J l Z n J l c 2 g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k R X X 1 B I W V N f Q 0 9 Q W V J J R 0 h U L 0 F 1 d G 9 S Z W 1 v d m V k Q 2 9 s d W 1 u c z E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k R X X 1 B I W V N f Q 0 9 Q W V J J R 0 h U L 0 F 1 d G 9 S Z W 1 v d m V k Q 2 9 s d W 1 u c z E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E V 1 9 Q S F l T X 0 N P U F l S S U d I V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R F d f U E h Z U 1 9 D T 1 B Z U k l H S F Q v U k R X J T I w L S U y M F B o e X M l M j B D b 3 B 5 c m l n a H Q l M j B S b 3 l h b H R p Z X N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R F d f U E h Z U 1 9 D T 1 B Z U k l H S F Q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R E p f T U Z H P C 9 J d G V t U G F 0 a D 4 8 L 0 l 0 Z W 1 M b 2 N h d G l v b j 4 8 U 3 R h Y m x l R W 5 0 c m l l c z 4 8 R W 5 0 c n k g V H l w Z T 0 i U X V l c n l H c m 9 1 c E l E I i B W Y W x 1 Z T 0 i c z N i Z j E 2 N m Q 0 L T E 3 Y j Q t N G E 0 Y i 0 4 M D U 0 L T R l N 2 M x Z T Q 0 M D J m Z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N S I C 0 g R E o g T U Z H I i A v P j x F b n R y e S B U e X B l P S J S Z W N v d m V y e V R h c m d l d E N v b H V t b i I g V m F s d W U 9 I m w x I i A v P j x F b n R y e S B U e X B l P S J S Z W N v d m V y e V R h c m d l d F J v d y I g V m F s d W U 9 I m w z I i A v P j x F b n R y e S B U e X B l P S J R d W V y e U l E I i B W Y W x 1 Z T 0 i c 2 U x Z j g y N j Y 1 L T Y 3 Z m M t N D d l N i 1 h Y j c y L W U z N z N j N G J l M D N h M C I g L z 4 8 R W 5 0 c n k g V H l w Z T 0 i R m l s b E x h c 3 R V c G R h d G V k I i B W Y W x 1 Z T 0 i Z D I w M j U t M D k t M j N U M T g 6 M D c 6 M z U u N j Y 2 M T A z O V o i I C 8 + P E V u d H J 5 I F R 5 c G U 9 I k Z p b G x F c n J v c k N v d W 5 0 I i B W Y W x 1 Z T 0 i b D A i I C 8 + P E V u d H J 5 I F R 5 c G U 9 I k Z p b G x D b 2 x 1 b W 5 U e X B l c y I g V m F s d W U 9 I n N B Q T 0 9 I i A v P j x F b n R y e S B U e X B l P S J G a W x s R X J y b 3 J D b 2 R l I i B W Y W x 1 Z T 0 i c 1 V u a 2 5 v d 2 4 i I C 8 + P E V u d H J 5 I F R 5 c G U 9 I k Z p b G x D b 2 x 1 b W 5 O Y W 1 l c y I g V m F s d W U 9 I n N b J n F 1 b 3 Q 7 Q 2 9 s d W 1 u M S Z x d W 9 0 O 1 0 i I C 8 + P E V u d H J 5 I F R 5 c G U 9 I k Z p b G x D b 3 V u d C I g V m F s d W U 9 I m w w I i A v P j x F b n R y e S B U e X B l P S J G a W x s U 3 R h d H V z I i B W Y W x 1 Z T 0 i c 1 d h a X R p b m d G b 3 J F e G N l b F J l Z n J l c 2 g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J f R E p f T U Z H L 0 F 1 d G 9 S Z W 1 v d m V k Q 2 9 s d W 1 u c z E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1 J f R E p f T U Z H L 0 F 1 d G 9 S Z W 1 v d m V k Q 2 9 s d W 1 u c z E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S X 0 R K X 0 1 G R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E S l 9 N R k c v U 1 I l M j A t J T I w R E o l M j B N R k d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E S l 9 N R k c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Q 0 9 N T V 9 N R k c 8 L 0 l 0 Z W 1 Q Y X R o P j w v S X R l b U x v Y 2 F 0 a W 9 u P j x T d G F i b G V F b n R y a W V z P j x F b n R y e S B U e X B l P S J R d W V y e U d y b 3 V w S U Q i I F Z h b H V l P S J z M 2 J m M T Y 2 Z D Q t M T d i N C 0 0 Y T R i L T g w N T Q t N G U 3 Y z F l N D Q w M m Z l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w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U 1 I g L S B D b 2 1 t Z X J j a W F s I E 1 G R y I g L z 4 8 R W 5 0 c n k g V H l w Z T 0 i U m V j b 3 Z l c n l U Y X J n Z X R D b 2 x 1 b W 4 i I F Z h b H V l P S J s M S I g L z 4 8 R W 5 0 c n k g V H l w Z T 0 i U m V j b 3 Z l c n l U Y X J n Z X R S b 3 c i I F Z h b H V l P S J s M y I g L z 4 8 R W 5 0 c n k g V H l w Z T 0 i U X V l c n l J R C I g V m F s d W U 9 I n M 0 N j A 5 N W Y x O C 1 m Y j B j L T Q x N W Q t O D g 2 Z C 1 j M j Y x M m Q 3 M 2 I 4 Z D Q i I C 8 + P E V u d H J 5 I F R 5 c G U 9 I k Z p b G x M Y X N 0 V X B k Y X R l Z C I g V m F s d W U 9 I m Q y M D I 1 L T A 5 L T I z V D E 4 O j A 3 O j M 2 L j Y 3 N j E x M D h a I i A v P j x F b n R y e S B U e X B l P S J G a W x s R X J y b 3 J D b 3 V u d C I g V m F s d W U 9 I m w w I i A v P j x F b n R y e S B U e X B l P S J G a W x s Q 2 9 s d W 1 u V H l w Z X M i I F Z h b H V l P S J z Q U E 9 P S I g L z 4 8 R W 5 0 c n k g V H l w Z T 0 i R m l s b E V y c m 9 y Q 2 9 k Z S I g V m F s d W U 9 I n N V b m t u b 3 d u I i A v P j x F b n R y e S B U e X B l P S J G a W x s Q 2 9 s d W 1 u T m F t Z X M i I F Z h b H V l P S J z W y Z x d W 9 0 O 0 N v b H V t b j E m c X V v d D t d I i A v P j x F b n R y e S B U e X B l P S J G a W x s Q 2 9 1 b n Q i I F Z h b H V l P S J s M C I g L z 4 8 R W 5 0 c n k g V H l w Z T 0 i R m l s b F N 0 Y X R 1 c y I g V m F s d W U 9 I n N X Y W l 0 a W 5 n R m 9 y R X h j Z W x S Z W Z y Z X N o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S X 0 N P T U 1 f T U Z H L 0 F 1 d G 9 S Z W 1 v d m V k Q 2 9 s d W 1 u c z E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1 J f Q 0 9 N T V 9 N R k c v Q X V 0 b 1 J l b W 9 2 Z W R D b 2 x 1 b W 5 z M S 5 7 Q 2 9 s d W 1 u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1 J f Q 0 9 N T V 9 N R k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Q 0 9 N T V 9 N R k c v U 1 I l M j A t J T I w Q 2 9 t b W V y Y 2 l h b C U y M E 1 G R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0 N P T U 1 f T U Z H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1 B F U l B F V F V B T F 9 J T l Z F T l R P U l k 8 L 0 l 0 Z W 1 Q Y X R o P j w v S X R l b U x v Y 2 F 0 a W 9 u P j x T d G F i b G V F b n R y a W V z P j x F b n R y e S B U e X B l P S J R d W V y e U d y b 3 V w S U Q i I F Z h b H V l P S J z M 2 J m M T Y 2 Z D Q t M T d i N C 0 0 Y T R i L T g w N T Q t N G U 3 Y z F l N D Q w M m Z l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w I i A v P j x F b n R y e S B U e X B l P S J G a W x s V G F y Z 2 V 0 I i B W Y W x 1 Z T 0 i c 1 N S X 1 B F U l B F V F V B T F 9 J T l Z F T l R P U l k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T U i A t I F B l c n B l d H V h b C B J b n Z l b n R v c n k i I C 8 + P E V u d H J 5 I F R 5 c G U 9 I l J l Y 2 9 2 Z X J 5 V G F y Z 2 V 0 Q 2 9 s d W 1 u I i B W Y W x 1 Z T 0 i b D E i I C 8 + P E V u d H J 5 I F R 5 c G U 9 I l J l Y 2 9 2 Z X J 5 V G F y Z 2 V 0 U m 9 3 I i B W Y W x 1 Z T 0 i b D M i I C 8 + P E V u d H J 5 I F R 5 c G U 9 I l F 1 Z X J 5 S U Q i I F Z h b H V l P S J z N G Y 3 M z Y w N T Q t Y T M 0 Z S 0 0 Z G I z L T l l Y m U t Y z k z Y z Y 3 M j R j Y j l m I i A v P j x F b n R y e S B U e X B l P S J G a W x s T G F z d F V w Z G F 0 Z W Q i I F Z h b H V l P S J k M j A y N S 0 w O S 0 y M 1 Q x O D o w N z o 0 M C 4 y O T E w O T k y W i I g L z 4 8 R W 5 0 c n k g V H l w Z T 0 i R m l s b E V y c m 9 y Q 2 9 1 b n Q i I F Z h b H V l P S J s M C I g L z 4 8 R W 5 0 c n k g V H l w Z T 0 i R m l s b E N v b H V t b l R 5 c G V z I i B W Y W x 1 Z T 0 i c 0 F B Q U F B Q U F B Q U F B Q U F B Q U F B Q U F B Q U F B Q U F B Q U F B Q U F B Q U F B Q U F B Q U F B Q U F B Q U F B Q U F B Q U F B Q U F B Q U F B Q U F B Q U F B Q U F B Q U F B Q U F B Q U F B Q U F B Q U F B P S I g L z 4 8 R W 5 0 c n k g V H l w Z T 0 i R m l s b E V y c m 9 y Q 2 9 k Z S I g V m F s d W U 9 I n N V b m t u b 3 d u I i A v P j x F b n R y e S B U e X B l P S J G a W x s Q 2 9 s d W 1 u T m F t Z X M i I F Z h b H V l P S J z W y Z x d W 9 0 O 1 N S I E F j Y 2 9 1 b n R p b m c g U G V y a W 9 k J n F 1 b 3 Q 7 L C Z x d W 9 0 O 1 N 1 c H B s a W V y I E x v Y 2 F 0 a W 9 u J n F 1 b 3 Q 7 L C Z x d W 9 0 O 0 1 S I E 9 w Z X J h d G l u Z y B D b 2 1 w Y W 5 5 J n F 1 b 3 Q 7 L C Z x d W 9 0 O 0 1 S I E 9 w Z X J h d G l u Z y B V b m l 0 J n F 1 b 3 Q 7 L C Z x d W 9 0 O 0 N v b m Z p Z 3 V y Y X R p b 2 4 g Q 2 9 k Z S Z x d W 9 0 O y w m c X V v d D t Q c m 9 k d W N 0 I E 5 1 b W J l c i Z x d W 9 0 O y w m c X V v d D t F e H B h b m R l Z C B V U E M g T n V t Y m V y J n F 1 b 3 Q 7 L C Z x d W 9 0 O 0 F y d G l z d C B E Z X N j c m l w d G l v b i Z x d W 9 0 O y w m c X V v d D t Q c m 9 k d W N 0 I F R p d G x l J n F 1 b 3 Q 7 L C Z x d W 9 0 O 0 x h Y m V s J n F 1 b 3 Q 7 L C Z x d W 9 0 O 1 N 1 Y i B M Y W J l b C Z x d W 9 0 O y w m c X V v d D t N U i B P c G V y Y X R p b m c g Q 2 9 t c G F u e S B E Z X N j c m l w d G l v b i Z x d W 9 0 O y w m c X V v d D t T d X B l c i B M Y W J l b C Z x d W 9 0 O y w m c X V v d D t D b 2 5 m a W d 1 c m F 0 a W 9 u I E R l c 2 N y a X B 0 a W 9 u J n F 1 b 3 Q 7 L C Z x d W 9 0 O 1 B y b 2 R 1 Y 3 Q g R G V z Y 3 J p c H R p b 2 4 m c X V v d D s s J n F 1 b 3 Q 7 U 3 V i I E x h Y m V s I E R l c 2 N y a X B 0 a W 9 u J n F 1 b 3 Q 7 L C Z x d W 9 0 O 0 1 S I F J l c G 9 y d G l u Z y B D b 2 1 w Y W 5 5 J n F 1 b 3 Q 7 L C Z x d W 9 0 O 0 1 S I F J l c G 9 y d G l u Z y B V b m l 0 J n F 1 b 3 Q 7 L C Z x d W 9 0 O 1 B y b 2 R 1 Y 3 Q g U 3 R h d H V z J n F 1 b 3 Q 7 L C Z x d W 9 0 O 1 J l c G V y d G 9 p c m U g T 3 d u Z X I m c X V v d D s s J n F 1 b 3 Q 7 Q X J 0 a X N 0 J n F 1 b 3 Q 7 L C Z x d W 9 0 O 1 B y b 2 R 1 Y 3 Q g T G l m Z S B D e W N s Z S Z x d W 9 0 O y w m c X V v d D t S M i B Q c m 9 q Z W N 0 I E N v Z G U m c X V v d D s s J n F 1 b 3 Q 7 U H J v Z m l 0 I E N l b n R l c i Z x d W 9 0 O y w m c X V v d D t U U k F D U y B D b 2 1 w Y W 5 5 I E N v Z G U m c X V v d D s s J n F 1 b 3 Q 7 U H J v Z H V j d C B U e X B l J n F 1 b 3 Q 7 L C Z x d W 9 0 O 0 V 4 c G x v a X R h d G l v b i Z x d W 9 0 O y w m c X V v d D t D b 2 1 t Z X J j a W F s I E 1 v Z G V s J n F 1 b 3 Q 7 L C Z x d W 9 0 O 0 Z p b m F s I E N 1 c 3 R v b W V y J n F 1 b 3 Q 7 L C Z x d W 9 0 O 0 N o a W x k I E 5 1 b W J l c i Z x d W 9 0 O y w m c X V v d D t D b 3 V u d H J 5 I G 9 m I F N h b G U m c X V v d D s s J n F 1 b 3 Q 7 R m l z Y 2 F s I F l l Y X I v U G V y a W 9 k J n F 1 b 3 Q 7 L C Z x d W 9 0 O 1 B P Q y B T b 3 V y Y 2 U g R m l s Z S B S Z W Z l c m V u Y 2 U m c X V v d D s s J n F 1 b 3 Q 7 U E 9 D X 0 x v Y W Q g R G F 0 Z S B U a W 1 l J n F 1 b 3 Q 7 L C Z x d W 9 0 O 0 x p c E x v Z y B C Y X R j a C B O Y W 1 l J n F 1 b 3 Q 7 L C Z x d W 9 0 O 1 B P Q y B T d X B w b 3 J 0 I F N v d X J j Z S B O Y W 1 l J n F 1 b 3 Q 7 L C Z x d W 9 0 O 0 Z p b G U g T m F t Z S Z x d W 9 0 O y w m c X V v d D t L d W 5 u c i Z x d W 9 0 O y w m c X V v d D t O Z X c g U 3 R h b m R h c m Q g Q 2 9 z d C Z x d W 9 0 O y w m c X V v d D t C Z W d p b m 5 p b m c g Q m F s Y W 5 j Z S B R d W F u d G l 0 e S Z x d W 9 0 O y w m c X V v d D t C Z W d p b m 5 p b m c g Q m F s Y W 5 j Z S B B b W 9 1 b n Q m c X V v d D s s J n F 1 b 3 Q 7 U H J v Z H V j d G l v b i B R d W F u d G l 0 e S Z x d W 9 0 O y w m c X V v d D t Q c m 9 k d W N 0 a W 9 u I E F t b 3 V u d C Z x d W 9 0 O y w m c X V v d D t S Z X R 1 c m 4 g U X V h b n R p d H k m c X V v d D s s J n F 1 b 3 Q 7 U m V 0 d X J u I E F t b 3 V u d C Z x d W 9 0 O y w m c X V v d D t S Z X R 1 c m 4 g U 2 N y Y X A g U X V h b n R p d H k m c X V v d D s s J n F 1 b 3 Q 7 U m V 0 d X J u I F N j c m F w I E F t b 3 V u d C Z x d W 9 0 O y w m c X V v d D t T Y W x l c y B R d W F u d G l 0 e S Z x d W 9 0 O y w m c X V v d D t T Y W x l c y B B b W 9 1 b n Q m c X V v d D s s J n F 1 b 3 Q 7 U 2 N y Y X A g U X V h b n R p d H k m c X V v d D s s J n F 1 b 3 Q 7 U 2 N y Y X A g Q W 1 v d W 5 0 J n F 1 b 3 Q 7 L C Z x d W 9 0 O 0 R l Z m V j d G l 2 Z S B D c m V k a X Q g U X V h b n R p d H k m c X V v d D s s J n F 1 b 3 Q 7 R G V m Z W N 0 a X Z l I E N y Z W R p d C B B b W 9 1 b n Q m c X V v d D s s J n F 1 b 3 Q 7 Q W R q d X N 0 b W V u d C B 0 e X B l I D E g U X V h b n R p d H k m c X V v d D s s J n F 1 b 3 Q 7 Q W R q d X N 0 b W V u d C B 0 e X B l I D E g Q W 1 v d W 5 0 J n F 1 b 3 Q 7 L C Z x d W 9 0 O 0 F k a n V z d G 1 l b n Q g d H l w Z S A y I F F 1 Y W 5 0 a X R 5 J n F 1 b 3 Q 7 L C Z x d W 9 0 O 0 F k a n V z d G 1 l b n Q g d H l w Z S A y I E F t b 3 V u d C Z x d W 9 0 O y w m c X V v d D t U c m F u c 2 Z l c i B R d W F u d G l 0 e S Z x d W 9 0 O y w m c X V v d D t U c m F u c 2 Z l c i B B b W 9 1 b n Q m c X V v d D s s J n F 1 b 3 Q 7 R W 5 k a W 5 n I E J h b G F u Y 2 U g U X V h b n R p d H k m c X V v d D s s J n F 1 b 3 Q 7 R W 5 k a W 5 n I E J h b G F u Y 2 U g Q W 1 v d W 5 0 J n F 1 b 3 Q 7 L C Z x d W 9 0 O 1 V u a X R z I F B l c i B T Z X Q m c X V v d D t d I i A v P j x F b n R y e S B U e X B l P S J G a W x s Q 2 9 1 b n Q i I F Z h b H V l P S J s M C I g L z 4 8 R W 5 0 c n k g V H l w Z T 0 i R m l s b F N 0 Y X R 1 c y I g V m F s d W U 9 I n N X Y W l 0 a W 5 n R m 9 y R X h j Z W x S Z W Z y Z X N o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Y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U l 9 Q R V J Q R V R V Q U x f S U 5 W R U 5 U T 1 J Z L 0 F 1 d G 9 S Z W 1 v d m V k Q 2 9 s d W 1 u c z E u e 1 N S I E F j Y 2 9 1 b n R p b m c g U G V y a W 9 k L D B 9 J n F 1 b 3 Q 7 L C Z x d W 9 0 O 1 N l Y 3 R p b 2 4 x L 1 N S X 1 B F U l B F V F V B T F 9 J T l Z F T l R P U l k v Q X V 0 b 1 J l b W 9 2 Z W R D b 2 x 1 b W 5 z M S 5 7 U 3 V w c G x p Z X I g T G 9 j Y X R p b 2 4 s M X 0 m c X V v d D s s J n F 1 b 3 Q 7 U 2 V j d G l v b j E v U 1 J f U E V S U E V U V U F M X 0 l O V k V O V E 9 S W S 9 B d X R v U m V t b 3 Z l Z E N v b H V t b n M x L n t N U i B P c G V y Y X R p b m c g Q 2 9 t c G F u e S w y f S Z x d W 9 0 O y w m c X V v d D t T Z W N 0 a W 9 u M S 9 T U l 9 Q R V J Q R V R V Q U x f S U 5 W R U 5 U T 1 J Z L 0 F 1 d G 9 S Z W 1 v d m V k Q 2 9 s d W 1 u c z E u e 0 1 S I E 9 w Z X J h d G l u Z y B V b m l 0 L D N 9 J n F 1 b 3 Q 7 L C Z x d W 9 0 O 1 N l Y 3 R p b 2 4 x L 1 N S X 1 B F U l B F V F V B T F 9 J T l Z F T l R P U l k v Q X V 0 b 1 J l b W 9 2 Z W R D b 2 x 1 b W 5 z M S 5 7 Q 2 9 u Z m l n d X J h d G l v b i B D b 2 R l L D R 9 J n F 1 b 3 Q 7 L C Z x d W 9 0 O 1 N l Y 3 R p b 2 4 x L 1 N S X 1 B F U l B F V F V B T F 9 J T l Z F T l R P U l k v Q X V 0 b 1 J l b W 9 2 Z W R D b 2 x 1 b W 5 z M S 5 7 U H J v Z H V j d C B O d W 1 i Z X I s N X 0 m c X V v d D s s J n F 1 b 3 Q 7 U 2 V j d G l v b j E v U 1 J f U E V S U E V U V U F M X 0 l O V k V O V E 9 S W S 9 B d X R v U m V t b 3 Z l Z E N v b H V t b n M x L n t F e H B h b m R l Z C B V U E M g T n V t Y m V y L D Z 9 J n F 1 b 3 Q 7 L C Z x d W 9 0 O 1 N l Y 3 R p b 2 4 x L 1 N S X 1 B F U l B F V F V B T F 9 J T l Z F T l R P U l k v Q X V 0 b 1 J l b W 9 2 Z W R D b 2 x 1 b W 5 z M S 5 7 Q X J 0 a X N 0 I E R l c 2 N y a X B 0 a W 9 u L D d 9 J n F 1 b 3 Q 7 L C Z x d W 9 0 O 1 N l Y 3 R p b 2 4 x L 1 N S X 1 B F U l B F V F V B T F 9 J T l Z F T l R P U l k v Q X V 0 b 1 J l b W 9 2 Z W R D b 2 x 1 b W 5 z M S 5 7 U H J v Z H V j d C B U a X R s Z S w 4 f S Z x d W 9 0 O y w m c X V v d D t T Z W N 0 a W 9 u M S 9 T U l 9 Q R V J Q R V R V Q U x f S U 5 W R U 5 U T 1 J Z L 0 F 1 d G 9 S Z W 1 v d m V k Q 2 9 s d W 1 u c z E u e 0 x h Y m V s L D l 9 J n F 1 b 3 Q 7 L C Z x d W 9 0 O 1 N l Y 3 R p b 2 4 x L 1 N S X 1 B F U l B F V F V B T F 9 J T l Z F T l R P U l k v Q X V 0 b 1 J l b W 9 2 Z W R D b 2 x 1 b W 5 z M S 5 7 U 3 V i I E x h Y m V s L D E w f S Z x d W 9 0 O y w m c X V v d D t T Z W N 0 a W 9 u M S 9 T U l 9 Q R V J Q R V R V Q U x f S U 5 W R U 5 U T 1 J Z L 0 F 1 d G 9 S Z W 1 v d m V k Q 2 9 s d W 1 u c z E u e 0 1 S I E 9 w Z X J h d G l u Z y B D b 2 1 w Y W 5 5 I E R l c 2 N y a X B 0 a W 9 u L D E x f S Z x d W 9 0 O y w m c X V v d D t T Z W N 0 a W 9 u M S 9 T U l 9 Q R V J Q R V R V Q U x f S U 5 W R U 5 U T 1 J Z L 0 F 1 d G 9 S Z W 1 v d m V k Q 2 9 s d W 1 u c z E u e 1 N 1 c G V y I E x h Y m V s L D E y f S Z x d W 9 0 O y w m c X V v d D t T Z W N 0 a W 9 u M S 9 T U l 9 Q R V J Q R V R V Q U x f S U 5 W R U 5 U T 1 J Z L 0 F 1 d G 9 S Z W 1 v d m V k Q 2 9 s d W 1 u c z E u e 0 N v b m Z p Z 3 V y Y X R p b 2 4 g R G V z Y 3 J p c H R p b 2 4 s M T N 9 J n F 1 b 3 Q 7 L C Z x d W 9 0 O 1 N l Y 3 R p b 2 4 x L 1 N S X 1 B F U l B F V F V B T F 9 J T l Z F T l R P U l k v Q X V 0 b 1 J l b W 9 2 Z W R D b 2 x 1 b W 5 z M S 5 7 U H J v Z H V j d C B E Z X N j c m l w d G l v b i w x N H 0 m c X V v d D s s J n F 1 b 3 Q 7 U 2 V j d G l v b j E v U 1 J f U E V S U E V U V U F M X 0 l O V k V O V E 9 S W S 9 B d X R v U m V t b 3 Z l Z E N v b H V t b n M x L n t T d W I g T G F i Z W w g R G V z Y 3 J p c H R p b 2 4 s M T V 9 J n F 1 b 3 Q 7 L C Z x d W 9 0 O 1 N l Y 3 R p b 2 4 x L 1 N S X 1 B F U l B F V F V B T F 9 J T l Z F T l R P U l k v Q X V 0 b 1 J l b W 9 2 Z W R D b 2 x 1 b W 5 z M S 5 7 T V I g U m V w b 3 J 0 a W 5 n I E N v b X B h b n k s M T Z 9 J n F 1 b 3 Q 7 L C Z x d W 9 0 O 1 N l Y 3 R p b 2 4 x L 1 N S X 1 B F U l B F V F V B T F 9 J T l Z F T l R P U l k v Q X V 0 b 1 J l b W 9 2 Z W R D b 2 x 1 b W 5 z M S 5 7 T V I g U m V w b 3 J 0 a W 5 n I F V u a X Q s M T d 9 J n F 1 b 3 Q 7 L C Z x d W 9 0 O 1 N l Y 3 R p b 2 4 x L 1 N S X 1 B F U l B F V F V B T F 9 J T l Z F T l R P U l k v Q X V 0 b 1 J l b W 9 2 Z W R D b 2 x 1 b W 5 z M S 5 7 U H J v Z H V j d C B T d G F 0 d X M s M T h 9 J n F 1 b 3 Q 7 L C Z x d W 9 0 O 1 N l Y 3 R p b 2 4 x L 1 N S X 1 B F U l B F V F V B T F 9 J T l Z F T l R P U l k v Q X V 0 b 1 J l b W 9 2 Z W R D b 2 x 1 b W 5 z M S 5 7 U m V w Z X J 0 b 2 l y Z S B P d 2 5 l c i w x O X 0 m c X V v d D s s J n F 1 b 3 Q 7 U 2 V j d G l v b j E v U 1 J f U E V S U E V U V U F M X 0 l O V k V O V E 9 S W S 9 B d X R v U m V t b 3 Z l Z E N v b H V t b n M x L n t B c n R p c 3 Q s M j B 9 J n F 1 b 3 Q 7 L C Z x d W 9 0 O 1 N l Y 3 R p b 2 4 x L 1 N S X 1 B F U l B F V F V B T F 9 J T l Z F T l R P U l k v Q X V 0 b 1 J l b W 9 2 Z W R D b 2 x 1 b W 5 z M S 5 7 U H J v Z H V j d C B M a W Z l I E N 5 Y 2 x l L D I x f S Z x d W 9 0 O y w m c X V v d D t T Z W N 0 a W 9 u M S 9 T U l 9 Q R V J Q R V R V Q U x f S U 5 W R U 5 U T 1 J Z L 0 F 1 d G 9 S Z W 1 v d m V k Q 2 9 s d W 1 u c z E u e 1 I y I F B y b 2 p l Y 3 Q g Q 2 9 k Z S w y M n 0 m c X V v d D s s J n F 1 b 3 Q 7 U 2 V j d G l v b j E v U 1 J f U E V S U E V U V U F M X 0 l O V k V O V E 9 S W S 9 B d X R v U m V t b 3 Z l Z E N v b H V t b n M x L n t Q c m 9 m a X Q g Q 2 V u d G V y L D I z f S Z x d W 9 0 O y w m c X V v d D t T Z W N 0 a W 9 u M S 9 T U l 9 Q R V J Q R V R V Q U x f S U 5 W R U 5 U T 1 J Z L 0 F 1 d G 9 S Z W 1 v d m V k Q 2 9 s d W 1 u c z E u e 1 R S Q U N T I E N v b X B h b n k g Q 2 9 k Z S w y N H 0 m c X V v d D s s J n F 1 b 3 Q 7 U 2 V j d G l v b j E v U 1 J f U E V S U E V U V U F M X 0 l O V k V O V E 9 S W S 9 B d X R v U m V t b 3 Z l Z E N v b H V t b n M x L n t Q c m 9 k d W N 0 I F R 5 c G U s M j V 9 J n F 1 b 3 Q 7 L C Z x d W 9 0 O 1 N l Y 3 R p b 2 4 x L 1 N S X 1 B F U l B F V F V B T F 9 J T l Z F T l R P U l k v Q X V 0 b 1 J l b W 9 2 Z W R D b 2 x 1 b W 5 z M S 5 7 R X h w b G 9 p d G F 0 a W 9 u L D I 2 f S Z x d W 9 0 O y w m c X V v d D t T Z W N 0 a W 9 u M S 9 T U l 9 Q R V J Q R V R V Q U x f S U 5 W R U 5 U T 1 J Z L 0 F 1 d G 9 S Z W 1 v d m V k Q 2 9 s d W 1 u c z E u e 0 N v b W 1 l c m N p Y W w g T W 9 k Z W w s M j d 9 J n F 1 b 3 Q 7 L C Z x d W 9 0 O 1 N l Y 3 R p b 2 4 x L 1 N S X 1 B F U l B F V F V B T F 9 J T l Z F T l R P U l k v Q X V 0 b 1 J l b W 9 2 Z W R D b 2 x 1 b W 5 z M S 5 7 R m l u Y W w g Q 3 V z d G 9 t Z X I s M j h 9 J n F 1 b 3 Q 7 L C Z x d W 9 0 O 1 N l Y 3 R p b 2 4 x L 1 N S X 1 B F U l B F V F V B T F 9 J T l Z F T l R P U l k v Q X V 0 b 1 J l b W 9 2 Z W R D b 2 x 1 b W 5 z M S 5 7 Q 2 h p b G Q g T n V t Y m V y L D I 5 f S Z x d W 9 0 O y w m c X V v d D t T Z W N 0 a W 9 u M S 9 T U l 9 Q R V J Q R V R V Q U x f S U 5 W R U 5 U T 1 J Z L 0 F 1 d G 9 S Z W 1 v d m V k Q 2 9 s d W 1 u c z E u e 0 N v d W 5 0 c n k g b 2 Y g U 2 F s Z S w z M H 0 m c X V v d D s s J n F 1 b 3 Q 7 U 2 V j d G l v b j E v U 1 J f U E V S U E V U V U F M X 0 l O V k V O V E 9 S W S 9 B d X R v U m V t b 3 Z l Z E N v b H V t b n M x L n t G a X N j Y W w g W W V h c i 9 Q Z X J p b 2 Q s M z F 9 J n F 1 b 3 Q 7 L C Z x d W 9 0 O 1 N l Y 3 R p b 2 4 x L 1 N S X 1 B F U l B F V F V B T F 9 J T l Z F T l R P U l k v Q X V 0 b 1 J l b W 9 2 Z W R D b 2 x 1 b W 5 z M S 5 7 U E 9 D I F N v d X J j Z S B G a W x l I F J l Z m V y Z W 5 j Z S w z M n 0 m c X V v d D s s J n F 1 b 3 Q 7 U 2 V j d G l v b j E v U 1 J f U E V S U E V U V U F M X 0 l O V k V O V E 9 S W S 9 B d X R v U m V t b 3 Z l Z E N v b H V t b n M x L n t Q T 0 N f T G 9 h Z C B E Y X R l I F R p b W U s M z N 9 J n F 1 b 3 Q 7 L C Z x d W 9 0 O 1 N l Y 3 R p b 2 4 x L 1 N S X 1 B F U l B F V F V B T F 9 J T l Z F T l R P U l k v Q X V 0 b 1 J l b W 9 2 Z W R D b 2 x 1 b W 5 z M S 5 7 T G l w T G 9 n I E J h d G N o I E 5 h b W U s M z R 9 J n F 1 b 3 Q 7 L C Z x d W 9 0 O 1 N l Y 3 R p b 2 4 x L 1 N S X 1 B F U l B F V F V B T F 9 J T l Z F T l R P U l k v Q X V 0 b 1 J l b W 9 2 Z W R D b 2 x 1 b W 5 z M S 5 7 U E 9 D I F N 1 c H B v c n Q g U 2 9 1 c m N l I E 5 h b W U s M z V 9 J n F 1 b 3 Q 7 L C Z x d W 9 0 O 1 N l Y 3 R p b 2 4 x L 1 N S X 1 B F U l B F V F V B T F 9 J T l Z F T l R P U l k v Q X V 0 b 1 J l b W 9 2 Z W R D b 2 x 1 b W 5 z M S 5 7 R m l s Z S B O Y W 1 l L D M 2 f S Z x d W 9 0 O y w m c X V v d D t T Z W N 0 a W 9 u M S 9 T U l 9 Q R V J Q R V R V Q U x f S U 5 W R U 5 U T 1 J Z L 0 F 1 d G 9 S Z W 1 v d m V k Q 2 9 s d W 1 u c z E u e 0 t 1 b m 5 y L D M 3 f S Z x d W 9 0 O y w m c X V v d D t T Z W N 0 a W 9 u M S 9 T U l 9 Q R V J Q R V R V Q U x f S U 5 W R U 5 U T 1 J Z L 0 F 1 d G 9 S Z W 1 v d m V k Q 2 9 s d W 1 u c z E u e 0 5 l d y B T d G F u Z G F y Z C B D b 3 N 0 L D M 4 f S Z x d W 9 0 O y w m c X V v d D t T Z W N 0 a W 9 u M S 9 T U l 9 Q R V J Q R V R V Q U x f S U 5 W R U 5 U T 1 J Z L 0 F 1 d G 9 S Z W 1 v d m V k Q 2 9 s d W 1 u c z E u e 0 J l Z 2 l u b m l u Z y B C Y W x h b m N l I F F 1 Y W 5 0 a X R 5 L D M 5 f S Z x d W 9 0 O y w m c X V v d D t T Z W N 0 a W 9 u M S 9 T U l 9 Q R V J Q R V R V Q U x f S U 5 W R U 5 U T 1 J Z L 0 F 1 d G 9 S Z W 1 v d m V k Q 2 9 s d W 1 u c z E u e 0 J l Z 2 l u b m l u Z y B C Y W x h b m N l I E F t b 3 V u d C w 0 M H 0 m c X V v d D s s J n F 1 b 3 Q 7 U 2 V j d G l v b j E v U 1 J f U E V S U E V U V U F M X 0 l O V k V O V E 9 S W S 9 B d X R v U m V t b 3 Z l Z E N v b H V t b n M x L n t Q c m 9 k d W N 0 a W 9 u I F F 1 Y W 5 0 a X R 5 L D Q x f S Z x d W 9 0 O y w m c X V v d D t T Z W N 0 a W 9 u M S 9 T U l 9 Q R V J Q R V R V Q U x f S U 5 W R U 5 U T 1 J Z L 0 F 1 d G 9 S Z W 1 v d m V k Q 2 9 s d W 1 u c z E u e 1 B y b 2 R 1 Y 3 R p b 2 4 g Q W 1 v d W 5 0 L D Q y f S Z x d W 9 0 O y w m c X V v d D t T Z W N 0 a W 9 u M S 9 T U l 9 Q R V J Q R V R V Q U x f S U 5 W R U 5 U T 1 J Z L 0 F 1 d G 9 S Z W 1 v d m V k Q 2 9 s d W 1 u c z E u e 1 J l d H V y b i B R d W F u d G l 0 e S w 0 M 3 0 m c X V v d D s s J n F 1 b 3 Q 7 U 2 V j d G l v b j E v U 1 J f U E V S U E V U V U F M X 0 l O V k V O V E 9 S W S 9 B d X R v U m V t b 3 Z l Z E N v b H V t b n M x L n t S Z X R 1 c m 4 g Q W 1 v d W 5 0 L D Q 0 f S Z x d W 9 0 O y w m c X V v d D t T Z W N 0 a W 9 u M S 9 T U l 9 Q R V J Q R V R V Q U x f S U 5 W R U 5 U T 1 J Z L 0 F 1 d G 9 S Z W 1 v d m V k Q 2 9 s d W 1 u c z E u e 1 J l d H V y b i B T Y 3 J h c C B R d W F u d G l 0 e S w 0 N X 0 m c X V v d D s s J n F 1 b 3 Q 7 U 2 V j d G l v b j E v U 1 J f U E V S U E V U V U F M X 0 l O V k V O V E 9 S W S 9 B d X R v U m V t b 3 Z l Z E N v b H V t b n M x L n t S Z X R 1 c m 4 g U 2 N y Y X A g Q W 1 v d W 5 0 L D Q 2 f S Z x d W 9 0 O y w m c X V v d D t T Z W N 0 a W 9 u M S 9 T U l 9 Q R V J Q R V R V Q U x f S U 5 W R U 5 U T 1 J Z L 0 F 1 d G 9 S Z W 1 v d m V k Q 2 9 s d W 1 u c z E u e 1 N h b G V z I F F 1 Y W 5 0 a X R 5 L D Q 3 f S Z x d W 9 0 O y w m c X V v d D t T Z W N 0 a W 9 u M S 9 T U l 9 Q R V J Q R V R V Q U x f S U 5 W R U 5 U T 1 J Z L 0 F 1 d G 9 S Z W 1 v d m V k Q 2 9 s d W 1 u c z E u e 1 N h b G V z I E F t b 3 V u d C w 0 O H 0 m c X V v d D s s J n F 1 b 3 Q 7 U 2 V j d G l v b j E v U 1 J f U E V S U E V U V U F M X 0 l O V k V O V E 9 S W S 9 B d X R v U m V t b 3 Z l Z E N v b H V t b n M x L n t T Y 3 J h c C B R d W F u d G l 0 e S w 0 O X 0 m c X V v d D s s J n F 1 b 3 Q 7 U 2 V j d G l v b j E v U 1 J f U E V S U E V U V U F M X 0 l O V k V O V E 9 S W S 9 B d X R v U m V t b 3 Z l Z E N v b H V t b n M x L n t T Y 3 J h c C B B b W 9 1 b n Q s N T B 9 J n F 1 b 3 Q 7 L C Z x d W 9 0 O 1 N l Y 3 R p b 2 4 x L 1 N S X 1 B F U l B F V F V B T F 9 J T l Z F T l R P U l k v Q X V 0 b 1 J l b W 9 2 Z W R D b 2 x 1 b W 5 z M S 5 7 R G V m Z W N 0 a X Z l I E N y Z W R p d C B R d W F u d G l 0 e S w 1 M X 0 m c X V v d D s s J n F 1 b 3 Q 7 U 2 V j d G l v b j E v U 1 J f U E V S U E V U V U F M X 0 l O V k V O V E 9 S W S 9 B d X R v U m V t b 3 Z l Z E N v b H V t b n M x L n t E Z W Z l Y 3 R p d m U g Q 3 J l Z G l 0 I E F t b 3 V u d C w 1 M n 0 m c X V v d D s s J n F 1 b 3 Q 7 U 2 V j d G l v b j E v U 1 J f U E V S U E V U V U F M X 0 l O V k V O V E 9 S W S 9 B d X R v U m V t b 3 Z l Z E N v b H V t b n M x L n t B Z G p 1 c 3 R t Z W 5 0 I H R 5 c G U g M S B R d W F u d G l 0 e S w 1 M 3 0 m c X V v d D s s J n F 1 b 3 Q 7 U 2 V j d G l v b j E v U 1 J f U E V S U E V U V U F M X 0 l O V k V O V E 9 S W S 9 B d X R v U m V t b 3 Z l Z E N v b H V t b n M x L n t B Z G p 1 c 3 R t Z W 5 0 I H R 5 c G U g M S B B b W 9 1 b n Q s N T R 9 J n F 1 b 3 Q 7 L C Z x d W 9 0 O 1 N l Y 3 R p b 2 4 x L 1 N S X 1 B F U l B F V F V B T F 9 J T l Z F T l R P U l k v Q X V 0 b 1 J l b W 9 2 Z W R D b 2 x 1 b W 5 z M S 5 7 Q W R q d X N 0 b W V u d C B 0 e X B l I D I g U X V h b n R p d H k s N T V 9 J n F 1 b 3 Q 7 L C Z x d W 9 0 O 1 N l Y 3 R p b 2 4 x L 1 N S X 1 B F U l B F V F V B T F 9 J T l Z F T l R P U l k v Q X V 0 b 1 J l b W 9 2 Z W R D b 2 x 1 b W 5 z M S 5 7 Q W R q d X N 0 b W V u d C B 0 e X B l I D I g Q W 1 v d W 5 0 L D U 2 f S Z x d W 9 0 O y w m c X V v d D t T Z W N 0 a W 9 u M S 9 T U l 9 Q R V J Q R V R V Q U x f S U 5 W R U 5 U T 1 J Z L 0 F 1 d G 9 S Z W 1 v d m V k Q 2 9 s d W 1 u c z E u e 1 R y Y W 5 z Z m V y I F F 1 Y W 5 0 a X R 5 L D U 3 f S Z x d W 9 0 O y w m c X V v d D t T Z W N 0 a W 9 u M S 9 T U l 9 Q R V J Q R V R V Q U x f S U 5 W R U 5 U T 1 J Z L 0 F 1 d G 9 S Z W 1 v d m V k Q 2 9 s d W 1 u c z E u e 1 R y Y W 5 z Z m V y I E F t b 3 V u d C w 1 O H 0 m c X V v d D s s J n F 1 b 3 Q 7 U 2 V j d G l v b j E v U 1 J f U E V S U E V U V U F M X 0 l O V k V O V E 9 S W S 9 B d X R v U m V t b 3 Z l Z E N v b H V t b n M x L n t F b m R p b m c g Q m F s Y W 5 j Z S B R d W F u d G l 0 e S w 1 O X 0 m c X V v d D s s J n F 1 b 3 Q 7 U 2 V j d G l v b j E v U 1 J f U E V S U E V U V U F M X 0 l O V k V O V E 9 S W S 9 B d X R v U m V t b 3 Z l Z E N v b H V t b n M x L n t F b m R p b m c g Q m F s Y W 5 j Z S B B b W 9 1 b n Q s N j B 9 J n F 1 b 3 Q 7 L C Z x d W 9 0 O 1 N l Y 3 R p b 2 4 x L 1 N S X 1 B F U l B F V F V B T F 9 J T l Z F T l R P U l k v Q X V 0 b 1 J l b W 9 2 Z W R D b 2 x 1 b W 5 z M S 5 7 V W 5 p d H M g U G V y I F N l d C w 2 M X 0 m c X V v d D t d L C Z x d W 9 0 O 0 N v b H V t b k N v d W 5 0 J n F 1 b 3 Q 7 O j Y y L C Z x d W 9 0 O 0 t l e U N v b H V t b k 5 h b W V z J n F 1 b 3 Q 7 O l t d L C Z x d W 9 0 O 0 N v b H V t b k l k Z W 5 0 a X R p Z X M m c X V v d D s 6 W y Z x d W 9 0 O 1 N l Y 3 R p b 2 4 x L 1 N S X 1 B F U l B F V F V B T F 9 J T l Z F T l R P U l k v Q X V 0 b 1 J l b W 9 2 Z W R D b 2 x 1 b W 5 z M S 5 7 U 1 I g Q W N j b 3 V u d G l u Z y B Q Z X J p b 2 Q s M H 0 m c X V v d D s s J n F 1 b 3 Q 7 U 2 V j d G l v b j E v U 1 J f U E V S U E V U V U F M X 0 l O V k V O V E 9 S W S 9 B d X R v U m V t b 3 Z l Z E N v b H V t b n M x L n t T d X B w b G l l c i B M b 2 N h d G l v b i w x f S Z x d W 9 0 O y w m c X V v d D t T Z W N 0 a W 9 u M S 9 T U l 9 Q R V J Q R V R V Q U x f S U 5 W R U 5 U T 1 J Z L 0 F 1 d G 9 S Z W 1 v d m V k Q 2 9 s d W 1 u c z E u e 0 1 S I E 9 w Z X J h d G l u Z y B D b 2 1 w Y W 5 5 L D J 9 J n F 1 b 3 Q 7 L C Z x d W 9 0 O 1 N l Y 3 R p b 2 4 x L 1 N S X 1 B F U l B F V F V B T F 9 J T l Z F T l R P U l k v Q X V 0 b 1 J l b W 9 2 Z W R D b 2 x 1 b W 5 z M S 5 7 T V I g T 3 B l c m F 0 a W 5 n I F V u a X Q s M 3 0 m c X V v d D s s J n F 1 b 3 Q 7 U 2 V j d G l v b j E v U 1 J f U E V S U E V U V U F M X 0 l O V k V O V E 9 S W S 9 B d X R v U m V t b 3 Z l Z E N v b H V t b n M x L n t D b 2 5 m a W d 1 c m F 0 a W 9 u I E N v Z G U s N H 0 m c X V v d D s s J n F 1 b 3 Q 7 U 2 V j d G l v b j E v U 1 J f U E V S U E V U V U F M X 0 l O V k V O V E 9 S W S 9 B d X R v U m V t b 3 Z l Z E N v b H V t b n M x L n t Q c m 9 k d W N 0 I E 5 1 b W J l c i w 1 f S Z x d W 9 0 O y w m c X V v d D t T Z W N 0 a W 9 u M S 9 T U l 9 Q R V J Q R V R V Q U x f S U 5 W R U 5 U T 1 J Z L 0 F 1 d G 9 S Z W 1 v d m V k Q 2 9 s d W 1 u c z E u e 0 V 4 c G F u Z G V k I F V Q Q y B O d W 1 i Z X I s N n 0 m c X V v d D s s J n F 1 b 3 Q 7 U 2 V j d G l v b j E v U 1 J f U E V S U E V U V U F M X 0 l O V k V O V E 9 S W S 9 B d X R v U m V t b 3 Z l Z E N v b H V t b n M x L n t B c n R p c 3 Q g R G V z Y 3 J p c H R p b 2 4 s N 3 0 m c X V v d D s s J n F 1 b 3 Q 7 U 2 V j d G l v b j E v U 1 J f U E V S U E V U V U F M X 0 l O V k V O V E 9 S W S 9 B d X R v U m V t b 3 Z l Z E N v b H V t b n M x L n t Q c m 9 k d W N 0 I F R p d G x l L D h 9 J n F 1 b 3 Q 7 L C Z x d W 9 0 O 1 N l Y 3 R p b 2 4 x L 1 N S X 1 B F U l B F V F V B T F 9 J T l Z F T l R P U l k v Q X V 0 b 1 J l b W 9 2 Z W R D b 2 x 1 b W 5 z M S 5 7 T G F i Z W w s O X 0 m c X V v d D s s J n F 1 b 3 Q 7 U 2 V j d G l v b j E v U 1 J f U E V S U E V U V U F M X 0 l O V k V O V E 9 S W S 9 B d X R v U m V t b 3 Z l Z E N v b H V t b n M x L n t T d W I g T G F i Z W w s M T B 9 J n F 1 b 3 Q 7 L C Z x d W 9 0 O 1 N l Y 3 R p b 2 4 x L 1 N S X 1 B F U l B F V F V B T F 9 J T l Z F T l R P U l k v Q X V 0 b 1 J l b W 9 2 Z W R D b 2 x 1 b W 5 z M S 5 7 T V I g T 3 B l c m F 0 a W 5 n I E N v b X B h b n k g R G V z Y 3 J p c H R p b 2 4 s M T F 9 J n F 1 b 3 Q 7 L C Z x d W 9 0 O 1 N l Y 3 R p b 2 4 x L 1 N S X 1 B F U l B F V F V B T F 9 J T l Z F T l R P U l k v Q X V 0 b 1 J l b W 9 2 Z W R D b 2 x 1 b W 5 z M S 5 7 U 3 V w Z X I g T G F i Z W w s M T J 9 J n F 1 b 3 Q 7 L C Z x d W 9 0 O 1 N l Y 3 R p b 2 4 x L 1 N S X 1 B F U l B F V F V B T F 9 J T l Z F T l R P U l k v Q X V 0 b 1 J l b W 9 2 Z W R D b 2 x 1 b W 5 z M S 5 7 Q 2 9 u Z m l n d X J h d G l v b i B E Z X N j c m l w d G l v b i w x M 3 0 m c X V v d D s s J n F 1 b 3 Q 7 U 2 V j d G l v b j E v U 1 J f U E V S U E V U V U F M X 0 l O V k V O V E 9 S W S 9 B d X R v U m V t b 3 Z l Z E N v b H V t b n M x L n t Q c m 9 k d W N 0 I E R l c 2 N y a X B 0 a W 9 u L D E 0 f S Z x d W 9 0 O y w m c X V v d D t T Z W N 0 a W 9 u M S 9 T U l 9 Q R V J Q R V R V Q U x f S U 5 W R U 5 U T 1 J Z L 0 F 1 d G 9 S Z W 1 v d m V k Q 2 9 s d W 1 u c z E u e 1 N 1 Y i B M Y W J l b C B E Z X N j c m l w d G l v b i w x N X 0 m c X V v d D s s J n F 1 b 3 Q 7 U 2 V j d G l v b j E v U 1 J f U E V S U E V U V U F M X 0 l O V k V O V E 9 S W S 9 B d X R v U m V t b 3 Z l Z E N v b H V t b n M x L n t N U i B S Z X B v c n R p b m c g Q 2 9 t c G F u e S w x N n 0 m c X V v d D s s J n F 1 b 3 Q 7 U 2 V j d G l v b j E v U 1 J f U E V S U E V U V U F M X 0 l O V k V O V E 9 S W S 9 B d X R v U m V t b 3 Z l Z E N v b H V t b n M x L n t N U i B S Z X B v c n R p b m c g V W 5 p d C w x N 3 0 m c X V v d D s s J n F 1 b 3 Q 7 U 2 V j d G l v b j E v U 1 J f U E V S U E V U V U F M X 0 l O V k V O V E 9 S W S 9 B d X R v U m V t b 3 Z l Z E N v b H V t b n M x L n t Q c m 9 k d W N 0 I F N 0 Y X R 1 c y w x O H 0 m c X V v d D s s J n F 1 b 3 Q 7 U 2 V j d G l v b j E v U 1 J f U E V S U E V U V U F M X 0 l O V k V O V E 9 S W S 9 B d X R v U m V t b 3 Z l Z E N v b H V t b n M x L n t S Z X B l c n R v a X J l I E 9 3 b m V y L D E 5 f S Z x d W 9 0 O y w m c X V v d D t T Z W N 0 a W 9 u M S 9 T U l 9 Q R V J Q R V R V Q U x f S U 5 W R U 5 U T 1 J Z L 0 F 1 d G 9 S Z W 1 v d m V k Q 2 9 s d W 1 u c z E u e 0 F y d G l z d C w y M H 0 m c X V v d D s s J n F 1 b 3 Q 7 U 2 V j d G l v b j E v U 1 J f U E V S U E V U V U F M X 0 l O V k V O V E 9 S W S 9 B d X R v U m V t b 3 Z l Z E N v b H V t b n M x L n t Q c m 9 k d W N 0 I E x p Z m U g Q 3 l j b G U s M j F 9 J n F 1 b 3 Q 7 L C Z x d W 9 0 O 1 N l Y 3 R p b 2 4 x L 1 N S X 1 B F U l B F V F V B T F 9 J T l Z F T l R P U l k v Q X V 0 b 1 J l b W 9 2 Z W R D b 2 x 1 b W 5 z M S 5 7 U j I g U H J v a m V j d C B D b 2 R l L D I y f S Z x d W 9 0 O y w m c X V v d D t T Z W N 0 a W 9 u M S 9 T U l 9 Q R V J Q R V R V Q U x f S U 5 W R U 5 U T 1 J Z L 0 F 1 d G 9 S Z W 1 v d m V k Q 2 9 s d W 1 u c z E u e 1 B y b 2 Z p d C B D Z W 5 0 Z X I s M j N 9 J n F 1 b 3 Q 7 L C Z x d W 9 0 O 1 N l Y 3 R p b 2 4 x L 1 N S X 1 B F U l B F V F V B T F 9 J T l Z F T l R P U l k v Q X V 0 b 1 J l b W 9 2 Z W R D b 2 x 1 b W 5 z M S 5 7 V F J B Q 1 M g Q 2 9 t c G F u e S B D b 2 R l L D I 0 f S Z x d W 9 0 O y w m c X V v d D t T Z W N 0 a W 9 u M S 9 T U l 9 Q R V J Q R V R V Q U x f S U 5 W R U 5 U T 1 J Z L 0 F 1 d G 9 S Z W 1 v d m V k Q 2 9 s d W 1 u c z E u e 1 B y b 2 R 1 Y 3 Q g V H l w Z S w y N X 0 m c X V v d D s s J n F 1 b 3 Q 7 U 2 V j d G l v b j E v U 1 J f U E V S U E V U V U F M X 0 l O V k V O V E 9 S W S 9 B d X R v U m V t b 3 Z l Z E N v b H V t b n M x L n t F e H B s b 2 l 0 Y X R p b 2 4 s M j Z 9 J n F 1 b 3 Q 7 L C Z x d W 9 0 O 1 N l Y 3 R p b 2 4 x L 1 N S X 1 B F U l B F V F V B T F 9 J T l Z F T l R P U l k v Q X V 0 b 1 J l b W 9 2 Z W R D b 2 x 1 b W 5 z M S 5 7 Q 2 9 t b W V y Y 2 l h b C B N b 2 R l b C w y N 3 0 m c X V v d D s s J n F 1 b 3 Q 7 U 2 V j d G l v b j E v U 1 J f U E V S U E V U V U F M X 0 l O V k V O V E 9 S W S 9 B d X R v U m V t b 3 Z l Z E N v b H V t b n M x L n t G a W 5 h b C B D d X N 0 b 2 1 l c i w y O H 0 m c X V v d D s s J n F 1 b 3 Q 7 U 2 V j d G l v b j E v U 1 J f U E V S U E V U V U F M X 0 l O V k V O V E 9 S W S 9 B d X R v U m V t b 3 Z l Z E N v b H V t b n M x L n t D a G l s Z C B O d W 1 i Z X I s M j l 9 J n F 1 b 3 Q 7 L C Z x d W 9 0 O 1 N l Y 3 R p b 2 4 x L 1 N S X 1 B F U l B F V F V B T F 9 J T l Z F T l R P U l k v Q X V 0 b 1 J l b W 9 2 Z W R D b 2 x 1 b W 5 z M S 5 7 Q 2 9 1 b n R y e S B v Z i B T Y W x l L D M w f S Z x d W 9 0 O y w m c X V v d D t T Z W N 0 a W 9 u M S 9 T U l 9 Q R V J Q R V R V Q U x f S U 5 W R U 5 U T 1 J Z L 0 F 1 d G 9 S Z W 1 v d m V k Q 2 9 s d W 1 u c z E u e 0 Z p c 2 N h b C B Z Z W F y L 1 B l c m l v Z C w z M X 0 m c X V v d D s s J n F 1 b 3 Q 7 U 2 V j d G l v b j E v U 1 J f U E V S U E V U V U F M X 0 l O V k V O V E 9 S W S 9 B d X R v U m V t b 3 Z l Z E N v b H V t b n M x L n t Q T 0 M g U 2 9 1 c m N l I E Z p b G U g U m V m Z X J l b m N l L D M y f S Z x d W 9 0 O y w m c X V v d D t T Z W N 0 a W 9 u M S 9 T U l 9 Q R V J Q R V R V Q U x f S U 5 W R U 5 U T 1 J Z L 0 F 1 d G 9 S Z W 1 v d m V k Q 2 9 s d W 1 u c z E u e 1 B P Q 1 9 M b 2 F k I E R h d G U g V G l t Z S w z M 3 0 m c X V v d D s s J n F 1 b 3 Q 7 U 2 V j d G l v b j E v U 1 J f U E V S U E V U V U F M X 0 l O V k V O V E 9 S W S 9 B d X R v U m V t b 3 Z l Z E N v b H V t b n M x L n t M a X B M b 2 c g Q m F 0 Y 2 g g T m F t Z S w z N H 0 m c X V v d D s s J n F 1 b 3 Q 7 U 2 V j d G l v b j E v U 1 J f U E V S U E V U V U F M X 0 l O V k V O V E 9 S W S 9 B d X R v U m V t b 3 Z l Z E N v b H V t b n M x L n t Q T 0 M g U 3 V w c G 9 y d C B T b 3 V y Y 2 U g T m F t Z S w z N X 0 m c X V v d D s s J n F 1 b 3 Q 7 U 2 V j d G l v b j E v U 1 J f U E V S U E V U V U F M X 0 l O V k V O V E 9 S W S 9 B d X R v U m V t b 3 Z l Z E N v b H V t b n M x L n t G a W x l I E 5 h b W U s M z Z 9 J n F 1 b 3 Q 7 L C Z x d W 9 0 O 1 N l Y 3 R p b 2 4 x L 1 N S X 1 B F U l B F V F V B T F 9 J T l Z F T l R P U l k v Q X V 0 b 1 J l b W 9 2 Z W R D b 2 x 1 b W 5 z M S 5 7 S 3 V u b n I s M z d 9 J n F 1 b 3 Q 7 L C Z x d W 9 0 O 1 N l Y 3 R p b 2 4 x L 1 N S X 1 B F U l B F V F V B T F 9 J T l Z F T l R P U l k v Q X V 0 b 1 J l b W 9 2 Z W R D b 2 x 1 b W 5 z M S 5 7 T m V 3 I F N 0 Y W 5 k Y X J k I E N v c 3 Q s M z h 9 J n F 1 b 3 Q 7 L C Z x d W 9 0 O 1 N l Y 3 R p b 2 4 x L 1 N S X 1 B F U l B F V F V B T F 9 J T l Z F T l R P U l k v Q X V 0 b 1 J l b W 9 2 Z W R D b 2 x 1 b W 5 z M S 5 7 Q m V n a W 5 u a W 5 n I E J h b G F u Y 2 U g U X V h b n R p d H k s M z l 9 J n F 1 b 3 Q 7 L C Z x d W 9 0 O 1 N l Y 3 R p b 2 4 x L 1 N S X 1 B F U l B F V F V B T F 9 J T l Z F T l R P U l k v Q X V 0 b 1 J l b W 9 2 Z W R D b 2 x 1 b W 5 z M S 5 7 Q m V n a W 5 u a W 5 n I E J h b G F u Y 2 U g Q W 1 v d W 5 0 L D Q w f S Z x d W 9 0 O y w m c X V v d D t T Z W N 0 a W 9 u M S 9 T U l 9 Q R V J Q R V R V Q U x f S U 5 W R U 5 U T 1 J Z L 0 F 1 d G 9 S Z W 1 v d m V k Q 2 9 s d W 1 u c z E u e 1 B y b 2 R 1 Y 3 R p b 2 4 g U X V h b n R p d H k s N D F 9 J n F 1 b 3 Q 7 L C Z x d W 9 0 O 1 N l Y 3 R p b 2 4 x L 1 N S X 1 B F U l B F V F V B T F 9 J T l Z F T l R P U l k v Q X V 0 b 1 J l b W 9 2 Z W R D b 2 x 1 b W 5 z M S 5 7 U H J v Z H V j d G l v b i B B b W 9 1 b n Q s N D J 9 J n F 1 b 3 Q 7 L C Z x d W 9 0 O 1 N l Y 3 R p b 2 4 x L 1 N S X 1 B F U l B F V F V B T F 9 J T l Z F T l R P U l k v Q X V 0 b 1 J l b W 9 2 Z W R D b 2 x 1 b W 5 z M S 5 7 U m V 0 d X J u I F F 1 Y W 5 0 a X R 5 L D Q z f S Z x d W 9 0 O y w m c X V v d D t T Z W N 0 a W 9 u M S 9 T U l 9 Q R V J Q R V R V Q U x f S U 5 W R U 5 U T 1 J Z L 0 F 1 d G 9 S Z W 1 v d m V k Q 2 9 s d W 1 u c z E u e 1 J l d H V y b i B B b W 9 1 b n Q s N D R 9 J n F 1 b 3 Q 7 L C Z x d W 9 0 O 1 N l Y 3 R p b 2 4 x L 1 N S X 1 B F U l B F V F V B T F 9 J T l Z F T l R P U l k v Q X V 0 b 1 J l b W 9 2 Z W R D b 2 x 1 b W 5 z M S 5 7 U m V 0 d X J u I F N j c m F w I F F 1 Y W 5 0 a X R 5 L D Q 1 f S Z x d W 9 0 O y w m c X V v d D t T Z W N 0 a W 9 u M S 9 T U l 9 Q R V J Q R V R V Q U x f S U 5 W R U 5 U T 1 J Z L 0 F 1 d G 9 S Z W 1 v d m V k Q 2 9 s d W 1 u c z E u e 1 J l d H V y b i B T Y 3 J h c C B B b W 9 1 b n Q s N D Z 9 J n F 1 b 3 Q 7 L C Z x d W 9 0 O 1 N l Y 3 R p b 2 4 x L 1 N S X 1 B F U l B F V F V B T F 9 J T l Z F T l R P U l k v Q X V 0 b 1 J l b W 9 2 Z W R D b 2 x 1 b W 5 z M S 5 7 U 2 F s Z X M g U X V h b n R p d H k s N D d 9 J n F 1 b 3 Q 7 L C Z x d W 9 0 O 1 N l Y 3 R p b 2 4 x L 1 N S X 1 B F U l B F V F V B T F 9 J T l Z F T l R P U l k v Q X V 0 b 1 J l b W 9 2 Z W R D b 2 x 1 b W 5 z M S 5 7 U 2 F s Z X M g Q W 1 v d W 5 0 L D Q 4 f S Z x d W 9 0 O y w m c X V v d D t T Z W N 0 a W 9 u M S 9 T U l 9 Q R V J Q R V R V Q U x f S U 5 W R U 5 U T 1 J Z L 0 F 1 d G 9 S Z W 1 v d m V k Q 2 9 s d W 1 u c z E u e 1 N j c m F w I F F 1 Y W 5 0 a X R 5 L D Q 5 f S Z x d W 9 0 O y w m c X V v d D t T Z W N 0 a W 9 u M S 9 T U l 9 Q R V J Q R V R V Q U x f S U 5 W R U 5 U T 1 J Z L 0 F 1 d G 9 S Z W 1 v d m V k Q 2 9 s d W 1 u c z E u e 1 N j c m F w I E F t b 3 V u d C w 1 M H 0 m c X V v d D s s J n F 1 b 3 Q 7 U 2 V j d G l v b j E v U 1 J f U E V S U E V U V U F M X 0 l O V k V O V E 9 S W S 9 B d X R v U m V t b 3 Z l Z E N v b H V t b n M x L n t E Z W Z l Y 3 R p d m U g Q 3 J l Z G l 0 I F F 1 Y W 5 0 a X R 5 L D U x f S Z x d W 9 0 O y w m c X V v d D t T Z W N 0 a W 9 u M S 9 T U l 9 Q R V J Q R V R V Q U x f S U 5 W R U 5 U T 1 J Z L 0 F 1 d G 9 S Z W 1 v d m V k Q 2 9 s d W 1 u c z E u e 0 R l Z m V j d G l 2 Z S B D c m V k a X Q g Q W 1 v d W 5 0 L D U y f S Z x d W 9 0 O y w m c X V v d D t T Z W N 0 a W 9 u M S 9 T U l 9 Q R V J Q R V R V Q U x f S U 5 W R U 5 U T 1 J Z L 0 F 1 d G 9 S Z W 1 v d m V k Q 2 9 s d W 1 u c z E u e 0 F k a n V z d G 1 l b n Q g d H l w Z S A x I F F 1 Y W 5 0 a X R 5 L D U z f S Z x d W 9 0 O y w m c X V v d D t T Z W N 0 a W 9 u M S 9 T U l 9 Q R V J Q R V R V Q U x f S U 5 W R U 5 U T 1 J Z L 0 F 1 d G 9 S Z W 1 v d m V k Q 2 9 s d W 1 u c z E u e 0 F k a n V z d G 1 l b n Q g d H l w Z S A x I E F t b 3 V u d C w 1 N H 0 m c X V v d D s s J n F 1 b 3 Q 7 U 2 V j d G l v b j E v U 1 J f U E V S U E V U V U F M X 0 l O V k V O V E 9 S W S 9 B d X R v U m V t b 3 Z l Z E N v b H V t b n M x L n t B Z G p 1 c 3 R t Z W 5 0 I H R 5 c G U g M i B R d W F u d G l 0 e S w 1 N X 0 m c X V v d D s s J n F 1 b 3 Q 7 U 2 V j d G l v b j E v U 1 J f U E V S U E V U V U F M X 0 l O V k V O V E 9 S W S 9 B d X R v U m V t b 3 Z l Z E N v b H V t b n M x L n t B Z G p 1 c 3 R t Z W 5 0 I H R 5 c G U g M i B B b W 9 1 b n Q s N T Z 9 J n F 1 b 3 Q 7 L C Z x d W 9 0 O 1 N l Y 3 R p b 2 4 x L 1 N S X 1 B F U l B F V F V B T F 9 J T l Z F T l R P U l k v Q X V 0 b 1 J l b W 9 2 Z W R D b 2 x 1 b W 5 z M S 5 7 V H J h b n N m Z X I g U X V h b n R p d H k s N T d 9 J n F 1 b 3 Q 7 L C Z x d W 9 0 O 1 N l Y 3 R p b 2 4 x L 1 N S X 1 B F U l B F V F V B T F 9 J T l Z F T l R P U l k v Q X V 0 b 1 J l b W 9 2 Z W R D b 2 x 1 b W 5 z M S 5 7 V H J h b n N m Z X I g Q W 1 v d W 5 0 L D U 4 f S Z x d W 9 0 O y w m c X V v d D t T Z W N 0 a W 9 u M S 9 T U l 9 Q R V J Q R V R V Q U x f S U 5 W R U 5 U T 1 J Z L 0 F 1 d G 9 S Z W 1 v d m V k Q 2 9 s d W 1 u c z E u e 0 V u Z G l u Z y B C Y W x h b m N l I F F 1 Y W 5 0 a X R 5 L D U 5 f S Z x d W 9 0 O y w m c X V v d D t T Z W N 0 a W 9 u M S 9 T U l 9 Q R V J Q R V R V Q U x f S U 5 W R U 5 U T 1 J Z L 0 F 1 d G 9 S Z W 1 v d m V k Q 2 9 s d W 1 u c z E u e 0 V u Z G l u Z y B C Y W x h b m N l I E F t b 3 V u d C w 2 M H 0 m c X V v d D s s J n F 1 b 3 Q 7 U 2 V j d G l v b j E v U 1 J f U E V S U E V U V U F M X 0 l O V k V O V E 9 S W S 9 B d X R v U m V t b 3 Z l Z E N v b H V t b n M x L n t V b m l 0 c y B Q Z X I g U 2 V 0 L D Y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1 J f U E V S U E V U V U F M X 0 l O V k V O V E 9 S W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Q R V J Q R V R V Q U x f S U 5 W R U 5 U T 1 J Z L 1 N S J T I w L S U y M F B l c n B l d H V h b C U y M E l u d m V u d G 9 y e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1 B F U l B F V F V B T F 9 J T l Z F T l R P U l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U 0 t V P C 9 J d G V t U G F 0 a D 4 8 L 0 l 0 Z W 1 M b 2 N h d G l v b j 4 8 U 3 R h Y m x l R W 5 0 c m l l c z 4 8 R W 5 0 c n k g V H l w Z T 0 i U X V l c n l H c m 9 1 c E l E I i B W Y W x 1 Z T 0 i c z N i Z j E 2 N m Q 0 L T E 3 Y j Q t N G E 0 Y i 0 4 M D U 0 L T R l N 2 M x Z T Q 0 M D J m Z S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C I g L z 4 8 R W 5 0 c n k g V H l w Z T 0 i R m l s b F R h c m d l d C I g V m F s d W U 9 I n N T U l 9 T S 1 U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T U i A t I F N L V S B D a G F y Z 2 V z I i A v P j x F b n R y e S B U e X B l P S J S Z W N v d m V y e V R h c m d l d E N v b H V t b i I g V m F s d W U 9 I m w x I i A v P j x F b n R y e S B U e X B l P S J S Z W N v d m V y e V R h c m d l d F J v d y I g V m F s d W U 9 I m w z I i A v P j x F b n R y e S B U e X B l P S J R d W V y e U l E I i B W Y W x 1 Z T 0 i c z R h Y W N l N 2 R j L T A z M D I t N G Y z N C 1 i N 2 U 3 L T k w M 2 M z Y j V m O D F j M C I g L z 4 8 R W 5 0 c n k g V H l w Z T 0 i R m l s b E x h c 3 R V c G R h d G V k I i B W Y W x 1 Z T 0 i Z D I w M j U t M D k t M j N U M T g 6 M D c 6 N D A u O T g x N D E z M 1 o i I C 8 + P E V u d H J 5 I F R 5 c G U 9 I k Z p b G x F c n J v c k N v d W 5 0 I i B W Y W x 1 Z T 0 i b D A i I C 8 + P E V u d H J 5 I F R 5 c G U 9 I k Z p b G x D b 2 x 1 b W 5 U e X B l c y I g V m F s d W U 9 I n N B Q T 0 9 I i A v P j x F b n R y e S B U e X B l P S J G a W x s R X J y b 3 J D b 2 R l I i B W Y W x 1 Z T 0 i c 1 V u a 2 5 v d 2 4 i I C 8 + P E V u d H J 5 I F R 5 c G U 9 I k Z p b G x D b 2 x 1 b W 5 O Y W 1 l c y I g V m F s d W U 9 I n N b J n F 1 b 3 Q 7 T m 8 g Z G F 0 Y S B y Z X R 1 c m 5 l Z C B m b 3 I g d G h p c y B 2 a W V 3 L i B U a G l z I G 1 p Z 2 h 0 I G J l I G J l Y 2 F 1 c 2 U g d G h l I G F w c G x p Z W Q g Z m l s d G V y I G V 4 Y 2 x 1 Z G V z I G F s b C B k Y X R h L i Z x d W 9 0 O 1 0 i I C 8 + P E V u d H J 5 I F R 5 c G U 9 I k Z p b G x D b 3 V u d C I g V m F s d W U 9 I m w w I i A v P j x F b n R y e S B U e X B l P S J G a W x s U 3 R h d H V z I i B W Y W x 1 Z T 0 i c 1 d h a X R p b m d G b 3 J F e G N l b F J l Z n J l c 2 g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J f U 0 t V L 0 F 1 d G 9 S Z W 1 v d m V k Q 2 9 s d W 1 u c z E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1 J f U 0 t V L 0 F 1 d G 9 S Z W 1 v d m V k Q 2 9 s d W 1 u c z E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S X 1 N L V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T S 1 U v U 1 I l M j A t J T I w U 0 t V J T I w Q 2 h h c m d l c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1 N L V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F R 1 J B V E l T P C 9 J d G V t U G F 0 a D 4 8 L 0 l 0 Z W 1 M b 2 N h d G l v b j 4 8 U 3 R h Y m x l R W 5 0 c m l l c z 4 8 R W 5 0 c n k g V H l w Z T 0 i U X V l c n l H c m 9 1 c E l E I i B W Y W x 1 Z T 0 i c z N i Z j E 2 N m Q 0 L T E 3 Y j Q t N G E 0 Y i 0 4 M D U 0 L T R l N 2 M x Z T Q 0 M D J m Z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N S I C 0 g R W d y Y X R p c y I g L z 4 8 R W 5 0 c n k g V H l w Z T 0 i U m V j b 3 Z l c n l U Y X J n Z X R D b 2 x 1 b W 4 i I F Z h b H V l P S J s M S I g L z 4 8 R W 5 0 c n k g V H l w Z T 0 i U m V j b 3 Z l c n l U Y X J n Z X R S b 3 c i I F Z h b H V l P S J s M y I g L z 4 8 R W 5 0 c n k g V H l w Z T 0 i U X V l c n l J R C I g V m F s d W U 9 I n M 2 N j U 4 O W R i N y 0 2 N z g 5 L T Q 4 M j E t Y W N i M i 1 i M j l l Z T E z Y T M 4 O W Y i I C 8 + P E V u d H J 5 I F R 5 c G U 9 I k Z p b G x M Y X N 0 V X B k Y X R l Z C I g V m F s d W U 9 I m Q y M D I 1 L T A 5 L T I z V D E 4 O j A 3 O j M z L j I w N z k 4 M z Z a I i A v P j x F b n R y e S B U e X B l P S J G a W x s R X J y b 3 J D b 3 V u d C I g V m F s d W U 9 I m w w I i A v P j x F b n R y e S B U e X B l P S J G a W x s Q 2 9 s d W 1 u V H l w Z X M i I F Z h b H V l P S J z Q U F B Q U F B Q U F B Q U F B Q U F B Q U F B Q U F B Q U F B Q U F B Q U F B Q U F B Q U F B Q U F B Q U F B Q U F B Q U F B Q U F B Q U F B Q U F B Q U F B Q U F B Q U F B Q U F B Q U F B Q U F B Q U F B Q U F B Q U F B Q U F B Q U F B Q U F B Q U F B Q U F B Q U F B Q U E i I C 8 + P E V u d H J 5 I F R 5 c G U 9 I k Z p b G x F c n J v c k N v Z G U i I F Z h b H V l P S J z V W 5 r b m 9 3 b i I g L z 4 8 R W 5 0 c n k g V H l w Z T 0 i R m l s b E N v b H V t b k 5 h b W V z I i B W Y W x 1 Z T 0 i c 1 s m c X V v d D t D b 2 5 z d G F u d C B J R C Z x d W 9 0 O y w m c X V v d D t U c m F u c 2 F j d G l v b i B U e X B l J n F 1 b 3 Q 7 L C Z x d W 9 0 O 0 R l Y W w g V H l w Z S Z x d W 9 0 O y w m c X V v d D t M a W 5 l I E l 0 Z W 0 g V G V 4 d C Z x d W 9 0 O y w m c X V v d D t T d X B w b G l l c i B O d W 1 i Z X I m c X V v d D s s J n F 1 b 3 Q 7 T 3 Z l c n J p Z G U g S W 5 k a W N h d G 9 y J n F 1 b 3 Q 7 L C Z x d W 9 0 O 0 d M I E F j Y 2 9 1 b n Q g T n V t Y m V y J n F 1 b 3 Q 7 L C Z x d W 9 0 O 1 R S Q U N T I E N v b X B h b n k g Q 2 9 k Z S Z x d W 9 0 O y w m c X V v d D t D T U M g R m x h Z y Z x d W 9 0 O y w m c X V v d D t D b 3 N 0 I F R 5 c G U m c X V v d D s s J n F 1 b 3 Q 7 R X h w b G 9 p d G F 0 a W 9 u J n F 1 b 3 Q 7 L C Z x d W 9 0 O 1 V Q Q y B O d W 1 i Z X I m c X V v d D s s J n F 1 b 3 Q 7 Q 2 9 z d C B D Z W 5 0 Z X I m c X V v d D s s J n F 1 b 3 Q 7 U H V y Y 2 h h c 2 U g T 3 J k Z X I g T n V t Y m V y J n F 1 b 3 Q 7 L C Z x d W 9 0 O 1 B y a W N l I E x l d m V s I E Z v c i B Q Y X J h b W V 0 Z X J z I F R h Y m x l J n F 1 b 3 Q 7 L C Z x d W 9 0 O 0 1 S I F J l c G 9 y d G l u Z y B D b 2 1 w Y W 5 5 J n F 1 b 3 Q 7 L C Z x d W 9 0 O 0 1 S I F J l c G 9 y d G l u Z y B V b m l 0 J n F 1 b 3 Q 7 L C Z x d W 9 0 O 0 1 S I E 9 w Z X J h d G l u Z y B D b 2 1 w Y W 5 5 J n F 1 b 3 Q 7 L C Z x d W 9 0 O 0 1 S I E 9 w Z X J h d G l u Z y B V b m l 0 J n F 1 b 3 Q 7 L C Z x d W 9 0 O 1 N 1 c G V y I E x h Y m V s J n F 1 b 3 Q 7 L C Z x d W 9 0 O 1 N h b G V z I F R 5 c G U m c X V v d D s s J n F 1 b 3 Q 7 R m V l I F R 5 c G U m c X V v d D s s J n F 1 b 3 Q 7 Q 2 9 u Z m l n d X J h d G l v b i Z x d W 9 0 O y w m c X V v d D t Q c m 9 k d W N 0 I E 5 1 b W J l c i Z x d W 9 0 O y w m c X V v d D t T U i B B Y 2 N v d W 5 0 a W 5 n I F B l c m l v Z C Z x d W 9 0 O y w m c X V v d D t Q c m 9 j Z X N z I E R h d G U m c X V v d D s s J n F 1 b 3 Q 7 S W 5 2 b 2 l j Z S B E Y X R l J n F 1 b 3 Q 7 L C Z x d W 9 0 O 1 B v c 3 Q g R G F 0 Z S Z x d W 9 0 O y w m c X V v d D t J b n Z v a W N l I E 5 1 b W J l c i Z x d W 9 0 O y w m c X V v d D t E Y X R h I F N v d X J j Z S Z x d W 9 0 O y w m c X V v d D t D d X N 0 b 2 1 l c i B O d W 1 i Z X I m c X V v d D s s J n F 1 b 3 Q 7 U m V w Z X J 0 b 2 l y Z S B P d 2 5 l c i Z x d W 9 0 O y w m c X V v d D t M Y W J l b C Z x d W 9 0 O y w m c X V v d D t B c n R p c 3 Q m c X V v d D s s J n F 1 b 3 Q 7 U H J v Z H V j d C B M a W Z l I E N 5 Y 2 x l J n F 1 b 3 Q 7 L C Z x d W 9 0 O 1 I y I F B y b 2 p l Y 3 Q g Q 2 9 k Z S Z x d W 9 0 O y w m c X V v d D t Q c m 9 k d W N 0 I F R 5 c G U m c X V v d D s s J n F 1 b 3 Q 7 Q 2 9 t b W V y Y 2 l h b C B N b 2 R l b C Z x d W 9 0 O y w m c X V v d D t G a W 5 h b C B D d X N 0 b 2 1 l c i Z x d W 9 0 O y w m c X V v d D t D a G l s Z C B O d W 1 i Z X I m c X V v d D s s J n F 1 b 3 Q 7 Q 2 9 1 b n R y e S B v Z i B T Y W x l J n F 1 b 3 Q 7 L C Z x d W 9 0 O 0 Z p c 2 N h b C B Z Z W F y L 1 B l c m l v Z C Z x d W 9 0 O y w m c X V v d D t Q T 0 M g U 2 9 1 c m N l I E Z p b G U g U m V m Z X J l b m N l J n F 1 b 3 Q 7 L C Z x d W 9 0 O 1 B P Q 1 9 M b 2 F k I E R h d G U g V G l t Z S Z x d W 9 0 O y w m c X V v d D t Q T 0 M g U 3 V w c G 9 y d C B T b 3 V y Y 2 U g T m F t Z S Z x d W 9 0 O y w m c X V v d D t L d W 5 u c i Z x d W 9 0 O y w m c X V v d D t G a W x l I E 5 h b W U m c X V v d D s s J n F 1 b 3 Q 7 R 0 x f Q W 1 v d W 5 0 J n F 1 b 3 Q 7 L C Z x d W 9 0 O 1 V u a X R z I F B l c i B T Z X Q m c X V v d D s s J n F 1 b 3 Q 7 U 2 h p c G 1 l b n Q g U X V h b n R p d H k m c X V v d D s s J n F 1 b 3 Q 7 T 3 J k Z X I g U X V h b n R p d H k m c X V v d D s s J n F 1 b 3 Q 7 U m V j Z W l w d C B R d W F u d G l 0 e S Z x d W 9 0 O y w m c X V v d D t D b 3 N 0 I E 9 m I F N h b G V z I F V u a X R z J n F 1 b 3 Q 7 L C Z x d W 9 0 O 0 N v c 3 Q g T 2 Y g U m V 0 d X J u c y B V b m l 0 c y Z x d W 9 0 O y w m c X V v d D t D b 3 N 0 I E 9 m I F N h b G V z I E R v b G x h c i Z x d W 9 0 O y w m c X V v d D t D b 3 N 0 I E 9 m I F J l d H V y b n M g R G 9 s b G F y J n F 1 b 3 Q 7 L C Z x d W 9 0 O 0 5 l d C B G Z W U g R E Z F J n F 1 b 3 Q 7 L C Z x d W 9 0 O 0 5 l d C B G Z W V E R k Q m c X V v d D s s J n F 1 b 3 Q 7 T m V 0 I E Z l Z S B I Y W 5 k b G l u Z y Z x d W 9 0 O y w m c X V v d D t O Z X Q g R m V l I E x p b m U g Q 2 h h c m d l J n F 1 b 3 Q 7 L C Z x d W 9 0 O 0 Z H R C B Q c m 9 k d W N 0 I F V u a X R z J n F 1 b 3 Q 7 L C Z x d W 9 0 O 0 Z H R C B Q c m 9 k d W N 0 I E R v b G x h c n M m c X V v d D s s J n F 1 b 3 Q 7 R k d E I F N j c m F w I F V u a X R z J n F 1 b 3 Q 7 L C Z x d W 9 0 O 0 Z H R C B T Y 3 J h c C B E b 2 x s Y X J z J n F 1 b 3 Q 7 L C Z x d W 9 0 O 0 Z H R C B S Z X R 1 c m 4 g U 2 N y Y X A g V W 5 p d H M m c X V v d D s s J n F 1 b 3 Q 7 R k d E I F J l d H V y b i B T Y 3 J h c C B E b 2 x s Y X J z J n F 1 b 3 Q 7 L C Z x d W 9 0 O 0 Z H R C B B Z G p 1 c 3 R t Z W 5 0 I D E g V W 5 p d H M m c X V v d D s s J n F 1 b 3 Q 7 R k d E I E F k a n V z d G 1 l b n Q g M S B E b 2 x s Y X J z J n F 1 b 3 Q 7 L C Z x d W 9 0 O 0 Z H R C B B Z G p 1 c 3 R t Z W 5 0 I D I g V W 5 p d H M m c X V v d D s s J n F 1 b 3 Q 7 R k d E I E F k a n V z d G 1 l b n Q g M i B E b 2 x s Y X J z J n F 1 b 3 Q 7 L C Z x d W 9 0 O 0 Z H R C B U c m F u c 2 Z l c i B V b m l 0 c y Z x d W 9 0 O y w m c X V v d D t G R 0 Q g V H J h b n N m Z X I g R G 9 s b G F y c y Z x d W 9 0 O y w m c X V v d D t T Y W x l c y B V b m l 0 c y Z x d W 9 0 O y w m c X V v d D t T Y W x l c y B E b 2 x s Y X J z J n F 1 b 3 Q 7 L C Z x d W 9 0 O 1 J l d H V y b i B V b m l 0 c y Z x d W 9 0 O y w m c X V v d D t S Z X R 1 c m 4 g R G 9 s b G F y c y Z x d W 9 0 O y w m c X V v d D t E Z W Y g Q 3 J l Z G l 0 I E F t b 3 V u d C Z x d W 9 0 O y w m c X V v d D t B b W 9 1 b n Q m c X V v d D t d I i A v P j x F b n R y e S B U e X B l P S J G a W x s Q 2 9 1 b n Q i I F Z h b H V l P S J s M C I g L z 4 8 R W 5 0 c n k g V H l w Z T 0 i R m l s b F N 0 Y X R 1 c y I g V m F s d W U 9 I n N X Y W l 0 a W 5 n R m 9 y R X h j Z W x S Z W Z y Z X N o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c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U l 9 F R 1 J B V E l T L 0 F 1 d G 9 S Z W 1 v d m V k Q 2 9 s d W 1 u c z E u e 0 N v b n N 0 Y W 5 0 I E l E L D B 9 J n F 1 b 3 Q 7 L C Z x d W 9 0 O 1 N l Y 3 R p b 2 4 x L 1 N S X 0 V H U k F U S V M v Q X V 0 b 1 J l b W 9 2 Z W R D b 2 x 1 b W 5 z M S 5 7 V H J h b n N h Y 3 R p b 2 4 g V H l w Z S w x f S Z x d W 9 0 O y w m c X V v d D t T Z W N 0 a W 9 u M S 9 T U l 9 F R 1 J B V E l T L 0 F 1 d G 9 S Z W 1 v d m V k Q 2 9 s d W 1 u c z E u e 0 R l Y W w g V H l w Z S w y f S Z x d W 9 0 O y w m c X V v d D t T Z W N 0 a W 9 u M S 9 T U l 9 F R 1 J B V E l T L 0 F 1 d G 9 S Z W 1 v d m V k Q 2 9 s d W 1 u c z E u e 0 x p b m U g S X R l b S B U Z X h 0 L D N 9 J n F 1 b 3 Q 7 L C Z x d W 9 0 O 1 N l Y 3 R p b 2 4 x L 1 N S X 0 V H U k F U S V M v Q X V 0 b 1 J l b W 9 2 Z W R D b 2 x 1 b W 5 z M S 5 7 U 3 V w c G x p Z X I g T n V t Y m V y L D R 9 J n F 1 b 3 Q 7 L C Z x d W 9 0 O 1 N l Y 3 R p b 2 4 x L 1 N S X 0 V H U k F U S V M v Q X V 0 b 1 J l b W 9 2 Z W R D b 2 x 1 b W 5 z M S 5 7 T 3 Z l c n J p Z G U g S W 5 k a W N h d G 9 y L D V 9 J n F 1 b 3 Q 7 L C Z x d W 9 0 O 1 N l Y 3 R p b 2 4 x L 1 N S X 0 V H U k F U S V M v Q X V 0 b 1 J l b W 9 2 Z W R D b 2 x 1 b W 5 z M S 5 7 R 0 w g Q W N j b 3 V u d C B O d W 1 i Z X I s N n 0 m c X V v d D s s J n F 1 b 3 Q 7 U 2 V j d G l v b j E v U 1 J f R U d S Q V R J U y 9 B d X R v U m V t b 3 Z l Z E N v b H V t b n M x L n t U U k F D U y B D b 2 1 w Y W 5 5 I E N v Z G U s N 3 0 m c X V v d D s s J n F 1 b 3 Q 7 U 2 V j d G l v b j E v U 1 J f R U d S Q V R J U y 9 B d X R v U m V t b 3 Z l Z E N v b H V t b n M x L n t D T U M g R m x h Z y w 4 f S Z x d W 9 0 O y w m c X V v d D t T Z W N 0 a W 9 u M S 9 T U l 9 F R 1 J B V E l T L 0 F 1 d G 9 S Z W 1 v d m V k Q 2 9 s d W 1 u c z E u e 0 N v c 3 Q g V H l w Z S w 5 f S Z x d W 9 0 O y w m c X V v d D t T Z W N 0 a W 9 u M S 9 T U l 9 F R 1 J B V E l T L 0 F 1 d G 9 S Z W 1 v d m V k Q 2 9 s d W 1 u c z E u e 0 V 4 c G x v a X R h d G l v b i w x M H 0 m c X V v d D s s J n F 1 b 3 Q 7 U 2 V j d G l v b j E v U 1 J f R U d S Q V R J U y 9 B d X R v U m V t b 3 Z l Z E N v b H V t b n M x L n t V U E M g T n V t Y m V y L D E x f S Z x d W 9 0 O y w m c X V v d D t T Z W N 0 a W 9 u M S 9 T U l 9 F R 1 J B V E l T L 0 F 1 d G 9 S Z W 1 v d m V k Q 2 9 s d W 1 u c z E u e 0 N v c 3 Q g Q 2 V u d G V y L D E y f S Z x d W 9 0 O y w m c X V v d D t T Z W N 0 a W 9 u M S 9 T U l 9 F R 1 J B V E l T L 0 F 1 d G 9 S Z W 1 v d m V k Q 2 9 s d W 1 u c z E u e 1 B 1 c m N o Y X N l I E 9 y Z G V y I E 5 1 b W J l c i w x M 3 0 m c X V v d D s s J n F 1 b 3 Q 7 U 2 V j d G l v b j E v U 1 J f R U d S Q V R J U y 9 B d X R v U m V t b 3 Z l Z E N v b H V t b n M x L n t Q c m l j Z S B M Z X Z l b C B G b 3 I g U G F y Y W 1 l d G V y c y B U Y W J s Z S w x N H 0 m c X V v d D s s J n F 1 b 3 Q 7 U 2 V j d G l v b j E v U 1 J f R U d S Q V R J U y 9 B d X R v U m V t b 3 Z l Z E N v b H V t b n M x L n t N U i B S Z X B v c n R p b m c g Q 2 9 t c G F u e S w x N X 0 m c X V v d D s s J n F 1 b 3 Q 7 U 2 V j d G l v b j E v U 1 J f R U d S Q V R J U y 9 B d X R v U m V t b 3 Z l Z E N v b H V t b n M x L n t N U i B S Z X B v c n R p b m c g V W 5 p d C w x N n 0 m c X V v d D s s J n F 1 b 3 Q 7 U 2 V j d G l v b j E v U 1 J f R U d S Q V R J U y 9 B d X R v U m V t b 3 Z l Z E N v b H V t b n M x L n t N U i B P c G V y Y X R p b m c g Q 2 9 t c G F u e S w x N 3 0 m c X V v d D s s J n F 1 b 3 Q 7 U 2 V j d G l v b j E v U 1 J f R U d S Q V R J U y 9 B d X R v U m V t b 3 Z l Z E N v b H V t b n M x L n t N U i B P c G V y Y X R p b m c g V W 5 p d C w x O H 0 m c X V v d D s s J n F 1 b 3 Q 7 U 2 V j d G l v b j E v U 1 J f R U d S Q V R J U y 9 B d X R v U m V t b 3 Z l Z E N v b H V t b n M x L n t T d X B l c i B M Y W J l b C w x O X 0 m c X V v d D s s J n F 1 b 3 Q 7 U 2 V j d G l v b j E v U 1 J f R U d S Q V R J U y 9 B d X R v U m V t b 3 Z l Z E N v b H V t b n M x L n t T Y W x l c y B U e X B l L D I w f S Z x d W 9 0 O y w m c X V v d D t T Z W N 0 a W 9 u M S 9 T U l 9 F R 1 J B V E l T L 0 F 1 d G 9 S Z W 1 v d m V k Q 2 9 s d W 1 u c z E u e 0 Z l Z S B U e X B l L D I x f S Z x d W 9 0 O y w m c X V v d D t T Z W N 0 a W 9 u M S 9 T U l 9 F R 1 J B V E l T L 0 F 1 d G 9 S Z W 1 v d m V k Q 2 9 s d W 1 u c z E u e 0 N v b m Z p Z 3 V y Y X R p b 2 4 s M j J 9 J n F 1 b 3 Q 7 L C Z x d W 9 0 O 1 N l Y 3 R p b 2 4 x L 1 N S X 0 V H U k F U S V M v Q X V 0 b 1 J l b W 9 2 Z W R D b 2 x 1 b W 5 z M S 5 7 U H J v Z H V j d C B O d W 1 i Z X I s M j N 9 J n F 1 b 3 Q 7 L C Z x d W 9 0 O 1 N l Y 3 R p b 2 4 x L 1 N S X 0 V H U k F U S V M v Q X V 0 b 1 J l b W 9 2 Z W R D b 2 x 1 b W 5 z M S 5 7 U 1 I g Q W N j b 3 V u d G l u Z y B Q Z X J p b 2 Q s M j R 9 J n F 1 b 3 Q 7 L C Z x d W 9 0 O 1 N l Y 3 R p b 2 4 x L 1 N S X 0 V H U k F U S V M v Q X V 0 b 1 J l b W 9 2 Z W R D b 2 x 1 b W 5 z M S 5 7 U H J v Y 2 V z c y B E Y X R l L D I 1 f S Z x d W 9 0 O y w m c X V v d D t T Z W N 0 a W 9 u M S 9 T U l 9 F R 1 J B V E l T L 0 F 1 d G 9 S Z W 1 v d m V k Q 2 9 s d W 1 u c z E u e 0 l u d m 9 p Y 2 U g R G F 0 Z S w y N n 0 m c X V v d D s s J n F 1 b 3 Q 7 U 2 V j d G l v b j E v U 1 J f R U d S Q V R J U y 9 B d X R v U m V t b 3 Z l Z E N v b H V t b n M x L n t Q b 3 N 0 I E R h d G U s M j d 9 J n F 1 b 3 Q 7 L C Z x d W 9 0 O 1 N l Y 3 R p b 2 4 x L 1 N S X 0 V H U k F U S V M v Q X V 0 b 1 J l b W 9 2 Z W R D b 2 x 1 b W 5 z M S 5 7 S W 5 2 b 2 l j Z S B O d W 1 i Z X I s M j h 9 J n F 1 b 3 Q 7 L C Z x d W 9 0 O 1 N l Y 3 R p b 2 4 x L 1 N S X 0 V H U k F U S V M v Q X V 0 b 1 J l b W 9 2 Z W R D b 2 x 1 b W 5 z M S 5 7 R G F 0 Y S B T b 3 V y Y 2 U s M j l 9 J n F 1 b 3 Q 7 L C Z x d W 9 0 O 1 N l Y 3 R p b 2 4 x L 1 N S X 0 V H U k F U S V M v Q X V 0 b 1 J l b W 9 2 Z W R D b 2 x 1 b W 5 z M S 5 7 Q 3 V z d G 9 t Z X I g T n V t Y m V y L D M w f S Z x d W 9 0 O y w m c X V v d D t T Z W N 0 a W 9 u M S 9 T U l 9 F R 1 J B V E l T L 0 F 1 d G 9 S Z W 1 v d m V k Q 2 9 s d W 1 u c z E u e 1 J l c G V y d G 9 p c m U g T 3 d u Z X I s M z F 9 J n F 1 b 3 Q 7 L C Z x d W 9 0 O 1 N l Y 3 R p b 2 4 x L 1 N S X 0 V H U k F U S V M v Q X V 0 b 1 J l b W 9 2 Z W R D b 2 x 1 b W 5 z M S 5 7 T G F i Z W w s M z J 9 J n F 1 b 3 Q 7 L C Z x d W 9 0 O 1 N l Y 3 R p b 2 4 x L 1 N S X 0 V H U k F U S V M v Q X V 0 b 1 J l b W 9 2 Z W R D b 2 x 1 b W 5 z M S 5 7 Q X J 0 a X N 0 L D M z f S Z x d W 9 0 O y w m c X V v d D t T Z W N 0 a W 9 u M S 9 T U l 9 F R 1 J B V E l T L 0 F 1 d G 9 S Z W 1 v d m V k Q 2 9 s d W 1 u c z E u e 1 B y b 2 R 1 Y 3 Q g T G l m Z S B D e W N s Z S w z N H 0 m c X V v d D s s J n F 1 b 3 Q 7 U 2 V j d G l v b j E v U 1 J f R U d S Q V R J U y 9 B d X R v U m V t b 3 Z l Z E N v b H V t b n M x L n t S M i B Q c m 9 q Z W N 0 I E N v Z G U s M z V 9 J n F 1 b 3 Q 7 L C Z x d W 9 0 O 1 N l Y 3 R p b 2 4 x L 1 N S X 0 V H U k F U S V M v Q X V 0 b 1 J l b W 9 2 Z W R D b 2 x 1 b W 5 z M S 5 7 U H J v Z H V j d C B U e X B l L D M 2 f S Z x d W 9 0 O y w m c X V v d D t T Z W N 0 a W 9 u M S 9 T U l 9 F R 1 J B V E l T L 0 F 1 d G 9 S Z W 1 v d m V k Q 2 9 s d W 1 u c z E u e 0 N v b W 1 l c m N p Y W w g T W 9 k Z W w s M z d 9 J n F 1 b 3 Q 7 L C Z x d W 9 0 O 1 N l Y 3 R p b 2 4 x L 1 N S X 0 V H U k F U S V M v Q X V 0 b 1 J l b W 9 2 Z W R D b 2 x 1 b W 5 z M S 5 7 R m l u Y W w g Q 3 V z d G 9 t Z X I s M z h 9 J n F 1 b 3 Q 7 L C Z x d W 9 0 O 1 N l Y 3 R p b 2 4 x L 1 N S X 0 V H U k F U S V M v Q X V 0 b 1 J l b W 9 2 Z W R D b 2 x 1 b W 5 z M S 5 7 Q 2 h p b G Q g T n V t Y m V y L D M 5 f S Z x d W 9 0 O y w m c X V v d D t T Z W N 0 a W 9 u M S 9 T U l 9 F R 1 J B V E l T L 0 F 1 d G 9 S Z W 1 v d m V k Q 2 9 s d W 1 u c z E u e 0 N v d W 5 0 c n k g b 2 Y g U 2 F s Z S w 0 M H 0 m c X V v d D s s J n F 1 b 3 Q 7 U 2 V j d G l v b j E v U 1 J f R U d S Q V R J U y 9 B d X R v U m V t b 3 Z l Z E N v b H V t b n M x L n t G a X N j Y W w g W W V h c i 9 Q Z X J p b 2 Q s N D F 9 J n F 1 b 3 Q 7 L C Z x d W 9 0 O 1 N l Y 3 R p b 2 4 x L 1 N S X 0 V H U k F U S V M v Q X V 0 b 1 J l b W 9 2 Z W R D b 2 x 1 b W 5 z M S 5 7 U E 9 D I F N v d X J j Z S B G a W x l I F J l Z m V y Z W 5 j Z S w 0 M n 0 m c X V v d D s s J n F 1 b 3 Q 7 U 2 V j d G l v b j E v U 1 J f R U d S Q V R J U y 9 B d X R v U m V t b 3 Z l Z E N v b H V t b n M x L n t Q T 0 N f T G 9 h Z C B E Y X R l I F R p b W U s N D N 9 J n F 1 b 3 Q 7 L C Z x d W 9 0 O 1 N l Y 3 R p b 2 4 x L 1 N S X 0 V H U k F U S V M v Q X V 0 b 1 J l b W 9 2 Z W R D b 2 x 1 b W 5 z M S 5 7 U E 9 D I F N 1 c H B v c n Q g U 2 9 1 c m N l I E 5 h b W U s N D R 9 J n F 1 b 3 Q 7 L C Z x d W 9 0 O 1 N l Y 3 R p b 2 4 x L 1 N S X 0 V H U k F U S V M v Q X V 0 b 1 J l b W 9 2 Z W R D b 2 x 1 b W 5 z M S 5 7 S 3 V u b n I s N D V 9 J n F 1 b 3 Q 7 L C Z x d W 9 0 O 1 N l Y 3 R p b 2 4 x L 1 N S X 0 V H U k F U S V M v Q X V 0 b 1 J l b W 9 2 Z W R D b 2 x 1 b W 5 z M S 5 7 R m l s Z S B O Y W 1 l L D Q 2 f S Z x d W 9 0 O y w m c X V v d D t T Z W N 0 a W 9 u M S 9 T U l 9 F R 1 J B V E l T L 0 F 1 d G 9 S Z W 1 v d m V k Q 2 9 s d W 1 u c z E u e 0 d M X 0 F t b 3 V u d C w 0 N 3 0 m c X V v d D s s J n F 1 b 3 Q 7 U 2 V j d G l v b j E v U 1 J f R U d S Q V R J U y 9 B d X R v U m V t b 3 Z l Z E N v b H V t b n M x L n t V b m l 0 c y B Q Z X I g U 2 V 0 L D Q 4 f S Z x d W 9 0 O y w m c X V v d D t T Z W N 0 a W 9 u M S 9 T U l 9 F R 1 J B V E l T L 0 F 1 d G 9 S Z W 1 v d m V k Q 2 9 s d W 1 u c z E u e 1 N o a X B t Z W 5 0 I F F 1 Y W 5 0 a X R 5 L D Q 5 f S Z x d W 9 0 O y w m c X V v d D t T Z W N 0 a W 9 u M S 9 T U l 9 F R 1 J B V E l T L 0 F 1 d G 9 S Z W 1 v d m V k Q 2 9 s d W 1 u c z E u e 0 9 y Z G V y I F F 1 Y W 5 0 a X R 5 L D U w f S Z x d W 9 0 O y w m c X V v d D t T Z W N 0 a W 9 u M S 9 T U l 9 F R 1 J B V E l T L 0 F 1 d G 9 S Z W 1 v d m V k Q 2 9 s d W 1 u c z E u e 1 J l Y 2 V p c H Q g U X V h b n R p d H k s N T F 9 J n F 1 b 3 Q 7 L C Z x d W 9 0 O 1 N l Y 3 R p b 2 4 x L 1 N S X 0 V H U k F U S V M v Q X V 0 b 1 J l b W 9 2 Z W R D b 2 x 1 b W 5 z M S 5 7 Q 2 9 z d C B P Z i B T Y W x l c y B V b m l 0 c y w 1 M n 0 m c X V v d D s s J n F 1 b 3 Q 7 U 2 V j d G l v b j E v U 1 J f R U d S Q V R J U y 9 B d X R v U m V t b 3 Z l Z E N v b H V t b n M x L n t D b 3 N 0 I E 9 m I F J l d H V y b n M g V W 5 p d H M s N T N 9 J n F 1 b 3 Q 7 L C Z x d W 9 0 O 1 N l Y 3 R p b 2 4 x L 1 N S X 0 V H U k F U S V M v Q X V 0 b 1 J l b W 9 2 Z W R D b 2 x 1 b W 5 z M S 5 7 Q 2 9 z d C B P Z i B T Y W x l c y B E b 2 x s Y X I s N T R 9 J n F 1 b 3 Q 7 L C Z x d W 9 0 O 1 N l Y 3 R p b 2 4 x L 1 N S X 0 V H U k F U S V M v Q X V 0 b 1 J l b W 9 2 Z W R D b 2 x 1 b W 5 z M S 5 7 Q 2 9 z d C B P Z i B S Z X R 1 c m 5 z I E R v b G x h c i w 1 N X 0 m c X V v d D s s J n F 1 b 3 Q 7 U 2 V j d G l v b j E v U 1 J f R U d S Q V R J U y 9 B d X R v U m V t b 3 Z l Z E N v b H V t b n M x L n t O Z X Q g R m V l I E R G R S w 1 N n 0 m c X V v d D s s J n F 1 b 3 Q 7 U 2 V j d G l v b j E v U 1 J f R U d S Q V R J U y 9 B d X R v U m V t b 3 Z l Z E N v b H V t b n M x L n t O Z X Q g R m V l R E Z E L D U 3 f S Z x d W 9 0 O y w m c X V v d D t T Z W N 0 a W 9 u M S 9 T U l 9 F R 1 J B V E l T L 0 F 1 d G 9 S Z W 1 v d m V k Q 2 9 s d W 1 u c z E u e 0 5 l d C B G Z W U g S G F u Z G x p b m c s N T h 9 J n F 1 b 3 Q 7 L C Z x d W 9 0 O 1 N l Y 3 R p b 2 4 x L 1 N S X 0 V H U k F U S V M v Q X V 0 b 1 J l b W 9 2 Z W R D b 2 x 1 b W 5 z M S 5 7 T m V 0 I E Z l Z S B M a W 5 l I E N o Y X J n Z S w 1 O X 0 m c X V v d D s s J n F 1 b 3 Q 7 U 2 V j d G l v b j E v U 1 J f R U d S Q V R J U y 9 B d X R v U m V t b 3 Z l Z E N v b H V t b n M x L n t G R 0 Q g U H J v Z H V j d C B V b m l 0 c y w 2 M H 0 m c X V v d D s s J n F 1 b 3 Q 7 U 2 V j d G l v b j E v U 1 J f R U d S Q V R J U y 9 B d X R v U m V t b 3 Z l Z E N v b H V t b n M x L n t G R 0 Q g U H J v Z H V j d C B E b 2 x s Y X J z L D Y x f S Z x d W 9 0 O y w m c X V v d D t T Z W N 0 a W 9 u M S 9 T U l 9 F R 1 J B V E l T L 0 F 1 d G 9 S Z W 1 v d m V k Q 2 9 s d W 1 u c z E u e 0 Z H R C B T Y 3 J h c C B V b m l 0 c y w 2 M n 0 m c X V v d D s s J n F 1 b 3 Q 7 U 2 V j d G l v b j E v U 1 J f R U d S Q V R J U y 9 B d X R v U m V t b 3 Z l Z E N v b H V t b n M x L n t G R 0 Q g U 2 N y Y X A g R G 9 s b G F y c y w 2 M 3 0 m c X V v d D s s J n F 1 b 3 Q 7 U 2 V j d G l v b j E v U 1 J f R U d S Q V R J U y 9 B d X R v U m V t b 3 Z l Z E N v b H V t b n M x L n t G R 0 Q g U m V 0 d X J u I F N j c m F w I F V u a X R z L D Y 0 f S Z x d W 9 0 O y w m c X V v d D t T Z W N 0 a W 9 u M S 9 T U l 9 F R 1 J B V E l T L 0 F 1 d G 9 S Z W 1 v d m V k Q 2 9 s d W 1 u c z E u e 0 Z H R C B S Z X R 1 c m 4 g U 2 N y Y X A g R G 9 s b G F y c y w 2 N X 0 m c X V v d D s s J n F 1 b 3 Q 7 U 2 V j d G l v b j E v U 1 J f R U d S Q V R J U y 9 B d X R v U m V t b 3 Z l Z E N v b H V t b n M x L n t G R 0 Q g Q W R q d X N 0 b W V u d C A x I F V u a X R z L D Y 2 f S Z x d W 9 0 O y w m c X V v d D t T Z W N 0 a W 9 u M S 9 T U l 9 F R 1 J B V E l T L 0 F 1 d G 9 S Z W 1 v d m V k Q 2 9 s d W 1 u c z E u e 0 Z H R C B B Z G p 1 c 3 R t Z W 5 0 I D E g R G 9 s b G F y c y w 2 N 3 0 m c X V v d D s s J n F 1 b 3 Q 7 U 2 V j d G l v b j E v U 1 J f R U d S Q V R J U y 9 B d X R v U m V t b 3 Z l Z E N v b H V t b n M x L n t G R 0 Q g Q W R q d X N 0 b W V u d C A y I F V u a X R z L D Y 4 f S Z x d W 9 0 O y w m c X V v d D t T Z W N 0 a W 9 u M S 9 T U l 9 F R 1 J B V E l T L 0 F 1 d G 9 S Z W 1 v d m V k Q 2 9 s d W 1 u c z E u e 0 Z H R C B B Z G p 1 c 3 R t Z W 5 0 I D I g R G 9 s b G F y c y w 2 O X 0 m c X V v d D s s J n F 1 b 3 Q 7 U 2 V j d G l v b j E v U 1 J f R U d S Q V R J U y 9 B d X R v U m V t b 3 Z l Z E N v b H V t b n M x L n t G R 0 Q g V H J h b n N m Z X I g V W 5 p d H M s N z B 9 J n F 1 b 3 Q 7 L C Z x d W 9 0 O 1 N l Y 3 R p b 2 4 x L 1 N S X 0 V H U k F U S V M v Q X V 0 b 1 J l b W 9 2 Z W R D b 2 x 1 b W 5 z M S 5 7 R k d E I F R y Y W 5 z Z m V y I E R v b G x h c n M s N z F 9 J n F 1 b 3 Q 7 L C Z x d W 9 0 O 1 N l Y 3 R p b 2 4 x L 1 N S X 0 V H U k F U S V M v Q X V 0 b 1 J l b W 9 2 Z W R D b 2 x 1 b W 5 z M S 5 7 U 2 F s Z X M g V W 5 p d H M s N z J 9 J n F 1 b 3 Q 7 L C Z x d W 9 0 O 1 N l Y 3 R p b 2 4 x L 1 N S X 0 V H U k F U S V M v Q X V 0 b 1 J l b W 9 2 Z W R D b 2 x 1 b W 5 z M S 5 7 U 2 F s Z X M g R G 9 s b G F y c y w 3 M 3 0 m c X V v d D s s J n F 1 b 3 Q 7 U 2 V j d G l v b j E v U 1 J f R U d S Q V R J U y 9 B d X R v U m V t b 3 Z l Z E N v b H V t b n M x L n t S Z X R 1 c m 4 g V W 5 p d H M s N z R 9 J n F 1 b 3 Q 7 L C Z x d W 9 0 O 1 N l Y 3 R p b 2 4 x L 1 N S X 0 V H U k F U S V M v Q X V 0 b 1 J l b W 9 2 Z W R D b 2 x 1 b W 5 z M S 5 7 U m V 0 d X J u I E R v b G x h c n M s N z V 9 J n F 1 b 3 Q 7 L C Z x d W 9 0 O 1 N l Y 3 R p b 2 4 x L 1 N S X 0 V H U k F U S V M v Q X V 0 b 1 J l b W 9 2 Z W R D b 2 x 1 b W 5 z M S 5 7 R G V m I E N y Z W R p d C B B b W 9 1 b n Q s N z Z 9 J n F 1 b 3 Q 7 L C Z x d W 9 0 O 1 N l Y 3 R p b 2 4 x L 1 N S X 0 V H U k F U S V M v Q X V 0 b 1 J l b W 9 2 Z W R D b 2 x 1 b W 5 z M S 5 7 Q W 1 v d W 5 0 L D c 3 f S Z x d W 9 0 O 1 0 s J n F 1 b 3 Q 7 Q 2 9 s d W 1 u Q 2 9 1 b n Q m c X V v d D s 6 N z g s J n F 1 b 3 Q 7 S 2 V 5 Q 2 9 s d W 1 u T m F t Z X M m c X V v d D s 6 W 1 0 s J n F 1 b 3 Q 7 Q 2 9 s d W 1 u S W R l b n R p d G l l c y Z x d W 9 0 O z p b J n F 1 b 3 Q 7 U 2 V j d G l v b j E v U 1 J f R U d S Q V R J U y 9 B d X R v U m V t b 3 Z l Z E N v b H V t b n M x L n t D b 2 5 z d G F u d C B J R C w w f S Z x d W 9 0 O y w m c X V v d D t T Z W N 0 a W 9 u M S 9 T U l 9 F R 1 J B V E l T L 0 F 1 d G 9 S Z W 1 v d m V k Q 2 9 s d W 1 u c z E u e 1 R y Y W 5 z Y W N 0 a W 9 u I F R 5 c G U s M X 0 m c X V v d D s s J n F 1 b 3 Q 7 U 2 V j d G l v b j E v U 1 J f R U d S Q V R J U y 9 B d X R v U m V t b 3 Z l Z E N v b H V t b n M x L n t E Z W F s I F R 5 c G U s M n 0 m c X V v d D s s J n F 1 b 3 Q 7 U 2 V j d G l v b j E v U 1 J f R U d S Q V R J U y 9 B d X R v U m V t b 3 Z l Z E N v b H V t b n M x L n t M a W 5 l I E l 0 Z W 0 g V G V 4 d C w z f S Z x d W 9 0 O y w m c X V v d D t T Z W N 0 a W 9 u M S 9 T U l 9 F R 1 J B V E l T L 0 F 1 d G 9 S Z W 1 v d m V k Q 2 9 s d W 1 u c z E u e 1 N 1 c H B s a W V y I E 5 1 b W J l c i w 0 f S Z x d W 9 0 O y w m c X V v d D t T Z W N 0 a W 9 u M S 9 T U l 9 F R 1 J B V E l T L 0 F 1 d G 9 S Z W 1 v d m V k Q 2 9 s d W 1 u c z E u e 0 9 2 Z X J y a W R l I E l u Z G l j Y X R v c i w 1 f S Z x d W 9 0 O y w m c X V v d D t T Z W N 0 a W 9 u M S 9 T U l 9 F R 1 J B V E l T L 0 F 1 d G 9 S Z W 1 v d m V k Q 2 9 s d W 1 u c z E u e 0 d M I E F j Y 2 9 1 b n Q g T n V t Y m V y L D Z 9 J n F 1 b 3 Q 7 L C Z x d W 9 0 O 1 N l Y 3 R p b 2 4 x L 1 N S X 0 V H U k F U S V M v Q X V 0 b 1 J l b W 9 2 Z W R D b 2 x 1 b W 5 z M S 5 7 V F J B Q 1 M g Q 2 9 t c G F u e S B D b 2 R l L D d 9 J n F 1 b 3 Q 7 L C Z x d W 9 0 O 1 N l Y 3 R p b 2 4 x L 1 N S X 0 V H U k F U S V M v Q X V 0 b 1 J l b W 9 2 Z W R D b 2 x 1 b W 5 z M S 5 7 Q 0 1 D I E Z s Y W c s O H 0 m c X V v d D s s J n F 1 b 3 Q 7 U 2 V j d G l v b j E v U 1 J f R U d S Q V R J U y 9 B d X R v U m V t b 3 Z l Z E N v b H V t b n M x L n t D b 3 N 0 I F R 5 c G U s O X 0 m c X V v d D s s J n F 1 b 3 Q 7 U 2 V j d G l v b j E v U 1 J f R U d S Q V R J U y 9 B d X R v U m V t b 3 Z l Z E N v b H V t b n M x L n t F e H B s b 2 l 0 Y X R p b 2 4 s M T B 9 J n F 1 b 3 Q 7 L C Z x d W 9 0 O 1 N l Y 3 R p b 2 4 x L 1 N S X 0 V H U k F U S V M v Q X V 0 b 1 J l b W 9 2 Z W R D b 2 x 1 b W 5 z M S 5 7 V V B D I E 5 1 b W J l c i w x M X 0 m c X V v d D s s J n F 1 b 3 Q 7 U 2 V j d G l v b j E v U 1 J f R U d S Q V R J U y 9 B d X R v U m V t b 3 Z l Z E N v b H V t b n M x L n t D b 3 N 0 I E N l b n R l c i w x M n 0 m c X V v d D s s J n F 1 b 3 Q 7 U 2 V j d G l v b j E v U 1 J f R U d S Q V R J U y 9 B d X R v U m V t b 3 Z l Z E N v b H V t b n M x L n t Q d X J j a G F z Z S B P c m R l c i B O d W 1 i Z X I s M T N 9 J n F 1 b 3 Q 7 L C Z x d W 9 0 O 1 N l Y 3 R p b 2 4 x L 1 N S X 0 V H U k F U S V M v Q X V 0 b 1 J l b W 9 2 Z W R D b 2 x 1 b W 5 z M S 5 7 U H J p Y 2 U g T G V 2 Z W w g R m 9 y I F B h c m F t Z X R l c n M g V G F i b G U s M T R 9 J n F 1 b 3 Q 7 L C Z x d W 9 0 O 1 N l Y 3 R p b 2 4 x L 1 N S X 0 V H U k F U S V M v Q X V 0 b 1 J l b W 9 2 Z W R D b 2 x 1 b W 5 z M S 5 7 T V I g U m V w b 3 J 0 a W 5 n I E N v b X B h b n k s M T V 9 J n F 1 b 3 Q 7 L C Z x d W 9 0 O 1 N l Y 3 R p b 2 4 x L 1 N S X 0 V H U k F U S V M v Q X V 0 b 1 J l b W 9 2 Z W R D b 2 x 1 b W 5 z M S 5 7 T V I g U m V w b 3 J 0 a W 5 n I F V u a X Q s M T Z 9 J n F 1 b 3 Q 7 L C Z x d W 9 0 O 1 N l Y 3 R p b 2 4 x L 1 N S X 0 V H U k F U S V M v Q X V 0 b 1 J l b W 9 2 Z W R D b 2 x 1 b W 5 z M S 5 7 T V I g T 3 B l c m F 0 a W 5 n I E N v b X B h b n k s M T d 9 J n F 1 b 3 Q 7 L C Z x d W 9 0 O 1 N l Y 3 R p b 2 4 x L 1 N S X 0 V H U k F U S V M v Q X V 0 b 1 J l b W 9 2 Z W R D b 2 x 1 b W 5 z M S 5 7 T V I g T 3 B l c m F 0 a W 5 n I F V u a X Q s M T h 9 J n F 1 b 3 Q 7 L C Z x d W 9 0 O 1 N l Y 3 R p b 2 4 x L 1 N S X 0 V H U k F U S V M v Q X V 0 b 1 J l b W 9 2 Z W R D b 2 x 1 b W 5 z M S 5 7 U 3 V w Z X I g T G F i Z W w s M T l 9 J n F 1 b 3 Q 7 L C Z x d W 9 0 O 1 N l Y 3 R p b 2 4 x L 1 N S X 0 V H U k F U S V M v Q X V 0 b 1 J l b W 9 2 Z W R D b 2 x 1 b W 5 z M S 5 7 U 2 F s Z X M g V H l w Z S w y M H 0 m c X V v d D s s J n F 1 b 3 Q 7 U 2 V j d G l v b j E v U 1 J f R U d S Q V R J U y 9 B d X R v U m V t b 3 Z l Z E N v b H V t b n M x L n t G Z W U g V H l w Z S w y M X 0 m c X V v d D s s J n F 1 b 3 Q 7 U 2 V j d G l v b j E v U 1 J f R U d S Q V R J U y 9 B d X R v U m V t b 3 Z l Z E N v b H V t b n M x L n t D b 2 5 m a W d 1 c m F 0 a W 9 u L D I y f S Z x d W 9 0 O y w m c X V v d D t T Z W N 0 a W 9 u M S 9 T U l 9 F R 1 J B V E l T L 0 F 1 d G 9 S Z W 1 v d m V k Q 2 9 s d W 1 u c z E u e 1 B y b 2 R 1 Y 3 Q g T n V t Y m V y L D I z f S Z x d W 9 0 O y w m c X V v d D t T Z W N 0 a W 9 u M S 9 T U l 9 F R 1 J B V E l T L 0 F 1 d G 9 S Z W 1 v d m V k Q 2 9 s d W 1 u c z E u e 1 N S I E F j Y 2 9 1 b n R p b m c g U G V y a W 9 k L D I 0 f S Z x d W 9 0 O y w m c X V v d D t T Z W N 0 a W 9 u M S 9 T U l 9 F R 1 J B V E l T L 0 F 1 d G 9 S Z W 1 v d m V k Q 2 9 s d W 1 u c z E u e 1 B y b 2 N l c 3 M g R G F 0 Z S w y N X 0 m c X V v d D s s J n F 1 b 3 Q 7 U 2 V j d G l v b j E v U 1 J f R U d S Q V R J U y 9 B d X R v U m V t b 3 Z l Z E N v b H V t b n M x L n t J b n Z v a W N l I E R h d G U s M j Z 9 J n F 1 b 3 Q 7 L C Z x d W 9 0 O 1 N l Y 3 R p b 2 4 x L 1 N S X 0 V H U k F U S V M v Q X V 0 b 1 J l b W 9 2 Z W R D b 2 x 1 b W 5 z M S 5 7 U G 9 z d C B E Y X R l L D I 3 f S Z x d W 9 0 O y w m c X V v d D t T Z W N 0 a W 9 u M S 9 T U l 9 F R 1 J B V E l T L 0 F 1 d G 9 S Z W 1 v d m V k Q 2 9 s d W 1 u c z E u e 0 l u d m 9 p Y 2 U g T n V t Y m V y L D I 4 f S Z x d W 9 0 O y w m c X V v d D t T Z W N 0 a W 9 u M S 9 T U l 9 F R 1 J B V E l T L 0 F 1 d G 9 S Z W 1 v d m V k Q 2 9 s d W 1 u c z E u e 0 R h d G E g U 2 9 1 c m N l L D I 5 f S Z x d W 9 0 O y w m c X V v d D t T Z W N 0 a W 9 u M S 9 T U l 9 F R 1 J B V E l T L 0 F 1 d G 9 S Z W 1 v d m V k Q 2 9 s d W 1 u c z E u e 0 N 1 c 3 R v b W V y I E 5 1 b W J l c i w z M H 0 m c X V v d D s s J n F 1 b 3 Q 7 U 2 V j d G l v b j E v U 1 J f R U d S Q V R J U y 9 B d X R v U m V t b 3 Z l Z E N v b H V t b n M x L n t S Z X B l c n R v a X J l I E 9 3 b m V y L D M x f S Z x d W 9 0 O y w m c X V v d D t T Z W N 0 a W 9 u M S 9 T U l 9 F R 1 J B V E l T L 0 F 1 d G 9 S Z W 1 v d m V k Q 2 9 s d W 1 u c z E u e 0 x h Y m V s L D M y f S Z x d W 9 0 O y w m c X V v d D t T Z W N 0 a W 9 u M S 9 T U l 9 F R 1 J B V E l T L 0 F 1 d G 9 S Z W 1 v d m V k Q 2 9 s d W 1 u c z E u e 0 F y d G l z d C w z M 3 0 m c X V v d D s s J n F 1 b 3 Q 7 U 2 V j d G l v b j E v U 1 J f R U d S Q V R J U y 9 B d X R v U m V t b 3 Z l Z E N v b H V t b n M x L n t Q c m 9 k d W N 0 I E x p Z m U g Q 3 l j b G U s M z R 9 J n F 1 b 3 Q 7 L C Z x d W 9 0 O 1 N l Y 3 R p b 2 4 x L 1 N S X 0 V H U k F U S V M v Q X V 0 b 1 J l b W 9 2 Z W R D b 2 x 1 b W 5 z M S 5 7 U j I g U H J v a m V j d C B D b 2 R l L D M 1 f S Z x d W 9 0 O y w m c X V v d D t T Z W N 0 a W 9 u M S 9 T U l 9 F R 1 J B V E l T L 0 F 1 d G 9 S Z W 1 v d m V k Q 2 9 s d W 1 u c z E u e 1 B y b 2 R 1 Y 3 Q g V H l w Z S w z N n 0 m c X V v d D s s J n F 1 b 3 Q 7 U 2 V j d G l v b j E v U 1 J f R U d S Q V R J U y 9 B d X R v U m V t b 3 Z l Z E N v b H V t b n M x L n t D b 2 1 t Z X J j a W F s I E 1 v Z G V s L D M 3 f S Z x d W 9 0 O y w m c X V v d D t T Z W N 0 a W 9 u M S 9 T U l 9 F R 1 J B V E l T L 0 F 1 d G 9 S Z W 1 v d m V k Q 2 9 s d W 1 u c z E u e 0 Z p b m F s I E N 1 c 3 R v b W V y L D M 4 f S Z x d W 9 0 O y w m c X V v d D t T Z W N 0 a W 9 u M S 9 T U l 9 F R 1 J B V E l T L 0 F 1 d G 9 S Z W 1 v d m V k Q 2 9 s d W 1 u c z E u e 0 N o a W x k I E 5 1 b W J l c i w z O X 0 m c X V v d D s s J n F 1 b 3 Q 7 U 2 V j d G l v b j E v U 1 J f R U d S Q V R J U y 9 B d X R v U m V t b 3 Z l Z E N v b H V t b n M x L n t D b 3 V u d H J 5 I G 9 m I F N h b G U s N D B 9 J n F 1 b 3 Q 7 L C Z x d W 9 0 O 1 N l Y 3 R p b 2 4 x L 1 N S X 0 V H U k F U S V M v Q X V 0 b 1 J l b W 9 2 Z W R D b 2 x 1 b W 5 z M S 5 7 R m l z Y 2 F s I F l l Y X I v U G V y a W 9 k L D Q x f S Z x d W 9 0 O y w m c X V v d D t T Z W N 0 a W 9 u M S 9 T U l 9 F R 1 J B V E l T L 0 F 1 d G 9 S Z W 1 v d m V k Q 2 9 s d W 1 u c z E u e 1 B P Q y B T b 3 V y Y 2 U g R m l s Z S B S Z W Z l c m V u Y 2 U s N D J 9 J n F 1 b 3 Q 7 L C Z x d W 9 0 O 1 N l Y 3 R p b 2 4 x L 1 N S X 0 V H U k F U S V M v Q X V 0 b 1 J l b W 9 2 Z W R D b 2 x 1 b W 5 z M S 5 7 U E 9 D X 0 x v Y W Q g R G F 0 Z S B U a W 1 l L D Q z f S Z x d W 9 0 O y w m c X V v d D t T Z W N 0 a W 9 u M S 9 T U l 9 F R 1 J B V E l T L 0 F 1 d G 9 S Z W 1 v d m V k Q 2 9 s d W 1 u c z E u e 1 B P Q y B T d X B w b 3 J 0 I F N v d X J j Z S B O Y W 1 l L D Q 0 f S Z x d W 9 0 O y w m c X V v d D t T Z W N 0 a W 9 u M S 9 T U l 9 F R 1 J B V E l T L 0 F 1 d G 9 S Z W 1 v d m V k Q 2 9 s d W 1 u c z E u e 0 t 1 b m 5 y L D Q 1 f S Z x d W 9 0 O y w m c X V v d D t T Z W N 0 a W 9 u M S 9 T U l 9 F R 1 J B V E l T L 0 F 1 d G 9 S Z W 1 v d m V k Q 2 9 s d W 1 u c z E u e 0 Z p b G U g T m F t Z S w 0 N n 0 m c X V v d D s s J n F 1 b 3 Q 7 U 2 V j d G l v b j E v U 1 J f R U d S Q V R J U y 9 B d X R v U m V t b 3 Z l Z E N v b H V t b n M x L n t H T F 9 B b W 9 1 b n Q s N D d 9 J n F 1 b 3 Q 7 L C Z x d W 9 0 O 1 N l Y 3 R p b 2 4 x L 1 N S X 0 V H U k F U S V M v Q X V 0 b 1 J l b W 9 2 Z W R D b 2 x 1 b W 5 z M S 5 7 V W 5 p d H M g U G V y I F N l d C w 0 O H 0 m c X V v d D s s J n F 1 b 3 Q 7 U 2 V j d G l v b j E v U 1 J f R U d S Q V R J U y 9 B d X R v U m V t b 3 Z l Z E N v b H V t b n M x L n t T a G l w b W V u d C B R d W F u d G l 0 e S w 0 O X 0 m c X V v d D s s J n F 1 b 3 Q 7 U 2 V j d G l v b j E v U 1 J f R U d S Q V R J U y 9 B d X R v U m V t b 3 Z l Z E N v b H V t b n M x L n t P c m R l c i B R d W F u d G l 0 e S w 1 M H 0 m c X V v d D s s J n F 1 b 3 Q 7 U 2 V j d G l v b j E v U 1 J f R U d S Q V R J U y 9 B d X R v U m V t b 3 Z l Z E N v b H V t b n M x L n t S Z W N l a X B 0 I F F 1 Y W 5 0 a X R 5 L D U x f S Z x d W 9 0 O y w m c X V v d D t T Z W N 0 a W 9 u M S 9 T U l 9 F R 1 J B V E l T L 0 F 1 d G 9 S Z W 1 v d m V k Q 2 9 s d W 1 u c z E u e 0 N v c 3 Q g T 2 Y g U 2 F s Z X M g V W 5 p d H M s N T J 9 J n F 1 b 3 Q 7 L C Z x d W 9 0 O 1 N l Y 3 R p b 2 4 x L 1 N S X 0 V H U k F U S V M v Q X V 0 b 1 J l b W 9 2 Z W R D b 2 x 1 b W 5 z M S 5 7 Q 2 9 z d C B P Z i B S Z X R 1 c m 5 z I F V u a X R z L D U z f S Z x d W 9 0 O y w m c X V v d D t T Z W N 0 a W 9 u M S 9 T U l 9 F R 1 J B V E l T L 0 F 1 d G 9 S Z W 1 v d m V k Q 2 9 s d W 1 u c z E u e 0 N v c 3 Q g T 2 Y g U 2 F s Z X M g R G 9 s b G F y L D U 0 f S Z x d W 9 0 O y w m c X V v d D t T Z W N 0 a W 9 u M S 9 T U l 9 F R 1 J B V E l T L 0 F 1 d G 9 S Z W 1 v d m V k Q 2 9 s d W 1 u c z E u e 0 N v c 3 Q g T 2 Y g U m V 0 d X J u c y B E b 2 x s Y X I s N T V 9 J n F 1 b 3 Q 7 L C Z x d W 9 0 O 1 N l Y 3 R p b 2 4 x L 1 N S X 0 V H U k F U S V M v Q X V 0 b 1 J l b W 9 2 Z W R D b 2 x 1 b W 5 z M S 5 7 T m V 0 I E Z l Z S B E R k U s N T Z 9 J n F 1 b 3 Q 7 L C Z x d W 9 0 O 1 N l Y 3 R p b 2 4 x L 1 N S X 0 V H U k F U S V M v Q X V 0 b 1 J l b W 9 2 Z W R D b 2 x 1 b W 5 z M S 5 7 T m V 0 I E Z l Z U R G R C w 1 N 3 0 m c X V v d D s s J n F 1 b 3 Q 7 U 2 V j d G l v b j E v U 1 J f R U d S Q V R J U y 9 B d X R v U m V t b 3 Z l Z E N v b H V t b n M x L n t O Z X Q g R m V l I E h h b m R s a W 5 n L D U 4 f S Z x d W 9 0 O y w m c X V v d D t T Z W N 0 a W 9 u M S 9 T U l 9 F R 1 J B V E l T L 0 F 1 d G 9 S Z W 1 v d m V k Q 2 9 s d W 1 u c z E u e 0 5 l d C B G Z W U g T G l u Z S B D a G F y Z 2 U s N T l 9 J n F 1 b 3 Q 7 L C Z x d W 9 0 O 1 N l Y 3 R p b 2 4 x L 1 N S X 0 V H U k F U S V M v Q X V 0 b 1 J l b W 9 2 Z W R D b 2 x 1 b W 5 z M S 5 7 R k d E I F B y b 2 R 1 Y 3 Q g V W 5 p d H M s N j B 9 J n F 1 b 3 Q 7 L C Z x d W 9 0 O 1 N l Y 3 R p b 2 4 x L 1 N S X 0 V H U k F U S V M v Q X V 0 b 1 J l b W 9 2 Z W R D b 2 x 1 b W 5 z M S 5 7 R k d E I F B y b 2 R 1 Y 3 Q g R G 9 s b G F y c y w 2 M X 0 m c X V v d D s s J n F 1 b 3 Q 7 U 2 V j d G l v b j E v U 1 J f R U d S Q V R J U y 9 B d X R v U m V t b 3 Z l Z E N v b H V t b n M x L n t G R 0 Q g U 2 N y Y X A g V W 5 p d H M s N j J 9 J n F 1 b 3 Q 7 L C Z x d W 9 0 O 1 N l Y 3 R p b 2 4 x L 1 N S X 0 V H U k F U S V M v Q X V 0 b 1 J l b W 9 2 Z W R D b 2 x 1 b W 5 z M S 5 7 R k d E I F N j c m F w I E R v b G x h c n M s N j N 9 J n F 1 b 3 Q 7 L C Z x d W 9 0 O 1 N l Y 3 R p b 2 4 x L 1 N S X 0 V H U k F U S V M v Q X V 0 b 1 J l b W 9 2 Z W R D b 2 x 1 b W 5 z M S 5 7 R k d E I F J l d H V y b i B T Y 3 J h c C B V b m l 0 c y w 2 N H 0 m c X V v d D s s J n F 1 b 3 Q 7 U 2 V j d G l v b j E v U 1 J f R U d S Q V R J U y 9 B d X R v U m V t b 3 Z l Z E N v b H V t b n M x L n t G R 0 Q g U m V 0 d X J u I F N j c m F w I E R v b G x h c n M s N j V 9 J n F 1 b 3 Q 7 L C Z x d W 9 0 O 1 N l Y 3 R p b 2 4 x L 1 N S X 0 V H U k F U S V M v Q X V 0 b 1 J l b W 9 2 Z W R D b 2 x 1 b W 5 z M S 5 7 R k d E I E F k a n V z d G 1 l b n Q g M S B V b m l 0 c y w 2 N n 0 m c X V v d D s s J n F 1 b 3 Q 7 U 2 V j d G l v b j E v U 1 J f R U d S Q V R J U y 9 B d X R v U m V t b 3 Z l Z E N v b H V t b n M x L n t G R 0 Q g Q W R q d X N 0 b W V u d C A x I E R v b G x h c n M s N j d 9 J n F 1 b 3 Q 7 L C Z x d W 9 0 O 1 N l Y 3 R p b 2 4 x L 1 N S X 0 V H U k F U S V M v Q X V 0 b 1 J l b W 9 2 Z W R D b 2 x 1 b W 5 z M S 5 7 R k d E I E F k a n V z d G 1 l b n Q g M i B V b m l 0 c y w 2 O H 0 m c X V v d D s s J n F 1 b 3 Q 7 U 2 V j d G l v b j E v U 1 J f R U d S Q V R J U y 9 B d X R v U m V t b 3 Z l Z E N v b H V t b n M x L n t G R 0 Q g Q W R q d X N 0 b W V u d C A y I E R v b G x h c n M s N j l 9 J n F 1 b 3 Q 7 L C Z x d W 9 0 O 1 N l Y 3 R p b 2 4 x L 1 N S X 0 V H U k F U S V M v Q X V 0 b 1 J l b W 9 2 Z W R D b 2 x 1 b W 5 z M S 5 7 R k d E I F R y Y W 5 z Z m V y I F V u a X R z L D c w f S Z x d W 9 0 O y w m c X V v d D t T Z W N 0 a W 9 u M S 9 T U l 9 F R 1 J B V E l T L 0 F 1 d G 9 S Z W 1 v d m V k Q 2 9 s d W 1 u c z E u e 0 Z H R C B U c m F u c 2 Z l c i B E b 2 x s Y X J z L D c x f S Z x d W 9 0 O y w m c X V v d D t T Z W N 0 a W 9 u M S 9 T U l 9 F R 1 J B V E l T L 0 F 1 d G 9 S Z W 1 v d m V k Q 2 9 s d W 1 u c z E u e 1 N h b G V z I F V u a X R z L D c y f S Z x d W 9 0 O y w m c X V v d D t T Z W N 0 a W 9 u M S 9 T U l 9 F R 1 J B V E l T L 0 F 1 d G 9 S Z W 1 v d m V k Q 2 9 s d W 1 u c z E u e 1 N h b G V z I E R v b G x h c n M s N z N 9 J n F 1 b 3 Q 7 L C Z x d W 9 0 O 1 N l Y 3 R p b 2 4 x L 1 N S X 0 V H U k F U S V M v Q X V 0 b 1 J l b W 9 2 Z W R D b 2 x 1 b W 5 z M S 5 7 U m V 0 d X J u I F V u a X R z L D c 0 f S Z x d W 9 0 O y w m c X V v d D t T Z W N 0 a W 9 u M S 9 T U l 9 F R 1 J B V E l T L 0 F 1 d G 9 S Z W 1 v d m V k Q 2 9 s d W 1 u c z E u e 1 J l d H V y b i B E b 2 x s Y X J z L D c 1 f S Z x d W 9 0 O y w m c X V v d D t T Z W N 0 a W 9 u M S 9 T U l 9 F R 1 J B V E l T L 0 F 1 d G 9 S Z W 1 v d m V k Q 2 9 s d W 1 u c z E u e 0 R l Z i B D c m V k a X Q g Q W 1 v d W 5 0 L D c 2 f S Z x d W 9 0 O y w m c X V v d D t T Z W N 0 a W 9 u M S 9 T U l 9 F R 1 J B V E l T L 0 F 1 d G 9 S Z W 1 v d m V k Q 2 9 s d W 1 u c z E u e 0 F t b 3 V u d C w 3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S X 0 V H U k F U S V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R U d S Q V R J U y 9 T U i U y M C 0 l M j B F Z 3 J h d G l z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R U d S Q V R J U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M S U 5 F X 0 N I Q V J H R V M 8 L 0 l 0 Z W 1 Q Y X R o P j w v S X R l b U x v Y 2 F 0 a W 9 u P j x T d G F i b G V F b n R y a W V z P j x F b n R y e S B U e X B l P S J R d W V y e U d y b 3 V w S U Q i I F Z h b H V l P S J z M 2 J m M T Y 2 Z D Q t M T d i N C 0 0 Y T R i L T g w N T Q t N G U 3 Y z F l N D Q w M m Z l I i A v P j x F b n R y e S B U e X B l P S J G a W x s R X J y b 3 J D b 3 V u d C I g V m F s d W U 9 I m w w I i A v P j x F b n R y e S B U e X B l P S J J c 1 B y a X Z h d G U i I F Z h b H V l P S J s M C I g L z 4 8 R W 5 0 c n k g V H l w Z T 0 i Q n V m Z m V y T m V 4 d F J l Z n J l c 2 g i I F Z h b H V l P S J s M C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T G F z d F V w Z G F 0 Z W Q i I F Z h b H V l P S J k M j A y N S 0 w O S 0 y M 1 Q x O D o w N z o z N y 4 w N T M 2 N D Y 3 W i I g L z 4 8 R W 5 0 c n k g V H l w Z T 0 i R m l s b G V k Q 2 9 t c G x l d G V S Z X N 1 b H R U b 1 d v c m t z a G V l d C I g V m F s d W U 9 I m w x I i A v P j x F b n R y e S B U e X B l P S J S Z W N v d m V y e V R h c m d l d F J v d y I g V m F s d W U 9 I m w z I i A v P j x F b n R y e S B U e X B l P S J S Z W N v d m V y e V R h c m d l d E N v b H V t b i I g V m F s d W U 9 I m w x I i A v P j x F b n R y e S B U e X B l P S J S Z W N v d m V y e V R h c m d l d F N o Z W V 0 I i B W Y W x 1 Z T 0 i c 1 N S I C 0 g T G l u Z S B D a G F y Z 2 V z I i A v P j x F b n R y e S B U e X B l P S J G a W x s V G 9 E Y X R h T W 9 k Z W x F b m F i b G V k I i B W Y W x 1 Z T 0 i b D A i I C 8 + P E V u d H J 5 I F R 5 c G U 9 I l F 1 Z X J 5 S U Q i I F Z h b H V l P S J z N D k w Y 2 U 1 Y z Q t N 2 U 0 Y i 0 0 Z D g z L T k y Y T M t N j h i N G U z Z W Y 1 N j I 0 I i A v P j x F b n R y e S B U e X B l P S J G a W x s T 2 J q Z W N 0 V H l w Z S I g V m F s d W U 9 I n N D b 2 5 u Z W N 0 a W 9 u T 2 5 s e S I g L z 4 8 R W 5 0 c n k g V H l w Z T 0 i R m l s b E V u Y W J s Z W Q i I F Z h b H V l P S J s M C I g L z 4 8 R W 5 0 c n k g V H l w Z T 0 i R m l s b E N v b H V t b l R 5 c G V z I i B W Y W x 1 Z T 0 i c 0 F B P T 0 i I C 8 + P E V u d H J 5 I F R 5 c G U 9 I k Z p b G x F c n J v c k N v Z G U i I F Z h b H V l P S J z V W 5 r b m 9 3 b i I g L z 4 8 R W 5 0 c n k g V H l w Z T 0 i R m l s b E N v b H V t b k 5 h b W V z I i B W Y W x 1 Z T 0 i c 1 s m c X V v d D t O b y B k Y X R h I H J l d H V y b m V k I G Z v c i B 0 a G l z I H Z p Z X c u I F R o a X M g b W l n a H Q g Y m U g Y m V j Y X V z Z S B 0 a G U g Y X B w b G l l Z C B m a W x 0 Z X I g Z X h j b H V k Z X M g Y W x s I G R h d G E u J n F 1 b 3 Q 7 X S I g L z 4 8 R W 5 0 c n k g V H l w Z T 0 i R m l s b E N v d W 5 0 I i B W Y W x 1 Z T 0 i b D A i I C 8 + P E V u d H J 5 I F R 5 c G U 9 I k Z p b G x T d G F 0 d X M i I F Z h b H V l P S J z V 2 F p d G l u Z 0 Z v c k V 4 Y 2 V s U m V m c m V z a C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U l 9 M S U 5 F X 0 N I Q V J H R V M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T U l 9 M S U 5 F X 0 N I Q V J H R V M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1 J f T E l O R V 9 D S E F S R 0 V T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0 x J T k V f Q 0 h B U k d F U y 9 T U i U y M C 0 l M j B M a W 5 l J T I w Q 2 h h c m d l c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0 x J T k V f Q 0 h B U k d F U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N T 0 x Q P C 9 J d G V t U G F 0 a D 4 8 L 0 l 0 Z W 1 M b 2 N h d G l v b j 4 8 U 3 R h Y m x l R W 5 0 c m l l c z 4 8 R W 5 0 c n k g V H l w Z T 0 i U X V l c n l H c m 9 1 c E l E I i B W Y W x 1 Z T 0 i c z N i Z j E 2 N m Q 0 L T E 3 Y j Q t N G E 0 Y i 0 4 M D U 0 L T R l N 2 M x Z T Q 0 M D J m Z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N S I C 0 g T U 9 M U C I g L z 4 8 R W 5 0 c n k g V H l w Z T 0 i U m V j b 3 Z l c n l U Y X J n Z X R D b 2 x 1 b W 4 i I F Z h b H V l P S J s M S I g L z 4 8 R W 5 0 c n k g V H l w Z T 0 i U m V j b 3 Z l c n l U Y X J n Z X R S b 3 c i I F Z h b H V l P S J s M y I g L z 4 8 R W 5 0 c n k g V H l w Z T 0 i U X V l c n l J R C I g V m F s d W U 9 I n N j Y j J h Z D A w N C 0 1 M D g y L T R j Y W Q t O W Y 5 N C 1 i Y W J m Y T g 5 N m J k M m I i I C 8 + P E V u d H J 5 I F R 5 c G U 9 I k Z p b G x M Y X N 0 V X B k Y X R l Z C I g V m F s d W U 9 I m Q y M D I 1 L T A 5 L T I z V D E 4 O j A 3 O j M 1 L j E w N j E 5 O D J a I i A v P j x F b n R y e S B U e X B l P S J G a W x s R X J y b 3 J D b 3 V u d C I g V m F s d W U 9 I m w w I i A v P j x F b n R y e S B U e X B l P S J G a W x s Q 2 9 s d W 1 u V H l w Z X M i I F Z h b H V l P S J z Q U E 9 P S I g L z 4 8 R W 5 0 c n k g V H l w Z T 0 i R m l s b E V y c m 9 y Q 2 9 k Z S I g V m F s d W U 9 I n N V b m t u b 3 d u I i A v P j x F b n R y e S B U e X B l P S J G a W x s Q 2 9 s d W 1 u T m F t Z X M i I F Z h b H V l P S J z W y Z x d W 9 0 O 0 N v b H V t b j E m c X V v d D t d I i A v P j x F b n R y e S B U e X B l P S J G a W x s Q 2 9 1 b n Q i I F Z h b H V l P S J s M C I g L z 4 8 R W 5 0 c n k g V H l w Z T 0 i R m l s b F N 0 Y X R 1 c y I g V m F s d W U 9 I n N X Y W l 0 a W 5 n R m 9 y R X h j Z W x S Z W Z y Z X N o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S X 0 1 P T F A v Q X V 0 b 1 J l b W 9 2 Z W R D b 2 x 1 b W 5 z M S 5 7 Q 2 9 s d W 1 u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T U l 9 N T 0 x Q L 0 F 1 d G 9 S Z W 1 v d m V k Q 2 9 s d W 1 u c z E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S X 0 1 P T F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T U 9 M U C 9 T U i U y M C 0 l M j B N T 0 x Q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T U 9 M U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E S l 9 G U k V J R 0 h U X 0 h B T k R M S U 5 H P C 9 J d G V t U G F 0 a D 4 8 L 0 l 0 Z W 1 M b 2 N h d G l v b j 4 8 U 3 R h Y m x l R W 5 0 c m l l c z 4 8 R W 5 0 c n k g V H l w Z T 0 i U X V l c n l H c m 9 1 c E l E I i B W Y W x 1 Z T 0 i c z N i Z j E 2 N m Q 0 L T E 3 Y j Q t N G E 0 Y i 0 4 M D U 0 L T R l N 2 M x Z T Q 0 M D J m Z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N S I C 0 g R E o g R n J l a W d o d F 9 I Y W 5 k b G l u Z y I g L z 4 8 R W 5 0 c n k g V H l w Z T 0 i U m V j b 3 Z l c n l U Y X J n Z X R D b 2 x 1 b W 4 i I F Z h b H V l P S J s M S I g L z 4 8 R W 5 0 c n k g V H l w Z T 0 i U m V j b 3 Z l c n l U Y X J n Z X R S b 3 c i I F Z h b H V l P S J s M y I g L z 4 8 R W 5 0 c n k g V H l w Z T 0 i U X V l c n l J R C I g V m F s d W U 9 I n N m Y T Q 5 Z W V m O S 1 h N 2 U 3 L T Q 5 M G Q t Y T I 0 O S 0 3 Z m R i O D Y 0 Z D A 5 N z I i I C 8 + P E V u d H J 5 I F R 5 c G U 9 I k Z p b G x M Y X N 0 V X B k Y X R l Z C I g V m F s d W U 9 I m Q y M D I 1 L T A 5 L T I z V D E 4 O j A 3 O j M z L j g 3 M T k w N D l a I i A v P j x F b n R y e S B U e X B l P S J G a W x s R X J y b 3 J D b 3 V u d C I g V m F s d W U 9 I m w w I i A v P j x F b n R y e S B U e X B l P S J G a W x s Q 2 9 s d W 1 u V H l w Z X M i I F Z h b H V l P S J z Q U F B Q U F B Q U F B Q U F B Q U F B Q U F B Q U F B Q U F B Q U F B Q U F B Q U F B Q U F B Q U F B Q U F B Q U F B Q U F B Q U F B Q U F B Q U F B Q U F B Q U F B Q U F B Q U F B Q U F B Q U F B Q U F B Q U F B Q U F B Q U F B Q U F B Q U F B Q U F B Q U F B Q S I g L z 4 8 R W 5 0 c n k g V H l w Z T 0 i R m l s b E V y c m 9 y Q 2 9 k Z S I g V m F s d W U 9 I n N V b m t u b 3 d u I i A v P j x F b n R y e S B U e X B l P S J G a W x s Q 2 9 s d W 1 u T m F t Z X M i I F Z h b H V l P S J z W y Z x d W 9 0 O 0 N v b n N 0 Y W 5 0 I E l E J n F 1 b 3 Q 7 L C Z x d W 9 0 O 1 R y Y W 5 z Y W N 0 a W 9 u I F R 5 c G U m c X V v d D s s J n F 1 b 3 Q 7 R G V h b C B U e X B l J n F 1 b 3 Q 7 L C Z x d W 9 0 O 0 x p b m U g S X R l b S B U Z X h 0 J n F 1 b 3 Q 7 L C Z x d W 9 0 O 1 N 1 c H B s a W V y I E 5 1 b W J l c i Z x d W 9 0 O y w m c X V v d D t P d m V y c m l k Z S B J b m R p Y 2 F 0 b 3 I m c X V v d D s s J n F 1 b 3 Q 7 R 0 w g Q W N j b 3 V u d C B O d W 1 i Z X I m c X V v d D s s J n F 1 b 3 Q 7 Q 0 1 D I E Z s Y W c m c X V v d D s s J n F 1 b 3 Q 7 Q 2 9 z d C B U e X B l J n F 1 b 3 Q 7 L C Z x d W 9 0 O 1 B y b 2 Z p d C B D Z W 5 0 Z X I m c X V v d D s s J n F 1 b 3 Q 7 V V B D I E 5 1 b W J l c i Z x d W 9 0 O y w m c X V v d D t D b 3 N 0 I E N l b n R l c i Z x d W 9 0 O y w m c X V v d D t V b m l 0 c y B Q Z X I g U 2 V 0 J n F 1 b 3 Q 7 L C Z x d W 9 0 O 1 B 1 c m N o Y X N l I E 9 y Z G V y I E 5 1 b W J l c i Z x d W 9 0 O y w m c X V v d D t Q c m l j Z S B M Z X Z l b C B G b 3 I g U G F y Y W 1 l d G V y c y B U Y W J s Z S Z x d W 9 0 O y w m c X V v d D t N U i B S Z X B v c n R p b m c g Q 2 9 t c G F u e S Z x d W 9 0 O y w m c X V v d D t N U i B S Z X B v c n R p b m c g V W 5 p d C Z x d W 9 0 O y w m c X V v d D t N U i B P c G V y Y X R p b m c g Q 2 9 t c G F u e S Z x d W 9 0 O y w m c X V v d D t N U i B P c G V y Y X R p b m c g V W 5 p d C Z x d W 9 0 O y w m c X V v d D t T d X B l c i B M Y W J l b C Z x d W 9 0 O y w m c X V v d D t T Y W x l c y B U e X B l J n F 1 b 3 Q 7 L C Z x d W 9 0 O 0 Z l Z S B U e X B l J n F 1 b 3 Q 7 L C Z x d W 9 0 O 0 N v b m Z p Z 3 V y Y X R p b 2 4 m c X V v d D s s J n F 1 b 3 Q 7 U H J v Z H V j d C B O d W 1 i Z X I m c X V v d D s s J n F 1 b 3 Q 7 U 1 I g Q W N j b 3 V u d G l u Z y B Q Z X J p b 2 Q m c X V v d D s s J n F 1 b 3 Q 7 U H J v Y 2 V z c y B E Y X R l J n F 1 b 3 Q 7 L C Z x d W 9 0 O 0 R h d G E g U 2 9 1 c m N l J n F 1 b 3 Q 7 L C Z x d W 9 0 O 1 J l c G V y d G 9 p c m U g T 3 d u Z X I m c X V v d D s s J n F 1 b 3 Q 7 T G F i Z W w m c X V v d D s s J n F 1 b 3 Q 7 Q X J 0 a X N 0 J n F 1 b 3 Q 7 L C Z x d W 9 0 O 1 B y b 2 R 1 Y 3 Q g T G l m Z S B D e W N s Z S Z x d W 9 0 O y w m c X V v d D t S M i B Q c m 9 q Z W N 0 I E N v Z G U m c X V v d D s s J n F 1 b 3 Q 7 V F J B Q 1 M g Q 2 9 t c G F u e S B D b 2 R l J n F 1 b 3 Q 7 L C Z x d W 9 0 O 1 B y b 2 R 1 Y 3 Q g V H l w Z S Z x d W 9 0 O y w m c X V v d D t F e H B s b 2 l 0 Y X R p b 2 4 m c X V v d D s s J n F 1 b 3 Q 7 Q 2 9 t b W V y Y 2 l h b C B N b 2 R l b C Z x d W 9 0 O y w m c X V v d D t G a W 5 h b C B D d X N 0 b 2 1 l c i Z x d W 9 0 O y w m c X V v d D t D a G l s Z C B O d W 1 i Z X I m c X V v d D s s J n F 1 b 3 Q 7 Q 2 9 1 b n R y e S B v Z i B T Y W x l J n F 1 b 3 Q 7 L C Z x d W 9 0 O 0 Z p c 2 N h b C B Z Z W F y L 1 B l c m l v Z C Z x d W 9 0 O y w m c X V v d D t Q T 0 M g U 2 9 1 c m N l I E Z p b G U g U m V m Z X J l b m N l J n F 1 b 3 Q 7 L C Z x d W 9 0 O 1 B P Q 1 9 M b 2 F k I E R h d G U g V G l t Z S Z x d W 9 0 O y w m c X V v d D t Q T 0 M g U 3 V w c G 9 y d C B T b 3 V y Y 2 U g T m F t Z S Z x d W 9 0 O y w m c X V v d D t G a W x l I E 5 h b W U m c X V v d D s s J n F 1 b 3 Q 7 S 3 V u b n I m c X V v d D s s J n F 1 b 3 Q 7 R 0 x f Q W 1 v d W 5 0 J n F 1 b 3 Q 7 L C Z x d W 9 0 O 1 N o a X B t Z W 5 0 I F F 1 Y W 5 0 a X R 5 J n F 1 b 3 Q 7 L C Z x d W 9 0 O 0 9 y Z G V y I F F 1 Y W 5 0 a X R 5 J n F 1 b 3 Q 7 L C Z x d W 9 0 O 1 J l Y 2 V p c H Q g U X V h b n R p d H k m c X V v d D s s J n F 1 b 3 Q 7 Q 2 9 z d C B P Z i B T Y W x l c y B V b m l 0 c y Z x d W 9 0 O y w m c X V v d D t D b 3 N 0 I E 9 m I F J l d H V y b n M g V W 5 p d H M m c X V v d D s s J n F 1 b 3 Q 7 Q 2 9 z d C B P Z i B T Y W x l c y B E b 2 x s Y X I m c X V v d D s s J n F 1 b 3 Q 7 Q 2 9 z d C B P Z i B S Z X R 1 c m 5 z I E R v b G x h c i Z x d W 9 0 O y w m c X V v d D t O Z X Q g R m V l I E R G R S Z x d W 9 0 O y w m c X V v d D t O Z X Q g R m V l R E Z E J n F 1 b 3 Q 7 L C Z x d W 9 0 O 0 5 l d C B G Z W U g S G F u Z G x p b m c m c X V v d D s s J n F 1 b 3 Q 7 T m V 0 I E Z l Z S B M a W 5 l I E N o Y X J n Z S Z x d W 9 0 O y w m c X V v d D t G R 0 Q g U H J v Z H V j d C B V b m l 0 c y Z x d W 9 0 O y w m c X V v d D t G R 0 Q g U H J v Z H V j d C B E b 2 x s Y X J z J n F 1 b 3 Q 7 L C Z x d W 9 0 O 0 Z H R C B T Y 3 J h c C B V b m l 0 c y Z x d W 9 0 O y w m c X V v d D t G R 0 Q g U 2 N y Y X A g R G 9 s b G F y c y Z x d W 9 0 O y w m c X V v d D t G R 0 Q g U m V 0 d X J u I F N j c m F w I F V u a X R z J n F 1 b 3 Q 7 L C Z x d W 9 0 O 0 Z H R C B S Z X R 1 c m 4 g U 2 N y Y X A g R G 9 s b G F y c y Z x d W 9 0 O y w m c X V v d D t G R 0 Q g Q W R q d X N 0 b W V u d C A x I F V u a X R z J n F 1 b 3 Q 7 L C Z x d W 9 0 O 0 Z H R C B B Z G p 1 c 3 R t Z W 5 0 I D E g R G 9 s b G F y c y Z x d W 9 0 O y w m c X V v d D t G R 0 Q g Q W R q d X N 0 b W V u d C A y I F V u a X R z J n F 1 b 3 Q 7 L C Z x d W 9 0 O 0 Z H R C B B Z G p 1 c 3 R t Z W 5 0 I D I g R G 9 s b G F y c y Z x d W 9 0 O y w m c X V v d D t G R 0 Q g V H J h b n N m Z X I g V W 5 p d H M m c X V v d D s s J n F 1 b 3 Q 7 R k d E I F R y Y W 5 z Z m V y I E R v b G x h c n M m c X V v d D s s J n F 1 b 3 Q 7 U 2 F s Z X M g V W 5 p d H M m c X V v d D s s J n F 1 b 3 Q 7 U 2 F s Z X M g R G 9 s b G F y c y Z x d W 9 0 O y w m c X V v d D t S Z X R 1 c m 4 g V W 5 p d H M m c X V v d D s s J n F 1 b 3 Q 7 U m V 0 d X J u I E R v b G x h c n M m c X V v d D s s J n F 1 b 3 Q 7 R G V m I E N y Z W R p d C B B b W 9 1 b n Q m c X V v d D s s J n F 1 b 3 Q 7 Q W 1 v d W 5 0 J n F 1 b 3 Q 7 X S I g L z 4 8 R W 5 0 c n k g V H l w Z T 0 i R m l s b E N v d W 5 0 I i B W Y W x 1 Z T 0 i b D A i I C 8 + P E V u d H J 5 I F R 5 c G U 9 I k Z p b G x T d G F 0 d X M i I F Z h b H V l P S J z V 2 F p d G l u Z 0 Z v c k V 4 Y 2 V s U m V m c m V z a C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3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J f R E p f R l J F S U d I V F 9 I Q U 5 E T E l O R y 9 B d X R v U m V t b 3 Z l Z E N v b H V t b n M x L n t D b 2 5 z d G F u d C B J R C w w f S Z x d W 9 0 O y w m c X V v d D t T Z W N 0 a W 9 u M S 9 T U l 9 E S l 9 G U k V J R 0 h U X 0 h B T k R M S U 5 H L 0 F 1 d G 9 S Z W 1 v d m V k Q 2 9 s d W 1 u c z E u e 1 R y Y W 5 z Y W N 0 a W 9 u I F R 5 c G U s M X 0 m c X V v d D s s J n F 1 b 3 Q 7 U 2 V j d G l v b j E v U 1 J f R E p f R l J F S U d I V F 9 I Q U 5 E T E l O R y 9 B d X R v U m V t b 3 Z l Z E N v b H V t b n M x L n t E Z W F s I F R 5 c G U s M n 0 m c X V v d D s s J n F 1 b 3 Q 7 U 2 V j d G l v b j E v U 1 J f R E p f R l J F S U d I V F 9 I Q U 5 E T E l O R y 9 B d X R v U m V t b 3 Z l Z E N v b H V t b n M x L n t M a W 5 l I E l 0 Z W 0 g V G V 4 d C w z f S Z x d W 9 0 O y w m c X V v d D t T Z W N 0 a W 9 u M S 9 T U l 9 E S l 9 G U k V J R 0 h U X 0 h B T k R M S U 5 H L 0 F 1 d G 9 S Z W 1 v d m V k Q 2 9 s d W 1 u c z E u e 1 N 1 c H B s a W V y I E 5 1 b W J l c i w 0 f S Z x d W 9 0 O y w m c X V v d D t T Z W N 0 a W 9 u M S 9 T U l 9 E S l 9 G U k V J R 0 h U X 0 h B T k R M S U 5 H L 0 F 1 d G 9 S Z W 1 v d m V k Q 2 9 s d W 1 u c z E u e 0 9 2 Z X J y a W R l I E l u Z G l j Y X R v c i w 1 f S Z x d W 9 0 O y w m c X V v d D t T Z W N 0 a W 9 u M S 9 T U l 9 E S l 9 G U k V J R 0 h U X 0 h B T k R M S U 5 H L 0 F 1 d G 9 S Z W 1 v d m V k Q 2 9 s d W 1 u c z E u e 0 d M I E F j Y 2 9 1 b n Q g T n V t Y m V y L D Z 9 J n F 1 b 3 Q 7 L C Z x d W 9 0 O 1 N l Y 3 R p b 2 4 x L 1 N S X 0 R K X 0 Z S R U l H S F R f S E F O R E x J T k c v Q X V 0 b 1 J l b W 9 2 Z W R D b 2 x 1 b W 5 z M S 5 7 Q 0 1 D I E Z s Y W c s N 3 0 m c X V v d D s s J n F 1 b 3 Q 7 U 2 V j d G l v b j E v U 1 J f R E p f R l J F S U d I V F 9 I Q U 5 E T E l O R y 9 B d X R v U m V t b 3 Z l Z E N v b H V t b n M x L n t D b 3 N 0 I F R 5 c G U s O H 0 m c X V v d D s s J n F 1 b 3 Q 7 U 2 V j d G l v b j E v U 1 J f R E p f R l J F S U d I V F 9 I Q U 5 E T E l O R y 9 B d X R v U m V t b 3 Z l Z E N v b H V t b n M x L n t Q c m 9 m a X Q g Q 2 V u d G V y L D l 9 J n F 1 b 3 Q 7 L C Z x d W 9 0 O 1 N l Y 3 R p b 2 4 x L 1 N S X 0 R K X 0 Z S R U l H S F R f S E F O R E x J T k c v Q X V 0 b 1 J l b W 9 2 Z W R D b 2 x 1 b W 5 z M S 5 7 V V B D I E 5 1 b W J l c i w x M H 0 m c X V v d D s s J n F 1 b 3 Q 7 U 2 V j d G l v b j E v U 1 J f R E p f R l J F S U d I V F 9 I Q U 5 E T E l O R y 9 B d X R v U m V t b 3 Z l Z E N v b H V t b n M x L n t D b 3 N 0 I E N l b n R l c i w x M X 0 m c X V v d D s s J n F 1 b 3 Q 7 U 2 V j d G l v b j E v U 1 J f R E p f R l J F S U d I V F 9 I Q U 5 E T E l O R y 9 B d X R v U m V t b 3 Z l Z E N v b H V t b n M x L n t V b m l 0 c y B Q Z X I g U 2 V 0 L D E y f S Z x d W 9 0 O y w m c X V v d D t T Z W N 0 a W 9 u M S 9 T U l 9 E S l 9 G U k V J R 0 h U X 0 h B T k R M S U 5 H L 0 F 1 d G 9 S Z W 1 v d m V k Q 2 9 s d W 1 u c z E u e 1 B 1 c m N o Y X N l I E 9 y Z G V y I E 5 1 b W J l c i w x M 3 0 m c X V v d D s s J n F 1 b 3 Q 7 U 2 V j d G l v b j E v U 1 J f R E p f R l J F S U d I V F 9 I Q U 5 E T E l O R y 9 B d X R v U m V t b 3 Z l Z E N v b H V t b n M x L n t Q c m l j Z S B M Z X Z l b C B G b 3 I g U G F y Y W 1 l d G V y c y B U Y W J s Z S w x N H 0 m c X V v d D s s J n F 1 b 3 Q 7 U 2 V j d G l v b j E v U 1 J f R E p f R l J F S U d I V F 9 I Q U 5 E T E l O R y 9 B d X R v U m V t b 3 Z l Z E N v b H V t b n M x L n t N U i B S Z X B v c n R p b m c g Q 2 9 t c G F u e S w x N X 0 m c X V v d D s s J n F 1 b 3 Q 7 U 2 V j d G l v b j E v U 1 J f R E p f R l J F S U d I V F 9 I Q U 5 E T E l O R y 9 B d X R v U m V t b 3 Z l Z E N v b H V t b n M x L n t N U i B S Z X B v c n R p b m c g V W 5 p d C w x N n 0 m c X V v d D s s J n F 1 b 3 Q 7 U 2 V j d G l v b j E v U 1 J f R E p f R l J F S U d I V F 9 I Q U 5 E T E l O R y 9 B d X R v U m V t b 3 Z l Z E N v b H V t b n M x L n t N U i B P c G V y Y X R p b m c g Q 2 9 t c G F u e S w x N 3 0 m c X V v d D s s J n F 1 b 3 Q 7 U 2 V j d G l v b j E v U 1 J f R E p f R l J F S U d I V F 9 I Q U 5 E T E l O R y 9 B d X R v U m V t b 3 Z l Z E N v b H V t b n M x L n t N U i B P c G V y Y X R p b m c g V W 5 p d C w x O H 0 m c X V v d D s s J n F 1 b 3 Q 7 U 2 V j d G l v b j E v U 1 J f R E p f R l J F S U d I V F 9 I Q U 5 E T E l O R y 9 B d X R v U m V t b 3 Z l Z E N v b H V t b n M x L n t T d X B l c i B M Y W J l b C w x O X 0 m c X V v d D s s J n F 1 b 3 Q 7 U 2 V j d G l v b j E v U 1 J f R E p f R l J F S U d I V F 9 I Q U 5 E T E l O R y 9 B d X R v U m V t b 3 Z l Z E N v b H V t b n M x L n t T Y W x l c y B U e X B l L D I w f S Z x d W 9 0 O y w m c X V v d D t T Z W N 0 a W 9 u M S 9 T U l 9 E S l 9 G U k V J R 0 h U X 0 h B T k R M S U 5 H L 0 F 1 d G 9 S Z W 1 v d m V k Q 2 9 s d W 1 u c z E u e 0 Z l Z S B U e X B l L D I x f S Z x d W 9 0 O y w m c X V v d D t T Z W N 0 a W 9 u M S 9 T U l 9 E S l 9 G U k V J R 0 h U X 0 h B T k R M S U 5 H L 0 F 1 d G 9 S Z W 1 v d m V k Q 2 9 s d W 1 u c z E u e 0 N v b m Z p Z 3 V y Y X R p b 2 4 s M j J 9 J n F 1 b 3 Q 7 L C Z x d W 9 0 O 1 N l Y 3 R p b 2 4 x L 1 N S X 0 R K X 0 Z S R U l H S F R f S E F O R E x J T k c v Q X V 0 b 1 J l b W 9 2 Z W R D b 2 x 1 b W 5 z M S 5 7 U H J v Z H V j d C B O d W 1 i Z X I s M j N 9 J n F 1 b 3 Q 7 L C Z x d W 9 0 O 1 N l Y 3 R p b 2 4 x L 1 N S X 0 R K X 0 Z S R U l H S F R f S E F O R E x J T k c v Q X V 0 b 1 J l b W 9 2 Z W R D b 2 x 1 b W 5 z M S 5 7 U 1 I g Q W N j b 3 V u d G l u Z y B Q Z X J p b 2 Q s M j R 9 J n F 1 b 3 Q 7 L C Z x d W 9 0 O 1 N l Y 3 R p b 2 4 x L 1 N S X 0 R K X 0 Z S R U l H S F R f S E F O R E x J T k c v Q X V 0 b 1 J l b W 9 2 Z W R D b 2 x 1 b W 5 z M S 5 7 U H J v Y 2 V z c y B E Y X R l L D I 1 f S Z x d W 9 0 O y w m c X V v d D t T Z W N 0 a W 9 u M S 9 T U l 9 E S l 9 G U k V J R 0 h U X 0 h B T k R M S U 5 H L 0 F 1 d G 9 S Z W 1 v d m V k Q 2 9 s d W 1 u c z E u e 0 R h d G E g U 2 9 1 c m N l L D I 2 f S Z x d W 9 0 O y w m c X V v d D t T Z W N 0 a W 9 u M S 9 T U l 9 E S l 9 G U k V J R 0 h U X 0 h B T k R M S U 5 H L 0 F 1 d G 9 S Z W 1 v d m V k Q 2 9 s d W 1 u c z E u e 1 J l c G V y d G 9 p c m U g T 3 d u Z X I s M j d 9 J n F 1 b 3 Q 7 L C Z x d W 9 0 O 1 N l Y 3 R p b 2 4 x L 1 N S X 0 R K X 0 Z S R U l H S F R f S E F O R E x J T k c v Q X V 0 b 1 J l b W 9 2 Z W R D b 2 x 1 b W 5 z M S 5 7 T G F i Z W w s M j h 9 J n F 1 b 3 Q 7 L C Z x d W 9 0 O 1 N l Y 3 R p b 2 4 x L 1 N S X 0 R K X 0 Z S R U l H S F R f S E F O R E x J T k c v Q X V 0 b 1 J l b W 9 2 Z W R D b 2 x 1 b W 5 z M S 5 7 Q X J 0 a X N 0 L D I 5 f S Z x d W 9 0 O y w m c X V v d D t T Z W N 0 a W 9 u M S 9 T U l 9 E S l 9 G U k V J R 0 h U X 0 h B T k R M S U 5 H L 0 F 1 d G 9 S Z W 1 v d m V k Q 2 9 s d W 1 u c z E u e 1 B y b 2 R 1 Y 3 Q g T G l m Z S B D e W N s Z S w z M H 0 m c X V v d D s s J n F 1 b 3 Q 7 U 2 V j d G l v b j E v U 1 J f R E p f R l J F S U d I V F 9 I Q U 5 E T E l O R y 9 B d X R v U m V t b 3 Z l Z E N v b H V t b n M x L n t S M i B Q c m 9 q Z W N 0 I E N v Z G U s M z F 9 J n F 1 b 3 Q 7 L C Z x d W 9 0 O 1 N l Y 3 R p b 2 4 x L 1 N S X 0 R K X 0 Z S R U l H S F R f S E F O R E x J T k c v Q X V 0 b 1 J l b W 9 2 Z W R D b 2 x 1 b W 5 z M S 5 7 V F J B Q 1 M g Q 2 9 t c G F u e S B D b 2 R l L D M y f S Z x d W 9 0 O y w m c X V v d D t T Z W N 0 a W 9 u M S 9 T U l 9 E S l 9 G U k V J R 0 h U X 0 h B T k R M S U 5 H L 0 F 1 d G 9 S Z W 1 v d m V k Q 2 9 s d W 1 u c z E u e 1 B y b 2 R 1 Y 3 Q g V H l w Z S w z M 3 0 m c X V v d D s s J n F 1 b 3 Q 7 U 2 V j d G l v b j E v U 1 J f R E p f R l J F S U d I V F 9 I Q U 5 E T E l O R y 9 B d X R v U m V t b 3 Z l Z E N v b H V t b n M x L n t F e H B s b 2 l 0 Y X R p b 2 4 s M z R 9 J n F 1 b 3 Q 7 L C Z x d W 9 0 O 1 N l Y 3 R p b 2 4 x L 1 N S X 0 R K X 0 Z S R U l H S F R f S E F O R E x J T k c v Q X V 0 b 1 J l b W 9 2 Z W R D b 2 x 1 b W 5 z M S 5 7 Q 2 9 t b W V y Y 2 l h b C B N b 2 R l b C w z N X 0 m c X V v d D s s J n F 1 b 3 Q 7 U 2 V j d G l v b j E v U 1 J f R E p f R l J F S U d I V F 9 I Q U 5 E T E l O R y 9 B d X R v U m V t b 3 Z l Z E N v b H V t b n M x L n t G a W 5 h b C B D d X N 0 b 2 1 l c i w z N n 0 m c X V v d D s s J n F 1 b 3 Q 7 U 2 V j d G l v b j E v U 1 J f R E p f R l J F S U d I V F 9 I Q U 5 E T E l O R y 9 B d X R v U m V t b 3 Z l Z E N v b H V t b n M x L n t D a G l s Z C B O d W 1 i Z X I s M z d 9 J n F 1 b 3 Q 7 L C Z x d W 9 0 O 1 N l Y 3 R p b 2 4 x L 1 N S X 0 R K X 0 Z S R U l H S F R f S E F O R E x J T k c v Q X V 0 b 1 J l b W 9 2 Z W R D b 2 x 1 b W 5 z M S 5 7 Q 2 9 1 b n R y e S B v Z i B T Y W x l L D M 4 f S Z x d W 9 0 O y w m c X V v d D t T Z W N 0 a W 9 u M S 9 T U l 9 E S l 9 G U k V J R 0 h U X 0 h B T k R M S U 5 H L 0 F 1 d G 9 S Z W 1 v d m V k Q 2 9 s d W 1 u c z E u e 0 Z p c 2 N h b C B Z Z W F y L 1 B l c m l v Z C w z O X 0 m c X V v d D s s J n F 1 b 3 Q 7 U 2 V j d G l v b j E v U 1 J f R E p f R l J F S U d I V F 9 I Q U 5 E T E l O R y 9 B d X R v U m V t b 3 Z l Z E N v b H V t b n M x L n t Q T 0 M g U 2 9 1 c m N l I E Z p b G U g U m V m Z X J l b m N l L D Q w f S Z x d W 9 0 O y w m c X V v d D t T Z W N 0 a W 9 u M S 9 T U l 9 E S l 9 G U k V J R 0 h U X 0 h B T k R M S U 5 H L 0 F 1 d G 9 S Z W 1 v d m V k Q 2 9 s d W 1 u c z E u e 1 B P Q 1 9 M b 2 F k I E R h d G U g V G l t Z S w 0 M X 0 m c X V v d D s s J n F 1 b 3 Q 7 U 2 V j d G l v b j E v U 1 J f R E p f R l J F S U d I V F 9 I Q U 5 E T E l O R y 9 B d X R v U m V t b 3 Z l Z E N v b H V t b n M x L n t Q T 0 M g U 3 V w c G 9 y d C B T b 3 V y Y 2 U g T m F t Z S w 0 M n 0 m c X V v d D s s J n F 1 b 3 Q 7 U 2 V j d G l v b j E v U 1 J f R E p f R l J F S U d I V F 9 I Q U 5 E T E l O R y 9 B d X R v U m V t b 3 Z l Z E N v b H V t b n M x L n t G a W x l I E 5 h b W U s N D N 9 J n F 1 b 3 Q 7 L C Z x d W 9 0 O 1 N l Y 3 R p b 2 4 x L 1 N S X 0 R K X 0 Z S R U l H S F R f S E F O R E x J T k c v Q X V 0 b 1 J l b W 9 2 Z W R D b 2 x 1 b W 5 z M S 5 7 S 3 V u b n I s N D R 9 J n F 1 b 3 Q 7 L C Z x d W 9 0 O 1 N l Y 3 R p b 2 4 x L 1 N S X 0 R K X 0 Z S R U l H S F R f S E F O R E x J T k c v Q X V 0 b 1 J l b W 9 2 Z W R D b 2 x 1 b W 5 z M S 5 7 R 0 x f Q W 1 v d W 5 0 L D Q 1 f S Z x d W 9 0 O y w m c X V v d D t T Z W N 0 a W 9 u M S 9 T U l 9 E S l 9 G U k V J R 0 h U X 0 h B T k R M S U 5 H L 0 F 1 d G 9 S Z W 1 v d m V k Q 2 9 s d W 1 u c z E u e 1 N o a X B t Z W 5 0 I F F 1 Y W 5 0 a X R 5 L D Q 2 f S Z x d W 9 0 O y w m c X V v d D t T Z W N 0 a W 9 u M S 9 T U l 9 E S l 9 G U k V J R 0 h U X 0 h B T k R M S U 5 H L 0 F 1 d G 9 S Z W 1 v d m V k Q 2 9 s d W 1 u c z E u e 0 9 y Z G V y I F F 1 Y W 5 0 a X R 5 L D Q 3 f S Z x d W 9 0 O y w m c X V v d D t T Z W N 0 a W 9 u M S 9 T U l 9 E S l 9 G U k V J R 0 h U X 0 h B T k R M S U 5 H L 0 F 1 d G 9 S Z W 1 v d m V k Q 2 9 s d W 1 u c z E u e 1 J l Y 2 V p c H Q g U X V h b n R p d H k s N D h 9 J n F 1 b 3 Q 7 L C Z x d W 9 0 O 1 N l Y 3 R p b 2 4 x L 1 N S X 0 R K X 0 Z S R U l H S F R f S E F O R E x J T k c v Q X V 0 b 1 J l b W 9 2 Z W R D b 2 x 1 b W 5 z M S 5 7 Q 2 9 z d C B P Z i B T Y W x l c y B V b m l 0 c y w 0 O X 0 m c X V v d D s s J n F 1 b 3 Q 7 U 2 V j d G l v b j E v U 1 J f R E p f R l J F S U d I V F 9 I Q U 5 E T E l O R y 9 B d X R v U m V t b 3 Z l Z E N v b H V t b n M x L n t D b 3 N 0 I E 9 m I F J l d H V y b n M g V W 5 p d H M s N T B 9 J n F 1 b 3 Q 7 L C Z x d W 9 0 O 1 N l Y 3 R p b 2 4 x L 1 N S X 0 R K X 0 Z S R U l H S F R f S E F O R E x J T k c v Q X V 0 b 1 J l b W 9 2 Z W R D b 2 x 1 b W 5 z M S 5 7 Q 2 9 z d C B P Z i B T Y W x l c y B E b 2 x s Y X I s N T F 9 J n F 1 b 3 Q 7 L C Z x d W 9 0 O 1 N l Y 3 R p b 2 4 x L 1 N S X 0 R K X 0 Z S R U l H S F R f S E F O R E x J T k c v Q X V 0 b 1 J l b W 9 2 Z W R D b 2 x 1 b W 5 z M S 5 7 Q 2 9 z d C B P Z i B S Z X R 1 c m 5 z I E R v b G x h c i w 1 M n 0 m c X V v d D s s J n F 1 b 3 Q 7 U 2 V j d G l v b j E v U 1 J f R E p f R l J F S U d I V F 9 I Q U 5 E T E l O R y 9 B d X R v U m V t b 3 Z l Z E N v b H V t b n M x L n t O Z X Q g R m V l I E R G R S w 1 M 3 0 m c X V v d D s s J n F 1 b 3 Q 7 U 2 V j d G l v b j E v U 1 J f R E p f R l J F S U d I V F 9 I Q U 5 E T E l O R y 9 B d X R v U m V t b 3 Z l Z E N v b H V t b n M x L n t O Z X Q g R m V l R E Z E L D U 0 f S Z x d W 9 0 O y w m c X V v d D t T Z W N 0 a W 9 u M S 9 T U l 9 E S l 9 G U k V J R 0 h U X 0 h B T k R M S U 5 H L 0 F 1 d G 9 S Z W 1 v d m V k Q 2 9 s d W 1 u c z E u e 0 5 l d C B G Z W U g S G F u Z G x p b m c s N T V 9 J n F 1 b 3 Q 7 L C Z x d W 9 0 O 1 N l Y 3 R p b 2 4 x L 1 N S X 0 R K X 0 Z S R U l H S F R f S E F O R E x J T k c v Q X V 0 b 1 J l b W 9 2 Z W R D b 2 x 1 b W 5 z M S 5 7 T m V 0 I E Z l Z S B M a W 5 l I E N o Y X J n Z S w 1 N n 0 m c X V v d D s s J n F 1 b 3 Q 7 U 2 V j d G l v b j E v U 1 J f R E p f R l J F S U d I V F 9 I Q U 5 E T E l O R y 9 B d X R v U m V t b 3 Z l Z E N v b H V t b n M x L n t G R 0 Q g U H J v Z H V j d C B V b m l 0 c y w 1 N 3 0 m c X V v d D s s J n F 1 b 3 Q 7 U 2 V j d G l v b j E v U 1 J f R E p f R l J F S U d I V F 9 I Q U 5 E T E l O R y 9 B d X R v U m V t b 3 Z l Z E N v b H V t b n M x L n t G R 0 Q g U H J v Z H V j d C B E b 2 x s Y X J z L D U 4 f S Z x d W 9 0 O y w m c X V v d D t T Z W N 0 a W 9 u M S 9 T U l 9 E S l 9 G U k V J R 0 h U X 0 h B T k R M S U 5 H L 0 F 1 d G 9 S Z W 1 v d m V k Q 2 9 s d W 1 u c z E u e 0 Z H R C B T Y 3 J h c C B V b m l 0 c y w 1 O X 0 m c X V v d D s s J n F 1 b 3 Q 7 U 2 V j d G l v b j E v U 1 J f R E p f R l J F S U d I V F 9 I Q U 5 E T E l O R y 9 B d X R v U m V t b 3 Z l Z E N v b H V t b n M x L n t G R 0 Q g U 2 N y Y X A g R G 9 s b G F y c y w 2 M H 0 m c X V v d D s s J n F 1 b 3 Q 7 U 2 V j d G l v b j E v U 1 J f R E p f R l J F S U d I V F 9 I Q U 5 E T E l O R y 9 B d X R v U m V t b 3 Z l Z E N v b H V t b n M x L n t G R 0 Q g U m V 0 d X J u I F N j c m F w I F V u a X R z L D Y x f S Z x d W 9 0 O y w m c X V v d D t T Z W N 0 a W 9 u M S 9 T U l 9 E S l 9 G U k V J R 0 h U X 0 h B T k R M S U 5 H L 0 F 1 d G 9 S Z W 1 v d m V k Q 2 9 s d W 1 u c z E u e 0 Z H R C B S Z X R 1 c m 4 g U 2 N y Y X A g R G 9 s b G F y c y w 2 M n 0 m c X V v d D s s J n F 1 b 3 Q 7 U 2 V j d G l v b j E v U 1 J f R E p f R l J F S U d I V F 9 I Q U 5 E T E l O R y 9 B d X R v U m V t b 3 Z l Z E N v b H V t b n M x L n t G R 0 Q g Q W R q d X N 0 b W V u d C A x I F V u a X R z L D Y z f S Z x d W 9 0 O y w m c X V v d D t T Z W N 0 a W 9 u M S 9 T U l 9 E S l 9 G U k V J R 0 h U X 0 h B T k R M S U 5 H L 0 F 1 d G 9 S Z W 1 v d m V k Q 2 9 s d W 1 u c z E u e 0 Z H R C B B Z G p 1 c 3 R t Z W 5 0 I D E g R G 9 s b G F y c y w 2 N H 0 m c X V v d D s s J n F 1 b 3 Q 7 U 2 V j d G l v b j E v U 1 J f R E p f R l J F S U d I V F 9 I Q U 5 E T E l O R y 9 B d X R v U m V t b 3 Z l Z E N v b H V t b n M x L n t G R 0 Q g Q W R q d X N 0 b W V u d C A y I F V u a X R z L D Y 1 f S Z x d W 9 0 O y w m c X V v d D t T Z W N 0 a W 9 u M S 9 T U l 9 E S l 9 G U k V J R 0 h U X 0 h B T k R M S U 5 H L 0 F 1 d G 9 S Z W 1 v d m V k Q 2 9 s d W 1 u c z E u e 0 Z H R C B B Z G p 1 c 3 R t Z W 5 0 I D I g R G 9 s b G F y c y w 2 N n 0 m c X V v d D s s J n F 1 b 3 Q 7 U 2 V j d G l v b j E v U 1 J f R E p f R l J F S U d I V F 9 I Q U 5 E T E l O R y 9 B d X R v U m V t b 3 Z l Z E N v b H V t b n M x L n t G R 0 Q g V H J h b n N m Z X I g V W 5 p d H M s N j d 9 J n F 1 b 3 Q 7 L C Z x d W 9 0 O 1 N l Y 3 R p b 2 4 x L 1 N S X 0 R K X 0 Z S R U l H S F R f S E F O R E x J T k c v Q X V 0 b 1 J l b W 9 2 Z W R D b 2 x 1 b W 5 z M S 5 7 R k d E I F R y Y W 5 z Z m V y I E R v b G x h c n M s N j h 9 J n F 1 b 3 Q 7 L C Z x d W 9 0 O 1 N l Y 3 R p b 2 4 x L 1 N S X 0 R K X 0 Z S R U l H S F R f S E F O R E x J T k c v Q X V 0 b 1 J l b W 9 2 Z W R D b 2 x 1 b W 5 z M S 5 7 U 2 F s Z X M g V W 5 p d H M s N j l 9 J n F 1 b 3 Q 7 L C Z x d W 9 0 O 1 N l Y 3 R p b 2 4 x L 1 N S X 0 R K X 0 Z S R U l H S F R f S E F O R E x J T k c v Q X V 0 b 1 J l b W 9 2 Z W R D b 2 x 1 b W 5 z M S 5 7 U 2 F s Z X M g R G 9 s b G F y c y w 3 M H 0 m c X V v d D s s J n F 1 b 3 Q 7 U 2 V j d G l v b j E v U 1 J f R E p f R l J F S U d I V F 9 I Q U 5 E T E l O R y 9 B d X R v U m V t b 3 Z l Z E N v b H V t b n M x L n t S Z X R 1 c m 4 g V W 5 p d H M s N z F 9 J n F 1 b 3 Q 7 L C Z x d W 9 0 O 1 N l Y 3 R p b 2 4 x L 1 N S X 0 R K X 0 Z S R U l H S F R f S E F O R E x J T k c v Q X V 0 b 1 J l b W 9 2 Z W R D b 2 x 1 b W 5 z M S 5 7 U m V 0 d X J u I E R v b G x h c n M s N z J 9 J n F 1 b 3 Q 7 L C Z x d W 9 0 O 1 N l Y 3 R p b 2 4 x L 1 N S X 0 R K X 0 Z S R U l H S F R f S E F O R E x J T k c v Q X V 0 b 1 J l b W 9 2 Z W R D b 2 x 1 b W 5 z M S 5 7 R G V m I E N y Z W R p d C B B b W 9 1 b n Q s N z N 9 J n F 1 b 3 Q 7 L C Z x d W 9 0 O 1 N l Y 3 R p b 2 4 x L 1 N S X 0 R K X 0 Z S R U l H S F R f S E F O R E x J T k c v Q X V 0 b 1 J l b W 9 2 Z W R D b 2 x 1 b W 5 z M S 5 7 Q W 1 v d W 5 0 L D c 0 f S Z x d W 9 0 O 1 0 s J n F 1 b 3 Q 7 Q 2 9 s d W 1 u Q 2 9 1 b n Q m c X V v d D s 6 N z U s J n F 1 b 3 Q 7 S 2 V 5 Q 2 9 s d W 1 u T m F t Z X M m c X V v d D s 6 W 1 0 s J n F 1 b 3 Q 7 Q 2 9 s d W 1 u S W R l b n R p d G l l c y Z x d W 9 0 O z p b J n F 1 b 3 Q 7 U 2 V j d G l v b j E v U 1 J f R E p f R l J F S U d I V F 9 I Q U 5 E T E l O R y 9 B d X R v U m V t b 3 Z l Z E N v b H V t b n M x L n t D b 2 5 z d G F u d C B J R C w w f S Z x d W 9 0 O y w m c X V v d D t T Z W N 0 a W 9 u M S 9 T U l 9 E S l 9 G U k V J R 0 h U X 0 h B T k R M S U 5 H L 0 F 1 d G 9 S Z W 1 v d m V k Q 2 9 s d W 1 u c z E u e 1 R y Y W 5 z Y W N 0 a W 9 u I F R 5 c G U s M X 0 m c X V v d D s s J n F 1 b 3 Q 7 U 2 V j d G l v b j E v U 1 J f R E p f R l J F S U d I V F 9 I Q U 5 E T E l O R y 9 B d X R v U m V t b 3 Z l Z E N v b H V t b n M x L n t E Z W F s I F R 5 c G U s M n 0 m c X V v d D s s J n F 1 b 3 Q 7 U 2 V j d G l v b j E v U 1 J f R E p f R l J F S U d I V F 9 I Q U 5 E T E l O R y 9 B d X R v U m V t b 3 Z l Z E N v b H V t b n M x L n t M a W 5 l I E l 0 Z W 0 g V G V 4 d C w z f S Z x d W 9 0 O y w m c X V v d D t T Z W N 0 a W 9 u M S 9 T U l 9 E S l 9 G U k V J R 0 h U X 0 h B T k R M S U 5 H L 0 F 1 d G 9 S Z W 1 v d m V k Q 2 9 s d W 1 u c z E u e 1 N 1 c H B s a W V y I E 5 1 b W J l c i w 0 f S Z x d W 9 0 O y w m c X V v d D t T Z W N 0 a W 9 u M S 9 T U l 9 E S l 9 G U k V J R 0 h U X 0 h B T k R M S U 5 H L 0 F 1 d G 9 S Z W 1 v d m V k Q 2 9 s d W 1 u c z E u e 0 9 2 Z X J y a W R l I E l u Z G l j Y X R v c i w 1 f S Z x d W 9 0 O y w m c X V v d D t T Z W N 0 a W 9 u M S 9 T U l 9 E S l 9 G U k V J R 0 h U X 0 h B T k R M S U 5 H L 0 F 1 d G 9 S Z W 1 v d m V k Q 2 9 s d W 1 u c z E u e 0 d M I E F j Y 2 9 1 b n Q g T n V t Y m V y L D Z 9 J n F 1 b 3 Q 7 L C Z x d W 9 0 O 1 N l Y 3 R p b 2 4 x L 1 N S X 0 R K X 0 Z S R U l H S F R f S E F O R E x J T k c v Q X V 0 b 1 J l b W 9 2 Z W R D b 2 x 1 b W 5 z M S 5 7 Q 0 1 D I E Z s Y W c s N 3 0 m c X V v d D s s J n F 1 b 3 Q 7 U 2 V j d G l v b j E v U 1 J f R E p f R l J F S U d I V F 9 I Q U 5 E T E l O R y 9 B d X R v U m V t b 3 Z l Z E N v b H V t b n M x L n t D b 3 N 0 I F R 5 c G U s O H 0 m c X V v d D s s J n F 1 b 3 Q 7 U 2 V j d G l v b j E v U 1 J f R E p f R l J F S U d I V F 9 I Q U 5 E T E l O R y 9 B d X R v U m V t b 3 Z l Z E N v b H V t b n M x L n t Q c m 9 m a X Q g Q 2 V u d G V y L D l 9 J n F 1 b 3 Q 7 L C Z x d W 9 0 O 1 N l Y 3 R p b 2 4 x L 1 N S X 0 R K X 0 Z S R U l H S F R f S E F O R E x J T k c v Q X V 0 b 1 J l b W 9 2 Z W R D b 2 x 1 b W 5 z M S 5 7 V V B D I E 5 1 b W J l c i w x M H 0 m c X V v d D s s J n F 1 b 3 Q 7 U 2 V j d G l v b j E v U 1 J f R E p f R l J F S U d I V F 9 I Q U 5 E T E l O R y 9 B d X R v U m V t b 3 Z l Z E N v b H V t b n M x L n t D b 3 N 0 I E N l b n R l c i w x M X 0 m c X V v d D s s J n F 1 b 3 Q 7 U 2 V j d G l v b j E v U 1 J f R E p f R l J F S U d I V F 9 I Q U 5 E T E l O R y 9 B d X R v U m V t b 3 Z l Z E N v b H V t b n M x L n t V b m l 0 c y B Q Z X I g U 2 V 0 L D E y f S Z x d W 9 0 O y w m c X V v d D t T Z W N 0 a W 9 u M S 9 T U l 9 E S l 9 G U k V J R 0 h U X 0 h B T k R M S U 5 H L 0 F 1 d G 9 S Z W 1 v d m V k Q 2 9 s d W 1 u c z E u e 1 B 1 c m N o Y X N l I E 9 y Z G V y I E 5 1 b W J l c i w x M 3 0 m c X V v d D s s J n F 1 b 3 Q 7 U 2 V j d G l v b j E v U 1 J f R E p f R l J F S U d I V F 9 I Q U 5 E T E l O R y 9 B d X R v U m V t b 3 Z l Z E N v b H V t b n M x L n t Q c m l j Z S B M Z X Z l b C B G b 3 I g U G F y Y W 1 l d G V y c y B U Y W J s Z S w x N H 0 m c X V v d D s s J n F 1 b 3 Q 7 U 2 V j d G l v b j E v U 1 J f R E p f R l J F S U d I V F 9 I Q U 5 E T E l O R y 9 B d X R v U m V t b 3 Z l Z E N v b H V t b n M x L n t N U i B S Z X B v c n R p b m c g Q 2 9 t c G F u e S w x N X 0 m c X V v d D s s J n F 1 b 3 Q 7 U 2 V j d G l v b j E v U 1 J f R E p f R l J F S U d I V F 9 I Q U 5 E T E l O R y 9 B d X R v U m V t b 3 Z l Z E N v b H V t b n M x L n t N U i B S Z X B v c n R p b m c g V W 5 p d C w x N n 0 m c X V v d D s s J n F 1 b 3 Q 7 U 2 V j d G l v b j E v U 1 J f R E p f R l J F S U d I V F 9 I Q U 5 E T E l O R y 9 B d X R v U m V t b 3 Z l Z E N v b H V t b n M x L n t N U i B P c G V y Y X R p b m c g Q 2 9 t c G F u e S w x N 3 0 m c X V v d D s s J n F 1 b 3 Q 7 U 2 V j d G l v b j E v U 1 J f R E p f R l J F S U d I V F 9 I Q U 5 E T E l O R y 9 B d X R v U m V t b 3 Z l Z E N v b H V t b n M x L n t N U i B P c G V y Y X R p b m c g V W 5 p d C w x O H 0 m c X V v d D s s J n F 1 b 3 Q 7 U 2 V j d G l v b j E v U 1 J f R E p f R l J F S U d I V F 9 I Q U 5 E T E l O R y 9 B d X R v U m V t b 3 Z l Z E N v b H V t b n M x L n t T d X B l c i B M Y W J l b C w x O X 0 m c X V v d D s s J n F 1 b 3 Q 7 U 2 V j d G l v b j E v U 1 J f R E p f R l J F S U d I V F 9 I Q U 5 E T E l O R y 9 B d X R v U m V t b 3 Z l Z E N v b H V t b n M x L n t T Y W x l c y B U e X B l L D I w f S Z x d W 9 0 O y w m c X V v d D t T Z W N 0 a W 9 u M S 9 T U l 9 E S l 9 G U k V J R 0 h U X 0 h B T k R M S U 5 H L 0 F 1 d G 9 S Z W 1 v d m V k Q 2 9 s d W 1 u c z E u e 0 Z l Z S B U e X B l L D I x f S Z x d W 9 0 O y w m c X V v d D t T Z W N 0 a W 9 u M S 9 T U l 9 E S l 9 G U k V J R 0 h U X 0 h B T k R M S U 5 H L 0 F 1 d G 9 S Z W 1 v d m V k Q 2 9 s d W 1 u c z E u e 0 N v b m Z p Z 3 V y Y X R p b 2 4 s M j J 9 J n F 1 b 3 Q 7 L C Z x d W 9 0 O 1 N l Y 3 R p b 2 4 x L 1 N S X 0 R K X 0 Z S R U l H S F R f S E F O R E x J T k c v Q X V 0 b 1 J l b W 9 2 Z W R D b 2 x 1 b W 5 z M S 5 7 U H J v Z H V j d C B O d W 1 i Z X I s M j N 9 J n F 1 b 3 Q 7 L C Z x d W 9 0 O 1 N l Y 3 R p b 2 4 x L 1 N S X 0 R K X 0 Z S R U l H S F R f S E F O R E x J T k c v Q X V 0 b 1 J l b W 9 2 Z W R D b 2 x 1 b W 5 z M S 5 7 U 1 I g Q W N j b 3 V u d G l u Z y B Q Z X J p b 2 Q s M j R 9 J n F 1 b 3 Q 7 L C Z x d W 9 0 O 1 N l Y 3 R p b 2 4 x L 1 N S X 0 R K X 0 Z S R U l H S F R f S E F O R E x J T k c v Q X V 0 b 1 J l b W 9 2 Z W R D b 2 x 1 b W 5 z M S 5 7 U H J v Y 2 V z c y B E Y X R l L D I 1 f S Z x d W 9 0 O y w m c X V v d D t T Z W N 0 a W 9 u M S 9 T U l 9 E S l 9 G U k V J R 0 h U X 0 h B T k R M S U 5 H L 0 F 1 d G 9 S Z W 1 v d m V k Q 2 9 s d W 1 u c z E u e 0 R h d G E g U 2 9 1 c m N l L D I 2 f S Z x d W 9 0 O y w m c X V v d D t T Z W N 0 a W 9 u M S 9 T U l 9 E S l 9 G U k V J R 0 h U X 0 h B T k R M S U 5 H L 0 F 1 d G 9 S Z W 1 v d m V k Q 2 9 s d W 1 u c z E u e 1 J l c G V y d G 9 p c m U g T 3 d u Z X I s M j d 9 J n F 1 b 3 Q 7 L C Z x d W 9 0 O 1 N l Y 3 R p b 2 4 x L 1 N S X 0 R K X 0 Z S R U l H S F R f S E F O R E x J T k c v Q X V 0 b 1 J l b W 9 2 Z W R D b 2 x 1 b W 5 z M S 5 7 T G F i Z W w s M j h 9 J n F 1 b 3 Q 7 L C Z x d W 9 0 O 1 N l Y 3 R p b 2 4 x L 1 N S X 0 R K X 0 Z S R U l H S F R f S E F O R E x J T k c v Q X V 0 b 1 J l b W 9 2 Z W R D b 2 x 1 b W 5 z M S 5 7 Q X J 0 a X N 0 L D I 5 f S Z x d W 9 0 O y w m c X V v d D t T Z W N 0 a W 9 u M S 9 T U l 9 E S l 9 G U k V J R 0 h U X 0 h B T k R M S U 5 H L 0 F 1 d G 9 S Z W 1 v d m V k Q 2 9 s d W 1 u c z E u e 1 B y b 2 R 1 Y 3 Q g T G l m Z S B D e W N s Z S w z M H 0 m c X V v d D s s J n F 1 b 3 Q 7 U 2 V j d G l v b j E v U 1 J f R E p f R l J F S U d I V F 9 I Q U 5 E T E l O R y 9 B d X R v U m V t b 3 Z l Z E N v b H V t b n M x L n t S M i B Q c m 9 q Z W N 0 I E N v Z G U s M z F 9 J n F 1 b 3 Q 7 L C Z x d W 9 0 O 1 N l Y 3 R p b 2 4 x L 1 N S X 0 R K X 0 Z S R U l H S F R f S E F O R E x J T k c v Q X V 0 b 1 J l b W 9 2 Z W R D b 2 x 1 b W 5 z M S 5 7 V F J B Q 1 M g Q 2 9 t c G F u e S B D b 2 R l L D M y f S Z x d W 9 0 O y w m c X V v d D t T Z W N 0 a W 9 u M S 9 T U l 9 E S l 9 G U k V J R 0 h U X 0 h B T k R M S U 5 H L 0 F 1 d G 9 S Z W 1 v d m V k Q 2 9 s d W 1 u c z E u e 1 B y b 2 R 1 Y 3 Q g V H l w Z S w z M 3 0 m c X V v d D s s J n F 1 b 3 Q 7 U 2 V j d G l v b j E v U 1 J f R E p f R l J F S U d I V F 9 I Q U 5 E T E l O R y 9 B d X R v U m V t b 3 Z l Z E N v b H V t b n M x L n t F e H B s b 2 l 0 Y X R p b 2 4 s M z R 9 J n F 1 b 3 Q 7 L C Z x d W 9 0 O 1 N l Y 3 R p b 2 4 x L 1 N S X 0 R K X 0 Z S R U l H S F R f S E F O R E x J T k c v Q X V 0 b 1 J l b W 9 2 Z W R D b 2 x 1 b W 5 z M S 5 7 Q 2 9 t b W V y Y 2 l h b C B N b 2 R l b C w z N X 0 m c X V v d D s s J n F 1 b 3 Q 7 U 2 V j d G l v b j E v U 1 J f R E p f R l J F S U d I V F 9 I Q U 5 E T E l O R y 9 B d X R v U m V t b 3 Z l Z E N v b H V t b n M x L n t G a W 5 h b C B D d X N 0 b 2 1 l c i w z N n 0 m c X V v d D s s J n F 1 b 3 Q 7 U 2 V j d G l v b j E v U 1 J f R E p f R l J F S U d I V F 9 I Q U 5 E T E l O R y 9 B d X R v U m V t b 3 Z l Z E N v b H V t b n M x L n t D a G l s Z C B O d W 1 i Z X I s M z d 9 J n F 1 b 3 Q 7 L C Z x d W 9 0 O 1 N l Y 3 R p b 2 4 x L 1 N S X 0 R K X 0 Z S R U l H S F R f S E F O R E x J T k c v Q X V 0 b 1 J l b W 9 2 Z W R D b 2 x 1 b W 5 z M S 5 7 Q 2 9 1 b n R y e S B v Z i B T Y W x l L D M 4 f S Z x d W 9 0 O y w m c X V v d D t T Z W N 0 a W 9 u M S 9 T U l 9 E S l 9 G U k V J R 0 h U X 0 h B T k R M S U 5 H L 0 F 1 d G 9 S Z W 1 v d m V k Q 2 9 s d W 1 u c z E u e 0 Z p c 2 N h b C B Z Z W F y L 1 B l c m l v Z C w z O X 0 m c X V v d D s s J n F 1 b 3 Q 7 U 2 V j d G l v b j E v U 1 J f R E p f R l J F S U d I V F 9 I Q U 5 E T E l O R y 9 B d X R v U m V t b 3 Z l Z E N v b H V t b n M x L n t Q T 0 M g U 2 9 1 c m N l I E Z p b G U g U m V m Z X J l b m N l L D Q w f S Z x d W 9 0 O y w m c X V v d D t T Z W N 0 a W 9 u M S 9 T U l 9 E S l 9 G U k V J R 0 h U X 0 h B T k R M S U 5 H L 0 F 1 d G 9 S Z W 1 v d m V k Q 2 9 s d W 1 u c z E u e 1 B P Q 1 9 M b 2 F k I E R h d G U g V G l t Z S w 0 M X 0 m c X V v d D s s J n F 1 b 3 Q 7 U 2 V j d G l v b j E v U 1 J f R E p f R l J F S U d I V F 9 I Q U 5 E T E l O R y 9 B d X R v U m V t b 3 Z l Z E N v b H V t b n M x L n t Q T 0 M g U 3 V w c G 9 y d C B T b 3 V y Y 2 U g T m F t Z S w 0 M n 0 m c X V v d D s s J n F 1 b 3 Q 7 U 2 V j d G l v b j E v U 1 J f R E p f R l J F S U d I V F 9 I Q U 5 E T E l O R y 9 B d X R v U m V t b 3 Z l Z E N v b H V t b n M x L n t G a W x l I E 5 h b W U s N D N 9 J n F 1 b 3 Q 7 L C Z x d W 9 0 O 1 N l Y 3 R p b 2 4 x L 1 N S X 0 R K X 0 Z S R U l H S F R f S E F O R E x J T k c v Q X V 0 b 1 J l b W 9 2 Z W R D b 2 x 1 b W 5 z M S 5 7 S 3 V u b n I s N D R 9 J n F 1 b 3 Q 7 L C Z x d W 9 0 O 1 N l Y 3 R p b 2 4 x L 1 N S X 0 R K X 0 Z S R U l H S F R f S E F O R E x J T k c v Q X V 0 b 1 J l b W 9 2 Z W R D b 2 x 1 b W 5 z M S 5 7 R 0 x f Q W 1 v d W 5 0 L D Q 1 f S Z x d W 9 0 O y w m c X V v d D t T Z W N 0 a W 9 u M S 9 T U l 9 E S l 9 G U k V J R 0 h U X 0 h B T k R M S U 5 H L 0 F 1 d G 9 S Z W 1 v d m V k Q 2 9 s d W 1 u c z E u e 1 N o a X B t Z W 5 0 I F F 1 Y W 5 0 a X R 5 L D Q 2 f S Z x d W 9 0 O y w m c X V v d D t T Z W N 0 a W 9 u M S 9 T U l 9 E S l 9 G U k V J R 0 h U X 0 h B T k R M S U 5 H L 0 F 1 d G 9 S Z W 1 v d m V k Q 2 9 s d W 1 u c z E u e 0 9 y Z G V y I F F 1 Y W 5 0 a X R 5 L D Q 3 f S Z x d W 9 0 O y w m c X V v d D t T Z W N 0 a W 9 u M S 9 T U l 9 E S l 9 G U k V J R 0 h U X 0 h B T k R M S U 5 H L 0 F 1 d G 9 S Z W 1 v d m V k Q 2 9 s d W 1 u c z E u e 1 J l Y 2 V p c H Q g U X V h b n R p d H k s N D h 9 J n F 1 b 3 Q 7 L C Z x d W 9 0 O 1 N l Y 3 R p b 2 4 x L 1 N S X 0 R K X 0 Z S R U l H S F R f S E F O R E x J T k c v Q X V 0 b 1 J l b W 9 2 Z W R D b 2 x 1 b W 5 z M S 5 7 Q 2 9 z d C B P Z i B T Y W x l c y B V b m l 0 c y w 0 O X 0 m c X V v d D s s J n F 1 b 3 Q 7 U 2 V j d G l v b j E v U 1 J f R E p f R l J F S U d I V F 9 I Q U 5 E T E l O R y 9 B d X R v U m V t b 3 Z l Z E N v b H V t b n M x L n t D b 3 N 0 I E 9 m I F J l d H V y b n M g V W 5 p d H M s N T B 9 J n F 1 b 3 Q 7 L C Z x d W 9 0 O 1 N l Y 3 R p b 2 4 x L 1 N S X 0 R K X 0 Z S R U l H S F R f S E F O R E x J T k c v Q X V 0 b 1 J l b W 9 2 Z W R D b 2 x 1 b W 5 z M S 5 7 Q 2 9 z d C B P Z i B T Y W x l c y B E b 2 x s Y X I s N T F 9 J n F 1 b 3 Q 7 L C Z x d W 9 0 O 1 N l Y 3 R p b 2 4 x L 1 N S X 0 R K X 0 Z S R U l H S F R f S E F O R E x J T k c v Q X V 0 b 1 J l b W 9 2 Z W R D b 2 x 1 b W 5 z M S 5 7 Q 2 9 z d C B P Z i B S Z X R 1 c m 5 z I E R v b G x h c i w 1 M n 0 m c X V v d D s s J n F 1 b 3 Q 7 U 2 V j d G l v b j E v U 1 J f R E p f R l J F S U d I V F 9 I Q U 5 E T E l O R y 9 B d X R v U m V t b 3 Z l Z E N v b H V t b n M x L n t O Z X Q g R m V l I E R G R S w 1 M 3 0 m c X V v d D s s J n F 1 b 3 Q 7 U 2 V j d G l v b j E v U 1 J f R E p f R l J F S U d I V F 9 I Q U 5 E T E l O R y 9 B d X R v U m V t b 3 Z l Z E N v b H V t b n M x L n t O Z X Q g R m V l R E Z E L D U 0 f S Z x d W 9 0 O y w m c X V v d D t T Z W N 0 a W 9 u M S 9 T U l 9 E S l 9 G U k V J R 0 h U X 0 h B T k R M S U 5 H L 0 F 1 d G 9 S Z W 1 v d m V k Q 2 9 s d W 1 u c z E u e 0 5 l d C B G Z W U g S G F u Z G x p b m c s N T V 9 J n F 1 b 3 Q 7 L C Z x d W 9 0 O 1 N l Y 3 R p b 2 4 x L 1 N S X 0 R K X 0 Z S R U l H S F R f S E F O R E x J T k c v Q X V 0 b 1 J l b W 9 2 Z W R D b 2 x 1 b W 5 z M S 5 7 T m V 0 I E Z l Z S B M a W 5 l I E N o Y X J n Z S w 1 N n 0 m c X V v d D s s J n F 1 b 3 Q 7 U 2 V j d G l v b j E v U 1 J f R E p f R l J F S U d I V F 9 I Q U 5 E T E l O R y 9 B d X R v U m V t b 3 Z l Z E N v b H V t b n M x L n t G R 0 Q g U H J v Z H V j d C B V b m l 0 c y w 1 N 3 0 m c X V v d D s s J n F 1 b 3 Q 7 U 2 V j d G l v b j E v U 1 J f R E p f R l J F S U d I V F 9 I Q U 5 E T E l O R y 9 B d X R v U m V t b 3 Z l Z E N v b H V t b n M x L n t G R 0 Q g U H J v Z H V j d C B E b 2 x s Y X J z L D U 4 f S Z x d W 9 0 O y w m c X V v d D t T Z W N 0 a W 9 u M S 9 T U l 9 E S l 9 G U k V J R 0 h U X 0 h B T k R M S U 5 H L 0 F 1 d G 9 S Z W 1 v d m V k Q 2 9 s d W 1 u c z E u e 0 Z H R C B T Y 3 J h c C B V b m l 0 c y w 1 O X 0 m c X V v d D s s J n F 1 b 3 Q 7 U 2 V j d G l v b j E v U 1 J f R E p f R l J F S U d I V F 9 I Q U 5 E T E l O R y 9 B d X R v U m V t b 3 Z l Z E N v b H V t b n M x L n t G R 0 Q g U 2 N y Y X A g R G 9 s b G F y c y w 2 M H 0 m c X V v d D s s J n F 1 b 3 Q 7 U 2 V j d G l v b j E v U 1 J f R E p f R l J F S U d I V F 9 I Q U 5 E T E l O R y 9 B d X R v U m V t b 3 Z l Z E N v b H V t b n M x L n t G R 0 Q g U m V 0 d X J u I F N j c m F w I F V u a X R z L D Y x f S Z x d W 9 0 O y w m c X V v d D t T Z W N 0 a W 9 u M S 9 T U l 9 E S l 9 G U k V J R 0 h U X 0 h B T k R M S U 5 H L 0 F 1 d G 9 S Z W 1 v d m V k Q 2 9 s d W 1 u c z E u e 0 Z H R C B S Z X R 1 c m 4 g U 2 N y Y X A g R G 9 s b G F y c y w 2 M n 0 m c X V v d D s s J n F 1 b 3 Q 7 U 2 V j d G l v b j E v U 1 J f R E p f R l J F S U d I V F 9 I Q U 5 E T E l O R y 9 B d X R v U m V t b 3 Z l Z E N v b H V t b n M x L n t G R 0 Q g Q W R q d X N 0 b W V u d C A x I F V u a X R z L D Y z f S Z x d W 9 0 O y w m c X V v d D t T Z W N 0 a W 9 u M S 9 T U l 9 E S l 9 G U k V J R 0 h U X 0 h B T k R M S U 5 H L 0 F 1 d G 9 S Z W 1 v d m V k Q 2 9 s d W 1 u c z E u e 0 Z H R C B B Z G p 1 c 3 R t Z W 5 0 I D E g R G 9 s b G F y c y w 2 N H 0 m c X V v d D s s J n F 1 b 3 Q 7 U 2 V j d G l v b j E v U 1 J f R E p f R l J F S U d I V F 9 I Q U 5 E T E l O R y 9 B d X R v U m V t b 3 Z l Z E N v b H V t b n M x L n t G R 0 Q g Q W R q d X N 0 b W V u d C A y I F V u a X R z L D Y 1 f S Z x d W 9 0 O y w m c X V v d D t T Z W N 0 a W 9 u M S 9 T U l 9 E S l 9 G U k V J R 0 h U X 0 h B T k R M S U 5 H L 0 F 1 d G 9 S Z W 1 v d m V k Q 2 9 s d W 1 u c z E u e 0 Z H R C B B Z G p 1 c 3 R t Z W 5 0 I D I g R G 9 s b G F y c y w 2 N n 0 m c X V v d D s s J n F 1 b 3 Q 7 U 2 V j d G l v b j E v U 1 J f R E p f R l J F S U d I V F 9 I Q U 5 E T E l O R y 9 B d X R v U m V t b 3 Z l Z E N v b H V t b n M x L n t G R 0 Q g V H J h b n N m Z X I g V W 5 p d H M s N j d 9 J n F 1 b 3 Q 7 L C Z x d W 9 0 O 1 N l Y 3 R p b 2 4 x L 1 N S X 0 R K X 0 Z S R U l H S F R f S E F O R E x J T k c v Q X V 0 b 1 J l b W 9 2 Z W R D b 2 x 1 b W 5 z M S 5 7 R k d E I F R y Y W 5 z Z m V y I E R v b G x h c n M s N j h 9 J n F 1 b 3 Q 7 L C Z x d W 9 0 O 1 N l Y 3 R p b 2 4 x L 1 N S X 0 R K X 0 Z S R U l H S F R f S E F O R E x J T k c v Q X V 0 b 1 J l b W 9 2 Z W R D b 2 x 1 b W 5 z M S 5 7 U 2 F s Z X M g V W 5 p d H M s N j l 9 J n F 1 b 3 Q 7 L C Z x d W 9 0 O 1 N l Y 3 R p b 2 4 x L 1 N S X 0 R K X 0 Z S R U l H S F R f S E F O R E x J T k c v Q X V 0 b 1 J l b W 9 2 Z W R D b 2 x 1 b W 5 z M S 5 7 U 2 F s Z X M g R G 9 s b G F y c y w 3 M H 0 m c X V v d D s s J n F 1 b 3 Q 7 U 2 V j d G l v b j E v U 1 J f R E p f R l J F S U d I V F 9 I Q U 5 E T E l O R y 9 B d X R v U m V t b 3 Z l Z E N v b H V t b n M x L n t S Z X R 1 c m 4 g V W 5 p d H M s N z F 9 J n F 1 b 3 Q 7 L C Z x d W 9 0 O 1 N l Y 3 R p b 2 4 x L 1 N S X 0 R K X 0 Z S R U l H S F R f S E F O R E x J T k c v Q X V 0 b 1 J l b W 9 2 Z W R D b 2 x 1 b W 5 z M S 5 7 U m V 0 d X J u I E R v b G x h c n M s N z J 9 J n F 1 b 3 Q 7 L C Z x d W 9 0 O 1 N l Y 3 R p b 2 4 x L 1 N S X 0 R K X 0 Z S R U l H S F R f S E F O R E x J T k c v Q X V 0 b 1 J l b W 9 2 Z W R D b 2 x 1 b W 5 z M S 5 7 R G V m I E N y Z W R p d C B B b W 9 1 b n Q s N z N 9 J n F 1 b 3 Q 7 L C Z x d W 9 0 O 1 N l Y 3 R p b 2 4 x L 1 N S X 0 R K X 0 Z S R U l H S F R f S E F O R E x J T k c v Q X V 0 b 1 J l b W 9 2 Z W R D b 2 x 1 b W 5 z M S 5 7 Q W 1 v d W 5 0 L D c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1 J f R E p f R l J F S U d I V F 9 I Q U 5 E T E l O R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E S l 9 G U k V J R 0 h U X 0 h B T k R M S U 5 H L 1 N S J T I w L S U y M E R K J T I w R n J l a W d o d F 9 I Y W 5 k b G l u Z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0 R K X 0 Z S R U l H S F R f S E F O R E x J T k c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U k V G V V J C S V N I T U V O V D w v S X R l b V B h d G g + P C 9 J d G V t T G 9 j Y X R p b 2 4 + P F N 0 Y W J s Z U V u d H J p Z X M + P E V u d H J 5 I F R 5 c G U 9 I l F 1 Z X J 5 R 3 J v d X B J R C I g V m F s d W U 9 I n M z Y m Y x N j Z k N C 0 x N 2 I 0 L T R h N G I t O D A 1 N C 0 0 Z T d j M W U 0 N D A y Z m U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A i I C 8 + P E V u d H J 5 I F R 5 c G U 9 I k Z p b G x U Y X J n Z X Q i I F Z h b H V l P S J z U 1 J f U k V G V V J C S V N I T U V O V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N S I C 0 g U m V m d X J i a X N o b W V u d C I g L z 4 8 R W 5 0 c n k g V H l w Z T 0 i U m V j b 3 Z l c n l U Y X J n Z X R D b 2 x 1 b W 4 i I F Z h b H V l P S J s M S I g L z 4 8 R W 5 0 c n k g V H l w Z T 0 i U m V j b 3 Z l c n l U Y X J n Z X R S b 3 c i I F Z h b H V l P S J s M y I g L z 4 8 R W 5 0 c n k g V H l w Z T 0 i U X V l c n l J R C I g V m F s d W U 9 I n N m N W V h O T M y Z S 1 k Z j U 0 L T Q y M j M t Y W Q 0 Z i 0 0 Y m E y O W I 2 Y j E y O G U i I C 8 + P E V u d H J 5 I F R 5 c G U 9 I k Z p b G x M Y X N 0 V X B k Y X R l Z C I g V m F s d W U 9 I m Q y M D I 1 L T A 5 L T I z V D E 4 O j A 3 O j Q x L j U z N D Y z M D l a I i A v P j x F b n R y e S B U e X B l P S J G a W x s R X J y b 3 J D b 3 V u d C I g V m F s d W U 9 I m w w I i A v P j x F b n R y e S B U e X B l P S J G a W x s Q 2 9 s d W 1 u V H l w Z X M i I F Z h b H V l P S J z Q U E 9 P S I g L z 4 8 R W 5 0 c n k g V H l w Z T 0 i R m l s b E V y c m 9 y Q 2 9 k Z S I g V m F s d W U 9 I n N V b m t u b 3 d u I i A v P j x F b n R y e S B U e X B l P S J G a W x s Q 2 9 s d W 1 u T m F t Z X M i I F Z h b H V l P S J z W y Z x d W 9 0 O 0 N v b H V t b j E m c X V v d D t d I i A v P j x F b n R y e S B U e X B l P S J G a W x s Q 2 9 1 b n Q i I F Z h b H V l P S J s M C I g L z 4 8 R W 5 0 c n k g V H l w Z T 0 i R m l s b F N 0 Y X R 1 c y I g V m F s d W U 9 I n N X Y W l 0 a W 5 n R m 9 y R X h j Z W x S Z W Z y Z X N o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S X 1 J F R l V S Q k l T S E 1 F T l Q v Q X V 0 b 1 J l b W 9 2 Z W R D b 2 x 1 b W 5 z M S 5 7 Q 2 9 s d W 1 u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T U l 9 S R U Z V U k J J U 0 h N R U 5 U L 0 F 1 d G 9 S Z W 1 v d m V k Q 2 9 s d W 1 u c z E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S X 1 J F R l V S Q k l T S E 1 F T l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U k V G V V J C S V N I T U V O V C 9 T U i U y M C 0 l M j B S Z W Z 1 c m J p c 2 h t Z W 5 0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U k V G V V J C S V N I T U V O V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T Q 1 J B U D w v S X R l b V B h d G g + P C 9 J d G V t T G 9 j Y X R p b 2 4 + P F N 0 Y W J s Z U V u d H J p Z X M + P E V u d H J 5 I F R 5 c G U 9 I l F 1 Z X J 5 R 3 J v d X B J R C I g V m F s d W U 9 I n M z Y m Y x N j Z k N C 0 x N 2 I 0 L T R h N G I t O D A 1 N C 0 0 Z T d j M W U 0 N D A y Z m U i I C 8 + P E V u d H J 5 I F R 5 c G U 9 I k Z p b G x F b m F i b G V k I i B W Y W x 1 Z T 0 i b D E i I C 8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A i I C 8 + P E V u d H J 5 I F R 5 c G U 9 I k Z p b G x F c n J v c k N v Z G U i I F Z h b H V l P S J z V W 5 r b m 9 3 b i I g L z 4 8 R W 5 0 c n k g V H l w Z T 0 i R m l s b G V k Q 2 9 t c G x l d G V S Z X N 1 b H R U b 1 d v c m t z a G V l d C I g V m F s d W U 9 I m w x I i A v P j x F b n R y e S B U e X B l P S J S Z W N v d m V y e V R h c m d l d E N v b H V t b i I g V m F s d W U 9 I m w x I i A v P j x F b n R y e S B U e X B l P S J S Z W N v d m V y e V R h c m d l d F N o Z W V 0 I i B W Y W x 1 Z T 0 i c 1 N S I C 0 g U 2 N y Y X A i I C 8 + P E V u d H J 5 I F R 5 c G U 9 I l J l Y 2 9 2 Z X J 5 V G F y Z 2 V 0 U m 9 3 I i B W Y W x 1 Z T 0 i b D M i I C 8 + P E V u d H J 5 I F R 5 c G U 9 I l F 1 Z X J 5 S U Q i I F Z h b H V l P S J z O W E 1 Z G Y w Y j M t Z j Q w Z i 0 0 Y j g 0 L W F k N j E t M D c x M z I 0 N z h m M z d i I i A v P j x F b n R y e S B U e X B l P S J G a W x s R X J y b 3 J D b 3 V u d C I g V m F s d W U 9 I m w w I i A v P j x F b n R y e S B U e X B l P S J G a W x s V G 9 E Y X R h T W 9 k Z W x F b m F i b G V k I i B W Y W x 1 Z T 0 i b D A i I C 8 + P E V u d H J 5 I F R 5 c G U 9 I k Z p b G x U Y X J n Z X Q i I F Z h b H V l P S J z U 1 J f U 0 N S Q V A i I C 8 + P E V u d H J 5 I F R 5 c G U 9 I k Z p b G x P Y m p l Y 3 R U e X B l I i B W Y W x 1 Z T 0 i c 1 R h Y m x l I i A v P j x F b n R y e S B U e X B l P S J G a W x s T G F z d F V w Z G F 0 Z W Q i I F Z h b H V l P S J k M j A y N S 0 w O S 0 y M 1 Q x O D o w N z o 0 M S 4 5 N T M z N T M y W i I g L z 4 8 R W 5 0 c n k g V H l w Z T 0 i R m l s b E N v b H V t b l R 5 c G V z I i B W Y W x 1 Z T 0 i c 0 F B P T 0 i I C 8 + P E V u d H J 5 I F R 5 c G U 9 I k Z p b G x D b 2 x 1 b W 5 O Y W 1 l c y I g V m F s d W U 9 I n N b J n F 1 b 3 Q 7 Q 2 9 s d W 1 u M S Z x d W 9 0 O 1 0 i I C 8 + P E V u d H J 5 I F R 5 c G U 9 I k Z p b G x D b 3 V u d C I g V m F s d W U 9 I m w w I i A v P j x F b n R y e S B U e X B l P S J G a W x s U 3 R h d H V z I i B W Y W x 1 Z T 0 i c 1 d h a X R p b m d G b 3 J F e G N l b F J l Z n J l c 2 g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J f U 0 N S Q V A v Q X V 0 b 1 J l b W 9 2 Z W R D b 2 x 1 b W 5 z M S 5 7 Q 2 9 s d W 1 u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T U l 9 T Q 1 J B U C 9 B d X R v U m V t b 3 Z l Z E N v b H V t b n M x L n t D b 2 x 1 b W 4 x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U l 9 T Q 1 J B U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V B M T 0 c 8 L 0 l 0 Z W 1 Q Y X R o P j w v S X R l b U x v Y 2 F 0 a W 9 u P j x T d G F i b G V F b n R y a W V z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w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T G l w T G 9 n I i A v P j x F b n R y e S B U e X B l P S J S Z W N v d m V y e V R h c m d l d E N v b H V t b i I g V m F s d W U 9 I m w x I i A v P j x F b n R y e S B U e X B l P S J S Z W N v d m V y e V R h c m d l d F J v d y I g V m F s d W U 9 I m w z I i A v P j x F b n R y e S B U e X B l P S J R d W V y e U l E I i B W Y W x 1 Z T 0 i c z J i M T M 3 N T Q 5 L W E 4 Z D U t N D h j M i 1 i O T M y L T h k Y 2 E 2 O T F j O G M y Z C I g L z 4 8 R W 5 0 c n k g V H l w Z T 0 i R m l s b E x h c 3 R V c G R h d G V k I i B W Y W x 1 Z T 0 i Z D I w M j U t M D k t M j N U M T g 6 M D c 6 M z Q u M j I x M z U w N 1 o i I C 8 + P E V u d H J 5 I F R 5 c G U 9 I k Z p b G x F c n J v c k N v d W 5 0 I i B W Y W x 1 Z T 0 i b D A i I C 8 + P E V u d H J 5 I F R 5 c G U 9 I k Z p b G x D b 2 x 1 b W 5 U e X B l c y I g V m F s d W U 9 I n N B Q T 0 9 I i A v P j x F b n R y e S B U e X B l P S J G a W x s R X J y b 3 J D b 2 R l I i B W Y W x 1 Z T 0 i c 1 V u a 2 5 v d 2 4 i I C 8 + P E V u d H J 5 I F R 5 c G U 9 I k Z p b G x D b 2 x 1 b W 5 O Y W 1 l c y I g V m F s d W U 9 I n N b J n F 1 b 3 Q 7 T m 8 g Z G F 0 Y S B y Z X R 1 c m 5 l Z C B m b 3 I g d G h p c y B 2 a W V 3 L i B U a G l z I G 1 p Z 2 h 0 I G J l I G J l Y 2 F 1 c 2 U g d G h l I G F w c G x p Z W Q g Z m l s d G V y I G V 4 Y 2 x 1 Z G V z I G F s b C B k Y X R h L i Z x d W 9 0 O 1 0 i I C 8 + P E V u d H J 5 I F R 5 c G U 9 I k Z p b G x D b 3 V u d C I g V m F s d W U 9 I m w w I i A v P j x F b n R y e S B U e X B l P S J G a W x s U 3 R h d H V z I i B W Y W x 1 Z T 0 i c 1 d h a X R p b m d G b 3 J F e G N l b F J l Z n J l c 2 g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E l Q T E 9 H L 0 F 1 d G 9 S Z W 1 v d m V k Q 2 9 s d W 1 u c z E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T E l Q T E 9 H L 0 F 1 d G 9 S Z W 1 v d m V k Q 2 9 s d W 1 u c z E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x J U E x P R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V B M T 0 c v T G l w T G 9 n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Q T E 9 H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B U 1 R S Q U N T P C 9 J d G V t U G F 0 a D 4 8 L 0 l 0 Z W 1 M b 2 N h d G l v b j 4 8 U 3 R h Y m x l R W 5 0 c m l l c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0 Z B U 1 R S Q U N T I i A v P j x F b n R y e S B U e X B l P S J S Z W N v d m V y e V R h c m d l d E N v b H V t b i I g V m F s d W U 9 I m w x I i A v P j x F b n R y e S B U e X B l P S J S Z W N v d m V y e V R h c m d l d F J v d y I g V m F s d W U 9 I m w z I i A v P j x F b n R y e S B U e X B l P S J R d W V y e U l E I i B W Y W x 1 Z T 0 i c z M z O W Y 4 M D I 3 L W Y 0 O D A t N D I 1 Z i 1 h N T I 0 L T N k Y j Q z O D U 2 Y m F i N C I g L z 4 8 R W 5 0 c n k g V H l w Z T 0 i R m l s b E x h c 3 R V c G R h d G V k I i B W Y W x 1 Z T 0 i Z D I w M j U t M D k t M j N U M T g 6 M D c 6 M z Q u N j Q 3 N T U 0 O V o i I C 8 + P E V u d H J 5 I F R 5 c G U 9 I k Z p b G x F c n J v c k N v d W 5 0 I i B W Y W x 1 Z T 0 i b D A i I C 8 + P E V u d H J 5 I F R 5 c G U 9 I k Z p b G x D b 2 x 1 b W 5 U e X B l c y I g V m F s d W U 9 I n N B Q T 0 9 I i A v P j x F b n R y e S B U e X B l P S J G a W x s R X J y b 3 J D b 2 R l I i B W Y W x 1 Z T 0 i c 1 V u a 2 5 v d 2 4 i I C 8 + P E V u d H J 5 I F R 5 c G U 9 I k Z p b G x D b 2 x 1 b W 5 O Y W 1 l c y I g V m F s d W U 9 I n N b J n F 1 b 3 Q 7 Q 2 9 s d W 1 u M S Z x d W 9 0 O 1 0 i I C 8 + P E V u d H J 5 I F R 5 c G U 9 I k Z p b G x D b 3 V u d C I g V m F s d W U 9 I m w w I i A v P j x F b n R y e S B U e X B l P S J G a W x s U 3 R h d H V z I i B W Y W x 1 Z T 0 i c 1 d h a X R p b m d G b 3 J F e G N l b F J l Z n J l c 2 g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k F T V F J B Q 1 M v Q X V 0 b 1 J l b W 9 2 Z W R D b 2 x 1 b W 5 z M S 5 7 Q 2 9 s d W 1 u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G Q V N U U k F D U y 9 B d X R v U m V t b 3 Z l Z E N v b H V t b n M x L n t D b 2 x 1 b W 4 x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G Q V N U U k F D U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Q V N U U k F D U y 9 G Q V N U U k F D U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B U 1 R S Q U N T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l l Y X I 8 L 0 l 0 Z W 1 Q Y X R o P j w v S X R l b U x v Y 2 F 0 a W 9 u P j x T d G F i b G V F b n R y a W V z P j x F b n R y e S B U e X B l P S J R d W V y e U d y b 3 V w S U Q i I F Z h b H V l P S J z M D E 4 M j k 2 M j Y t Y T U 2 Y i 0 0 Y 2 F j L W I 3 N G U t Y j g x Y 2 F k N z h k Z W M z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Q n V m Z m V y T m V 4 d F J l Z n J l c 2 g i I F Z h b H V l P S J s M C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Z p b G x D b 3 V u d C I g V m F s d W U 9 I m w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5 L T I z V D E 4 O j A 4 O j A 2 L j U 5 N D g z N T V a I i A v P j x F b n R y e S B U e X B l P S J G a W x s Q 2 9 s d W 1 u V H l w Z X M i I F Z h b H V l P S J z Q m c 9 P S I g L z 4 8 R W 5 0 c n k g V H l w Z T 0 i R m l s b E N v b H V t b k 5 h b W V z I i B W Y W x 1 Z T 0 i c 1 s m c X V v d D t Z Z W F y J n F 1 b 3 Q 7 X S I g L z 4 8 R W 5 0 c n k g V H l w Z T 0 i R m l s b F N 0 Y X R 1 c y I g V m F s d W U 9 I n N D b 2 1 w b G V 0 Z S I g L z 4 8 R W 5 0 c n k g V H l w Z T 0 i U X V l c n l J R C I g V m F s d W U 9 I n M 2 M T U x O D c 2 N C 1 h Z W F m L T Q 1 Z G Y t Y W Y 0 O S 1 i Z G I 1 N z V m N 2 Y 4 N T g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W W V h c i 9 B d X R v U m V t b 3 Z l Z E N v b H V t b n M x L n t Z Z W F y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l l Y X I v Q X V 0 b 1 J l b W 9 2 Z W R D b 2 x 1 b W 5 z M S 5 7 W W V h c i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W W V h c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Z W F y L 1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V y a W 9 k P C 9 J d G V t U G F 0 a D 4 8 L 0 l 0 Z W 1 M b 2 N h d G l v b j 4 8 U 3 R h Y m x l R W 5 0 c m l l c z 4 8 R W 5 0 c n k g V H l w Z T 0 i U X V l c n l H c m 9 1 c E l E I i B W Y W x 1 Z T 0 i c z A x O D I 5 N j I 2 L W E 1 N m I t N G N h Y y 1 i N z R l L W I 4 M W N h Z D c 4 Z G V j M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C I g L z 4 8 R W 5 0 c n k g V H l w Z T 0 i R m l s b G V k Q 2 9 t c G x l d G V S Z X N 1 b H R U b 1 d v c m t z a G V l d C I g V m F s d W U 9 I m w w I i A v P j x F b n R y e S B U e X B l P S J G a W x s T G F z d F V w Z G F 0 Z W Q i I F Z h b H V l P S J k M j A y N S 0 w O S 0 y M 1 Q x O D o w O D o w N i 4 1 O T Q 4 M z U 1 W i I g L z 4 8 R W 5 0 c n k g V H l w Z T 0 i R m l s b E N v b H V t b l R 5 c G V z I i B W Y W x 1 Z T 0 i c 0 J n P T 0 i I C 8 + P E V u d H J 5 I F R 5 c G U 9 I l F 1 Z X J 5 S U Q i I F Z h b H V l P S J z N j B j M T N m M m M t Z D d h Z S 0 0 M T c y L T g y N m U t M z E 4 Y 2 Q 3 Y j Y 5 Y z M 2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N v b H V t b k 5 h b W V z I i B W Y W x 1 Z T 0 i c 1 s m c X V v d D t Q Z X J p b 2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Z X J p b 2 Q v Q X V 0 b 1 J l b W 9 2 Z W R D b 2 x 1 b W 5 z M S 5 7 U G V y a W 9 k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B l c m l v Z C 9 B d X R v U m V t b 3 Z l Z E N v b H V t b n M x L n t Q Z X J p b 2 Q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l c m l v Z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Z X J p b 2 Q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T k 9 X X 0 R l Y W x f U 3 V t b W F y e T w v S X R l b V B h d G g + P C 9 J d G V t T G 9 j Y X R p b 2 4 + P F N 0 Y W J s Z U V u d H J p Z X M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A i I C 8 + P E V u d H J 5 I F R 5 c G U 9 I l J l Y 2 9 2 Z X J 5 V G F y Z 2 V 0 U 2 h l Z X Q i I F Z h b H V l P S J z R G V h b C B T d W 1 t Y X J 5 I F R l c m 1 z I i A v P j x F b n R y e S B U e X B l P S J S Z W N v d m V y e V R h c m d l d E N v b H V t b i I g V m F s d W U 9 I m w x I i A v P j x F b n R y e S B U e X B l P S J S Z W N v d m V y e V R h c m d l d F J v d y I g V m F s d W U 9 I m w z I i A v P j x F b n R y e S B U e X B l P S J G a W x s Z W R D b 2 1 w b G V 0 Z V J l c 3 V s d F R v V 2 9 y a 3 N o Z W V 0 I i B W Y W x 1 Z T 0 i b D E i I C 8 + P E V u d H J 5 I F R 5 c G U 9 I k Z p b G x M Y X N 0 V X B k Y X R l Z C I g V m F s d W U 9 I m Q y M D I 1 L T A 5 L T I z V D E 4 O j A 2 O j U 3 L j M x M T M y M T Z a I i A v P j x F b n R y e S B U e X B l P S J R d W V y e U l E I i B W Y W x 1 Z T 0 i c z A 0 N j A w Y 2 Z j L T V m Z j Y t N D g x M y 0 5 Z m I w L T U 1 N z g 3 Z T d h Y j V i M y I g L z 4 8 R W 5 0 c n k g V H l w Z T 0 i R m l s b E N v b H V t b l R 5 c G V z I i B W Y W x 1 Z T 0 i c 0 F B Q U F B Q U F B Q U F B Q U F B Q U F B Q U F B Q U F B Q U F B Q U F B Q U F B Q U F B Q U F B Q U F B Q U F B Q U F B Q U F B Q U F B Q U F B Q U F B Q U F B Q U F B Q U F B Q U F B Q U F B Q U F B Q U F B Q U F B Q U F B Q U F B Q U F B Q U F B Q U F B P T 0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b H V t b k 5 h b W V z I i B W Y W x 1 Z T 0 i c 1 s m c X V v d D t B Y 3 R p d m U g V G l j a 2 V 0 I E N y Z W F 0 a W 9 u J n F 1 b 3 Q 7 L C Z x d W 9 0 O 0 R l Y W w g U 3 R h d H V z I G l u I F N B U C Z x d W 9 0 O y w m c X V v d D t B Z G R p d G l v b m F s I E N v b W 1 l b n R z J n F 1 b 3 Q 7 L C Z x d W 9 0 O 0 F k b W l u a X N 0 c m F 0 b 3 I g T m 9 0 Z X M m c X V v d D s s J n F 1 b 3 Q 7 Q V N M I E 5 1 b W J l c i Z x d W 9 0 O y w m c X V v d D t B U 0 w g R G V z Y 3 J p c H R p b 2 4 m c X V v d D s s J n F 1 b 3 Q 7 R G V h b C B T d G F y d C B E Y X R l J n F 1 b 3 Q 7 L C Z x d W 9 0 O 0 R l Y W w g V G V y b W l u Y X R p b 2 4 g R G F 0 Z S Z x d W 9 0 O y w m c X V v d D t Q c m l v c m l 0 e S Z x d W 9 0 O y w m c X V v d D t B Y 2 N v d W 5 0 a W 5 n I E Z y Z X F 1 Z W 5 j e S Z x d W 9 0 O y w m c X V v d D t E d W U g R G F 0 Z S B U Z X J t c y Z x d W 9 0 O y w m c X V v d D t C Q S B B c H B y b 3 Z h b C Z x d W 9 0 O y w m c X V v d D t D Z W 5 0 Z X I g R G V h b C Z x d W 9 0 O y w m c X V v d D t B Y 3 R p d m l 0 e S B P d 2 5 l c i Z x d W 9 0 O y w m c X V v d D t Q Y X J l b n Q g R G V h b C Z x d W 9 0 O y w m c X V v d D t T d W I g R G V h b C Z x d W 9 0 O y w m c X V v d D t K V k E g Q 0 9 Q Q S B E Z W F s I F R 5 c G U m c X V v d D s s J n F 1 b 3 Q 7 U 3 V w Z X I g T G F i Z W w g U 2 V n b W V u d C Z x d W 9 0 O y w m c X V v d D t T d X B l c i B M Y W J l b C B D b 2 1 w Y W 5 5 I E N v Z G U m c X V v d D s s J n F 1 b 3 Q 7 U 3 V w Z X I g T G F i Z W w g U H J v Z m l 0 I E N l b n R l c i Z x d W 9 0 O y w m c X V v d D t T d X B l c i B M Y W J l b C Z x d W 9 0 O y w m c X V v d D t T d X B l c i B M Y W J l b C B E Z X N j c m l w d G l v b i Z x d W 9 0 O y w m c X V v d D t T d X B l c i B M Y W J l b C B E Z W F s I F R 5 c G U m c X V v d D s s J n F 1 b 3 Q 7 U H J v Z m l 0 I F N o Y X J l J n F 1 b 3 Q 7 L C Z x d W 9 0 O 1 B o e X N p Y 2 F s I E R p c 3 R y a W J 1 d G l v b i B G Z W U m c X V v d D s s J n F 1 b 3 Q 7 U G h 5 c 2 l j Y W w g R G l z d H J p Y n V 0 a W 9 u I E Z l Z S B C Y X N l J n F 1 b 3 Q 7 L C Z x d W 9 0 O 1 J l c 2 V y d m U m c X V v d D s s J n F 1 b 3 Q 7 U m V z Z X J 2 Z S B C Y X N l J n F 1 b 3 Q 7 L C Z x d W 9 0 O 1 J l c 2 V y d m U g S G 9 s Z C B Q Z X J p b 2 Q g a W 4 g T W 9 u d G h z J n F 1 b 3 Q 7 L C Z x d W 9 0 O 1 J l c 2 V y d m U g T G l x d W l k Y X R p b 2 4 m c X V v d D s s J n F 1 b 3 Q 7 U m V s Z W F z Z S B G c m V x d W V u Y 3 k m c X V v d D s s J n F 1 b 3 Q 7 T m 9 u L V N 0 Y W 5 k Y X J k I F J l c 2 V y d m U g T G l x d W l k Y X R p b 2 4 m c X V v d D s s J n F 1 b 3 Q 7 U 2 9 1 b m R z Y 2 F u I F J l c G 9 y d G l u Z y B Q c m 9 q Z W N 0 J n F 1 b 3 Q 7 L C Z x d W 9 0 O 0 9 u b G l u Z S B E a W d p d G F s I E R p c 3 R y a W J 1 d G l v b i B G Z W U m c X V v d D s s J n F 1 b 3 Q 7 T W 9 i a W x l I E R p Z 2 l 0 Y W w g R G l z d H J p Y n V 0 a W 9 u I E Z l Z S Z x d W 9 0 O y w m c X V v d D t P b m x p b m U g T W 9 i a W x l I E R p Z 2 l 0 Y W w g R G l z d H J p Y n V 0 a W 9 u I E Z l Z S B C Y X N l J n F 1 b 3 Q 7 L C Z x d W 9 0 O 1 N v d W 5 k I E V 4 Y 2 h h b m d l I E R p Z 2 l 0 Y W w m c X V v d D s s J n F 1 b 3 Q 7 U 2 9 1 b m Q g R X h j a G F u Z 2 U g R G l n a X R h b C B E a X N 0 c m l i d X R p b 2 4 g R m V l I E J h c 2 U m c X V v d D s s J n F 1 b 3 Q 7 R G 9 t Z X N 0 a W M g T G l j Z W 5 z a W 5 n I E Z l Z S Z x d W 9 0 O y w m c X V v d D t E b 2 1 l c 3 R p Y y B M a W N l b n N p b m c g R m V l I E J h c 2 U m c X V v d D s s J n F 1 b 3 Q 7 R m 9 y Z W l n b i B M a W N l b n N p b m c g R m V l J n F 1 b 3 Q 7 L C Z x d W 9 0 O 0 Z v c m V p Z 2 4 g T G l j Z W 5 z a W 5 n I E Z l Z S B C Y X N l J n F 1 b 3 Q 7 L C Z x d W 9 0 O 1 N v d W 5 k I E V 4 Y 2 h h b m d l I E x p Y 2 V u c 2 U m c X V v d D s s J n F 1 b 3 Q 7 T W F u d W Z h Y 3 R 1 c m l u Z y B G Z W U m c X V v d D s s J n F 1 b 3 Q 7 T W F u d W Z h Y 3 R 1 c m l u Z y B G Z W U g Q m F z Z S Z x d W 9 0 O y w m c X V v d D t Q a H l z a W N h b C B E M k M g R G l z d H J p Y n V 0 a W 9 u I E Z l Z S Z x d W 9 0 O y w m c X V v d D t Q a H l z a W N h b C B E M k M g R G l z d H J p Y n V 0 a W 9 u I E Z l Z S B C Y X N l J n F 1 b 3 Q 7 L C Z x d W 9 0 O 0 R p Z 2 l 0 Y W w g R D J D I E R p c 3 R y a W J 1 d G l v b i B G Z W U m c X V v d D s s J n F 1 b 3 Q 7 R G l n a X R h b C B E M k M g R G l z d H J p Y n V 0 a W 9 u I E Z l Z S B C Y X N l J n F 1 b 3 Q 7 L C Z x d W 9 0 O 0 1 l c m N o Y W 5 k a X N l I E Q y Q y B E a X N 0 c m l i d X R p b 2 4 g R m V l J n F 1 b 3 Q 7 L C Z x d W 9 0 O 0 1 l c m N o Y W 5 k a X N l I E Q y Q y B E a X N 0 c m l i d X R p b 2 4 g R m V l I E J h c 2 U m c X V v d D s s J n F 1 b 3 Q 7 T 3 R o Z X I g R m V l J n F 1 b 3 Q 7 L C Z x d W 9 0 O 0 9 0 a G V y I E Z l Z S B C Y X N l J n F 1 b 3 Q 7 L C Z x d W 9 0 O 0 E v U C B W Z W 5 k b 3 I m c X V v d D s s J n F 1 b 3 Q 7 Q X N z a W d u Z W Q g V G 8 m c X V v d D s s J n F 1 b 3 Q 7 R m l S U i B C Y W N r d X A g U m V x d W l y Z W Q m c X V v d D s s J n F 1 b 3 Q 7 S W 5 H c m 9 v d m V z I F R l b X B s Y X R l J n F 1 b 3 Q 7 L C Z x d W 9 0 O 0 l t c G 9 y d C B T e X M g S U Q m c X V v d D s s J n F 1 b 3 Q 7 S X M g U G F y Z W 5 0 J n F 1 b 3 Q 7 L C Z x d W 9 0 O 1 V w Z G F 0 Z W Q m c X V v d D s s J n F 1 b 3 Q 7 V X B k Y X R l Z C B C e S Z x d W 9 0 O y w m c X V v d D t D c m V h d G V k J n F 1 b 3 Q 7 L C Z x d W 9 0 O 0 N y Z W F 0 Z W Q g Q n k m c X V v d D s s J n F 1 b 3 Q 7 R G V h b C B T d W 1 t Y X J 5 I F J l c X V l c 3 Q m c X V v d D s s J n F 1 b 3 Q 7 Q V N M I E N v b X B h b n k g Q 2 9 k Z S Z x d W 9 0 O y w m c X V v d D t B U 0 w g U H J v Z m l 0 I E N l b n R l c i Z x d W 9 0 O y w m c X V v d D t B U 0 w g U 2 V n b W V u d C Z x d W 9 0 O y w m c X V v d D t Q c m 9 2 Z W 4 m c X V v d D s s J n F 1 b 3 Q 7 V V N S U C A z U C B T V U I m c X V v d D s s J n F 1 b 3 Q 7 V V N S U C A z U C B T V U I g R G V z Y 3 J p c H R p b 2 4 m c X V v d D s s J n F 1 b 3 Q 7 U 2 h h c m V k I F N 0 Y X R l b W V u d C B U Z W F t I E 1 h b m F n Z W Q m c X V v d D s s J n F 1 b 3 Q 7 V U 1 H I E x v Y W Q g V G l t Z S Z x d W 9 0 O y w m c X V v d D t G a W x l I E 5 h b W U m c X V v d D t d I i A v P j x F b n R y e S B U e X B l P S J G a W x s Q 2 9 1 b n Q i I F Z h b H V l P S J s M C I g L z 4 8 R W 5 0 c n k g V H l w Z T 0 i R m l s b F N 0 Y X R 1 c y I g V m F s d W U 9 I n N X Y W l 0 a W 5 n R m 9 y R X h j Z W x S Z W Z y Z X N o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c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T k 9 X X 0 R l Y W x f U 3 V t b W F y e S 9 B d X R v U m V t b 3 Z l Z E N v b H V t b n M x L n t B Y 3 R p d m U g V G l j a 2 V 0 I E N y Z W F 0 a W 9 u L D B 9 J n F 1 b 3 Q 7 L C Z x d W 9 0 O 1 N l Y 3 R p b 2 4 x L 1 N O T 1 d f R G V h b F 9 T d W 1 t Y X J 5 L 0 F 1 d G 9 S Z W 1 v d m V k Q 2 9 s d W 1 u c z E u e 0 R l Y W w g U 3 R h d H V z I G l u I F N B U C w x f S Z x d W 9 0 O y w m c X V v d D t T Z W N 0 a W 9 u M S 9 T T k 9 X X 0 R l Y W x f U 3 V t b W F y e S 9 B d X R v U m V t b 3 Z l Z E N v b H V t b n M x L n t B Z G R p d G l v b m F s I E N v b W 1 l b n R z L D J 9 J n F 1 b 3 Q 7 L C Z x d W 9 0 O 1 N l Y 3 R p b 2 4 x L 1 N O T 1 d f R G V h b F 9 T d W 1 t Y X J 5 L 0 F 1 d G 9 S Z W 1 v d m V k Q 2 9 s d W 1 u c z E u e 0 F k b W l u a X N 0 c m F 0 b 3 I g T m 9 0 Z X M s M 3 0 m c X V v d D s s J n F 1 b 3 Q 7 U 2 V j d G l v b j E v U 0 5 P V 1 9 E Z W F s X 1 N 1 b W 1 h c n k v Q X V 0 b 1 J l b W 9 2 Z W R D b 2 x 1 b W 5 z M S 5 7 Q V N M I E 5 1 b W J l c i w 0 f S Z x d W 9 0 O y w m c X V v d D t T Z W N 0 a W 9 u M S 9 T T k 9 X X 0 R l Y W x f U 3 V t b W F y e S 9 B d X R v U m V t b 3 Z l Z E N v b H V t b n M x L n t B U 0 w g R G V z Y 3 J p c H R p b 2 4 s N X 0 m c X V v d D s s J n F 1 b 3 Q 7 U 2 V j d G l v b j E v U 0 5 P V 1 9 E Z W F s X 1 N 1 b W 1 h c n k v Q X V 0 b 1 J l b W 9 2 Z W R D b 2 x 1 b W 5 z M S 5 7 R G V h b C B T d G F y d C B E Y X R l L D Z 9 J n F 1 b 3 Q 7 L C Z x d W 9 0 O 1 N l Y 3 R p b 2 4 x L 1 N O T 1 d f R G V h b F 9 T d W 1 t Y X J 5 L 0 F 1 d G 9 S Z W 1 v d m V k Q 2 9 s d W 1 u c z E u e 0 R l Y W w g V G V y b W l u Y X R p b 2 4 g R G F 0 Z S w 3 f S Z x d W 9 0 O y w m c X V v d D t T Z W N 0 a W 9 u M S 9 T T k 9 X X 0 R l Y W x f U 3 V t b W F y e S 9 B d X R v U m V t b 3 Z l Z E N v b H V t b n M x L n t Q c m l v c m l 0 e S w 4 f S Z x d W 9 0 O y w m c X V v d D t T Z W N 0 a W 9 u M S 9 T T k 9 X X 0 R l Y W x f U 3 V t b W F y e S 9 B d X R v U m V t b 3 Z l Z E N v b H V t b n M x L n t B Y 2 N v d W 5 0 a W 5 n I E Z y Z X F 1 Z W 5 j e S w 5 f S Z x d W 9 0 O y w m c X V v d D t T Z W N 0 a W 9 u M S 9 T T k 9 X X 0 R l Y W x f U 3 V t b W F y e S 9 B d X R v U m V t b 3 Z l Z E N v b H V t b n M x L n t E d W U g R G F 0 Z S B U Z X J t c y w x M H 0 m c X V v d D s s J n F 1 b 3 Q 7 U 2 V j d G l v b j E v U 0 5 P V 1 9 E Z W F s X 1 N 1 b W 1 h c n k v Q X V 0 b 1 J l b W 9 2 Z W R D b 2 x 1 b W 5 z M S 5 7 Q k E g Q X B w c m 9 2 Y W w s M T F 9 J n F 1 b 3 Q 7 L C Z x d W 9 0 O 1 N l Y 3 R p b 2 4 x L 1 N O T 1 d f R G V h b F 9 T d W 1 t Y X J 5 L 0 F 1 d G 9 S Z W 1 v d m V k Q 2 9 s d W 1 u c z E u e 0 N l b n R l c i B E Z W F s L D E y f S Z x d W 9 0 O y w m c X V v d D t T Z W N 0 a W 9 u M S 9 T T k 9 X X 0 R l Y W x f U 3 V t b W F y e S 9 B d X R v U m V t b 3 Z l Z E N v b H V t b n M x L n t B Y 3 R p d m l 0 e S B P d 2 5 l c i w x M 3 0 m c X V v d D s s J n F 1 b 3 Q 7 U 2 V j d G l v b j E v U 0 5 P V 1 9 E Z W F s X 1 N 1 b W 1 h c n k v Q X V 0 b 1 J l b W 9 2 Z W R D b 2 x 1 b W 5 z M S 5 7 U G F y Z W 5 0 I E R l Y W w s M T R 9 J n F 1 b 3 Q 7 L C Z x d W 9 0 O 1 N l Y 3 R p b 2 4 x L 1 N O T 1 d f R G V h b F 9 T d W 1 t Y X J 5 L 0 F 1 d G 9 S Z W 1 v d m V k Q 2 9 s d W 1 u c z E u e 1 N 1 Y i B E Z W F s L D E 1 f S Z x d W 9 0 O y w m c X V v d D t T Z W N 0 a W 9 u M S 9 T T k 9 X X 0 R l Y W x f U 3 V t b W F y e S 9 B d X R v U m V t b 3 Z l Z E N v b H V t b n M x L n t K V k E g Q 0 9 Q Q S B E Z W F s I F R 5 c G U s M T Z 9 J n F 1 b 3 Q 7 L C Z x d W 9 0 O 1 N l Y 3 R p b 2 4 x L 1 N O T 1 d f R G V h b F 9 T d W 1 t Y X J 5 L 0 F 1 d G 9 S Z W 1 v d m V k Q 2 9 s d W 1 u c z E u e 1 N 1 c G V y I E x h Y m V s I F N l Z 2 1 l b n Q s M T d 9 J n F 1 b 3 Q 7 L C Z x d W 9 0 O 1 N l Y 3 R p b 2 4 x L 1 N O T 1 d f R G V h b F 9 T d W 1 t Y X J 5 L 0 F 1 d G 9 S Z W 1 v d m V k Q 2 9 s d W 1 u c z E u e 1 N 1 c G V y I E x h Y m V s I E N v b X B h b n k g Q 2 9 k Z S w x O H 0 m c X V v d D s s J n F 1 b 3 Q 7 U 2 V j d G l v b j E v U 0 5 P V 1 9 E Z W F s X 1 N 1 b W 1 h c n k v Q X V 0 b 1 J l b W 9 2 Z W R D b 2 x 1 b W 5 z M S 5 7 U 3 V w Z X I g T G F i Z W w g U H J v Z m l 0 I E N l b n R l c i w x O X 0 m c X V v d D s s J n F 1 b 3 Q 7 U 2 V j d G l v b j E v U 0 5 P V 1 9 E Z W F s X 1 N 1 b W 1 h c n k v Q X V 0 b 1 J l b W 9 2 Z W R D b 2 x 1 b W 5 z M S 5 7 U 3 V w Z X I g T G F i Z W w s M j B 9 J n F 1 b 3 Q 7 L C Z x d W 9 0 O 1 N l Y 3 R p b 2 4 x L 1 N O T 1 d f R G V h b F 9 T d W 1 t Y X J 5 L 0 F 1 d G 9 S Z W 1 v d m V k Q 2 9 s d W 1 u c z E u e 1 N 1 c G V y I E x h Y m V s I E R l c 2 N y a X B 0 a W 9 u L D I x f S Z x d W 9 0 O y w m c X V v d D t T Z W N 0 a W 9 u M S 9 T T k 9 X X 0 R l Y W x f U 3 V t b W F y e S 9 B d X R v U m V t b 3 Z l Z E N v b H V t b n M x L n t T d X B l c i B M Y W J l b C B E Z W F s I F R 5 c G U s M j J 9 J n F 1 b 3 Q 7 L C Z x d W 9 0 O 1 N l Y 3 R p b 2 4 x L 1 N O T 1 d f R G V h b F 9 T d W 1 t Y X J 5 L 0 F 1 d G 9 S Z W 1 v d m V k Q 2 9 s d W 1 u c z E u e 1 B y b 2 Z p d C B T a G F y Z S w y M 3 0 m c X V v d D s s J n F 1 b 3 Q 7 U 2 V j d G l v b j E v U 0 5 P V 1 9 E Z W F s X 1 N 1 b W 1 h c n k v Q X V 0 b 1 J l b W 9 2 Z W R D b 2 x 1 b W 5 z M S 5 7 U G h 5 c 2 l j Y W w g R G l z d H J p Y n V 0 a W 9 u I E Z l Z S w y N H 0 m c X V v d D s s J n F 1 b 3 Q 7 U 2 V j d G l v b j E v U 0 5 P V 1 9 E Z W F s X 1 N 1 b W 1 h c n k v Q X V 0 b 1 J l b W 9 2 Z W R D b 2 x 1 b W 5 z M S 5 7 U G h 5 c 2 l j Y W w g R G l z d H J p Y n V 0 a W 9 u I E Z l Z S B C Y X N l L D I 1 f S Z x d W 9 0 O y w m c X V v d D t T Z W N 0 a W 9 u M S 9 T T k 9 X X 0 R l Y W x f U 3 V t b W F y e S 9 B d X R v U m V t b 3 Z l Z E N v b H V t b n M x L n t S Z X N l c n Z l L D I 2 f S Z x d W 9 0 O y w m c X V v d D t T Z W N 0 a W 9 u M S 9 T T k 9 X X 0 R l Y W x f U 3 V t b W F y e S 9 B d X R v U m V t b 3 Z l Z E N v b H V t b n M x L n t S Z X N l c n Z l I E J h c 2 U s M j d 9 J n F 1 b 3 Q 7 L C Z x d W 9 0 O 1 N l Y 3 R p b 2 4 x L 1 N O T 1 d f R G V h b F 9 T d W 1 t Y X J 5 L 0 F 1 d G 9 S Z W 1 v d m V k Q 2 9 s d W 1 u c z E u e 1 J l c 2 V y d m U g S G 9 s Z C B Q Z X J p b 2 Q g a W 4 g T W 9 u d G h z L D I 4 f S Z x d W 9 0 O y w m c X V v d D t T Z W N 0 a W 9 u M S 9 T T k 9 X X 0 R l Y W x f U 3 V t b W F y e S 9 B d X R v U m V t b 3 Z l Z E N v b H V t b n M x L n t S Z X N l c n Z l I E x p c X V p Z G F 0 a W 9 u L D I 5 f S Z x d W 9 0 O y w m c X V v d D t T Z W N 0 a W 9 u M S 9 T T k 9 X X 0 R l Y W x f U 3 V t b W F y e S 9 B d X R v U m V t b 3 Z l Z E N v b H V t b n M x L n t S Z W x l Y X N l I E Z y Z X F 1 Z W 5 j e S w z M H 0 m c X V v d D s s J n F 1 b 3 Q 7 U 2 V j d G l v b j E v U 0 5 P V 1 9 E Z W F s X 1 N 1 b W 1 h c n k v Q X V 0 b 1 J l b W 9 2 Z W R D b 2 x 1 b W 5 z M S 5 7 T m 9 u L V N 0 Y W 5 k Y X J k I F J l c 2 V y d m U g T G l x d W l k Y X R p b 2 4 s M z F 9 J n F 1 b 3 Q 7 L C Z x d W 9 0 O 1 N l Y 3 R p b 2 4 x L 1 N O T 1 d f R G V h b F 9 T d W 1 t Y X J 5 L 0 F 1 d G 9 S Z W 1 v d m V k Q 2 9 s d W 1 u c z E u e 1 N v d W 5 k c 2 N h b i B S Z X B v c n R p b m c g U H J v a m V j d C w z M n 0 m c X V v d D s s J n F 1 b 3 Q 7 U 2 V j d G l v b j E v U 0 5 P V 1 9 E Z W F s X 1 N 1 b W 1 h c n k v Q X V 0 b 1 J l b W 9 2 Z W R D b 2 x 1 b W 5 z M S 5 7 T 2 5 s a W 5 l I E R p Z 2 l 0 Y W w g R G l z d H J p Y n V 0 a W 9 u I E Z l Z S w z M 3 0 m c X V v d D s s J n F 1 b 3 Q 7 U 2 V j d G l v b j E v U 0 5 P V 1 9 E Z W F s X 1 N 1 b W 1 h c n k v Q X V 0 b 1 J l b W 9 2 Z W R D b 2 x 1 b W 5 z M S 5 7 T W 9 i a W x l I E R p Z 2 l 0 Y W w g R G l z d H J p Y n V 0 a W 9 u I E Z l Z S w z N H 0 m c X V v d D s s J n F 1 b 3 Q 7 U 2 V j d G l v b j E v U 0 5 P V 1 9 E Z W F s X 1 N 1 b W 1 h c n k v Q X V 0 b 1 J l b W 9 2 Z W R D b 2 x 1 b W 5 z M S 5 7 T 2 5 s a W 5 l I E 1 v Y m l s Z S B E a W d p d G F s I E R p c 3 R y a W J 1 d G l v b i B G Z W U g Q m F z Z S w z N X 0 m c X V v d D s s J n F 1 b 3 Q 7 U 2 V j d G l v b j E v U 0 5 P V 1 9 E Z W F s X 1 N 1 b W 1 h c n k v Q X V 0 b 1 J l b W 9 2 Z W R D b 2 x 1 b W 5 z M S 5 7 U 2 9 1 b m Q g R X h j a G F u Z 2 U g R G l n a X R h b C w z N n 0 m c X V v d D s s J n F 1 b 3 Q 7 U 2 V j d G l v b j E v U 0 5 P V 1 9 E Z W F s X 1 N 1 b W 1 h c n k v Q X V 0 b 1 J l b W 9 2 Z W R D b 2 x 1 b W 5 z M S 5 7 U 2 9 1 b m Q g R X h j a G F u Z 2 U g R G l n a X R h b C B E a X N 0 c m l i d X R p b 2 4 g R m V l I E J h c 2 U s M z d 9 J n F 1 b 3 Q 7 L C Z x d W 9 0 O 1 N l Y 3 R p b 2 4 x L 1 N O T 1 d f R G V h b F 9 T d W 1 t Y X J 5 L 0 F 1 d G 9 S Z W 1 v d m V k Q 2 9 s d W 1 u c z E u e 0 R v b W V z d G l j I E x p Y 2 V u c 2 l u Z y B G Z W U s M z h 9 J n F 1 b 3 Q 7 L C Z x d W 9 0 O 1 N l Y 3 R p b 2 4 x L 1 N O T 1 d f R G V h b F 9 T d W 1 t Y X J 5 L 0 F 1 d G 9 S Z W 1 v d m V k Q 2 9 s d W 1 u c z E u e 0 R v b W V z d G l j I E x p Y 2 V u c 2 l u Z y B G Z W U g Q m F z Z S w z O X 0 m c X V v d D s s J n F 1 b 3 Q 7 U 2 V j d G l v b j E v U 0 5 P V 1 9 E Z W F s X 1 N 1 b W 1 h c n k v Q X V 0 b 1 J l b W 9 2 Z W R D b 2 x 1 b W 5 z M S 5 7 R m 9 y Z W l n b i B M a W N l b n N p b m c g R m V l L D Q w f S Z x d W 9 0 O y w m c X V v d D t T Z W N 0 a W 9 u M S 9 T T k 9 X X 0 R l Y W x f U 3 V t b W F y e S 9 B d X R v U m V t b 3 Z l Z E N v b H V t b n M x L n t G b 3 J l a W d u I E x p Y 2 V u c 2 l u Z y B G Z W U g Q m F z Z S w 0 M X 0 m c X V v d D s s J n F 1 b 3 Q 7 U 2 V j d G l v b j E v U 0 5 P V 1 9 E Z W F s X 1 N 1 b W 1 h c n k v Q X V 0 b 1 J l b W 9 2 Z W R D b 2 x 1 b W 5 z M S 5 7 U 2 9 1 b m Q g R X h j a G F u Z 2 U g T G l j Z W 5 z Z S w 0 M n 0 m c X V v d D s s J n F 1 b 3 Q 7 U 2 V j d G l v b j E v U 0 5 P V 1 9 E Z W F s X 1 N 1 b W 1 h c n k v Q X V 0 b 1 J l b W 9 2 Z W R D b 2 x 1 b W 5 z M S 5 7 T W F u d W Z h Y 3 R 1 c m l u Z y B G Z W U s N D N 9 J n F 1 b 3 Q 7 L C Z x d W 9 0 O 1 N l Y 3 R p b 2 4 x L 1 N O T 1 d f R G V h b F 9 T d W 1 t Y X J 5 L 0 F 1 d G 9 S Z W 1 v d m V k Q 2 9 s d W 1 u c z E u e 0 1 h b n V m Y W N 0 d X J p b m c g R m V l I E J h c 2 U s N D R 9 J n F 1 b 3 Q 7 L C Z x d W 9 0 O 1 N l Y 3 R p b 2 4 x L 1 N O T 1 d f R G V h b F 9 T d W 1 t Y X J 5 L 0 F 1 d G 9 S Z W 1 v d m V k Q 2 9 s d W 1 u c z E u e 1 B o e X N p Y 2 F s I E Q y Q y B E a X N 0 c m l i d X R p b 2 4 g R m V l L D Q 1 f S Z x d W 9 0 O y w m c X V v d D t T Z W N 0 a W 9 u M S 9 T T k 9 X X 0 R l Y W x f U 3 V t b W F y e S 9 B d X R v U m V t b 3 Z l Z E N v b H V t b n M x L n t Q a H l z a W N h b C B E M k M g R G l z d H J p Y n V 0 a W 9 u I E Z l Z S B C Y X N l L D Q 2 f S Z x d W 9 0 O y w m c X V v d D t T Z W N 0 a W 9 u M S 9 T T k 9 X X 0 R l Y W x f U 3 V t b W F y e S 9 B d X R v U m V t b 3 Z l Z E N v b H V t b n M x L n t E a W d p d G F s I E Q y Q y B E a X N 0 c m l i d X R p b 2 4 g R m V l L D Q 3 f S Z x d W 9 0 O y w m c X V v d D t T Z W N 0 a W 9 u M S 9 T T k 9 X X 0 R l Y W x f U 3 V t b W F y e S 9 B d X R v U m V t b 3 Z l Z E N v b H V t b n M x L n t E a W d p d G F s I E Q y Q y B E a X N 0 c m l i d X R p b 2 4 g R m V l I E J h c 2 U s N D h 9 J n F 1 b 3 Q 7 L C Z x d W 9 0 O 1 N l Y 3 R p b 2 4 x L 1 N O T 1 d f R G V h b F 9 T d W 1 t Y X J 5 L 0 F 1 d G 9 S Z W 1 v d m V k Q 2 9 s d W 1 u c z E u e 0 1 l c m N o Y W 5 k a X N l I E Q y Q y B E a X N 0 c m l i d X R p b 2 4 g R m V l L D Q 5 f S Z x d W 9 0 O y w m c X V v d D t T Z W N 0 a W 9 u M S 9 T T k 9 X X 0 R l Y W x f U 3 V t b W F y e S 9 B d X R v U m V t b 3 Z l Z E N v b H V t b n M x L n t N Z X J j a G F u Z G l z Z S B E M k M g R G l z d H J p Y n V 0 a W 9 u I E Z l Z S B C Y X N l L D U w f S Z x d W 9 0 O y w m c X V v d D t T Z W N 0 a W 9 u M S 9 T T k 9 X X 0 R l Y W x f U 3 V t b W F y e S 9 B d X R v U m V t b 3 Z l Z E N v b H V t b n M x L n t P d G h l c i B G Z W U s N T F 9 J n F 1 b 3 Q 7 L C Z x d W 9 0 O 1 N l Y 3 R p b 2 4 x L 1 N O T 1 d f R G V h b F 9 T d W 1 t Y X J 5 L 0 F 1 d G 9 S Z W 1 v d m V k Q 2 9 s d W 1 u c z E u e 0 9 0 a G V y I E Z l Z S B C Y X N l L D U y f S Z x d W 9 0 O y w m c X V v d D t T Z W N 0 a W 9 u M S 9 T T k 9 X X 0 R l Y W x f U 3 V t b W F y e S 9 B d X R v U m V t b 3 Z l Z E N v b H V t b n M x L n t B L 1 A g V m V u Z G 9 y L D U z f S Z x d W 9 0 O y w m c X V v d D t T Z W N 0 a W 9 u M S 9 T T k 9 X X 0 R l Y W x f U 3 V t b W F y e S 9 B d X R v U m V t b 3 Z l Z E N v b H V t b n M x L n t B c 3 N p Z 2 5 l Z C B U b y w 1 N H 0 m c X V v d D s s J n F 1 b 3 Q 7 U 2 V j d G l v b j E v U 0 5 P V 1 9 E Z W F s X 1 N 1 b W 1 h c n k v Q X V 0 b 1 J l b W 9 2 Z W R D b 2 x 1 b W 5 z M S 5 7 R m l S U i B C Y W N r d X A g U m V x d W l y Z W Q s N T V 9 J n F 1 b 3 Q 7 L C Z x d W 9 0 O 1 N l Y 3 R p b 2 4 x L 1 N O T 1 d f R G V h b F 9 T d W 1 t Y X J 5 L 0 F 1 d G 9 S Z W 1 v d m V k Q 2 9 s d W 1 u c z E u e 0 l u R 3 J v b 3 Z l c y B U Z W 1 w b G F 0 Z S w 1 N n 0 m c X V v d D s s J n F 1 b 3 Q 7 U 2 V j d G l v b j E v U 0 5 P V 1 9 E Z W F s X 1 N 1 b W 1 h c n k v Q X V 0 b 1 J l b W 9 2 Z W R D b 2 x 1 b W 5 z M S 5 7 S W 1 w b 3 J 0 I F N 5 c y B J R C w 1 N 3 0 m c X V v d D s s J n F 1 b 3 Q 7 U 2 V j d G l v b j E v U 0 5 P V 1 9 E Z W F s X 1 N 1 b W 1 h c n k v Q X V 0 b 1 J l b W 9 2 Z W R D b 2 x 1 b W 5 z M S 5 7 S X M g U G F y Z W 5 0 L D U 4 f S Z x d W 9 0 O y w m c X V v d D t T Z W N 0 a W 9 u M S 9 T T k 9 X X 0 R l Y W x f U 3 V t b W F y e S 9 B d X R v U m V t b 3 Z l Z E N v b H V t b n M x L n t V c G R h d G V k L D U 5 f S Z x d W 9 0 O y w m c X V v d D t T Z W N 0 a W 9 u M S 9 T T k 9 X X 0 R l Y W x f U 3 V t b W F y e S 9 B d X R v U m V t b 3 Z l Z E N v b H V t b n M x L n t V c G R h d G V k I E J 5 L D Y w f S Z x d W 9 0 O y w m c X V v d D t T Z W N 0 a W 9 u M S 9 T T k 9 X X 0 R l Y W x f U 3 V t b W F y e S 9 B d X R v U m V t b 3 Z l Z E N v b H V t b n M x L n t D c m V h d G V k L D Y x f S Z x d W 9 0 O y w m c X V v d D t T Z W N 0 a W 9 u M S 9 T T k 9 X X 0 R l Y W x f U 3 V t b W F y e S 9 B d X R v U m V t b 3 Z l Z E N v b H V t b n M x L n t D c m V h d G V k I E J 5 L D Y y f S Z x d W 9 0 O y w m c X V v d D t T Z W N 0 a W 9 u M S 9 T T k 9 X X 0 R l Y W x f U 3 V t b W F y e S 9 B d X R v U m V t b 3 Z l Z E N v b H V t b n M x L n t E Z W F s I F N 1 b W 1 h c n k g U m V x d W V z d C w 2 M 3 0 m c X V v d D s s J n F 1 b 3 Q 7 U 2 V j d G l v b j E v U 0 5 P V 1 9 E Z W F s X 1 N 1 b W 1 h c n k v Q X V 0 b 1 J l b W 9 2 Z W R D b 2 x 1 b W 5 z M S 5 7 Q V N M I E N v b X B h b n k g Q 2 9 k Z S w 2 N H 0 m c X V v d D s s J n F 1 b 3 Q 7 U 2 V j d G l v b j E v U 0 5 P V 1 9 E Z W F s X 1 N 1 b W 1 h c n k v Q X V 0 b 1 J l b W 9 2 Z W R D b 2 x 1 b W 5 z M S 5 7 Q V N M I F B y b 2 Z p d C B D Z W 5 0 Z X I s N j V 9 J n F 1 b 3 Q 7 L C Z x d W 9 0 O 1 N l Y 3 R p b 2 4 x L 1 N O T 1 d f R G V h b F 9 T d W 1 t Y X J 5 L 0 F 1 d G 9 S Z W 1 v d m V k Q 2 9 s d W 1 u c z E u e 0 F T T C B T Z W d t Z W 5 0 L D Y 2 f S Z x d W 9 0 O y w m c X V v d D t T Z W N 0 a W 9 u M S 9 T T k 9 X X 0 R l Y W x f U 3 V t b W F y e S 9 B d X R v U m V t b 3 Z l Z E N v b H V t b n M x L n t Q c m 9 2 Z W 4 s N j d 9 J n F 1 b 3 Q 7 L C Z x d W 9 0 O 1 N l Y 3 R p b 2 4 x L 1 N O T 1 d f R G V h b F 9 T d W 1 t Y X J 5 L 0 F 1 d G 9 S Z W 1 v d m V k Q 2 9 s d W 1 u c z E u e 1 V T U l A g M 1 A g U 1 V C L D Y 4 f S Z x d W 9 0 O y w m c X V v d D t T Z W N 0 a W 9 u M S 9 T T k 9 X X 0 R l Y W x f U 3 V t b W F y e S 9 B d X R v U m V t b 3 Z l Z E N v b H V t b n M x L n t V U 1 J Q I D N Q I F N V Q i B E Z X N j c m l w d G l v b i w 2 O X 0 m c X V v d D s s J n F 1 b 3 Q 7 U 2 V j d G l v b j E v U 0 5 P V 1 9 E Z W F s X 1 N 1 b W 1 h c n k v Q X V 0 b 1 J l b W 9 2 Z W R D b 2 x 1 b W 5 z M S 5 7 U 2 h h c m V k I F N 0 Y X R l b W V u d C B U Z W F t I E 1 h b m F n Z W Q s N z B 9 J n F 1 b 3 Q 7 L C Z x d W 9 0 O 1 N l Y 3 R p b 2 4 x L 1 N O T 1 d f R G V h b F 9 T d W 1 t Y X J 5 L 0 F 1 d G 9 S Z W 1 v d m V k Q 2 9 s d W 1 u c z E u e 1 V N R y B M b 2 F k I F R p b W U s N z F 9 J n F 1 b 3 Q 7 L C Z x d W 9 0 O 1 N l Y 3 R p b 2 4 x L 1 N O T 1 d f R G V h b F 9 T d W 1 t Y X J 5 L 0 F 1 d G 9 S Z W 1 v d m V k Q 2 9 s d W 1 u c z E u e 0 Z p b G U g T m F t Z S w 3 M n 0 m c X V v d D t d L C Z x d W 9 0 O 0 N v b H V t b k N v d W 5 0 J n F 1 b 3 Q 7 O j c z L C Z x d W 9 0 O 0 t l e U N v b H V t b k 5 h b W V z J n F 1 b 3 Q 7 O l t d L C Z x d W 9 0 O 0 N v b H V t b k l k Z W 5 0 a X R p Z X M m c X V v d D s 6 W y Z x d W 9 0 O 1 N l Y 3 R p b 2 4 x L 1 N O T 1 d f R G V h b F 9 T d W 1 t Y X J 5 L 0 F 1 d G 9 S Z W 1 v d m V k Q 2 9 s d W 1 u c z E u e 0 F j d G l 2 Z S B U a W N r Z X Q g Q 3 J l Y X R p b 2 4 s M H 0 m c X V v d D s s J n F 1 b 3 Q 7 U 2 V j d G l v b j E v U 0 5 P V 1 9 E Z W F s X 1 N 1 b W 1 h c n k v Q X V 0 b 1 J l b W 9 2 Z W R D b 2 x 1 b W 5 z M S 5 7 R G V h b C B T d G F 0 d X M g a W 4 g U 0 F Q L D F 9 J n F 1 b 3 Q 7 L C Z x d W 9 0 O 1 N l Y 3 R p b 2 4 x L 1 N O T 1 d f R G V h b F 9 T d W 1 t Y X J 5 L 0 F 1 d G 9 S Z W 1 v d m V k Q 2 9 s d W 1 u c z E u e 0 F k Z G l 0 a W 9 u Y W w g Q 2 9 t b W V u d H M s M n 0 m c X V v d D s s J n F 1 b 3 Q 7 U 2 V j d G l v b j E v U 0 5 P V 1 9 E Z W F s X 1 N 1 b W 1 h c n k v Q X V 0 b 1 J l b W 9 2 Z W R D b 2 x 1 b W 5 z M S 5 7 Q W R t a W 5 p c 3 R y Y X R v c i B O b 3 R l c y w z f S Z x d W 9 0 O y w m c X V v d D t T Z W N 0 a W 9 u M S 9 T T k 9 X X 0 R l Y W x f U 3 V t b W F y e S 9 B d X R v U m V t b 3 Z l Z E N v b H V t b n M x L n t B U 0 w g T n V t Y m V y L D R 9 J n F 1 b 3 Q 7 L C Z x d W 9 0 O 1 N l Y 3 R p b 2 4 x L 1 N O T 1 d f R G V h b F 9 T d W 1 t Y X J 5 L 0 F 1 d G 9 S Z W 1 v d m V k Q 2 9 s d W 1 u c z E u e 0 F T T C B E Z X N j c m l w d G l v b i w 1 f S Z x d W 9 0 O y w m c X V v d D t T Z W N 0 a W 9 u M S 9 T T k 9 X X 0 R l Y W x f U 3 V t b W F y e S 9 B d X R v U m V t b 3 Z l Z E N v b H V t b n M x L n t E Z W F s I F N 0 Y X J 0 I E R h d G U s N n 0 m c X V v d D s s J n F 1 b 3 Q 7 U 2 V j d G l v b j E v U 0 5 P V 1 9 E Z W F s X 1 N 1 b W 1 h c n k v Q X V 0 b 1 J l b W 9 2 Z W R D b 2 x 1 b W 5 z M S 5 7 R G V h b C B U Z X J t a W 5 h d G l v b i B E Y X R l L D d 9 J n F 1 b 3 Q 7 L C Z x d W 9 0 O 1 N l Y 3 R p b 2 4 x L 1 N O T 1 d f R G V h b F 9 T d W 1 t Y X J 5 L 0 F 1 d G 9 S Z W 1 v d m V k Q 2 9 s d W 1 u c z E u e 1 B y a W 9 y a X R 5 L D h 9 J n F 1 b 3 Q 7 L C Z x d W 9 0 O 1 N l Y 3 R p b 2 4 x L 1 N O T 1 d f R G V h b F 9 T d W 1 t Y X J 5 L 0 F 1 d G 9 S Z W 1 v d m V k Q 2 9 s d W 1 u c z E u e 0 F j Y 2 9 1 b n R p b m c g R n J l c X V l b m N 5 L D l 9 J n F 1 b 3 Q 7 L C Z x d W 9 0 O 1 N l Y 3 R p b 2 4 x L 1 N O T 1 d f R G V h b F 9 T d W 1 t Y X J 5 L 0 F 1 d G 9 S Z W 1 v d m V k Q 2 9 s d W 1 u c z E u e 0 R 1 Z S B E Y X R l I F R l c m 1 z L D E w f S Z x d W 9 0 O y w m c X V v d D t T Z W N 0 a W 9 u M S 9 T T k 9 X X 0 R l Y W x f U 3 V t b W F y e S 9 B d X R v U m V t b 3 Z l Z E N v b H V t b n M x L n t C Q S B B c H B y b 3 Z h b C w x M X 0 m c X V v d D s s J n F 1 b 3 Q 7 U 2 V j d G l v b j E v U 0 5 P V 1 9 E Z W F s X 1 N 1 b W 1 h c n k v Q X V 0 b 1 J l b W 9 2 Z W R D b 2 x 1 b W 5 z M S 5 7 Q 2 V u d G V y I E R l Y W w s M T J 9 J n F 1 b 3 Q 7 L C Z x d W 9 0 O 1 N l Y 3 R p b 2 4 x L 1 N O T 1 d f R G V h b F 9 T d W 1 t Y X J 5 L 0 F 1 d G 9 S Z W 1 v d m V k Q 2 9 s d W 1 u c z E u e 0 F j d G l 2 a X R 5 I E 9 3 b m V y L D E z f S Z x d W 9 0 O y w m c X V v d D t T Z W N 0 a W 9 u M S 9 T T k 9 X X 0 R l Y W x f U 3 V t b W F y e S 9 B d X R v U m V t b 3 Z l Z E N v b H V t b n M x L n t Q Y X J l b n Q g R G V h b C w x N H 0 m c X V v d D s s J n F 1 b 3 Q 7 U 2 V j d G l v b j E v U 0 5 P V 1 9 E Z W F s X 1 N 1 b W 1 h c n k v Q X V 0 b 1 J l b W 9 2 Z W R D b 2 x 1 b W 5 z M S 5 7 U 3 V i I E R l Y W w s M T V 9 J n F 1 b 3 Q 7 L C Z x d W 9 0 O 1 N l Y 3 R p b 2 4 x L 1 N O T 1 d f R G V h b F 9 T d W 1 t Y X J 5 L 0 F 1 d G 9 S Z W 1 v d m V k Q 2 9 s d W 1 u c z E u e 0 p W Q S B D T 1 B B I E R l Y W w g V H l w Z S w x N n 0 m c X V v d D s s J n F 1 b 3 Q 7 U 2 V j d G l v b j E v U 0 5 P V 1 9 E Z W F s X 1 N 1 b W 1 h c n k v Q X V 0 b 1 J l b W 9 2 Z W R D b 2 x 1 b W 5 z M S 5 7 U 3 V w Z X I g T G F i Z W w g U 2 V n b W V u d C w x N 3 0 m c X V v d D s s J n F 1 b 3 Q 7 U 2 V j d G l v b j E v U 0 5 P V 1 9 E Z W F s X 1 N 1 b W 1 h c n k v Q X V 0 b 1 J l b W 9 2 Z W R D b 2 x 1 b W 5 z M S 5 7 U 3 V w Z X I g T G F i Z W w g Q 2 9 t c G F u e S B D b 2 R l L D E 4 f S Z x d W 9 0 O y w m c X V v d D t T Z W N 0 a W 9 u M S 9 T T k 9 X X 0 R l Y W x f U 3 V t b W F y e S 9 B d X R v U m V t b 3 Z l Z E N v b H V t b n M x L n t T d X B l c i B M Y W J l b C B Q c m 9 m a X Q g Q 2 V u d G V y L D E 5 f S Z x d W 9 0 O y w m c X V v d D t T Z W N 0 a W 9 u M S 9 T T k 9 X X 0 R l Y W x f U 3 V t b W F y e S 9 B d X R v U m V t b 3 Z l Z E N v b H V t b n M x L n t T d X B l c i B M Y W J l b C w y M H 0 m c X V v d D s s J n F 1 b 3 Q 7 U 2 V j d G l v b j E v U 0 5 P V 1 9 E Z W F s X 1 N 1 b W 1 h c n k v Q X V 0 b 1 J l b W 9 2 Z W R D b 2 x 1 b W 5 z M S 5 7 U 3 V w Z X I g T G F i Z W w g R G V z Y 3 J p c H R p b 2 4 s M j F 9 J n F 1 b 3 Q 7 L C Z x d W 9 0 O 1 N l Y 3 R p b 2 4 x L 1 N O T 1 d f R G V h b F 9 T d W 1 t Y X J 5 L 0 F 1 d G 9 S Z W 1 v d m V k Q 2 9 s d W 1 u c z E u e 1 N 1 c G V y I E x h Y m V s I E R l Y W w g V H l w Z S w y M n 0 m c X V v d D s s J n F 1 b 3 Q 7 U 2 V j d G l v b j E v U 0 5 P V 1 9 E Z W F s X 1 N 1 b W 1 h c n k v Q X V 0 b 1 J l b W 9 2 Z W R D b 2 x 1 b W 5 z M S 5 7 U H J v Z m l 0 I F N o Y X J l L D I z f S Z x d W 9 0 O y w m c X V v d D t T Z W N 0 a W 9 u M S 9 T T k 9 X X 0 R l Y W x f U 3 V t b W F y e S 9 B d X R v U m V t b 3 Z l Z E N v b H V t b n M x L n t Q a H l z a W N h b C B E a X N 0 c m l i d X R p b 2 4 g R m V l L D I 0 f S Z x d W 9 0 O y w m c X V v d D t T Z W N 0 a W 9 u M S 9 T T k 9 X X 0 R l Y W x f U 3 V t b W F y e S 9 B d X R v U m V t b 3 Z l Z E N v b H V t b n M x L n t Q a H l z a W N h b C B E a X N 0 c m l i d X R p b 2 4 g R m V l I E J h c 2 U s M j V 9 J n F 1 b 3 Q 7 L C Z x d W 9 0 O 1 N l Y 3 R p b 2 4 x L 1 N O T 1 d f R G V h b F 9 T d W 1 t Y X J 5 L 0 F 1 d G 9 S Z W 1 v d m V k Q 2 9 s d W 1 u c z E u e 1 J l c 2 V y d m U s M j Z 9 J n F 1 b 3 Q 7 L C Z x d W 9 0 O 1 N l Y 3 R p b 2 4 x L 1 N O T 1 d f R G V h b F 9 T d W 1 t Y X J 5 L 0 F 1 d G 9 S Z W 1 v d m V k Q 2 9 s d W 1 u c z E u e 1 J l c 2 V y d m U g Q m F z Z S w y N 3 0 m c X V v d D s s J n F 1 b 3 Q 7 U 2 V j d G l v b j E v U 0 5 P V 1 9 E Z W F s X 1 N 1 b W 1 h c n k v Q X V 0 b 1 J l b W 9 2 Z W R D b 2 x 1 b W 5 z M S 5 7 U m V z Z X J 2 Z S B I b 2 x k I F B l c m l v Z C B p b i B N b 2 5 0 a H M s M j h 9 J n F 1 b 3 Q 7 L C Z x d W 9 0 O 1 N l Y 3 R p b 2 4 x L 1 N O T 1 d f R G V h b F 9 T d W 1 t Y X J 5 L 0 F 1 d G 9 S Z W 1 v d m V k Q 2 9 s d W 1 u c z E u e 1 J l c 2 V y d m U g T G l x d W l k Y X R p b 2 4 s M j l 9 J n F 1 b 3 Q 7 L C Z x d W 9 0 O 1 N l Y 3 R p b 2 4 x L 1 N O T 1 d f R G V h b F 9 T d W 1 t Y X J 5 L 0 F 1 d G 9 S Z W 1 v d m V k Q 2 9 s d W 1 u c z E u e 1 J l b G V h c 2 U g R n J l c X V l b m N 5 L D M w f S Z x d W 9 0 O y w m c X V v d D t T Z W N 0 a W 9 u M S 9 T T k 9 X X 0 R l Y W x f U 3 V t b W F y e S 9 B d X R v U m V t b 3 Z l Z E N v b H V t b n M x L n t O b 2 4 t U 3 R h b m R h c m Q g U m V z Z X J 2 Z S B M a X F 1 a W R h d G l v b i w z M X 0 m c X V v d D s s J n F 1 b 3 Q 7 U 2 V j d G l v b j E v U 0 5 P V 1 9 E Z W F s X 1 N 1 b W 1 h c n k v Q X V 0 b 1 J l b W 9 2 Z W R D b 2 x 1 b W 5 z M S 5 7 U 2 9 1 b m R z Y 2 F u I F J l c G 9 y d G l u Z y B Q c m 9 q Z W N 0 L D M y f S Z x d W 9 0 O y w m c X V v d D t T Z W N 0 a W 9 u M S 9 T T k 9 X X 0 R l Y W x f U 3 V t b W F y e S 9 B d X R v U m V t b 3 Z l Z E N v b H V t b n M x L n t P b m x p b m U g R G l n a X R h b C B E a X N 0 c m l i d X R p b 2 4 g R m V l L D M z f S Z x d W 9 0 O y w m c X V v d D t T Z W N 0 a W 9 u M S 9 T T k 9 X X 0 R l Y W x f U 3 V t b W F y e S 9 B d X R v U m V t b 3 Z l Z E N v b H V t b n M x L n t N b 2 J p b G U g R G l n a X R h b C B E a X N 0 c m l i d X R p b 2 4 g R m V l L D M 0 f S Z x d W 9 0 O y w m c X V v d D t T Z W N 0 a W 9 u M S 9 T T k 9 X X 0 R l Y W x f U 3 V t b W F y e S 9 B d X R v U m V t b 3 Z l Z E N v b H V t b n M x L n t P b m x p b m U g T W 9 i a W x l I E R p Z 2 l 0 Y W w g R G l z d H J p Y n V 0 a W 9 u I E Z l Z S B C Y X N l L D M 1 f S Z x d W 9 0 O y w m c X V v d D t T Z W N 0 a W 9 u M S 9 T T k 9 X X 0 R l Y W x f U 3 V t b W F y e S 9 B d X R v U m V t b 3 Z l Z E N v b H V t b n M x L n t T b 3 V u Z C B F e G N o Y W 5 n Z S B E a W d p d G F s L D M 2 f S Z x d W 9 0 O y w m c X V v d D t T Z W N 0 a W 9 u M S 9 T T k 9 X X 0 R l Y W x f U 3 V t b W F y e S 9 B d X R v U m V t b 3 Z l Z E N v b H V t b n M x L n t T b 3 V u Z C B F e G N o Y W 5 n Z S B E a W d p d G F s I E R p c 3 R y a W J 1 d G l v b i B G Z W U g Q m F z Z S w z N 3 0 m c X V v d D s s J n F 1 b 3 Q 7 U 2 V j d G l v b j E v U 0 5 P V 1 9 E Z W F s X 1 N 1 b W 1 h c n k v Q X V 0 b 1 J l b W 9 2 Z W R D b 2 x 1 b W 5 z M S 5 7 R G 9 t Z X N 0 a W M g T G l j Z W 5 z a W 5 n I E Z l Z S w z O H 0 m c X V v d D s s J n F 1 b 3 Q 7 U 2 V j d G l v b j E v U 0 5 P V 1 9 E Z W F s X 1 N 1 b W 1 h c n k v Q X V 0 b 1 J l b W 9 2 Z W R D b 2 x 1 b W 5 z M S 5 7 R G 9 t Z X N 0 a W M g T G l j Z W 5 z a W 5 n I E Z l Z S B C Y X N l L D M 5 f S Z x d W 9 0 O y w m c X V v d D t T Z W N 0 a W 9 u M S 9 T T k 9 X X 0 R l Y W x f U 3 V t b W F y e S 9 B d X R v U m V t b 3 Z l Z E N v b H V t b n M x L n t G b 3 J l a W d u I E x p Y 2 V u c 2 l u Z y B G Z W U s N D B 9 J n F 1 b 3 Q 7 L C Z x d W 9 0 O 1 N l Y 3 R p b 2 4 x L 1 N O T 1 d f R G V h b F 9 T d W 1 t Y X J 5 L 0 F 1 d G 9 S Z W 1 v d m V k Q 2 9 s d W 1 u c z E u e 0 Z v c m V p Z 2 4 g T G l j Z W 5 z a W 5 n I E Z l Z S B C Y X N l L D Q x f S Z x d W 9 0 O y w m c X V v d D t T Z W N 0 a W 9 u M S 9 T T k 9 X X 0 R l Y W x f U 3 V t b W F y e S 9 B d X R v U m V t b 3 Z l Z E N v b H V t b n M x L n t T b 3 V u Z C B F e G N o Y W 5 n Z S B M a W N l b n N l L D Q y f S Z x d W 9 0 O y w m c X V v d D t T Z W N 0 a W 9 u M S 9 T T k 9 X X 0 R l Y W x f U 3 V t b W F y e S 9 B d X R v U m V t b 3 Z l Z E N v b H V t b n M x L n t N Y W 5 1 Z m F j d H V y a W 5 n I E Z l Z S w 0 M 3 0 m c X V v d D s s J n F 1 b 3 Q 7 U 2 V j d G l v b j E v U 0 5 P V 1 9 E Z W F s X 1 N 1 b W 1 h c n k v Q X V 0 b 1 J l b W 9 2 Z W R D b 2 x 1 b W 5 z M S 5 7 T W F u d W Z h Y 3 R 1 c m l u Z y B G Z W U g Q m F z Z S w 0 N H 0 m c X V v d D s s J n F 1 b 3 Q 7 U 2 V j d G l v b j E v U 0 5 P V 1 9 E Z W F s X 1 N 1 b W 1 h c n k v Q X V 0 b 1 J l b W 9 2 Z W R D b 2 x 1 b W 5 z M S 5 7 U G h 5 c 2 l j Y W w g R D J D I E R p c 3 R y a W J 1 d G l v b i B G Z W U s N D V 9 J n F 1 b 3 Q 7 L C Z x d W 9 0 O 1 N l Y 3 R p b 2 4 x L 1 N O T 1 d f R G V h b F 9 T d W 1 t Y X J 5 L 0 F 1 d G 9 S Z W 1 v d m V k Q 2 9 s d W 1 u c z E u e 1 B o e X N p Y 2 F s I E Q y Q y B E a X N 0 c m l i d X R p b 2 4 g R m V l I E J h c 2 U s N D Z 9 J n F 1 b 3 Q 7 L C Z x d W 9 0 O 1 N l Y 3 R p b 2 4 x L 1 N O T 1 d f R G V h b F 9 T d W 1 t Y X J 5 L 0 F 1 d G 9 S Z W 1 v d m V k Q 2 9 s d W 1 u c z E u e 0 R p Z 2 l 0 Y W w g R D J D I E R p c 3 R y a W J 1 d G l v b i B G Z W U s N D d 9 J n F 1 b 3 Q 7 L C Z x d W 9 0 O 1 N l Y 3 R p b 2 4 x L 1 N O T 1 d f R G V h b F 9 T d W 1 t Y X J 5 L 0 F 1 d G 9 S Z W 1 v d m V k Q 2 9 s d W 1 u c z E u e 0 R p Z 2 l 0 Y W w g R D J D I E R p c 3 R y a W J 1 d G l v b i B G Z W U g Q m F z Z S w 0 O H 0 m c X V v d D s s J n F 1 b 3 Q 7 U 2 V j d G l v b j E v U 0 5 P V 1 9 E Z W F s X 1 N 1 b W 1 h c n k v Q X V 0 b 1 J l b W 9 2 Z W R D b 2 x 1 b W 5 z M S 5 7 T W V y Y 2 h h b m R p c 2 U g R D J D I E R p c 3 R y a W J 1 d G l v b i B G Z W U s N D l 9 J n F 1 b 3 Q 7 L C Z x d W 9 0 O 1 N l Y 3 R p b 2 4 x L 1 N O T 1 d f R G V h b F 9 T d W 1 t Y X J 5 L 0 F 1 d G 9 S Z W 1 v d m V k Q 2 9 s d W 1 u c z E u e 0 1 l c m N o Y W 5 k a X N l I E Q y Q y B E a X N 0 c m l i d X R p b 2 4 g R m V l I E J h c 2 U s N T B 9 J n F 1 b 3 Q 7 L C Z x d W 9 0 O 1 N l Y 3 R p b 2 4 x L 1 N O T 1 d f R G V h b F 9 T d W 1 t Y X J 5 L 0 F 1 d G 9 S Z W 1 v d m V k Q 2 9 s d W 1 u c z E u e 0 9 0 a G V y I E Z l Z S w 1 M X 0 m c X V v d D s s J n F 1 b 3 Q 7 U 2 V j d G l v b j E v U 0 5 P V 1 9 E Z W F s X 1 N 1 b W 1 h c n k v Q X V 0 b 1 J l b W 9 2 Z W R D b 2 x 1 b W 5 z M S 5 7 T 3 R o Z X I g R m V l I E J h c 2 U s N T J 9 J n F 1 b 3 Q 7 L C Z x d W 9 0 O 1 N l Y 3 R p b 2 4 x L 1 N O T 1 d f R G V h b F 9 T d W 1 t Y X J 5 L 0 F 1 d G 9 S Z W 1 v d m V k Q 2 9 s d W 1 u c z E u e 0 E v U C B W Z W 5 k b 3 I s N T N 9 J n F 1 b 3 Q 7 L C Z x d W 9 0 O 1 N l Y 3 R p b 2 4 x L 1 N O T 1 d f R G V h b F 9 T d W 1 t Y X J 5 L 0 F 1 d G 9 S Z W 1 v d m V k Q 2 9 s d W 1 u c z E u e 0 F z c 2 l n b m V k I F R v L D U 0 f S Z x d W 9 0 O y w m c X V v d D t T Z W N 0 a W 9 u M S 9 T T k 9 X X 0 R l Y W x f U 3 V t b W F y e S 9 B d X R v U m V t b 3 Z l Z E N v b H V t b n M x L n t G a V J S I E J h Y 2 t 1 c C B S Z X F 1 a X J l Z C w 1 N X 0 m c X V v d D s s J n F 1 b 3 Q 7 U 2 V j d G l v b j E v U 0 5 P V 1 9 E Z W F s X 1 N 1 b W 1 h c n k v Q X V 0 b 1 J l b W 9 2 Z W R D b 2 x 1 b W 5 z M S 5 7 S W 5 H c m 9 v d m V z I F R l b X B s Y X R l L D U 2 f S Z x d W 9 0 O y w m c X V v d D t T Z W N 0 a W 9 u M S 9 T T k 9 X X 0 R l Y W x f U 3 V t b W F y e S 9 B d X R v U m V t b 3 Z l Z E N v b H V t b n M x L n t J b X B v c n Q g U 3 l z I E l E L D U 3 f S Z x d W 9 0 O y w m c X V v d D t T Z W N 0 a W 9 u M S 9 T T k 9 X X 0 R l Y W x f U 3 V t b W F y e S 9 B d X R v U m V t b 3 Z l Z E N v b H V t b n M x L n t J c y B Q Y X J l b n Q s N T h 9 J n F 1 b 3 Q 7 L C Z x d W 9 0 O 1 N l Y 3 R p b 2 4 x L 1 N O T 1 d f R G V h b F 9 T d W 1 t Y X J 5 L 0 F 1 d G 9 S Z W 1 v d m V k Q 2 9 s d W 1 u c z E u e 1 V w Z G F 0 Z W Q s N T l 9 J n F 1 b 3 Q 7 L C Z x d W 9 0 O 1 N l Y 3 R p b 2 4 x L 1 N O T 1 d f R G V h b F 9 T d W 1 t Y X J 5 L 0 F 1 d G 9 S Z W 1 v d m V k Q 2 9 s d W 1 u c z E u e 1 V w Z G F 0 Z W Q g Q n k s N j B 9 J n F 1 b 3 Q 7 L C Z x d W 9 0 O 1 N l Y 3 R p b 2 4 x L 1 N O T 1 d f R G V h b F 9 T d W 1 t Y X J 5 L 0 F 1 d G 9 S Z W 1 v d m V k Q 2 9 s d W 1 u c z E u e 0 N y Z W F 0 Z W Q s N j F 9 J n F 1 b 3 Q 7 L C Z x d W 9 0 O 1 N l Y 3 R p b 2 4 x L 1 N O T 1 d f R G V h b F 9 T d W 1 t Y X J 5 L 0 F 1 d G 9 S Z W 1 v d m V k Q 2 9 s d W 1 u c z E u e 0 N y Z W F 0 Z W Q g Q n k s N j J 9 J n F 1 b 3 Q 7 L C Z x d W 9 0 O 1 N l Y 3 R p b 2 4 x L 1 N O T 1 d f R G V h b F 9 T d W 1 t Y X J 5 L 0 F 1 d G 9 S Z W 1 v d m V k Q 2 9 s d W 1 u c z E u e 0 R l Y W w g U 3 V t b W F y e S B S Z X F 1 Z X N 0 L D Y z f S Z x d W 9 0 O y w m c X V v d D t T Z W N 0 a W 9 u M S 9 T T k 9 X X 0 R l Y W x f U 3 V t b W F y e S 9 B d X R v U m V t b 3 Z l Z E N v b H V t b n M x L n t B U 0 w g Q 2 9 t c G F u e S B D b 2 R l L D Y 0 f S Z x d W 9 0 O y w m c X V v d D t T Z W N 0 a W 9 u M S 9 T T k 9 X X 0 R l Y W x f U 3 V t b W F y e S 9 B d X R v U m V t b 3 Z l Z E N v b H V t b n M x L n t B U 0 w g U H J v Z m l 0 I E N l b n R l c i w 2 N X 0 m c X V v d D s s J n F 1 b 3 Q 7 U 2 V j d G l v b j E v U 0 5 P V 1 9 E Z W F s X 1 N 1 b W 1 h c n k v Q X V 0 b 1 J l b W 9 2 Z W R D b 2 x 1 b W 5 z M S 5 7 Q V N M I F N l Z 2 1 l b n Q s N j Z 9 J n F 1 b 3 Q 7 L C Z x d W 9 0 O 1 N l Y 3 R p b 2 4 x L 1 N O T 1 d f R G V h b F 9 T d W 1 t Y X J 5 L 0 F 1 d G 9 S Z W 1 v d m V k Q 2 9 s d W 1 u c z E u e 1 B y b 3 Z l b i w 2 N 3 0 m c X V v d D s s J n F 1 b 3 Q 7 U 2 V j d G l v b j E v U 0 5 P V 1 9 E Z W F s X 1 N 1 b W 1 h c n k v Q X V 0 b 1 J l b W 9 2 Z W R D b 2 x 1 b W 5 z M S 5 7 V V N S U C A z U C B T V U I s N j h 9 J n F 1 b 3 Q 7 L C Z x d W 9 0 O 1 N l Y 3 R p b 2 4 x L 1 N O T 1 d f R G V h b F 9 T d W 1 t Y X J 5 L 0 F 1 d G 9 S Z W 1 v d m V k Q 2 9 s d W 1 u c z E u e 1 V T U l A g M 1 A g U 1 V C I E R l c 2 N y a X B 0 a W 9 u L D Y 5 f S Z x d W 9 0 O y w m c X V v d D t T Z W N 0 a W 9 u M S 9 T T k 9 X X 0 R l Y W x f U 3 V t b W F y e S 9 B d X R v U m V t b 3 Z l Z E N v b H V t b n M x L n t T a G F y Z W Q g U 3 R h d G V t Z W 5 0 I F R l Y W 0 g T W F u Y W d l Z C w 3 M H 0 m c X V v d D s s J n F 1 b 3 Q 7 U 2 V j d G l v b j E v U 0 5 P V 1 9 E Z W F s X 1 N 1 b W 1 h c n k v Q X V 0 b 1 J l b W 9 2 Z W R D b 2 x 1 b W 5 z M S 5 7 V U 1 H I E x v Y W Q g V G l t Z S w 3 M X 0 m c X V v d D s s J n F 1 b 3 Q 7 U 2 V j d G l v b j E v U 0 5 P V 1 9 E Z W F s X 1 N 1 b W 1 h c n k v Q X V 0 b 1 J l b W 9 2 Z W R D b 2 x 1 b W 5 z M S 5 7 R m l s Z S B O Y W 1 l L D c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0 5 P V 1 9 E Z W F s X 1 N 1 b W 1 h c n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5 P V 1 9 E Z W F s X 1 N 1 b W 1 h c n k v R G V h b C U y M F N 1 b W 1 h c n k l M j B U Z X J t c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O T 1 d f R G V h b F 9 T d W 1 t Y X J 5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1 V T M D A x P C 9 J d G V t U G F 0 a D 4 8 L 0 l 0 Z W 1 M b 2 N h d G l v b j 4 8 U 3 R h Y m x l R W 5 0 c m l l c z 4 8 R W 5 0 c n k g V H l w Z T 0 i U X V l c n l H c m 9 1 c E l E I i B W Y W x 1 Z T 0 i c z N i Z j E 2 N m Q 0 L T E 3 Y j Q t N G E 0 Y i 0 4 M D U 0 L T R l N 2 M x Z T Q 0 M D J m Z S I g L z 4 8 R W 5 0 c n k g V H l w Z T 0 i R m l s b E V u Y W J s Z W Q i I F Z h b H V l P S J s M S I g L z 4 8 R W 5 0 c n k g V H l w Z T 0 i R m l s b E N v b H V t b k 5 h b W V z I i B W Y W x 1 Z T 0 i c 1 s m c X V v d D t U c m F u c 2 F j d G l v b i B U e X B l J n F 1 b 3 Q 7 L C Z x d W 9 0 O 0 R l Y W w g V H l w Z S Z x d W 9 0 O y w m c X V v d D t H T C B B Y 2 N v d W 5 0 I E 5 1 b W J l c i Z x d W 9 0 O y w m c X V v d D t U U k F D U y B D b 2 1 w Y W 5 5 I E N v Z G U m c X V v d D s s J n F 1 b 3 Q 7 V V B D J n F 1 b 3 Q 7 L C Z x d W 9 0 O 1 B y a W N l I E x l d m V s I E Z v c i B Q Y X J h b W V 0 Z X J z I F R h Y m x l J n F 1 b 3 Q 7 L C Z x d W 9 0 O 0 1 S I F J l c G 9 y d G l u Z y B D b 2 1 w Y W 5 5 J n F 1 b 3 Q 7 L C Z x d W 9 0 O 0 1 S I F J l c G 9 y d G l u Z y B V b m l 0 J n F 1 b 3 Q 7 L C Z x d W 9 0 O 0 1 S I E 9 w Z X J h d G l u Z y B D b 2 1 w Y W 5 5 J n F 1 b 3 Q 7 L C Z x d W 9 0 O 0 1 S I E 9 w Z X J h d G l u Z y B V b m l 0 J n F 1 b 3 Q 7 L C Z x d W 9 0 O 1 N h b G V z I F R 5 c G U m c X V v d D s s J n F 1 b 3 Q 7 R m V l I F R 5 c G U m c X V v d D s s J n F 1 b 3 Q 7 Q 2 9 u Z m l n d X J h d G l v b i Z x d W 9 0 O y w m c X V v d D t Q c m 9 k d W N 0 I E 5 1 b W J l c i Z x d W 9 0 O y w m c X V v d D t T U i B B Y 2 N v d W 5 0 a W 5 n I F B l c m l v Z C Z x d W 9 0 O y w m c X V v d D t Q c m 9 j Z X N z I E R h d G U g b W 1 k Z H l 5 e X k m c X V v d D s s J n F 1 b 3 Q 7 S W 5 2 b 2 l j Z S B E Y X R l I H l 5 e X l t b W R k J n F 1 b 3 Q 7 L C Z x d W 9 0 O 1 B v c 3 Q g R G F 0 Z S B 5 e X l 5 b W 1 k Z C Z x d W 9 0 O y w m c X V v d D t J b n Z v a W N l I E 5 1 b W J l c i Z x d W 9 0 O y w m c X V v d D t D d X N 0 b 2 1 l c i B Q T y Z x d W 9 0 O y w m c X V v d D t P c m R l c i B O d W 1 i Z X I m c X V v d D s s J n F 1 b 3 Q 7 Q X J 0 a X N 0 I E R l c 2 N y a X B 0 a W 9 u J n F 1 b 3 Q 7 L C Z x d W 9 0 O 1 B y b 2 R 1 Y 3 Q g V G l 0 b G U m c X V v d D s s J n F 1 b 3 Q 7 U m V w Z X J 0 b 2 l y Z S B P d 2 5 l c i Z x d W 9 0 O y w m c X V v d D t M Y W J l b C Z x d W 9 0 O y w m c X V v d D t B c n R p c 3 Q m c X V v d D s s J n F 1 b 3 Q 7 U H J v Z H V j d C B M a W Z l I E N 5 Y 2 x l J n F 1 b 3 Q 7 L C Z x d W 9 0 O 1 I y I F B y b 2 p l Y 3 Q g Q 2 9 k Z S Z x d W 9 0 O y w m c X V v d D t Q c m 9 k d W N 0 I F R 5 c G U m c X V v d D s s J n F 1 b 3 Q 7 R X h w b G 9 p d G F 0 a W 9 u J n F 1 b 3 Q 7 L C Z x d W 9 0 O 0 N v b W 1 l c m N p Y W w g T W 9 k Z W w m c X V v d D s s J n F 1 b 3 Q 7 R m l u Y W w g Q 3 V z d G 9 t Z X I m c X V v d D s s J n F 1 b 3 Q 7 Q 2 h p b G Q g T n V t Y m V y J n F 1 b 3 Q 7 L C Z x d W 9 0 O 0 N v d W 5 0 c n k g b 2 Y g U 2 F s Z S Z x d W 9 0 O y w m c X V v d D t G a X N j Y W w g W W V h c i 9 Q Z X J p b 2 Q m c X V v d D s s J n F 1 b 3 Q 7 U E 9 D I F N v d X J j Z S B G a W x l I F J l Z m V y Z W 5 j Z S Z x d W 9 0 O y w m c X V v d D t Q T 0 N f T G 9 h Z C B E Y X R l I F R p b W U m c X V v d D s s J n F 1 b 3 Q 7 U E 9 D I E J h d G N o I E 5 h b W U m c X V v d D s s J n F 1 b 3 Q 7 U E 9 D I F N 1 c H B v c n Q g U 2 9 1 c m N l I E 5 h b W U m c X V v d D s s J n F 1 b 3 Q 7 R m l s Z S B O Y W 1 l J n F 1 b 3 Q 7 L C Z x d W 9 0 O 0 d M X 0 F t b 3 V u d C Z x d W 9 0 O y w m c X V v d D t T a G l w b W V u d C B R d W F u d G l 0 e S Z x d W 9 0 O y w m c X V v d D t D b 3 N 0 I G 9 m I F N h b G V z I F V u a X R z J n F 1 b 3 Q 7 L C Z x d W 9 0 O 0 N v c 3 Q g b 2 Y g U m V 0 d X J u c y B V b m l 0 c y Z x d W 9 0 O y w m c X V v d D t D b 3 N 0 I G 9 m I F N h b G V z I F Z h b H V l c y Z x d W 9 0 O y w m c X V v d D t D b 3 N 0 I G 9 m I F J l d H V y b n M g V m F s d W V z J n F 1 b 3 Q 7 L C Z x d W 9 0 O 0 5 l d C B G Z W U g R E Z F J n F 1 b 3 Q 7 L C Z x d W 9 0 O 1 N h b G V z I F V u a X R z J n F 1 b 3 Q 7 L C Z x d W 9 0 O 1 N h b G V z I E R v b G x h c n M m c X V v d D s s J n F 1 b 3 Q 7 U m V 0 d X J u I F V u a X R z J n F 1 b 3 Q 7 L C Z x d W 9 0 O 1 J l d H V y b i B E b 2 x s Y X J z J n F 1 b 3 Q 7 L C Z x d W 9 0 O 0 F t b 3 V u d C Z x d W 9 0 O 1 0 i I C 8 + P E V u d H J 5 I F R 5 c G U 9 I k Z p b G x D b 2 x 1 b W 5 U e X B l c y I g V m F s d W U 9 I n N B Q U F B Q U F B Q U F B Q U F B Q U F B Q U F B Q U F B Q U F B Q U F B Q U F B Q U F B Q U F B Q U F B Q U F B Q U F B Q U F B Q U F B Q U F B Q U F B Q U F B Q U F B Q U F B Q U F B P T 0 i I C 8 + P E V u d H J 5 I F R 5 c G U 9 I k l z U H J p d m F 0 Z S I g V m F s d W U 9 I m w w I i A v P j x F b n R y e S B U e X B l P S J C d W Z m Z X J O Z X h 0 U m V m c m V z a C I g V m F s d W U 9 I m w w I i A v P j x F b n R y e S B U e X B l P S J S Z X N 1 b H R U e X B l I i B W Y W x 1 Z T 0 i c 0 V 4 Y 2 V w d G l v b i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U 1 J f V V M w M D E i I C 8 + P E V u d H J 5 I F R 5 c G U 9 I k Z p b G x l Z E N v b X B s Z X R l U m V z d W x 0 V G 9 X b 3 J r c 2 h l Z X Q i I F Z h b H V l P S J s M S I g L z 4 8 R W 5 0 c n k g V H l w Z T 0 i U m V j b 3 Z l c n l U Y X J n Z X R D b 2 x 1 b W 4 i I F Z h b H V l P S J s M S I g L z 4 8 R W 5 0 c n k g V H l w Z T 0 i U m V j b 3 Z l c n l U Y X J n Z X R T a G V l d C I g V m F s d W U 9 I n N T U i A t I F N P U C B V U z A w M S I g L z 4 8 R W 5 0 c n k g V H l w Z T 0 i U X V l c n l J R C I g V m F s d W U 9 I n M 1 M T h l Z W Q 5 O C 0 5 O D I y L T Q z Y 2 U t Y j g 5 Y i 0 1 N m M 1 Z T E 5 O W I x Z m Q i I C 8 + P E V u d H J 5 I F R 5 c G U 9 I l J l Y 2 9 2 Z X J 5 V G F y Z 2 V 0 U m 9 3 I i B W Y W x 1 Z T 0 i b D M i I C 8 + P E V u d H J 5 I F R 5 c G U 9 I k Z p b G x F c n J v c k N v Z G U i I F Z h b H V l P S J z V W 5 r b m 9 3 b i I g L z 4 8 R W 5 0 c n k g V H l w Z T 0 i R m l s b E N v d W 5 0 I i B W Y W x 1 Z T 0 i b D E 5 O T A x I i A v P j x F b n R y e S B U e X B l P S J G a W x s V G 9 E Y X R h T W 9 k Z W x F b m F i b G V k I i B W Y W x 1 Z T 0 i b D A i I C 8 + P E V u d H J 5 I F R 5 c G U 9 I k Z p b G x F c n J v c k N v d W 5 0 I i B W Y W x 1 Z T 0 i b D A i I C 8 + P E V u d H J 5 I F R 5 c G U 9 I k Z p b G x M Y X N 0 V X B k Y X R l Z C I g V m F s d W U 9 I m Q y M D I 1 L T A 5 L T E 1 V D E w O j E 2 O j Q 5 L j g x N z g 4 O T J a I i A v P j x F b n R y e S B U e X B l P S J G a W x s T 2 J q Z W N 0 V H l w Z S I g V m F s d W U 9 I n N U Y W J s Z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J f V V M w M D E v Q X V 0 b 1 J l b W 9 2 Z W R D b 2 x 1 b W 5 z M S 5 7 V H J h b n N h Y 3 R p b 2 4 g V H l w Z S w w f S Z x d W 9 0 O y w m c X V v d D t T Z W N 0 a W 9 u M S 9 T U l 9 V U z A w M S 9 B d X R v U m V t b 3 Z l Z E N v b H V t b n M x L n t E Z W F s I F R 5 c G U s M X 0 m c X V v d D s s J n F 1 b 3 Q 7 U 2 V j d G l v b j E v U 1 J f V V M w M D E v Q X V 0 b 1 J l b W 9 2 Z W R D b 2 x 1 b W 5 z M S 5 7 R 0 w g Q W N j b 3 V u d C B O d W 1 i Z X I s M n 0 m c X V v d D s s J n F 1 b 3 Q 7 U 2 V j d G l v b j E v U 1 J f V V M w M D E v Q X V 0 b 1 J l b W 9 2 Z W R D b 2 x 1 b W 5 z M S 5 7 V F J B Q 1 M g Q 2 9 t c G F u e S B D b 2 R l L D N 9 J n F 1 b 3 Q 7 L C Z x d W 9 0 O 1 N l Y 3 R p b 2 4 x L 1 N S X 1 V T M D A x L 0 F 1 d G 9 S Z W 1 v d m V k Q 2 9 s d W 1 u c z E u e 1 V Q Q y w 0 f S Z x d W 9 0 O y w m c X V v d D t T Z W N 0 a W 9 u M S 9 T U l 9 V U z A w M S 9 B d X R v U m V t b 3 Z l Z E N v b H V t b n M x L n t Q c m l j Z S B M Z X Z l b C B G b 3 I g U G F y Y W 1 l d G V y c y B U Y W J s Z S w 1 f S Z x d W 9 0 O y w m c X V v d D t T Z W N 0 a W 9 u M S 9 T U l 9 V U z A w M S 9 B d X R v U m V t b 3 Z l Z E N v b H V t b n M x L n t N U i B S Z X B v c n R p b m c g Q 2 9 t c G F u e S w 2 f S Z x d W 9 0 O y w m c X V v d D t T Z W N 0 a W 9 u M S 9 T U l 9 V U z A w M S 9 B d X R v U m V t b 3 Z l Z E N v b H V t b n M x L n t N U i B S Z X B v c n R p b m c g V W 5 p d C w 3 f S Z x d W 9 0 O y w m c X V v d D t T Z W N 0 a W 9 u M S 9 T U l 9 V U z A w M S 9 B d X R v U m V t b 3 Z l Z E N v b H V t b n M x L n t N U i B P c G V y Y X R p b m c g Q 2 9 t c G F u e S w 4 f S Z x d W 9 0 O y w m c X V v d D t T Z W N 0 a W 9 u M S 9 T U l 9 V U z A w M S 9 B d X R v U m V t b 3 Z l Z E N v b H V t b n M x L n t N U i B P c G V y Y X R p b m c g V W 5 p d C w 5 f S Z x d W 9 0 O y w m c X V v d D t T Z W N 0 a W 9 u M S 9 T U l 9 V U z A w M S 9 B d X R v U m V t b 3 Z l Z E N v b H V t b n M x L n t T Y W x l c y B U e X B l L D E w f S Z x d W 9 0 O y w m c X V v d D t T Z W N 0 a W 9 u M S 9 T U l 9 V U z A w M S 9 B d X R v U m V t b 3 Z l Z E N v b H V t b n M x L n t G Z W U g V H l w Z S w x M X 0 m c X V v d D s s J n F 1 b 3 Q 7 U 2 V j d G l v b j E v U 1 J f V V M w M D E v Q X V 0 b 1 J l b W 9 2 Z W R D b 2 x 1 b W 5 z M S 5 7 Q 2 9 u Z m l n d X J h d G l v b i w x M n 0 m c X V v d D s s J n F 1 b 3 Q 7 U 2 V j d G l v b j E v U 1 J f V V M w M D E v Q X V 0 b 1 J l b W 9 2 Z W R D b 2 x 1 b W 5 z M S 5 7 U H J v Z H V j d C B O d W 1 i Z X I s M T N 9 J n F 1 b 3 Q 7 L C Z x d W 9 0 O 1 N l Y 3 R p b 2 4 x L 1 N S X 1 V T M D A x L 0 F 1 d G 9 S Z W 1 v d m V k Q 2 9 s d W 1 u c z E u e 1 N S I E F j Y 2 9 1 b n R p b m c g U G V y a W 9 k L D E 0 f S Z x d W 9 0 O y w m c X V v d D t T Z W N 0 a W 9 u M S 9 T U l 9 V U z A w M S 9 B d X R v U m V t b 3 Z l Z E N v b H V t b n M x L n t Q c m 9 j Z X N z I E R h d G U g b W 1 k Z H l 5 e X k s M T V 9 J n F 1 b 3 Q 7 L C Z x d W 9 0 O 1 N l Y 3 R p b 2 4 x L 1 N S X 1 V T M D A x L 0 F 1 d G 9 S Z W 1 v d m V k Q 2 9 s d W 1 u c z E u e 0 l u d m 9 p Y 2 U g R G F 0 Z S B 5 e X l 5 b W 1 k Z C w x N n 0 m c X V v d D s s J n F 1 b 3 Q 7 U 2 V j d G l v b j E v U 1 J f V V M w M D E v Q X V 0 b 1 J l b W 9 2 Z W R D b 2 x 1 b W 5 z M S 5 7 U G 9 z d C B E Y X R l I H l 5 e X l t b W R k L D E 3 f S Z x d W 9 0 O y w m c X V v d D t T Z W N 0 a W 9 u M S 9 T U l 9 V U z A w M S 9 B d X R v U m V t b 3 Z l Z E N v b H V t b n M x L n t J b n Z v a W N l I E 5 1 b W J l c i w x O H 0 m c X V v d D s s J n F 1 b 3 Q 7 U 2 V j d G l v b j E v U 1 J f V V M w M D E v Q X V 0 b 1 J l b W 9 2 Z W R D b 2 x 1 b W 5 z M S 5 7 Q 3 V z d G 9 t Z X I g U E 8 s M T l 9 J n F 1 b 3 Q 7 L C Z x d W 9 0 O 1 N l Y 3 R p b 2 4 x L 1 N S X 1 V T M D A x L 0 F 1 d G 9 S Z W 1 v d m V k Q 2 9 s d W 1 u c z E u e 0 9 y Z G V y I E 5 1 b W J l c i w y M H 0 m c X V v d D s s J n F 1 b 3 Q 7 U 2 V j d G l v b j E v U 1 J f V V M w M D E v Q X V 0 b 1 J l b W 9 2 Z W R D b 2 x 1 b W 5 z M S 5 7 Q X J 0 a X N 0 I E R l c 2 N y a X B 0 a W 9 u L D I x f S Z x d W 9 0 O y w m c X V v d D t T Z W N 0 a W 9 u M S 9 T U l 9 V U z A w M S 9 B d X R v U m V t b 3 Z l Z E N v b H V t b n M x L n t Q c m 9 k d W N 0 I F R p d G x l L D I y f S Z x d W 9 0 O y w m c X V v d D t T Z W N 0 a W 9 u M S 9 T U l 9 V U z A w M S 9 B d X R v U m V t b 3 Z l Z E N v b H V t b n M x L n t S Z X B l c n R v a X J l I E 9 3 b m V y L D I z f S Z x d W 9 0 O y w m c X V v d D t T Z W N 0 a W 9 u M S 9 T U l 9 V U z A w M S 9 B d X R v U m V t b 3 Z l Z E N v b H V t b n M x L n t M Y W J l b C w y N H 0 m c X V v d D s s J n F 1 b 3 Q 7 U 2 V j d G l v b j E v U 1 J f V V M w M D E v Q X V 0 b 1 J l b W 9 2 Z W R D b 2 x 1 b W 5 z M S 5 7 Q X J 0 a X N 0 L D I 1 f S Z x d W 9 0 O y w m c X V v d D t T Z W N 0 a W 9 u M S 9 T U l 9 V U z A w M S 9 B d X R v U m V t b 3 Z l Z E N v b H V t b n M x L n t Q c m 9 k d W N 0 I E x p Z m U g Q 3 l j b G U s M j Z 9 J n F 1 b 3 Q 7 L C Z x d W 9 0 O 1 N l Y 3 R p b 2 4 x L 1 N S X 1 V T M D A x L 0 F 1 d G 9 S Z W 1 v d m V k Q 2 9 s d W 1 u c z E u e 1 I y I F B y b 2 p l Y 3 Q g Q 2 9 k Z S w y N 3 0 m c X V v d D s s J n F 1 b 3 Q 7 U 2 V j d G l v b j E v U 1 J f V V M w M D E v Q X V 0 b 1 J l b W 9 2 Z W R D b 2 x 1 b W 5 z M S 5 7 U H J v Z H V j d C B U e X B l L D I 4 f S Z x d W 9 0 O y w m c X V v d D t T Z W N 0 a W 9 u M S 9 T U l 9 V U z A w M S 9 B d X R v U m V t b 3 Z l Z E N v b H V t b n M x L n t F e H B s b 2 l 0 Y X R p b 2 4 s M j l 9 J n F 1 b 3 Q 7 L C Z x d W 9 0 O 1 N l Y 3 R p b 2 4 x L 1 N S X 1 V T M D A x L 0 F 1 d G 9 S Z W 1 v d m V k Q 2 9 s d W 1 u c z E u e 0 N v b W 1 l c m N p Y W w g T W 9 k Z W w s M z B 9 J n F 1 b 3 Q 7 L C Z x d W 9 0 O 1 N l Y 3 R p b 2 4 x L 1 N S X 1 V T M D A x L 0 F 1 d G 9 S Z W 1 v d m V k Q 2 9 s d W 1 u c z E u e 0 Z p b m F s I E N 1 c 3 R v b W V y L D M x f S Z x d W 9 0 O y w m c X V v d D t T Z W N 0 a W 9 u M S 9 T U l 9 V U z A w M S 9 B d X R v U m V t b 3 Z l Z E N v b H V t b n M x L n t D a G l s Z C B O d W 1 i Z X I s M z J 9 J n F 1 b 3 Q 7 L C Z x d W 9 0 O 1 N l Y 3 R p b 2 4 x L 1 N S X 1 V T M D A x L 0 F 1 d G 9 S Z W 1 v d m V k Q 2 9 s d W 1 u c z E u e 0 N v d W 5 0 c n k g b 2 Y g U 2 F s Z S w z M 3 0 m c X V v d D s s J n F 1 b 3 Q 7 U 2 V j d G l v b j E v U 1 J f V V M w M D E v Q X V 0 b 1 J l b W 9 2 Z W R D b 2 x 1 b W 5 z M S 5 7 R m l z Y 2 F s I F l l Y X I v U G V y a W 9 k L D M 0 f S Z x d W 9 0 O y w m c X V v d D t T Z W N 0 a W 9 u M S 9 T U l 9 V U z A w M S 9 B d X R v U m V t b 3 Z l Z E N v b H V t b n M x L n t Q T 0 M g U 2 9 1 c m N l I E Z p b G U g U m V m Z X J l b m N l L D M 1 f S Z x d W 9 0 O y w m c X V v d D t T Z W N 0 a W 9 u M S 9 T U l 9 V U z A w M S 9 B d X R v U m V t b 3 Z l Z E N v b H V t b n M x L n t Q T 0 N f T G 9 h Z C B E Y X R l I F R p b W U s M z Z 9 J n F 1 b 3 Q 7 L C Z x d W 9 0 O 1 N l Y 3 R p b 2 4 x L 1 N S X 1 V T M D A x L 0 F 1 d G 9 S Z W 1 v d m V k Q 2 9 s d W 1 u c z E u e 1 B P Q y B C Y X R j a C B O Y W 1 l L D M 3 f S Z x d W 9 0 O y w m c X V v d D t T Z W N 0 a W 9 u M S 9 T U l 9 V U z A w M S 9 B d X R v U m V t b 3 Z l Z E N v b H V t b n M x L n t Q T 0 M g U 3 V w c G 9 y d C B T b 3 V y Y 2 U g T m F t Z S w z O H 0 m c X V v d D s s J n F 1 b 3 Q 7 U 2 V j d G l v b j E v U 1 J f V V M w M D E v Q X V 0 b 1 J l b W 9 2 Z W R D b 2 x 1 b W 5 z M S 5 7 R m l s Z S B O Y W 1 l L D M 5 f S Z x d W 9 0 O y w m c X V v d D t T Z W N 0 a W 9 u M S 9 T U l 9 V U z A w M S 9 B d X R v U m V t b 3 Z l Z E N v b H V t b n M x L n t H T F 9 B b W 9 1 b n Q s N D B 9 J n F 1 b 3 Q 7 L C Z x d W 9 0 O 1 N l Y 3 R p b 2 4 x L 1 N S X 1 V T M D A x L 0 F 1 d G 9 S Z W 1 v d m V k Q 2 9 s d W 1 u c z E u e 1 N o a X B t Z W 5 0 I F F 1 Y W 5 0 a X R 5 L D Q x f S Z x d W 9 0 O y w m c X V v d D t T Z W N 0 a W 9 u M S 9 T U l 9 V U z A w M S 9 B d X R v U m V t b 3 Z l Z E N v b H V t b n M x L n t D b 3 N 0 I G 9 m I F N h b G V z I F V u a X R z L D Q y f S Z x d W 9 0 O y w m c X V v d D t T Z W N 0 a W 9 u M S 9 T U l 9 V U z A w M S 9 B d X R v U m V t b 3 Z l Z E N v b H V t b n M x L n t D b 3 N 0 I G 9 m I F J l d H V y b n M g V W 5 p d H M s N D N 9 J n F 1 b 3 Q 7 L C Z x d W 9 0 O 1 N l Y 3 R p b 2 4 x L 1 N S X 1 V T M D A x L 0 F 1 d G 9 S Z W 1 v d m V k Q 2 9 s d W 1 u c z E u e 0 N v c 3 Q g b 2 Y g U 2 F s Z X M g V m F s d W V z L D Q 0 f S Z x d W 9 0 O y w m c X V v d D t T Z W N 0 a W 9 u M S 9 T U l 9 V U z A w M S 9 B d X R v U m V t b 3 Z l Z E N v b H V t b n M x L n t D b 3 N 0 I G 9 m I F J l d H V y b n M g V m F s d W V z L D Q 1 f S Z x d W 9 0 O y w m c X V v d D t T Z W N 0 a W 9 u M S 9 T U l 9 V U z A w M S 9 B d X R v U m V t b 3 Z l Z E N v b H V t b n M x L n t O Z X Q g R m V l I E R G R S w 0 N n 0 m c X V v d D s s J n F 1 b 3 Q 7 U 2 V j d G l v b j E v U 1 J f V V M w M D E v Q X V 0 b 1 J l b W 9 2 Z W R D b 2 x 1 b W 5 z M S 5 7 U 2 F s Z X M g V W 5 p d H M s N D d 9 J n F 1 b 3 Q 7 L C Z x d W 9 0 O 1 N l Y 3 R p b 2 4 x L 1 N S X 1 V T M D A x L 0 F 1 d G 9 S Z W 1 v d m V k Q 2 9 s d W 1 u c z E u e 1 N h b G V z I E R v b G x h c n M s N D h 9 J n F 1 b 3 Q 7 L C Z x d W 9 0 O 1 N l Y 3 R p b 2 4 x L 1 N S X 1 V T M D A x L 0 F 1 d G 9 S Z W 1 v d m V k Q 2 9 s d W 1 u c z E u e 1 J l d H V y b i B V b m l 0 c y w 0 O X 0 m c X V v d D s s J n F 1 b 3 Q 7 U 2 V j d G l v b j E v U 1 J f V V M w M D E v Q X V 0 b 1 J l b W 9 2 Z W R D b 2 x 1 b W 5 z M S 5 7 U m V 0 d X J u I E R v b G x h c n M s N T B 9 J n F 1 b 3 Q 7 L C Z x d W 9 0 O 1 N l Y 3 R p b 2 4 x L 1 N S X 1 V T M D A x L 0 F 1 d G 9 S Z W 1 v d m V k Q 2 9 s d W 1 u c z E u e 0 F t b 3 V u d C w 1 M X 0 m c X V v d D t d L C Z x d W 9 0 O 0 N v b H V t b k N v d W 5 0 J n F 1 b 3 Q 7 O j U y L C Z x d W 9 0 O 0 t l e U N v b H V t b k 5 h b W V z J n F 1 b 3 Q 7 O l t d L C Z x d W 9 0 O 0 N v b H V t b k l k Z W 5 0 a X R p Z X M m c X V v d D s 6 W y Z x d W 9 0 O 1 N l Y 3 R p b 2 4 x L 1 N S X 1 V T M D A x L 0 F 1 d G 9 S Z W 1 v d m V k Q 2 9 s d W 1 u c z E u e 1 R y Y W 5 z Y W N 0 a W 9 u I F R 5 c G U s M H 0 m c X V v d D s s J n F 1 b 3 Q 7 U 2 V j d G l v b j E v U 1 J f V V M w M D E v Q X V 0 b 1 J l b W 9 2 Z W R D b 2 x 1 b W 5 z M S 5 7 R G V h b C B U e X B l L D F 9 J n F 1 b 3 Q 7 L C Z x d W 9 0 O 1 N l Y 3 R p b 2 4 x L 1 N S X 1 V T M D A x L 0 F 1 d G 9 S Z W 1 v d m V k Q 2 9 s d W 1 u c z E u e 0 d M I E F j Y 2 9 1 b n Q g T n V t Y m V y L D J 9 J n F 1 b 3 Q 7 L C Z x d W 9 0 O 1 N l Y 3 R p b 2 4 x L 1 N S X 1 V T M D A x L 0 F 1 d G 9 S Z W 1 v d m V k Q 2 9 s d W 1 u c z E u e 1 R S Q U N T I E N v b X B h b n k g Q 2 9 k Z S w z f S Z x d W 9 0 O y w m c X V v d D t T Z W N 0 a W 9 u M S 9 T U l 9 V U z A w M S 9 B d X R v U m V t b 3 Z l Z E N v b H V t b n M x L n t V U E M s N H 0 m c X V v d D s s J n F 1 b 3 Q 7 U 2 V j d G l v b j E v U 1 J f V V M w M D E v Q X V 0 b 1 J l b W 9 2 Z W R D b 2 x 1 b W 5 z M S 5 7 U H J p Y 2 U g T G V 2 Z W w g R m 9 y I F B h c m F t Z X R l c n M g V G F i b G U s N X 0 m c X V v d D s s J n F 1 b 3 Q 7 U 2 V j d G l v b j E v U 1 J f V V M w M D E v Q X V 0 b 1 J l b W 9 2 Z W R D b 2 x 1 b W 5 z M S 5 7 T V I g U m V w b 3 J 0 a W 5 n I E N v b X B h b n k s N n 0 m c X V v d D s s J n F 1 b 3 Q 7 U 2 V j d G l v b j E v U 1 J f V V M w M D E v Q X V 0 b 1 J l b W 9 2 Z W R D b 2 x 1 b W 5 z M S 5 7 T V I g U m V w b 3 J 0 a W 5 n I F V u a X Q s N 3 0 m c X V v d D s s J n F 1 b 3 Q 7 U 2 V j d G l v b j E v U 1 J f V V M w M D E v Q X V 0 b 1 J l b W 9 2 Z W R D b 2 x 1 b W 5 z M S 5 7 T V I g T 3 B l c m F 0 a W 5 n I E N v b X B h b n k s O H 0 m c X V v d D s s J n F 1 b 3 Q 7 U 2 V j d G l v b j E v U 1 J f V V M w M D E v Q X V 0 b 1 J l b W 9 2 Z W R D b 2 x 1 b W 5 z M S 5 7 T V I g T 3 B l c m F 0 a W 5 n I F V u a X Q s O X 0 m c X V v d D s s J n F 1 b 3 Q 7 U 2 V j d G l v b j E v U 1 J f V V M w M D E v Q X V 0 b 1 J l b W 9 2 Z W R D b 2 x 1 b W 5 z M S 5 7 U 2 F s Z X M g V H l w Z S w x M H 0 m c X V v d D s s J n F 1 b 3 Q 7 U 2 V j d G l v b j E v U 1 J f V V M w M D E v Q X V 0 b 1 J l b W 9 2 Z W R D b 2 x 1 b W 5 z M S 5 7 R m V l I F R 5 c G U s M T F 9 J n F 1 b 3 Q 7 L C Z x d W 9 0 O 1 N l Y 3 R p b 2 4 x L 1 N S X 1 V T M D A x L 0 F 1 d G 9 S Z W 1 v d m V k Q 2 9 s d W 1 u c z E u e 0 N v b m Z p Z 3 V y Y X R p b 2 4 s M T J 9 J n F 1 b 3 Q 7 L C Z x d W 9 0 O 1 N l Y 3 R p b 2 4 x L 1 N S X 1 V T M D A x L 0 F 1 d G 9 S Z W 1 v d m V k Q 2 9 s d W 1 u c z E u e 1 B y b 2 R 1 Y 3 Q g T n V t Y m V y L D E z f S Z x d W 9 0 O y w m c X V v d D t T Z W N 0 a W 9 u M S 9 T U l 9 V U z A w M S 9 B d X R v U m V t b 3 Z l Z E N v b H V t b n M x L n t T U i B B Y 2 N v d W 5 0 a W 5 n I F B l c m l v Z C w x N H 0 m c X V v d D s s J n F 1 b 3 Q 7 U 2 V j d G l v b j E v U 1 J f V V M w M D E v Q X V 0 b 1 J l b W 9 2 Z W R D b 2 x 1 b W 5 z M S 5 7 U H J v Y 2 V z c y B E Y X R l I G 1 t Z G R 5 e X l 5 L D E 1 f S Z x d W 9 0 O y w m c X V v d D t T Z W N 0 a W 9 u M S 9 T U l 9 V U z A w M S 9 B d X R v U m V t b 3 Z l Z E N v b H V t b n M x L n t J b n Z v a W N l I E R h d G U g e X l 5 e W 1 t Z G Q s M T Z 9 J n F 1 b 3 Q 7 L C Z x d W 9 0 O 1 N l Y 3 R p b 2 4 x L 1 N S X 1 V T M D A x L 0 F 1 d G 9 S Z W 1 v d m V k Q 2 9 s d W 1 u c z E u e 1 B v c 3 Q g R G F 0 Z S B 5 e X l 5 b W 1 k Z C w x N 3 0 m c X V v d D s s J n F 1 b 3 Q 7 U 2 V j d G l v b j E v U 1 J f V V M w M D E v Q X V 0 b 1 J l b W 9 2 Z W R D b 2 x 1 b W 5 z M S 5 7 S W 5 2 b 2 l j Z S B O d W 1 i Z X I s M T h 9 J n F 1 b 3 Q 7 L C Z x d W 9 0 O 1 N l Y 3 R p b 2 4 x L 1 N S X 1 V T M D A x L 0 F 1 d G 9 S Z W 1 v d m V k Q 2 9 s d W 1 u c z E u e 0 N 1 c 3 R v b W V y I F B P L D E 5 f S Z x d W 9 0 O y w m c X V v d D t T Z W N 0 a W 9 u M S 9 T U l 9 V U z A w M S 9 B d X R v U m V t b 3 Z l Z E N v b H V t b n M x L n t P c m R l c i B O d W 1 i Z X I s M j B 9 J n F 1 b 3 Q 7 L C Z x d W 9 0 O 1 N l Y 3 R p b 2 4 x L 1 N S X 1 V T M D A x L 0 F 1 d G 9 S Z W 1 v d m V k Q 2 9 s d W 1 u c z E u e 0 F y d G l z d C B E Z X N j c m l w d G l v b i w y M X 0 m c X V v d D s s J n F 1 b 3 Q 7 U 2 V j d G l v b j E v U 1 J f V V M w M D E v Q X V 0 b 1 J l b W 9 2 Z W R D b 2 x 1 b W 5 z M S 5 7 U H J v Z H V j d C B U a X R s Z S w y M n 0 m c X V v d D s s J n F 1 b 3 Q 7 U 2 V j d G l v b j E v U 1 J f V V M w M D E v Q X V 0 b 1 J l b W 9 2 Z W R D b 2 x 1 b W 5 z M S 5 7 U m V w Z X J 0 b 2 l y Z S B P d 2 5 l c i w y M 3 0 m c X V v d D s s J n F 1 b 3 Q 7 U 2 V j d G l v b j E v U 1 J f V V M w M D E v Q X V 0 b 1 J l b W 9 2 Z W R D b 2 x 1 b W 5 z M S 5 7 T G F i Z W w s M j R 9 J n F 1 b 3 Q 7 L C Z x d W 9 0 O 1 N l Y 3 R p b 2 4 x L 1 N S X 1 V T M D A x L 0 F 1 d G 9 S Z W 1 v d m V k Q 2 9 s d W 1 u c z E u e 0 F y d G l z d C w y N X 0 m c X V v d D s s J n F 1 b 3 Q 7 U 2 V j d G l v b j E v U 1 J f V V M w M D E v Q X V 0 b 1 J l b W 9 2 Z W R D b 2 x 1 b W 5 z M S 5 7 U H J v Z H V j d C B M a W Z l I E N 5 Y 2 x l L D I 2 f S Z x d W 9 0 O y w m c X V v d D t T Z W N 0 a W 9 u M S 9 T U l 9 V U z A w M S 9 B d X R v U m V t b 3 Z l Z E N v b H V t b n M x L n t S M i B Q c m 9 q Z W N 0 I E N v Z G U s M j d 9 J n F 1 b 3 Q 7 L C Z x d W 9 0 O 1 N l Y 3 R p b 2 4 x L 1 N S X 1 V T M D A x L 0 F 1 d G 9 S Z W 1 v d m V k Q 2 9 s d W 1 u c z E u e 1 B y b 2 R 1 Y 3 Q g V H l w Z S w y O H 0 m c X V v d D s s J n F 1 b 3 Q 7 U 2 V j d G l v b j E v U 1 J f V V M w M D E v Q X V 0 b 1 J l b W 9 2 Z W R D b 2 x 1 b W 5 z M S 5 7 R X h w b G 9 p d G F 0 a W 9 u L D I 5 f S Z x d W 9 0 O y w m c X V v d D t T Z W N 0 a W 9 u M S 9 T U l 9 V U z A w M S 9 B d X R v U m V t b 3 Z l Z E N v b H V t b n M x L n t D b 2 1 t Z X J j a W F s I E 1 v Z G V s L D M w f S Z x d W 9 0 O y w m c X V v d D t T Z W N 0 a W 9 u M S 9 T U l 9 V U z A w M S 9 B d X R v U m V t b 3 Z l Z E N v b H V t b n M x L n t G a W 5 h b C B D d X N 0 b 2 1 l c i w z M X 0 m c X V v d D s s J n F 1 b 3 Q 7 U 2 V j d G l v b j E v U 1 J f V V M w M D E v Q X V 0 b 1 J l b W 9 2 Z W R D b 2 x 1 b W 5 z M S 5 7 Q 2 h p b G Q g T n V t Y m V y L D M y f S Z x d W 9 0 O y w m c X V v d D t T Z W N 0 a W 9 u M S 9 T U l 9 V U z A w M S 9 B d X R v U m V t b 3 Z l Z E N v b H V t b n M x L n t D b 3 V u d H J 5 I G 9 m I F N h b G U s M z N 9 J n F 1 b 3 Q 7 L C Z x d W 9 0 O 1 N l Y 3 R p b 2 4 x L 1 N S X 1 V T M D A x L 0 F 1 d G 9 S Z W 1 v d m V k Q 2 9 s d W 1 u c z E u e 0 Z p c 2 N h b C B Z Z W F y L 1 B l c m l v Z C w z N H 0 m c X V v d D s s J n F 1 b 3 Q 7 U 2 V j d G l v b j E v U 1 J f V V M w M D E v Q X V 0 b 1 J l b W 9 2 Z W R D b 2 x 1 b W 5 z M S 5 7 U E 9 D I F N v d X J j Z S B G a W x l I F J l Z m V y Z W 5 j Z S w z N X 0 m c X V v d D s s J n F 1 b 3 Q 7 U 2 V j d G l v b j E v U 1 J f V V M w M D E v Q X V 0 b 1 J l b W 9 2 Z W R D b 2 x 1 b W 5 z M S 5 7 U E 9 D X 0 x v Y W Q g R G F 0 Z S B U a W 1 l L D M 2 f S Z x d W 9 0 O y w m c X V v d D t T Z W N 0 a W 9 u M S 9 T U l 9 V U z A w M S 9 B d X R v U m V t b 3 Z l Z E N v b H V t b n M x L n t Q T 0 M g Q m F 0 Y 2 g g T m F t Z S w z N 3 0 m c X V v d D s s J n F 1 b 3 Q 7 U 2 V j d G l v b j E v U 1 J f V V M w M D E v Q X V 0 b 1 J l b W 9 2 Z W R D b 2 x 1 b W 5 z M S 5 7 U E 9 D I F N 1 c H B v c n Q g U 2 9 1 c m N l I E 5 h b W U s M z h 9 J n F 1 b 3 Q 7 L C Z x d W 9 0 O 1 N l Y 3 R p b 2 4 x L 1 N S X 1 V T M D A x L 0 F 1 d G 9 S Z W 1 v d m V k Q 2 9 s d W 1 u c z E u e 0 Z p b G U g T m F t Z S w z O X 0 m c X V v d D s s J n F 1 b 3 Q 7 U 2 V j d G l v b j E v U 1 J f V V M w M D E v Q X V 0 b 1 J l b W 9 2 Z W R D b 2 x 1 b W 5 z M S 5 7 R 0 x f Q W 1 v d W 5 0 L D Q w f S Z x d W 9 0 O y w m c X V v d D t T Z W N 0 a W 9 u M S 9 T U l 9 V U z A w M S 9 B d X R v U m V t b 3 Z l Z E N v b H V t b n M x L n t T a G l w b W V u d C B R d W F u d G l 0 e S w 0 M X 0 m c X V v d D s s J n F 1 b 3 Q 7 U 2 V j d G l v b j E v U 1 J f V V M w M D E v Q X V 0 b 1 J l b W 9 2 Z W R D b 2 x 1 b W 5 z M S 5 7 Q 2 9 z d C B v Z i B T Y W x l c y B V b m l 0 c y w 0 M n 0 m c X V v d D s s J n F 1 b 3 Q 7 U 2 V j d G l v b j E v U 1 J f V V M w M D E v Q X V 0 b 1 J l b W 9 2 Z W R D b 2 x 1 b W 5 z M S 5 7 Q 2 9 z d C B v Z i B S Z X R 1 c m 5 z I F V u a X R z L D Q z f S Z x d W 9 0 O y w m c X V v d D t T Z W N 0 a W 9 u M S 9 T U l 9 V U z A w M S 9 B d X R v U m V t b 3 Z l Z E N v b H V t b n M x L n t D b 3 N 0 I G 9 m I F N h b G V z I F Z h b H V l c y w 0 N H 0 m c X V v d D s s J n F 1 b 3 Q 7 U 2 V j d G l v b j E v U 1 J f V V M w M D E v Q X V 0 b 1 J l b W 9 2 Z W R D b 2 x 1 b W 5 z M S 5 7 Q 2 9 z d C B v Z i B S Z X R 1 c m 5 z I F Z h b H V l c y w 0 N X 0 m c X V v d D s s J n F 1 b 3 Q 7 U 2 V j d G l v b j E v U 1 J f V V M w M D E v Q X V 0 b 1 J l b W 9 2 Z W R D b 2 x 1 b W 5 z M S 5 7 T m V 0 I E Z l Z S B E R k U s N D Z 9 J n F 1 b 3 Q 7 L C Z x d W 9 0 O 1 N l Y 3 R p b 2 4 x L 1 N S X 1 V T M D A x L 0 F 1 d G 9 S Z W 1 v d m V k Q 2 9 s d W 1 u c z E u e 1 N h b G V z I F V u a X R z L D Q 3 f S Z x d W 9 0 O y w m c X V v d D t T Z W N 0 a W 9 u M S 9 T U l 9 V U z A w M S 9 B d X R v U m V t b 3 Z l Z E N v b H V t b n M x L n t T Y W x l c y B E b 2 x s Y X J z L D Q 4 f S Z x d W 9 0 O y w m c X V v d D t T Z W N 0 a W 9 u M S 9 T U l 9 V U z A w M S 9 B d X R v U m V t b 3 Z l Z E N v b H V t b n M x L n t S Z X R 1 c m 4 g V W 5 p d H M s N D l 9 J n F 1 b 3 Q 7 L C Z x d W 9 0 O 1 N l Y 3 R p b 2 4 x L 1 N S X 1 V T M D A x L 0 F 1 d G 9 S Z W 1 v d m V k Q 2 9 s d W 1 u c z E u e 1 J l d H V y b i B E b 2 x s Y X J z L D U w f S Z x d W 9 0 O y w m c X V v d D t T Z W N 0 a W 9 u M S 9 T U l 9 V U z A w M S 9 B d X R v U m V t b 3 Z l Z E N v b H V t b n M x L n t B b W 9 1 b n Q s N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U l 9 V U z A w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Z X J p b 2 Q v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s Z V 9 O Y W 1 l L 1 J l c G x h Y 2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x l X 0 5 h b W U v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x l X 0 5 h b W U v U m V w b G F j Z W Q l M j B W Y W x 1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U 0 x f T G l u Z V 9 J d G V t c z w v S X R l b V B h d G g + P C 9 J d G V t T G 9 j Y X R p b 2 4 + P F N 0 Y W J s Z U V u d H J p Z X M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A i I C 8 + P E V u d H J 5 I F R 5 c G U 9 I l J l Y 2 9 2 Z X J 5 V G F y Z 2 V 0 U 2 h l Z X Q i I F Z h b H V l P S J z Q V N M I F N 0 Y X R l b W V u d C B E Z X R h a W w i I C 8 + P E V u d H J 5 I F R 5 c G U 9 I l J l Y 2 9 2 Z X J 5 V G F y Z 2 V 0 Q 2 9 s d W 1 u I i B W Y W x 1 Z T 0 i b D I i I C 8 + P E V u d H J 5 I F R 5 c G U 9 I l J l Y 2 9 2 Z X J 5 V G F y Z 2 V 0 U m 9 3 I i B W Y W x 1 Z T 0 i b D U i I C 8 + P E V u d H J 5 I F R 5 c G U 9 I k Z p b G x l Z E N v b X B s Z X R l U m V z d W x 0 V G 9 X b 3 J r c 2 h l Z X Q i I F Z h b H V l P S J s M S I g L z 4 8 R W 5 0 c n k g V H l w Z T 0 i U X V l c n l J R C I g V m F s d W U 9 I n M x Z W Y z N D N k N y 0 3 N D l m L T Q 1 N z k t O D E x O S 1 k M m E x N G N i O D Z j O D E i I C 8 + P E V u d H J 5 I F R 5 c G U 9 I k Z p b G x D b 2 x 1 b W 5 U e X B l c y I g V m F s d W U 9 I n N B Q U F B Q U F B Q U F B Q U F B Q U F B Q U F B Q U F B Q U F B Q U F B Q U F B P S I g L z 4 8 R W 5 0 c n k g V H l w Z T 0 i R m l s b E x h c 3 R V c G R h d G V k I i B W Y W x 1 Z T 0 i Z D I w M j U t M D k t M j N U M T g 6 M D c 6 M z I u N z Y 1 M z k 4 N F o i I C 8 + P E V u d H J 5 I F R 5 c G U 9 I k Z p b G x F c n J v c k N v d W 5 0 I i B W Y W x 1 Z T 0 i b D A i I C 8 + P E V u d H J 5 I F R 5 c G U 9 I k x v Y W R l Z F R v Q W 5 h b H l z a X N T Z X J 2 a W N l c y I g V m F s d W U 9 I m w w I i A v P j x F b n R y e S B U e X B l P S J G a W x s R X J y b 3 J D b 2 R l I i B W Y W x 1 Z T 0 i c 1 V u a 2 5 v d 2 4 i I C 8 + P E V u d H J 5 I F R 5 c G U 9 I k Z p b G x D b 2 x 1 b W 5 O Y W 1 l c y I g V m F s d W U 9 I n N b J n F 1 b 3 Q 7 R m l z Y 2 F s I H l l Y X I g c G V y a W 9 k J n F 1 b 3 Q 7 L C Z x d W 9 0 O 1 N l Z 2 1 l b n Q m c X V v d D s s J n F 1 b 3 Q 7 U 2 V n b W V u d C B E Z X N j c m l w d G l v b i Z x d W 9 0 O y w m c X V v d D t D d X N 0 b 2 1 l c i Z x d W 9 0 O y w m c X V v d D t D d X N 0 b 2 1 l c i B E Z X N j c m l w d G l v b i Z x d W 9 0 O y w m c X V v d D t B c 3 N p Z 2 5 t Z W 5 0 I E 5 1 b W J l c i Z x d W 9 0 O y w m c X V v d D t S Z W Z l c m V u Y 2 U g S 2 V 5 I D E m c X V v d D s s J n F 1 b 3 Q 7 U H J v Z m l 0 I E N l b n R l c i Z x d W 9 0 O y w m c X V v d D t Q c m 9 m a X Q g Q 2 V u d G V y I E R l c 2 N y a X B 0 a W 9 u J n F 1 b 3 Q 7 L C Z x d W 9 0 O 0 J h c 2 V s a W 5 l I F B h e W 1 l b n Q g R G F 0 Z S Z x d W 9 0 O y w m c X V v d D t S Z W Z l c m V u Y 2 U g S 2 V 5 I D I m c X V v d D s s J n F 1 b 3 Q 7 R G 9 j d W 1 l b n Q g V H l w Z S Z x d W 9 0 O y w m c X V v d D t E b 2 M g T m 8 g R 0 w g V m l l d y Z x d W 9 0 O y w m c X V v d D t G S S B E b 2 M g U m V m I E t l e S A x J n F 1 b 3 Q 7 L C Z x d W 9 0 O 1 B v c 3 R p b m c g R G F 0 Z S Z x d W 9 0 O y w m c X V v d D t D c m V h d G V k I E 9 u J n F 1 b 3 Q 7 L C Z x d W 9 0 O 0 N y Z W F 0 Z W Q g Y n k m c X V v d D s s J n F 1 b 3 Q 7 S X R l b S B U Z X h 0 J n F 1 b 3 Q 7 L C Z x d W 9 0 O 1 J l Z m V y Z W 5 j Z S Z x d W 9 0 O y w m c X V v d D t J b m R p Y 2 F 0 b 3 I g T 3 B l b i B J d G V t J n F 1 b 3 Q 7 L C Z x d W 9 0 O 0 N 1 c n J l b m N 5 J n F 1 b 3 Q 7 L C Z x d W 9 0 O 1 N 0 b X Q g U G V y a W 9 k J n F 1 b 3 Q 7 L C Z x d W 9 0 O 0 F t b 3 V u d C Z x d W 9 0 O 1 0 i I C 8 + P E V u d H J 5 I F R 5 c G U 9 I k Z p b G x D b 3 V u d C I g V m F s d W U 9 I m w w I i A v P j x F b n R y e S B U e X B l P S J G a W x s U 3 R h d H V z I i B W Y W x 1 Z T 0 i c 1 d h a X R p b m d G b 3 J F e G N l b F J l Z n J l c 2 g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T T F 9 M a W 5 l X 0 l 0 Z W 1 z L 0 F 1 d G 9 S Z W 1 v d m V k Q 2 9 s d W 1 u c z E u e 0 Z p c 2 N h b C B 5 Z W F y I H B l c m l v Z C w w f S Z x d W 9 0 O y w m c X V v d D t T Z W N 0 a W 9 u M S 9 B U 0 x f T G l u Z V 9 J d G V t c y 9 B d X R v U m V t b 3 Z l Z E N v b H V t b n M x L n t T Z W d t Z W 5 0 L D F 9 J n F 1 b 3 Q 7 L C Z x d W 9 0 O 1 N l Y 3 R p b 2 4 x L 0 F T T F 9 M a W 5 l X 0 l 0 Z W 1 z L 0 F 1 d G 9 S Z W 1 v d m V k Q 2 9 s d W 1 u c z E u e 1 N l Z 2 1 l b n Q g R G V z Y 3 J p c H R p b 2 4 s M n 0 m c X V v d D s s J n F 1 b 3 Q 7 U 2 V j d G l v b j E v Q V N M X 0 x p b m V f S X R l b X M v Q X V 0 b 1 J l b W 9 2 Z W R D b 2 x 1 b W 5 z M S 5 7 Q 3 V z d G 9 t Z X I s M 3 0 m c X V v d D s s J n F 1 b 3 Q 7 U 2 V j d G l v b j E v Q V N M X 0 x p b m V f S X R l b X M v Q X V 0 b 1 J l b W 9 2 Z W R D b 2 x 1 b W 5 z M S 5 7 Q 3 V z d G 9 t Z X I g R G V z Y 3 J p c H R p b 2 4 s N H 0 m c X V v d D s s J n F 1 b 3 Q 7 U 2 V j d G l v b j E v Q V N M X 0 x p b m V f S X R l b X M v Q X V 0 b 1 J l b W 9 2 Z W R D b 2 x 1 b W 5 z M S 5 7 Q X N z a W d u b W V u d C B O d W 1 i Z X I s N X 0 m c X V v d D s s J n F 1 b 3 Q 7 U 2 V j d G l v b j E v Q V N M X 0 x p b m V f S X R l b X M v Q X V 0 b 1 J l b W 9 2 Z W R D b 2 x 1 b W 5 z M S 5 7 U m V m Z X J l b m N l I E t l e S A x L D Z 9 J n F 1 b 3 Q 7 L C Z x d W 9 0 O 1 N l Y 3 R p b 2 4 x L 0 F T T F 9 M a W 5 l X 0 l 0 Z W 1 z L 0 F 1 d G 9 S Z W 1 v d m V k Q 2 9 s d W 1 u c z E u e 1 B y b 2 Z p d C B D Z W 5 0 Z X I s N 3 0 m c X V v d D s s J n F 1 b 3 Q 7 U 2 V j d G l v b j E v Q V N M X 0 x p b m V f S X R l b X M v Q X V 0 b 1 J l b W 9 2 Z W R D b 2 x 1 b W 5 z M S 5 7 U H J v Z m l 0 I E N l b n R l c i B E Z X N j c m l w d G l v b i w 4 f S Z x d W 9 0 O y w m c X V v d D t T Z W N 0 a W 9 u M S 9 B U 0 x f T G l u Z V 9 J d G V t c y 9 B d X R v U m V t b 3 Z l Z E N v b H V t b n M x L n t C Y X N l b G l u Z S B Q Y X l t Z W 5 0 I E R h d G U s O X 0 m c X V v d D s s J n F 1 b 3 Q 7 U 2 V j d G l v b j E v Q V N M X 0 x p b m V f S X R l b X M v Q X V 0 b 1 J l b W 9 2 Z W R D b 2 x 1 b W 5 z M S 5 7 U m V m Z X J l b m N l I E t l e S A y L D E w f S Z x d W 9 0 O y w m c X V v d D t T Z W N 0 a W 9 u M S 9 B U 0 x f T G l u Z V 9 J d G V t c y 9 B d X R v U m V t b 3 Z l Z E N v b H V t b n M x L n t E b 2 N 1 b W V u d C B U e X B l L D E x f S Z x d W 9 0 O y w m c X V v d D t T Z W N 0 a W 9 u M S 9 B U 0 x f T G l u Z V 9 J d G V t c y 9 B d X R v U m V t b 3 Z l Z E N v b H V t b n M x L n t E b 2 M g T m 8 g R 0 w g V m l l d y w x M n 0 m c X V v d D s s J n F 1 b 3 Q 7 U 2 V j d G l v b j E v Q V N M X 0 x p b m V f S X R l b X M v Q X V 0 b 1 J l b W 9 2 Z W R D b 2 x 1 b W 5 z M S 5 7 R k k g R G 9 j I F J l Z i B L Z X k g M S w x M 3 0 m c X V v d D s s J n F 1 b 3 Q 7 U 2 V j d G l v b j E v Q V N M X 0 x p b m V f S X R l b X M v Q X V 0 b 1 J l b W 9 2 Z W R D b 2 x 1 b W 5 z M S 5 7 U G 9 z d G l u Z y B E Y X R l L D E 0 f S Z x d W 9 0 O y w m c X V v d D t T Z W N 0 a W 9 u M S 9 B U 0 x f T G l u Z V 9 J d G V t c y 9 B d X R v U m V t b 3 Z l Z E N v b H V t b n M x L n t D c m V h d G V k I E 9 u L D E 1 f S Z x d W 9 0 O y w m c X V v d D t T Z W N 0 a W 9 u M S 9 B U 0 x f T G l u Z V 9 J d G V t c y 9 B d X R v U m V t b 3 Z l Z E N v b H V t b n M x L n t D c m V h d G V k I G J 5 L D E 2 f S Z x d W 9 0 O y w m c X V v d D t T Z W N 0 a W 9 u M S 9 B U 0 x f T G l u Z V 9 J d G V t c y 9 B d X R v U m V t b 3 Z l Z E N v b H V t b n M x L n t J d G V t I F R l e H Q s M T d 9 J n F 1 b 3 Q 7 L C Z x d W 9 0 O 1 N l Y 3 R p b 2 4 x L 0 F T T F 9 M a W 5 l X 0 l 0 Z W 1 z L 0 F 1 d G 9 S Z W 1 v d m V k Q 2 9 s d W 1 u c z E u e 1 J l Z m V y Z W 5 j Z S w x O H 0 m c X V v d D s s J n F 1 b 3 Q 7 U 2 V j d G l v b j E v Q V N M X 0 x p b m V f S X R l b X M v Q X V 0 b 1 J l b W 9 2 Z W R D b 2 x 1 b W 5 z M S 5 7 S W 5 k a W N h d G 9 y I E 9 w Z W 4 g S X R l b S w x O X 0 m c X V v d D s s J n F 1 b 3 Q 7 U 2 V j d G l v b j E v Q V N M X 0 x p b m V f S X R l b X M v Q X V 0 b 1 J l b W 9 2 Z W R D b 2 x 1 b W 5 z M S 5 7 Q 3 V y c m V u Y 3 k s M j B 9 J n F 1 b 3 Q 7 L C Z x d W 9 0 O 1 N l Y 3 R p b 2 4 x L 0 F T T F 9 M a W 5 l X 0 l 0 Z W 1 z L 0 F 1 d G 9 S Z W 1 v d m V k Q 2 9 s d W 1 u c z E u e 1 N 0 b X Q g U G V y a W 9 k L D I x f S Z x d W 9 0 O y w m c X V v d D t T Z W N 0 a W 9 u M S 9 B U 0 x f T G l u Z V 9 J d G V t c y 9 B d X R v U m V t b 3 Z l Z E N v b H V t b n M x L n t B b W 9 1 b n Q s M j J 9 J n F 1 b 3 Q 7 X S w m c X V v d D t D b 2 x 1 b W 5 D b 3 V u d C Z x d W 9 0 O z o y M y w m c X V v d D t L Z X l D b 2 x 1 b W 5 O Y W 1 l c y Z x d W 9 0 O z p b X S w m c X V v d D t D b 2 x 1 b W 5 J Z G V u d G l 0 a W V z J n F 1 b 3 Q 7 O l s m c X V v d D t T Z W N 0 a W 9 u M S 9 B U 0 x f T G l u Z V 9 J d G V t c y 9 B d X R v U m V t b 3 Z l Z E N v b H V t b n M x L n t G a X N j Y W w g e W V h c i B w Z X J p b 2 Q s M H 0 m c X V v d D s s J n F 1 b 3 Q 7 U 2 V j d G l v b j E v Q V N M X 0 x p b m V f S X R l b X M v Q X V 0 b 1 J l b W 9 2 Z W R D b 2 x 1 b W 5 z M S 5 7 U 2 V n b W V u d C w x f S Z x d W 9 0 O y w m c X V v d D t T Z W N 0 a W 9 u M S 9 B U 0 x f T G l u Z V 9 J d G V t c y 9 B d X R v U m V t b 3 Z l Z E N v b H V t b n M x L n t T Z W d t Z W 5 0 I E R l c 2 N y a X B 0 a W 9 u L D J 9 J n F 1 b 3 Q 7 L C Z x d W 9 0 O 1 N l Y 3 R p b 2 4 x L 0 F T T F 9 M a W 5 l X 0 l 0 Z W 1 z L 0 F 1 d G 9 S Z W 1 v d m V k Q 2 9 s d W 1 u c z E u e 0 N 1 c 3 R v b W V y L D N 9 J n F 1 b 3 Q 7 L C Z x d W 9 0 O 1 N l Y 3 R p b 2 4 x L 0 F T T F 9 M a W 5 l X 0 l 0 Z W 1 z L 0 F 1 d G 9 S Z W 1 v d m V k Q 2 9 s d W 1 u c z E u e 0 N 1 c 3 R v b W V y I E R l c 2 N y a X B 0 a W 9 u L D R 9 J n F 1 b 3 Q 7 L C Z x d W 9 0 O 1 N l Y 3 R p b 2 4 x L 0 F T T F 9 M a W 5 l X 0 l 0 Z W 1 z L 0 F 1 d G 9 S Z W 1 v d m V k Q 2 9 s d W 1 u c z E u e 0 F z c 2 l n b m 1 l b n Q g T n V t Y m V y L D V 9 J n F 1 b 3 Q 7 L C Z x d W 9 0 O 1 N l Y 3 R p b 2 4 x L 0 F T T F 9 M a W 5 l X 0 l 0 Z W 1 z L 0 F 1 d G 9 S Z W 1 v d m V k Q 2 9 s d W 1 u c z E u e 1 J l Z m V y Z W 5 j Z S B L Z X k g M S w 2 f S Z x d W 9 0 O y w m c X V v d D t T Z W N 0 a W 9 u M S 9 B U 0 x f T G l u Z V 9 J d G V t c y 9 B d X R v U m V t b 3 Z l Z E N v b H V t b n M x L n t Q c m 9 m a X Q g Q 2 V u d G V y L D d 9 J n F 1 b 3 Q 7 L C Z x d W 9 0 O 1 N l Y 3 R p b 2 4 x L 0 F T T F 9 M a W 5 l X 0 l 0 Z W 1 z L 0 F 1 d G 9 S Z W 1 v d m V k Q 2 9 s d W 1 u c z E u e 1 B y b 2 Z p d C B D Z W 5 0 Z X I g R G V z Y 3 J p c H R p b 2 4 s O H 0 m c X V v d D s s J n F 1 b 3 Q 7 U 2 V j d G l v b j E v Q V N M X 0 x p b m V f S X R l b X M v Q X V 0 b 1 J l b W 9 2 Z W R D b 2 x 1 b W 5 z M S 5 7 Q m F z Z W x p b m U g U G F 5 b W V u d C B E Y X R l L D l 9 J n F 1 b 3 Q 7 L C Z x d W 9 0 O 1 N l Y 3 R p b 2 4 x L 0 F T T F 9 M a W 5 l X 0 l 0 Z W 1 z L 0 F 1 d G 9 S Z W 1 v d m V k Q 2 9 s d W 1 u c z E u e 1 J l Z m V y Z W 5 j Z S B L Z X k g M i w x M H 0 m c X V v d D s s J n F 1 b 3 Q 7 U 2 V j d G l v b j E v Q V N M X 0 x p b m V f S X R l b X M v Q X V 0 b 1 J l b W 9 2 Z W R D b 2 x 1 b W 5 z M S 5 7 R G 9 j d W 1 l b n Q g V H l w Z S w x M X 0 m c X V v d D s s J n F 1 b 3 Q 7 U 2 V j d G l v b j E v Q V N M X 0 x p b m V f S X R l b X M v Q X V 0 b 1 J l b W 9 2 Z W R D b 2 x 1 b W 5 z M S 5 7 R G 9 j I E 5 v I E d M I F Z p Z X c s M T J 9 J n F 1 b 3 Q 7 L C Z x d W 9 0 O 1 N l Y 3 R p b 2 4 x L 0 F T T F 9 M a W 5 l X 0 l 0 Z W 1 z L 0 F 1 d G 9 S Z W 1 v d m V k Q 2 9 s d W 1 u c z E u e 0 Z J I E R v Y y B S Z W Y g S 2 V 5 I D E s M T N 9 J n F 1 b 3 Q 7 L C Z x d W 9 0 O 1 N l Y 3 R p b 2 4 x L 0 F T T F 9 M a W 5 l X 0 l 0 Z W 1 z L 0 F 1 d G 9 S Z W 1 v d m V k Q 2 9 s d W 1 u c z E u e 1 B v c 3 R p b m c g R G F 0 Z S w x N H 0 m c X V v d D s s J n F 1 b 3 Q 7 U 2 V j d G l v b j E v Q V N M X 0 x p b m V f S X R l b X M v Q X V 0 b 1 J l b W 9 2 Z W R D b 2 x 1 b W 5 z M S 5 7 Q 3 J l Y X R l Z C B P b i w x N X 0 m c X V v d D s s J n F 1 b 3 Q 7 U 2 V j d G l v b j E v Q V N M X 0 x p b m V f S X R l b X M v Q X V 0 b 1 J l b W 9 2 Z W R D b 2 x 1 b W 5 z M S 5 7 Q 3 J l Y X R l Z C B i e S w x N n 0 m c X V v d D s s J n F 1 b 3 Q 7 U 2 V j d G l v b j E v Q V N M X 0 x p b m V f S X R l b X M v Q X V 0 b 1 J l b W 9 2 Z W R D b 2 x 1 b W 5 z M S 5 7 S X R l b S B U Z X h 0 L D E 3 f S Z x d W 9 0 O y w m c X V v d D t T Z W N 0 a W 9 u M S 9 B U 0 x f T G l u Z V 9 J d G V t c y 9 B d X R v U m V t b 3 Z l Z E N v b H V t b n M x L n t S Z W Z l c m V u Y 2 U s M T h 9 J n F 1 b 3 Q 7 L C Z x d W 9 0 O 1 N l Y 3 R p b 2 4 x L 0 F T T F 9 M a W 5 l X 0 l 0 Z W 1 z L 0 F 1 d G 9 S Z W 1 v d m V k Q 2 9 s d W 1 u c z E u e 0 l u Z G l j Y X R v c i B P c G V u I E l 0 Z W 0 s M T l 9 J n F 1 b 3 Q 7 L C Z x d W 9 0 O 1 N l Y 3 R p b 2 4 x L 0 F T T F 9 M a W 5 l X 0 l 0 Z W 1 z L 0 F 1 d G 9 S Z W 1 v d m V k Q 2 9 s d W 1 u c z E u e 0 N 1 c n J l b m N 5 L D I w f S Z x d W 9 0 O y w m c X V v d D t T Z W N 0 a W 9 u M S 9 B U 0 x f T G l u Z V 9 J d G V t c y 9 B d X R v U m V t b 3 Z l Z E N v b H V t b n M x L n t T d G 1 0 I F B l c m l v Z C w y M X 0 m c X V v d D s s J n F 1 b 3 Q 7 U 2 V j d G l v b j E v Q V N M X 0 x p b m V f S X R l b X M v Q X V 0 b 1 J l b W 9 2 Z W R D b 2 x 1 b W 5 z M S 5 7 Q W 1 v d W 5 0 L D I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V N M X 0 x p b m V f S X R l b X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V N M X 0 x p b m V f S X R l b X M v Q T R P J T I w L S U y M E F T T C U y M F N 0 Y X R l b W V u d C U y M E R l d G F p b F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T T F 9 M a W 5 l X 0 l 0 Z W 1 z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0 F Q S T w v S X R l b V B h d G g + P C 9 J d G V t T G 9 j Y X R p b 2 4 + P F N 0 Y W J s Z U V u d H J p Z X M + P E V u d H J 5 I F R 5 c G U 9 I l F 1 Z X J 5 R 3 J v d X B J R C I g V m F s d W U 9 I n M z Y m Y x N j Z k N C 0 x N 2 I 0 L T R h N G I t O D A 1 N C 0 0 Z T d j M W U 0 N D A y Z m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C d W Z m Z X J O Z X h 0 U m V m c m V z a C I g V m F s d W U 9 I m w w I i A v P j x F b n R y e S B U e X B l P S J S Z X N 1 b H R U e X B l I i B W Y W x 1 Z T 0 i c 0 V 4 Y 2 V w d G l v b i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l J l Y 2 9 2 Z X J 5 V G F y Z 2 V 0 U 2 h l Z X Q i I F Z h b H V l P S J z U 1 I g L S B B U E k i I C 8 + P E V u d H J 5 I F R 5 c G U 9 I l J l Y 2 9 2 Z X J 5 V G F y Z 2 V 0 Q 2 9 s d W 1 u I i B W Y W x 1 Z T 0 i b D I i I C 8 + P E V u d H J 5 I F R 5 c G U 9 I l J l Y 2 9 2 Z X J 5 V G F y Z 2 V 0 U m 9 3 I i B W Y W x 1 Z T 0 i b D U i I C 8 + P E V u d H J 5 I F R 5 c G U 9 I k Z p b G x l Z E N v b X B s Z X R l U m V z d W x 0 V G 9 X b 3 J r c 2 h l Z X Q i I F Z h b H V l P S J s M S I g L z 4 8 R W 5 0 c n k g V H l w Z T 0 i U X V l c n l J R C I g V m F s d W U 9 I n N j N z g 3 O T Q y N S 0 0 M j d j L T R j M j Y t O D l i N S 1 h M T l k Y W V h Y 2 Y 5 N T Q i I C 8 + P E V u d H J 5 I F R 5 c G U 9 I k Z p b G x M Y X N 0 V X B k Y X R l Z C I g V m F s d W U 9 I m Q y M D I 1 L T A 5 L T I z V D E 4 O j A 3 O j M 2 L j E 5 O T U 0 M T V a I i A v P j x F b n R y e S B U e X B l P S J G a W x s R X J y b 3 J D b 3 V u d C I g V m F s d W U 9 I m w w I i A v P j x F b n R y e S B U e X B l P S J G a W x s Q 2 9 s d W 1 u V H l w Z X M i I F Z h b H V l P S J z Q U E 9 P S I g L z 4 8 R W 5 0 c n k g V H l w Z T 0 i T G 9 h Z G V k V G 9 B b m F s e X N p c 1 N l c n Z p Y 2 V z I i B W Y W x 1 Z T 0 i b D A i I C 8 + P E V u d H J 5 I F R 5 c G U 9 I k Z p b G x F c n J v c k N v Z G U i I F Z h b H V l P S J z V W 5 r b m 9 3 b i I g L z 4 8 R W 5 0 c n k g V H l w Z T 0 i R m l s b E N v b H V t b k 5 h b W V z I i B W Y W x 1 Z T 0 i c 1 s m c X V v d D t O b y B k Y X R h I H J l d H V y b m V k I G Z v c i B 0 a G l z I H Z p Z X c u I F R o a X M g b W l n a H Q g Y m U g Y m V j Y X V z Z S B 0 a G U g Y X B w b G l l Z C B m a W x 0 Z X I g Z X h j b H V k Z X M g Y W x s I G R h d G E u J n F 1 b 3 Q 7 X S I g L z 4 8 R W 5 0 c n k g V H l w Z T 0 i R m l s b E N v d W 5 0 I i B W Y W x 1 Z T 0 i b D A i I C 8 + P E V u d H J 5 I F R 5 c G U 9 I k Z p b G x T d G F 0 d X M i I F Z h b H V l P S J z V 2 F p d G l u Z 0 Z v c k V 4 Y 2 V s U m V m c m V z a C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U l 9 B U E k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T U l 9 B U E k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1 J f Q V B J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0 F Q S S 9 T U i U y M C 0 l M j B B U E l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B U E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U 0 N S Q V A v U 1 I l M j A t J T I w U 2 N y Y X B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T Q 1 J B U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V U z A w M S 9 z c l 9 j Y X J v b G l u Z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1 V T M D A x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D S F 9 B S U Y 8 L 0 l 0 Z W 1 Q Y X R o P j w v S X R l b U x v Y 2 F 0 a W 9 u P j x T d G F i b G V F b n R y a W V z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Q n V m Z m V y T m V 4 d F J l Z n J l c 2 g i I F Z h b H V l P S J s M C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0 d D S F 9 B S U Y i I C 8 + P E V u d H J 5 I F R 5 c G U 9 I k Z p b G x l Z E N v b X B s Z X R l U m V z d W x 0 V G 9 X b 3 J r c 2 h l Z X Q i I F Z h b H V l P S J s M S I g L z 4 8 R W 5 0 c n k g V H l w Z T 0 i R m l s b E x h c 3 R V c G R h d G V k I i B W Y W x 1 Z T 0 i Z D I w M j U t M D k t M j N U M T g 6 M D c 6 N D I u N z M 1 M j E x M 1 o i I C 8 + P E V u d H J 5 I F R 5 c G U 9 I k Z p b G x D b 2 x 1 b W 5 U e X B l c y I g V m F s d W U 9 I n N B Q T 0 9 I i A v P j x F b n R y e S B U e X B l P S J G a W x s R X J y b 3 J D b 3 V u d C I g V m F s d W U 9 I m w w I i A v P j x F b n R y e S B U e X B l P S J G a W x s Q 2 9 s d W 1 u T m F t Z X M i I F Z h b H V l P S J z W y Z x d W 9 0 O 0 5 v I G R h d G E g c m V 0 d X J u Z W Q g Z m 9 y I H R o a X M g d m l l d y 4 g V G h p c y B t a W d o d C B i Z S B i Z W N h d X N l I H R o Z S B h c H B s a W V k I G Z p b H R l c i B l e G N s d W R l c y B h b G w g Z G F 0 Y S 4 m c X V v d D t d I i A v P j x F b n R y e S B U e X B l P S J M b 2 F k Z W R U b 0 F u Y W x 5 c 2 l z U 2 V y d m l j Z X M i I F Z h b H V l P S J s M C I g L z 4 8 R W 5 0 c n k g V H l w Z T 0 i R m l s b E V y c m 9 y Q 2 9 k Z S I g V m F s d W U 9 I n N V b m t u b 3 d u I i A v P j x F b n R y e S B U e X B l P S J R d W V y e U l E I i B W Y W x 1 Z T 0 i c 2 Y 4 Y z N i O T h m L W U y Y j k t N D h l Z C 1 h N j g 0 L W V l N m U 2 M G F h M z k 1 M C I g L z 4 8 R W 5 0 c n k g V H l w Z T 0 i R m l s b E N v d W 5 0 I i B W Y W x 1 Z T 0 i b D A i I C 8 + P E V u d H J 5 I F R 5 c G U 9 I k Z p b G x T d G F 0 d X M i I F Z h b H V l P S J z V 2 F p d G l u Z 0 Z v c k V 4 Y 2 V s U m V m c m V z a C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Q 0 h f Q U l G L 0 F 1 d G 9 S Z W 1 v d m V k Q 2 9 s d W 1 u c z E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R 0 N I X 0 F J R i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H Q 0 h f Q U l G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D S F 9 B S U Y v Z 2 N o X 2 l j b G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Q 0 h f Q U l G L 1 B y b 2 1 v d G V k J T I w S G V h Z G V y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R F d f Q U l K P C 9 J d G V t U G F 0 a D 4 8 L 0 l 0 Z W 1 M b 2 N h d G l v b j 4 8 U 3 R h Y m x l R W 5 0 c m l l c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C I g L z 4 8 R W 5 0 c n k g V H l w Z T 0 i R m l s b F R h c m d l d C I g V m F s d W U 9 I n N S R F d f Q U l K I i A v P j x F b n R y e S B U e X B l P S J G a W x s Z W R D b 2 1 w b G V 0 Z V J l c 3 V s d F R v V 2 9 y a 3 N o Z W V 0 I i B W Y W x 1 Z T 0 i b D E i I C 8 + P E V u d H J 5 I F R 5 c G U 9 I k Z p b G x M Y X N 0 V X B k Y X R l Z C I g V m F s d W U 9 I m Q y M D I 1 L T A 5 L T I z V D E 4 O j A 3 O j Q z L j I 5 M j Q 5 O T R a I i A v P j x F b n R y e S B U e X B l P S J G a W x s Q 2 9 s d W 1 u V H l w Z X M i I F Z h b H V l P S J z Q U E 9 P S I g L z 4 8 R W 5 0 c n k g V H l w Z T 0 i R m l s b E V y c m 9 y Q 2 9 1 b n Q i I F Z h b H V l P S J s M C I g L z 4 8 R W 5 0 c n k g V H l w Z T 0 i R m l s b E N v b H V t b k 5 h b W V z I i B W Y W x 1 Z T 0 i c 1 s m c X V v d D t O b y B k Y X R h I H J l d H V y b m V k I G Z v c i B 0 a G l z I H Z p Z X c u I F R o a X M g b W l n a H Q g Y m U g Y m V j Y X V z Z S B 0 a G U g Y X B w b G l l Z C B m a W x 0 Z X I g Z X h j b H V k Z X M g Y W x s I G R h d G E u J n F 1 b 3 Q 7 X S I g L z 4 8 R W 5 0 c n k g V H l w Z T 0 i T G 9 h Z G V k V G 9 B b m F s e X N p c 1 N l c n Z p Y 2 V z I i B W Y W x 1 Z T 0 i b D A i I C 8 + P E V u d H J 5 I F R 5 c G U 9 I k Z p b G x F c n J v c k N v Z G U i I F Z h b H V l P S J z V W 5 r b m 9 3 b i I g L z 4 8 R W 5 0 c n k g V H l w Z T 0 i U X V l c n l J R C I g V m F s d W U 9 I n N h Y j F i O T c w Z i 0 w Y m J j L T Q 5 Z W M t O T V j Z C 0 1 M W R k M G I 1 Y m Z j M z Y i I C 8 + P E V u d H J 5 I F R 5 c G U 9 I k Z p b G x D b 3 V u d C I g V m F s d W U 9 I m w w I i A v P j x F b n R y e S B U e X B l P S J R d W V y e U d y b 3 V w S U Q i I F Z h b H V l P S J z Z W U 4 N 2 Q x Y z I t Y m N l N C 0 0 Z j k 0 L T l j Y T c t Z j U 2 N D M 5 M m Y 0 M j N j I i A v P j x F b n R y e S B U e X B l P S J G a W x s U 3 R h d H V z I i B W Y W x 1 Z T 0 i c 1 d h a X R p b m d G b 3 J F e G N l b F J l Z n J l c 2 g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k R X X 0 F J S i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J E V 1 9 B S U o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k R X X 0 F J S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R F d f Q U l K L 3 J k d 1 9 h a W p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R F d f Q U l K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E V 1 9 Q T U o 8 L 0 l 0 Z W 1 Q Y X R o P j w v S X R l b U x v Y 2 F 0 a W 9 u P j x T d G F i b G V F b n R y a W V z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w I i A v P j x F b n R y e S B U e X B l P S J G a W x s V G F y Z 2 V 0 I i B W Y W x 1 Z T 0 i c 1 J E V 1 9 Q T U o i I C 8 + P E V u d H J 5 I F R 5 c G U 9 I k Z p b G x l Z E N v b X B s Z X R l U m V z d W x 0 V G 9 X b 3 J r c 2 h l Z X Q i I F Z h b H V l P S J s M S I g L z 4 8 R W 5 0 c n k g V H l w Z T 0 i R m l s b E x h c 3 R V c G R h d G V k I i B W Y W x 1 Z T 0 i Z D I w M j U t M D k t M j N U M T g 6 M D c 6 N D M u O T Q z O D A y N 1 o i I C 8 + P E V u d H J 5 I F R 5 c G U 9 I k Z p b G x D b 2 x 1 b W 5 U e X B l c y I g V m F s d W U 9 I n N B Q T 0 9 I i A v P j x F b n R y e S B U e X B l P S J G a W x s R X J y b 3 J D b 3 V u d C I g V m F s d W U 9 I m w w I i A v P j x F b n R y e S B U e X B l P S J G a W x s Q 2 9 s d W 1 u T m F t Z X M i I F Z h b H V l P S J z W y Z x d W 9 0 O 0 N v b H V t b j E m c X V v d D t d I i A v P j x F b n R y e S B U e X B l P S J M b 2 F k Z W R U b 0 F u Y W x 5 c 2 l z U 2 V y d m l j Z X M i I F Z h b H V l P S J s M C I g L z 4 8 R W 5 0 c n k g V H l w Z T 0 i R m l s b E V y c m 9 y Q 2 9 k Z S I g V m F s d W U 9 I n N V b m t u b 3 d u I i A v P j x F b n R y e S B U e X B l P S J R d W V y e U l E I i B W Y W x 1 Z T 0 i c z I 1 Y m E w M z h i L W R m Z j M t N D d m N S 0 4 N z c 4 L T F l O T V l Y z I 3 Z j h h M C I g L z 4 8 R W 5 0 c n k g V H l w Z T 0 i R m l s b E N v d W 5 0 I i B W Y W x 1 Z T 0 i b D A i I C 8 + P E V u d H J 5 I F R 5 c G U 9 I l F 1 Z X J 5 R 3 J v d X B J R C I g V m F s d W U 9 I n N l Z T g 3 Z D F j M i 1 i Y 2 U 0 L T R m O T Q t O W N h N y 1 m N T Y 0 M z k y Z j Q y M 2 M i I C 8 + P E V u d H J 5 I F R 5 c G U 9 I k Z p b G x T d G F 0 d X M i I F Z h b H V l P S J z V 2 F p d G l u Z 0 Z v c k V 4 Y 2 V s U m V m c m V z a C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R F d f U E 1 K L 0 F 1 d G 9 S Z W 1 v d m V k Q 2 9 s d W 1 u c z E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k R X X 1 B N S i 9 B d X R v U m V t b 3 Z l Z E N v b H V t b n M x L n t D b 2 x 1 b W 4 x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R F d f U E 1 K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E V 1 9 Q T U o v c m R 3 X 3 B t a l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E V 1 9 Q T U o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F Q X 1 N 0 Y X R l b W V u d F 9 E c m F m d D w v S X R l b V B h d G g + P C 9 J d G V t T G 9 j Y X R p b 2 4 + P F N 0 Y W J s Z U V u d H J p Z X M + P E V u d H J 5 I F R 5 c G U 9 I l F 1 Z X J 5 R 3 J v d X B J R C I g V m F s d W U 9 I n M w M T g y O T Y y N i 1 h N T Z i L T R j Y W M t Y j c 0 Z S 1 i O D F j Y W Q 3 O G R l Y z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C d W Z m Z X J O Z X h 0 U m V m c m V z a C I g V m F s d W U 9 I m w w I i A v P j x F b n R y e S B U e X B l P S J S Z X N 1 b H R U e X B l I i B W Y W x 1 Z T 0 i c 0 V 4 Y 2 V w d G l v b i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l J l Y 2 9 2 Z X J 5 V G F y Z 2 V 0 U 2 h l Z X Q i I F Z h b H V l P S J z U m V w b 3 J 0 I E Z p b H R l c i I g L z 4 8 R W 5 0 c n k g V H l w Z T 0 i U m V j b 3 Z l c n l U Y X J n Z X R D b 2 x 1 b W 4 i I F Z h b H V l P S J s O C I g L z 4 8 R W 5 0 c n k g V H l w Z T 0 i U m V j b 3 Z l c n l U Y X J n Z X R S b 3 c i I F Z h b H V l P S J s M T Q i I C 8 + P E V u d H J 5 I F R 5 c G U 9 I k Z p b G x l Z E N v b X B s Z X R l U m V z d W x 0 V G 9 X b 3 J r c 2 h l Z X Q i I F Z h b H V l P S J s M S I g L z 4 8 R W 5 0 c n k g V H l w Z T 0 i R m l s b E N v d W 5 0 I i B W Y W x 1 Z T 0 i b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k t M j N U M T g 6 M D Y 6 N T c u N D M y M j Y y M 1 o i I C 8 + P E V u d H J 5 I F R 5 c G U 9 I l F 1 Z X J 5 S U Q i I F Z h b H V l P S J z N m V j M 2 Y 4 N z M t Z T Q 5 Y i 0 0 M G F k L W E y N z Q t M W Y 1 N T U 0 O D c w N m Y w I i A v P j x F b n R y e S B U e X B l P S J G a W x s Q 2 9 s d W 1 u V H l w Z X M i I F Z h b H V l P S J z Q m c 9 P S I g L z 4 8 R W 5 0 c n k g V H l w Z T 0 i R m l s b E N v b H V t b k 5 h b W V z I i B W Y W x 1 Z T 0 i c 1 s m c X V v d D t T Q V B f U 3 R h d G V t Z W 5 0 X 0 R y Y W Z 0 J n F 1 b 3 Q 7 X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Q V B f U 3 R h d G V t Z W 5 0 X 0 R y Y W Z 0 L 0 F 1 d G 9 S Z W 1 v d m V k Q 2 9 s d W 1 u c z E u e 1 N B U F 9 T d G F 0 Z W 1 l b n R f R H J h Z n Q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0 F Q X 1 N 0 Y X R l b W V u d F 9 E c m F m d C 9 B d X R v U m V t b 3 Z l Z E N v b H V t b n M x L n t T Q V B f U 3 R h d G V t Z W 5 0 X 0 R y Y W Z 0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Q V B f U 3 R h d G V t Z W 5 0 X 0 R y Y W Z 0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B U F 9 T d G F 0 Z W 1 l b n R f R H J h Z n Q v Q 2 9 u d m V y d G V k J T I w d G 8 l M j B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B U F 9 T d G F 0 Z W 1 l b n R f R H J h Z n Q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V B f U 3 R h d G V t Z W 5 0 X 0 R y Y W Z 0 L 0 N 1 c 3 R v b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A e w 3 o + F K 3 T J z P 6 w t s E 8 G q A A A A A A I A A A A A A A N m A A D A A A A A E A A A A O n W t 4 S v u k h V C w G x P 2 i r p H k A A A A A B I A A A K A A A A A Q A A A A 7 n D U + N 0 k l 7 M Z j e 7 + Y s J A e l A A A A B O u n o v A k 5 e V c l j z d E o y 2 X G 0 S f 7 U F n Q R K h Q x o o 3 t Q w G R c f a + u H j t b R o O m V X A a I X N S g U e 2 J E E H C E p Q E A B m G l k r r D P 6 J a m l D g R T w 5 e Z S u m X S t 3 h Q A A A B r v v b e o p e a L T 9 H S d j 5 C B M p y x O O m Q = =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8b9cfa-8d16-4eb7-adf8-b093803e24b8" xsi:nil="true"/>
    <lcf76f155ced4ddcb4097134ff3c332f xmlns="038b5c6c-ff95-4b10-8037-f271393fb79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Application xmlns="http://www.sap.com/cof/excel/application">
  <Version>2</Version>
  <Revision>2.8.1200.97930</Revision>
</Application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8337B0C64FB3439C2040E32EE45368" ma:contentTypeVersion="15" ma:contentTypeDescription="Create a new document." ma:contentTypeScope="" ma:versionID="b7d77b08a84890e54361dddbf5b90bf3">
  <xsd:schema xmlns:xsd="http://www.w3.org/2001/XMLSchema" xmlns:xs="http://www.w3.org/2001/XMLSchema" xmlns:p="http://schemas.microsoft.com/office/2006/metadata/properties" xmlns:ns2="038b5c6c-ff95-4b10-8037-f271393fb794" xmlns:ns3="998b9cfa-8d16-4eb7-adf8-b093803e24b8" targetNamespace="http://schemas.microsoft.com/office/2006/metadata/properties" ma:root="true" ma:fieldsID="d20a10857b9abb397d0f856248b163ae" ns2:_="" ns3:_="">
    <xsd:import namespace="038b5c6c-ff95-4b10-8037-f271393fb794"/>
    <xsd:import namespace="998b9cfa-8d16-4eb7-adf8-b093803e24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8b5c6c-ff95-4b10-8037-f271393fb7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72e8dd66-b291-41ee-b806-8c8ad9c3c7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8b9cfa-8d16-4eb7-adf8-b093803e24b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5aaa798c-24c0-4196-b135-4e7a2d533c3c}" ma:internalName="TaxCatchAll" ma:showField="CatchAllData" ma:web="998b9cfa-8d16-4eb7-adf8-b093803e24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897F54-A9C6-4262-BE19-F8C16EC8AFAE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104EFE16-14AD-4855-9225-A6FE91A13EAC}">
  <ds:schemaRefs>
    <ds:schemaRef ds:uri="http://schemas.openxmlformats.org/package/2006/metadata/core-properties"/>
    <ds:schemaRef ds:uri="http://schemas.microsoft.com/office/2006/documentManagement/types"/>
    <ds:schemaRef ds:uri="038b5c6c-ff95-4b10-8037-f271393fb794"/>
    <ds:schemaRef ds:uri="http://purl.org/dc/elements/1.1/"/>
    <ds:schemaRef ds:uri="http://purl.org/dc/dcmitype/"/>
    <ds:schemaRef ds:uri="http://schemas.microsoft.com/office/infopath/2007/PartnerControls"/>
    <ds:schemaRef ds:uri="http://purl.org/dc/terms/"/>
    <ds:schemaRef ds:uri="998b9cfa-8d16-4eb7-adf8-b093803e24b8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87745D5-3B31-4670-9E3C-A2AE1F7646B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52E8DB1-1A0B-49C0-9A3C-48728B0EA671}">
  <ds:schemaRefs>
    <ds:schemaRef ds:uri="http://www.sap.com/cof/excel/application"/>
  </ds:schemaRefs>
</ds:datastoreItem>
</file>

<file path=customXml/itemProps5.xml><?xml version="1.0" encoding="utf-8"?>
<ds:datastoreItem xmlns:ds="http://schemas.openxmlformats.org/officeDocument/2006/customXml" ds:itemID="{C31011C9-66E0-4E8A-BE09-0677A77CD6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8b5c6c-ff95-4b10-8037-f271393fb794"/>
    <ds:schemaRef ds:uri="998b9cfa-8d16-4eb7-adf8-b093803e24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bbcb6b2f-8c7c-4e24-86e4-6c36fed00b78}" enabled="0" method="" siteId="{bbcb6b2f-8c7c-4e24-86e4-6c36fed00b7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10</vt:i4>
      </vt:variant>
    </vt:vector>
  </HeadingPairs>
  <TitlesOfParts>
    <vt:vector size="31" baseType="lpstr">
      <vt:lpstr>Statement - Send Version</vt:lpstr>
      <vt:lpstr>Physical Sales</vt:lpstr>
      <vt:lpstr>Reserves</vt:lpstr>
      <vt:lpstr>Other Handling Fees</vt:lpstr>
      <vt:lpstr>FRT</vt:lpstr>
      <vt:lpstr>OH UME</vt:lpstr>
      <vt:lpstr>Digital Sales</vt:lpstr>
      <vt:lpstr>SR-SOP US001</vt:lpstr>
      <vt:lpstr>PT phys</vt:lpstr>
      <vt:lpstr>Manufacturing</vt:lpstr>
      <vt:lpstr>SX Direct Passthrough</vt:lpstr>
      <vt:lpstr>Domestic Licensing</vt:lpstr>
      <vt:lpstr>Marketing</vt:lpstr>
      <vt:lpstr>MKT Support</vt:lpstr>
      <vt:lpstr>SR - Perpetual Inventory</vt:lpstr>
      <vt:lpstr>SR - SKU Charges</vt:lpstr>
      <vt:lpstr>SR - Refurbishment</vt:lpstr>
      <vt:lpstr>SR - Scrap</vt:lpstr>
      <vt:lpstr>GCH - AIF AIN</vt:lpstr>
      <vt:lpstr>RDW - AIJ</vt:lpstr>
      <vt:lpstr>RDW - PMJ</vt:lpstr>
      <vt:lpstr>'Statement - Send Version'!Print_Area</vt:lpstr>
      <vt:lpstr>Manufacturing!Print_Titles</vt:lpstr>
      <vt:lpstr>Marketing!Print_Titles</vt:lpstr>
      <vt:lpstr>SAPCrosstab16</vt:lpstr>
      <vt:lpstr>SAPCrosstab19</vt:lpstr>
      <vt:lpstr>SAPCrosstab3</vt:lpstr>
      <vt:lpstr>SAPCrosstab33</vt:lpstr>
      <vt:lpstr>SAPCrosstab4</vt:lpstr>
      <vt:lpstr>SAPCrosstab7</vt:lpstr>
      <vt:lpstr>SAPCrosstab8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Dunn, Joshua</dc:creator>
  <cp:lastModifiedBy>Martin, Billy, Orchard</cp:lastModifiedBy>
  <cp:lastPrinted>2020-01-09T02:08:44Z</cp:lastPrinted>
  <dcterms:created xsi:type="dcterms:W3CDTF">2019-07-26T17:45:53Z</dcterms:created>
  <dcterms:modified xsi:type="dcterms:W3CDTF">2025-10-30T17:41:46Z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ustomUiType">
    <vt:lpwstr>2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CofWorkbookId">
    <vt:lpwstr>df362dc3-7869-41bf-b651-10a88afc5fce</vt:lpwstr>
  </property>
  <property fmtid="{D5CDD505-2E9C-101B-9397-08002B2CF9AE}" pid="6" name="ContentTypeId">
    <vt:lpwstr>0x0101004C8337B0C64FB3439C2040E32EE45368</vt:lpwstr>
  </property>
  <property fmtid="{D5CDD505-2E9C-101B-9397-08002B2CF9AE}" pid="7" name="Order">
    <vt:r8>123100</vt:r8>
  </property>
  <property fmtid="{D5CDD505-2E9C-101B-9397-08002B2CF9AE}" pid="8" name="xd_Signature">
    <vt:bool>false</vt:bool>
  </property>
  <property fmtid="{D5CDD505-2E9C-101B-9397-08002B2CF9AE}" pid="9" name="xd_ProgID">
    <vt:lpwstr/>
  </property>
  <property fmtid="{D5CDD505-2E9C-101B-9397-08002B2CF9AE}" pid="10" name="TriggerFlowInfo">
    <vt:lpwstr/>
  </property>
  <property fmtid="{D5CDD505-2E9C-101B-9397-08002B2CF9AE}" pid="11" name="ComplianceAssetId">
    <vt:lpwstr/>
  </property>
  <property fmtid="{D5CDD505-2E9C-101B-9397-08002B2CF9AE}" pid="12" name="TemplateUrl">
    <vt:lpwstr/>
  </property>
  <property fmtid="{D5CDD505-2E9C-101B-9397-08002B2CF9AE}" pid="13" name="_ExtendedDescription">
    <vt:lpwstr/>
  </property>
  <property fmtid="{D5CDD505-2E9C-101B-9397-08002B2CF9AE}" pid="14" name="MediaServiceImageTags">
    <vt:lpwstr/>
  </property>
</Properties>
</file>