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8.160.15\ccd\04 Department folders\16 Royalty\2017 Hosting &amp; Streaming\2017 Directs\2017-06\Glassnote\"/>
    </mc:Choice>
  </mc:AlternateContent>
  <bookViews>
    <workbookView xWindow="0" yWindow="0" windowWidth="23040" windowHeight="9108"/>
  </bookViews>
  <sheets>
    <sheet name="Glassnote" sheetId="1" r:id="rId1"/>
    <sheet name="Monthly Log" sheetId="2" r:id="rId2"/>
  </sheets>
  <definedNames>
    <definedName name="_xlnm._FilterDatabase" localSheetId="1" hidden="1">'Monthly Log'!$A$1:$G$807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09" i="2" l="1"/>
  <c r="G811" i="2"/>
  <c r="G812" i="2"/>
  <c r="G813" i="2"/>
  <c r="B8" i="1" l="1"/>
  <c r="B10" i="1"/>
  <c r="D10" i="1"/>
  <c r="D13" i="1"/>
  <c r="D15" i="1" s="1"/>
  <c r="B19" i="1"/>
  <c r="B21" i="1"/>
  <c r="D21" i="1"/>
  <c r="D29" i="1" s="1"/>
  <c r="D24" i="1"/>
  <c r="B25" i="1"/>
  <c r="B29" i="1"/>
  <c r="B35" i="1"/>
  <c r="B37" i="1"/>
  <c r="D39" i="1"/>
  <c r="D42" i="1"/>
  <c r="B46" i="1"/>
  <c r="B48" i="1"/>
  <c r="D48" i="1"/>
  <c r="D51" i="1"/>
  <c r="B52" i="1"/>
  <c r="D52" i="1"/>
  <c r="D58" i="1" s="1"/>
  <c r="B54" i="1"/>
  <c r="D54" i="1"/>
  <c r="B56" i="1"/>
  <c r="D56" i="1"/>
  <c r="D25" i="1" l="1"/>
  <c r="D31" i="1" s="1"/>
  <c r="D60" i="1" s="1"/>
</calcChain>
</file>

<file path=xl/sharedStrings.xml><?xml version="1.0" encoding="utf-8"?>
<sst xmlns="http://schemas.openxmlformats.org/spreadsheetml/2006/main" count="4065" uniqueCount="1447">
  <si>
    <t>TOTAL ROYALTIES DUE</t>
  </si>
  <si>
    <t>Custom Webasts Royalties Due (greater of Custom Webcast Net Revenues or Pureplay Per Play Rate)</t>
  </si>
  <si>
    <t>2017 Applicable Pureplay Per Play Rate Per Statutory License</t>
  </si>
  <si>
    <t>25% of Custom Webast Net Revenues</t>
  </si>
  <si>
    <t>Custom Webcast Net Revenues</t>
  </si>
  <si>
    <t>All Custom Webcast Digital Performances</t>
  </si>
  <si>
    <t>Inputs</t>
  </si>
  <si>
    <t>Custom Webcasts</t>
  </si>
  <si>
    <t>Standard Webcasts Royalties Due</t>
  </si>
  <si>
    <t>Standard Webcast Net Revenues</t>
  </si>
  <si>
    <t>2017 Applicable Percentage Per Statutory License</t>
  </si>
  <si>
    <t>All Standard Webcast Digital Performances</t>
  </si>
  <si>
    <t>Standard Webcasts</t>
  </si>
  <si>
    <t>Internet Simulcasts Royalties Due</t>
  </si>
  <si>
    <t>Internet Simulcast Subscription Revenues</t>
  </si>
  <si>
    <t>3% of Internet Simulcast Net Revenues</t>
  </si>
  <si>
    <t>Internet Simulcast Net Revenues</t>
  </si>
  <si>
    <t>All Internet Simulcast Digital Performances</t>
  </si>
  <si>
    <t>Internet Simulcasts</t>
  </si>
  <si>
    <t>Terrestrial Broadcast Transmissions Royalties Due</t>
  </si>
  <si>
    <t>1% of Terrestrial Broadcast Net Music Revenues</t>
  </si>
  <si>
    <t>Terrestrial Broadcast Net Music Revenues</t>
  </si>
  <si>
    <t>All Terrestrial Plays</t>
  </si>
  <si>
    <t>Glassnote</t>
  </si>
  <si>
    <t>Terrestrial Broadcast Transmissions</t>
  </si>
  <si>
    <t>Royalties Statement Summary</t>
  </si>
  <si>
    <t>Glassnote Records</t>
  </si>
  <si>
    <t>Glassnote\custom</t>
  </si>
  <si>
    <t>Glassnote\simulcast</t>
  </si>
  <si>
    <t>Glassnote\terrestial</t>
  </si>
  <si>
    <t>glassnote</t>
  </si>
  <si>
    <t>fru700900116</t>
  </si>
  <si>
    <t>what you know</t>
  </si>
  <si>
    <t>two door cinema club</t>
  </si>
  <si>
    <t>ca6md1500003</t>
  </si>
  <si>
    <t>we dont know</t>
  </si>
  <si>
    <t>the strumbellas</t>
  </si>
  <si>
    <t>ca6md1500001</t>
  </si>
  <si>
    <t>spirits</t>
  </si>
  <si>
    <t>gbzuz0900013</t>
  </si>
  <si>
    <t>sweet disposition</t>
  </si>
  <si>
    <t>temper trap</t>
  </si>
  <si>
    <t>fr31q0900001</t>
  </si>
  <si>
    <t>lisztomania</t>
  </si>
  <si>
    <t>phoenix</t>
  </si>
  <si>
    <t>fr9w11704455</t>
  </si>
  <si>
    <t>j-boy</t>
  </si>
  <si>
    <t>fr31q0900003</t>
  </si>
  <si>
    <t>fences</t>
  </si>
  <si>
    <t>fr31q0900002</t>
  </si>
  <si>
    <t>gbum71507753</t>
  </si>
  <si>
    <t>there will be time</t>
  </si>
  <si>
    <t>mumford &amp; sons/baaba maal</t>
  </si>
  <si>
    <t>gbum71500539</t>
  </si>
  <si>
    <t>the wolf</t>
  </si>
  <si>
    <t>mumford &amp; sons</t>
  </si>
  <si>
    <t>gbum70909075</t>
  </si>
  <si>
    <t>the cave</t>
  </si>
  <si>
    <t>gbum70909077</t>
  </si>
  <si>
    <t>roll away your stone</t>
  </si>
  <si>
    <t>gbum71204772</t>
  </si>
  <si>
    <t>lover of the light</t>
  </si>
  <si>
    <t>gbum70909097</t>
  </si>
  <si>
    <t>little lion man</t>
  </si>
  <si>
    <t>gbum71204769</t>
  </si>
  <si>
    <t>i will wait</t>
  </si>
  <si>
    <t>gbum71204775</t>
  </si>
  <si>
    <t>hopeless wanderer</t>
  </si>
  <si>
    <t>gbum71500533</t>
  </si>
  <si>
    <t>ditmas</t>
  </si>
  <si>
    <t>gbum71500530</t>
  </si>
  <si>
    <t>believe</t>
  </si>
  <si>
    <t>gbum71204915</t>
  </si>
  <si>
    <t>boxer f/mumford &amp; sons</t>
  </si>
  <si>
    <t>jerry douglas</t>
  </si>
  <si>
    <t>usyah0700005</t>
  </si>
  <si>
    <t>its always better</t>
  </si>
  <si>
    <t>i hate kate</t>
  </si>
  <si>
    <t>usyah0700050</t>
  </si>
  <si>
    <t>im in love with a sociopath</t>
  </si>
  <si>
    <t>cai251212602</t>
  </si>
  <si>
    <t>call me in the afternoon</t>
  </si>
  <si>
    <t>half moon run</t>
  </si>
  <si>
    <t>gbzn81300014</t>
  </si>
  <si>
    <t>the mother we share</t>
  </si>
  <si>
    <t>chvrches</t>
  </si>
  <si>
    <t>gbzn81500001</t>
  </si>
  <si>
    <t>leave a trace</t>
  </si>
  <si>
    <t>gbzn81500005</t>
  </si>
  <si>
    <t>clearest blue</t>
  </si>
  <si>
    <t>usyah1400037</t>
  </si>
  <si>
    <t>v. 3005</t>
  </si>
  <si>
    <t>childish gambino</t>
  </si>
  <si>
    <t>usyah1400031</t>
  </si>
  <si>
    <t>sober</t>
  </si>
  <si>
    <t>usyah1600107</t>
  </si>
  <si>
    <t>redbone</t>
  </si>
  <si>
    <t>usyah1700066</t>
  </si>
  <si>
    <t>philosophy</t>
  </si>
  <si>
    <t>baio</t>
  </si>
  <si>
    <t>redbone clean</t>
  </si>
  <si>
    <t>zapp</t>
  </si>
  <si>
    <t>say it aint so</t>
  </si>
  <si>
    <t>weezer</t>
  </si>
  <si>
    <t>fru700900101</t>
  </si>
  <si>
    <t>something good can work</t>
  </si>
  <si>
    <t>possum kingdom</t>
  </si>
  <si>
    <t>toadies</t>
  </si>
  <si>
    <t>third eye blind</t>
  </si>
  <si>
    <t>little lion man radio edit</t>
  </si>
  <si>
    <t>sweet disposition short track</t>
  </si>
  <si>
    <t>sweet disposition acoustic</t>
  </si>
  <si>
    <t>gb-zuz-09-00013</t>
  </si>
  <si>
    <t>sweet disposition (short track)</t>
  </si>
  <si>
    <t>system of a down</t>
  </si>
  <si>
    <t>sublime</t>
  </si>
  <si>
    <t>santeria ihm cleaner</t>
  </si>
  <si>
    <t>we dont know radio edit</t>
  </si>
  <si>
    <t>strumbellas</t>
  </si>
  <si>
    <t>we dont know kbco studio c 8916</t>
  </si>
  <si>
    <t>take it all back</t>
  </si>
  <si>
    <t>ca6md1300011</t>
  </si>
  <si>
    <t>summer of 69</t>
  </si>
  <si>
    <t>spirits radio 1045philly studio session</t>
  </si>
  <si>
    <t>spirits kbco studio c 8916</t>
  </si>
  <si>
    <t>spirits daip</t>
  </si>
  <si>
    <t>rubberband man single</t>
  </si>
  <si>
    <t>spinners</t>
  </si>
  <si>
    <t>1979 intro edit</t>
  </si>
  <si>
    <t>smashing pumpkins</t>
  </si>
  <si>
    <t>usyah1500080</t>
  </si>
  <si>
    <t>jealousy</t>
  </si>
  <si>
    <t>robert delong</t>
  </si>
  <si>
    <t>rlumr</t>
  </si>
  <si>
    <t>would</t>
  </si>
  <si>
    <t>fr9w11214236</t>
  </si>
  <si>
    <t>trying to be cool</t>
  </si>
  <si>
    <t>the kill bury me</t>
  </si>
  <si>
    <t>smooth criminal</t>
  </si>
  <si>
    <t>sex and candy</t>
  </si>
  <si>
    <t>fr31q0900007</t>
  </si>
  <si>
    <t>rome</t>
  </si>
  <si>
    <t>paul revere</t>
  </si>
  <si>
    <t>party hard</t>
  </si>
  <si>
    <t>lisztomania1901</t>
  </si>
  <si>
    <t>lisztomania alt edit</t>
  </si>
  <si>
    <t>lisztomania 933 garage</t>
  </si>
  <si>
    <t>fr31q0900006</t>
  </si>
  <si>
    <t>lasso</t>
  </si>
  <si>
    <t>jboy radio edittagged</t>
  </si>
  <si>
    <t>jboy radio edit</t>
  </si>
  <si>
    <t>jboy</t>
  </si>
  <si>
    <t>fr31q0900009</t>
  </si>
  <si>
    <t>girlfriend</t>
  </si>
  <si>
    <t>fr9w11214238</t>
  </si>
  <si>
    <t>entertainment kbco studio c</t>
  </si>
  <si>
    <t>entertainment</t>
  </si>
  <si>
    <t>1901 alt edit</t>
  </si>
  <si>
    <t>gbum70909078</t>
  </si>
  <si>
    <t>white blank page</t>
  </si>
  <si>
    <t>gb-um7-12-04769</t>
  </si>
  <si>
    <t>i will wait (short track)</t>
  </si>
  <si>
    <t>when you were young mainstream</t>
  </si>
  <si>
    <t>mumford  sons</t>
  </si>
  <si>
    <t>until it sleeps</t>
  </si>
  <si>
    <t>there will be time radio edit</t>
  </si>
  <si>
    <t>the way</t>
  </si>
  <si>
    <t>the cavehome</t>
  </si>
  <si>
    <t>the cave ihr live</t>
  </si>
  <si>
    <t>roll away your stone radio edit</t>
  </si>
  <si>
    <t>lover of the light edit</t>
  </si>
  <si>
    <t>little lion man messed it up version</t>
  </si>
  <si>
    <t>in the end</t>
  </si>
  <si>
    <t>i will wait short track</t>
  </si>
  <si>
    <t>i will wait my 929 ext intro</t>
  </si>
  <si>
    <t>i will wait kbco studio c</t>
  </si>
  <si>
    <t>i will wait hot ac edit</t>
  </si>
  <si>
    <t>gbum71204776</t>
  </si>
  <si>
    <t>broken crown</t>
  </si>
  <si>
    <t>believe daip</t>
  </si>
  <si>
    <t>gbum71204553</t>
  </si>
  <si>
    <t>babel</t>
  </si>
  <si>
    <t>gbum70909100</t>
  </si>
  <si>
    <t>awake my soul kbco studio c</t>
  </si>
  <si>
    <t>awake my soul  i will wait kbco studio c 82812</t>
  </si>
  <si>
    <t>usyah1200389</t>
  </si>
  <si>
    <t>harper lee</t>
  </si>
  <si>
    <t>little green cars</t>
  </si>
  <si>
    <t>the boxer</t>
  </si>
  <si>
    <t>jerry douglas  mumford  sons and paul simon</t>
  </si>
  <si>
    <t>always something its always better when im with you</t>
  </si>
  <si>
    <t>always something 933 garage</t>
  </si>
  <si>
    <t>usyah1600117</t>
  </si>
  <si>
    <t>in a blackout</t>
  </si>
  <si>
    <t>hamilton leithauser  rostam</t>
  </si>
  <si>
    <t>usyah1600114</t>
  </si>
  <si>
    <t>a 1000 times radio edit</t>
  </si>
  <si>
    <t>call me in the afternoon kbco studio c 12514</t>
  </si>
  <si>
    <t>call me in the afternoon cc clean</t>
  </si>
  <si>
    <t>usyah1300119</t>
  </si>
  <si>
    <t>closed hand full of friends</t>
  </si>
  <si>
    <t>foy vance</t>
  </si>
  <si>
    <t>the mother we share clean radio edit</t>
  </si>
  <si>
    <t>gbzn81300029</t>
  </si>
  <si>
    <t>recover intro edit</t>
  </si>
  <si>
    <t>gbzn81500002</t>
  </si>
  <si>
    <t>never ending circles</t>
  </si>
  <si>
    <t>gbzn81300007</t>
  </si>
  <si>
    <t>gun</t>
  </si>
  <si>
    <t>clearest blue radio edit</t>
  </si>
  <si>
    <t>redbone daip</t>
  </si>
  <si>
    <t>usyah1100351</t>
  </si>
  <si>
    <t>heartbeat squeeky clean</t>
  </si>
  <si>
    <t>usyah1300213</t>
  </si>
  <si>
    <t>3005 short track</t>
  </si>
  <si>
    <t>3005 clean radio edit</t>
  </si>
  <si>
    <t>us-yah-13-00213</t>
  </si>
  <si>
    <t>3005 (short track)</t>
  </si>
  <si>
    <t>usyah1500070</t>
  </si>
  <si>
    <t>sister of pearl radio edit</t>
  </si>
  <si>
    <t>gbum71507069</t>
  </si>
  <si>
    <t>half the world away</t>
  </si>
  <si>
    <t>aurora</t>
  </si>
  <si>
    <t>auvha1200005</t>
  </si>
  <si>
    <t>clair de lune (motez remix)</t>
  </si>
  <si>
    <t>various artists</t>
  </si>
  <si>
    <t>fru700900118</t>
  </si>
  <si>
    <t>youre not stubborn</t>
  </si>
  <si>
    <t>fru701200086</t>
  </si>
  <si>
    <t>wake up</t>
  </si>
  <si>
    <t>fru700900115</t>
  </si>
  <si>
    <t>undercover martyn</t>
  </si>
  <si>
    <t>fru700900102</t>
  </si>
  <si>
    <t>this is the life</t>
  </si>
  <si>
    <t>fru701200090</t>
  </si>
  <si>
    <t>the world is watching</t>
  </si>
  <si>
    <t>gbaye1600979</t>
  </si>
  <si>
    <t>surgery</t>
  </si>
  <si>
    <t>fru701200087</t>
  </si>
  <si>
    <t>sun</t>
  </si>
  <si>
    <t>gbaye1600982</t>
  </si>
  <si>
    <t>sucker</t>
  </si>
  <si>
    <t>fru701200092</t>
  </si>
  <si>
    <t>spring</t>
  </si>
  <si>
    <t>fru701200088</t>
  </si>
  <si>
    <t>someday</t>
  </si>
  <si>
    <t>fru701200089</t>
  </si>
  <si>
    <t>sleep alone</t>
  </si>
  <si>
    <t>fru701200091</t>
  </si>
  <si>
    <t>settle</t>
  </si>
  <si>
    <t>fru701200093</t>
  </si>
  <si>
    <t>pyramid</t>
  </si>
  <si>
    <t>gbaye1600973</t>
  </si>
  <si>
    <t>ordinary</t>
  </si>
  <si>
    <t>fru701200084</t>
  </si>
  <si>
    <t>next year</t>
  </si>
  <si>
    <t>gbaye1600975</t>
  </si>
  <si>
    <t>lavender</t>
  </si>
  <si>
    <t>gbaye1600980</t>
  </si>
  <si>
    <t>je viens de la</t>
  </si>
  <si>
    <t>gbaye1600977</t>
  </si>
  <si>
    <t>invincible</t>
  </si>
  <si>
    <t>fru700900083</t>
  </si>
  <si>
    <t>i can talk</t>
  </si>
  <si>
    <t>fru701200085</t>
  </si>
  <si>
    <t>handshake</t>
  </si>
  <si>
    <t>gbaye1600978</t>
  </si>
  <si>
    <t>good morning</t>
  </si>
  <si>
    <t>gbaye1600981</t>
  </si>
  <si>
    <t>gasoline</t>
  </si>
  <si>
    <t>gbaye1600974</t>
  </si>
  <si>
    <t>gameshow</t>
  </si>
  <si>
    <t>gbaye1600976</t>
  </si>
  <si>
    <t>fever</t>
  </si>
  <si>
    <t>fru700900117</t>
  </si>
  <si>
    <t>eat that up its good for you</t>
  </si>
  <si>
    <t>fru700900114</t>
  </si>
  <si>
    <t>do you want it all</t>
  </si>
  <si>
    <t>fru700900113</t>
  </si>
  <si>
    <t>come back home</t>
  </si>
  <si>
    <t>fru701200095</t>
  </si>
  <si>
    <t>cigarettes in the theatre</t>
  </si>
  <si>
    <t>fru700900112</t>
  </si>
  <si>
    <t>gbaye1301069</t>
  </si>
  <si>
    <t>changing of the seasons</t>
  </si>
  <si>
    <t>fru701200094</t>
  </si>
  <si>
    <t>beacon</t>
  </si>
  <si>
    <t>gbaye1601593</t>
  </si>
  <si>
    <t>bad decisions</t>
  </si>
  <si>
    <t>gbaye1600972</t>
  </si>
  <si>
    <t>gbaye1600971</t>
  </si>
  <si>
    <t>are we ready (wreck)</t>
  </si>
  <si>
    <t>usyah1600074</t>
  </si>
  <si>
    <t>the dirt</t>
  </si>
  <si>
    <t>tor miller</t>
  </si>
  <si>
    <t>usyah1600066</t>
  </si>
  <si>
    <t>surrender</t>
  </si>
  <si>
    <t>usyah1600073</t>
  </si>
  <si>
    <t>stampede</t>
  </si>
  <si>
    <t>usyah1600071</t>
  </si>
  <si>
    <t>rag n bone</t>
  </si>
  <si>
    <t>usyah1400090</t>
  </si>
  <si>
    <t>now and again</t>
  </si>
  <si>
    <t>usyah1400089</t>
  </si>
  <si>
    <t>midnight</t>
  </si>
  <si>
    <t>usyah1400091</t>
  </si>
  <si>
    <t>hold the phone</t>
  </si>
  <si>
    <t>usyah1400072</t>
  </si>
  <si>
    <t>headlights</t>
  </si>
  <si>
    <t>usyah1600070</t>
  </si>
  <si>
    <t>crust punk queen</t>
  </si>
  <si>
    <t>usyah1600069</t>
  </si>
  <si>
    <t>chelsea</t>
  </si>
  <si>
    <t>usyah1600075</t>
  </si>
  <si>
    <t>baby blue</t>
  </si>
  <si>
    <t>usyah1600067</t>
  </si>
  <si>
    <t>always</t>
  </si>
  <si>
    <t>usyah1600072</t>
  </si>
  <si>
    <t>all fall down</t>
  </si>
  <si>
    <t>auli01281230</t>
  </si>
  <si>
    <t>where do we go from here (album version)</t>
  </si>
  <si>
    <t>the temper trap</t>
  </si>
  <si>
    <t>auli01603710</t>
  </si>
  <si>
    <t>what if im wrong</t>
  </si>
  <si>
    <t>auli01281160</t>
  </si>
  <si>
    <t>trembling hands (album version)</t>
  </si>
  <si>
    <t>auli01603700</t>
  </si>
  <si>
    <t>tombstone</t>
  </si>
  <si>
    <t>auli01281270</t>
  </si>
  <si>
    <t>this isnt happiness (album version)</t>
  </si>
  <si>
    <t>auli01603620</t>
  </si>
  <si>
    <t>thick as thieves</t>
  </si>
  <si>
    <t>auli01281240</t>
  </si>
  <si>
    <t>the sea is calling (album version)</t>
  </si>
  <si>
    <t>auli01603690</t>
  </si>
  <si>
    <t>summers almost gone</t>
  </si>
  <si>
    <t>gbzuz0900012</t>
  </si>
  <si>
    <t>soldier on</t>
  </si>
  <si>
    <t>auli01603630</t>
  </si>
  <si>
    <t>so much sky</t>
  </si>
  <si>
    <t>gbzuz0900003</t>
  </si>
  <si>
    <t>science of fear</t>
  </si>
  <si>
    <t>auli01603680</t>
  </si>
  <si>
    <t>riverina</t>
  </si>
  <si>
    <t>gbzuz0900017</t>
  </si>
  <si>
    <t>resurrection</t>
  </si>
  <si>
    <t>gbzuz0900015</t>
  </si>
  <si>
    <t>rest</t>
  </si>
  <si>
    <t>auli01281220</t>
  </si>
  <si>
    <t>rabbit hole (album version)</t>
  </si>
  <si>
    <t>auli01603930</t>
  </si>
  <si>
    <t>providence</t>
  </si>
  <si>
    <t>auli01603720</t>
  </si>
  <si>
    <t>ordinary world</t>
  </si>
  <si>
    <t>auli01603940</t>
  </si>
  <si>
    <t>on the run</t>
  </si>
  <si>
    <t>auli01281190</t>
  </si>
  <si>
    <t>never again (album version)</t>
  </si>
  <si>
    <t>auli01281150</t>
  </si>
  <si>
    <t>need your love (album version)</t>
  </si>
  <si>
    <t>auli01281180</t>
  </si>
  <si>
    <t>miracle (album version)</t>
  </si>
  <si>
    <t>gbzuz0900010</t>
  </si>
  <si>
    <t>love lost</t>
  </si>
  <si>
    <t>auli01603650</t>
  </si>
  <si>
    <t>lost</t>
  </si>
  <si>
    <t>auli01281210</t>
  </si>
  <si>
    <t>londons burning (album version)</t>
  </si>
  <si>
    <t>auli01281250</t>
  </si>
  <si>
    <t>leaving heartbreak hotel (album version)</t>
  </si>
  <si>
    <t>auli01281200</t>
  </si>
  <si>
    <t>im gonna wait (album version)</t>
  </si>
  <si>
    <t>gbzuz0900016</t>
  </si>
  <si>
    <t>fools</t>
  </si>
  <si>
    <t>auli01603660</t>
  </si>
  <si>
    <t>fall together</t>
  </si>
  <si>
    <t>gbzuz0900014</t>
  </si>
  <si>
    <t>fader</t>
  </si>
  <si>
    <t>gbzuz0900018</t>
  </si>
  <si>
    <t>drum song</t>
  </si>
  <si>
    <t>auli01281170</t>
  </si>
  <si>
    <t>dreams (album version)</t>
  </si>
  <si>
    <t>gbzuz0900011</t>
  </si>
  <si>
    <t>down river</t>
  </si>
  <si>
    <t>auli01603950</t>
  </si>
  <si>
    <t>closer</t>
  </si>
  <si>
    <t>auli01603640</t>
  </si>
  <si>
    <t>burn</t>
  </si>
  <si>
    <t>auli01603670</t>
  </si>
  <si>
    <t>alive</t>
  </si>
  <si>
    <t>ca6md1500007</t>
  </si>
  <si>
    <t>young  wild</t>
  </si>
  <si>
    <t>ca6md1100007</t>
  </si>
  <si>
    <t>windsurfers</t>
  </si>
  <si>
    <t>ca6md1500011</t>
  </si>
  <si>
    <t>wild sun</t>
  </si>
  <si>
    <t>ca6md1500004</t>
  </si>
  <si>
    <t>wars</t>
  </si>
  <si>
    <t>ca6md1100010</t>
  </si>
  <si>
    <t>underneath a mountain</t>
  </si>
  <si>
    <t>ca6md1100001</t>
  </si>
  <si>
    <t>the sheriff</t>
  </si>
  <si>
    <t>ca6md1500008</t>
  </si>
  <si>
    <t>the night will save us</t>
  </si>
  <si>
    <t>ca6md1300012</t>
  </si>
  <si>
    <t>the long road</t>
  </si>
  <si>
    <t>ca6md1500006</t>
  </si>
  <si>
    <t>the hired band</t>
  </si>
  <si>
    <t>ca6md1300014</t>
  </si>
  <si>
    <t>the fire</t>
  </si>
  <si>
    <t>ca6md1100003</t>
  </si>
  <si>
    <t>the bird that follows me</t>
  </si>
  <si>
    <t>ca6md1500002</t>
  </si>
  <si>
    <t>shovels  dirt</t>
  </si>
  <si>
    <t>ca6md1100008</t>
  </si>
  <si>
    <t>sailors blues</t>
  </si>
  <si>
    <t>ca6md1300007</t>
  </si>
  <si>
    <t>sailing</t>
  </si>
  <si>
    <t>ca6md1300010</t>
  </si>
  <si>
    <t>run</t>
  </si>
  <si>
    <t>ca6md1300013</t>
  </si>
  <si>
    <t>ride on</t>
  </si>
  <si>
    <t>ca6md1100004</t>
  </si>
  <si>
    <t>rhinestone</t>
  </si>
  <si>
    <t>ca6md1100009</t>
  </si>
  <si>
    <t>pistol</t>
  </si>
  <si>
    <t>ca6md1100006</t>
  </si>
  <si>
    <t>left for dead</t>
  </si>
  <si>
    <t>ca6md1100002</t>
  </si>
  <si>
    <t>lakes</t>
  </si>
  <si>
    <t>ca6md1300001</t>
  </si>
  <si>
    <t>in this life</t>
  </si>
  <si>
    <t>ca6md1500009</t>
  </si>
  <si>
    <t>i still make her cry</t>
  </si>
  <si>
    <t>ca6md1100005</t>
  </si>
  <si>
    <t>i just had a baby</t>
  </si>
  <si>
    <t>ca6md1300009</t>
  </si>
  <si>
    <t>home sweet home</t>
  </si>
  <si>
    <t>end of an era</t>
  </si>
  <si>
    <t>ca6md1500005</t>
  </si>
  <si>
    <t>dog</t>
  </si>
  <si>
    <t>ca6md1300008</t>
  </si>
  <si>
    <t>did i die</t>
  </si>
  <si>
    <t>ca6md1100011</t>
  </si>
  <si>
    <t>diane</t>
  </si>
  <si>
    <t>ca6md1500010</t>
  </si>
  <si>
    <t>david</t>
  </si>
  <si>
    <t>ca6md1100012</t>
  </si>
  <si>
    <t>carry my body</t>
  </si>
  <si>
    <t>usyah1500046</t>
  </si>
  <si>
    <t>your day will come</t>
  </si>
  <si>
    <t>son lux</t>
  </si>
  <si>
    <t>usyah1500043</t>
  </si>
  <si>
    <t>you dont know me</t>
  </si>
  <si>
    <t>usyah1500048</t>
  </si>
  <si>
    <t>white lies</t>
  </si>
  <si>
    <t>usyah1500047</t>
  </si>
  <si>
    <t>undone</t>
  </si>
  <si>
    <t>usyah1500044</t>
  </si>
  <si>
    <t>this time</t>
  </si>
  <si>
    <t>usyah1500049</t>
  </si>
  <si>
    <t>now i want</t>
  </si>
  <si>
    <t>usyah1500045</t>
  </si>
  <si>
    <t>i am the others</t>
  </si>
  <si>
    <t>usyah1500042</t>
  </si>
  <si>
    <t>flight</t>
  </si>
  <si>
    <t>usyah1500041</t>
  </si>
  <si>
    <t>change is everything</t>
  </si>
  <si>
    <t>usyah1500050</t>
  </si>
  <si>
    <t>breathe out</t>
  </si>
  <si>
    <t>usyah1500040</t>
  </si>
  <si>
    <t>breathe in</t>
  </si>
  <si>
    <t>tcacx1710617</t>
  </si>
  <si>
    <t>young boy</t>
  </si>
  <si>
    <t>snny</t>
  </si>
  <si>
    <t>usyah0700122</t>
  </si>
  <si>
    <t>your call (radio version)</t>
  </si>
  <si>
    <t>secondhand serenade</t>
  </si>
  <si>
    <t>usyah1000176</t>
  </si>
  <si>
    <t>you are a drug</t>
  </si>
  <si>
    <t>usyah1000166</t>
  </si>
  <si>
    <t>you and i</t>
  </si>
  <si>
    <t>usyah1000172</t>
  </si>
  <si>
    <t>world turns</t>
  </si>
  <si>
    <t>usyah1700009</t>
  </si>
  <si>
    <t>take me with you</t>
  </si>
  <si>
    <t>usyah1000165</t>
  </si>
  <si>
    <t>stay away</t>
  </si>
  <si>
    <t>usyah1000164</t>
  </si>
  <si>
    <t>something more</t>
  </si>
  <si>
    <t>usyah1000167</t>
  </si>
  <si>
    <t>so long</t>
  </si>
  <si>
    <t>usyah1000168</t>
  </si>
  <si>
    <t>reach for the sky</t>
  </si>
  <si>
    <t>usyah1100261</t>
  </si>
  <si>
    <t>our time</t>
  </si>
  <si>
    <t>usyah1000169</t>
  </si>
  <si>
    <t>only hope</t>
  </si>
  <si>
    <t>usyah1000170</t>
  </si>
  <si>
    <t>nightmares</t>
  </si>
  <si>
    <t>usyah1100262</t>
  </si>
  <si>
    <t>never too late</t>
  </si>
  <si>
    <t>usyah1700014</t>
  </si>
  <si>
    <t>usyah1100263</t>
  </si>
  <si>
    <t>let me in</t>
  </si>
  <si>
    <t>usyah1700006</t>
  </si>
  <si>
    <t>its not over</t>
  </si>
  <si>
    <t>usyah1000171</t>
  </si>
  <si>
    <t>is there anybody out there</t>
  </si>
  <si>
    <t>usyah1000173</t>
  </si>
  <si>
    <t>hear me now</t>
  </si>
  <si>
    <t>usyah0700007</t>
  </si>
  <si>
    <t>fall for you</t>
  </si>
  <si>
    <t>usyah1700013</t>
  </si>
  <si>
    <t>dont look down</t>
  </si>
  <si>
    <t>usyah1000163</t>
  </si>
  <si>
    <t>distance</t>
  </si>
  <si>
    <t>usyah1100260</t>
  </si>
  <si>
    <t>animal</t>
  </si>
  <si>
    <t>usyah1100234</t>
  </si>
  <si>
    <t>triccs</t>
  </si>
  <si>
    <t>royal bangs</t>
  </si>
  <si>
    <t>usyah1100232</t>
  </si>
  <si>
    <t>fireball</t>
  </si>
  <si>
    <t>usyah1100235</t>
  </si>
  <si>
    <t>bull elk</t>
  </si>
  <si>
    <t>usyah1100236</t>
  </si>
  <si>
    <t>bad news strange luck</t>
  </si>
  <si>
    <t>usyah1100233</t>
  </si>
  <si>
    <t>back then it was different</t>
  </si>
  <si>
    <t>usyah1500087</t>
  </si>
  <si>
    <t>thats what we call love</t>
  </si>
  <si>
    <t>usyah1200385</t>
  </si>
  <si>
    <t>survival of the fittest</t>
  </si>
  <si>
    <t>usyah1500083</t>
  </si>
  <si>
    <t>sellin u somethin</t>
  </si>
  <si>
    <t>usyah1200381</t>
  </si>
  <si>
    <t>religious views</t>
  </si>
  <si>
    <t>usyah1500082</t>
  </si>
  <si>
    <t>possessed</t>
  </si>
  <si>
    <t>usyah1200384</t>
  </si>
  <si>
    <t>perfect</t>
  </si>
  <si>
    <t>usyah1500086</t>
  </si>
  <si>
    <t>pass out</t>
  </si>
  <si>
    <t>usyah1200405</t>
  </si>
  <si>
    <t>one and the same</t>
  </si>
  <si>
    <t>usyah1400066</t>
  </si>
  <si>
    <t>long way down</t>
  </si>
  <si>
    <t>usyah1200375</t>
  </si>
  <si>
    <t>just movement</t>
  </si>
  <si>
    <t>usyah1400048</t>
  </si>
  <si>
    <t>isabel street</t>
  </si>
  <si>
    <t>usyah1500079</t>
  </si>
  <si>
    <t>in the cards</t>
  </si>
  <si>
    <t>usyah1200379</t>
  </si>
  <si>
    <t>here</t>
  </si>
  <si>
    <t>usyah1200377</t>
  </si>
  <si>
    <t>happy</t>
  </si>
  <si>
    <t>usyah1200376</t>
  </si>
  <si>
    <t>global concepts</t>
  </si>
  <si>
    <t>usyah1500085</t>
  </si>
  <si>
    <t>futures right here</t>
  </si>
  <si>
    <t>usyah1200380</t>
  </si>
  <si>
    <t>few years make</t>
  </si>
  <si>
    <t>usyah1400047</t>
  </si>
  <si>
    <t>feels like</t>
  </si>
  <si>
    <t>usyah1500081</t>
  </si>
  <si>
    <t>dont wait up</t>
  </si>
  <si>
    <t>usyah1200382</t>
  </si>
  <si>
    <t>complex by degree</t>
  </si>
  <si>
    <t>usyah1200378</t>
  </si>
  <si>
    <t>change (how you feel)</t>
  </si>
  <si>
    <t>usyah1500084</t>
  </si>
  <si>
    <t>born to break</t>
  </si>
  <si>
    <t>usyah1500088</t>
  </si>
  <si>
    <t>better days</t>
  </si>
  <si>
    <t>usyah1200386</t>
  </si>
  <si>
    <t>basically i</t>
  </si>
  <si>
    <t>usyah1500091</t>
  </si>
  <si>
    <t>acid rain</t>
  </si>
  <si>
    <t>usyah1400046</t>
  </si>
  <si>
    <t>usyah0700069</t>
  </si>
  <si>
    <t>smell yo di</t>
  </si>
  <si>
    <t>riskay</t>
  </si>
  <si>
    <t>usyah0700065</t>
  </si>
  <si>
    <t>smell yo dck</t>
  </si>
  <si>
    <t>fr9w11704463</t>
  </si>
  <si>
    <t>via veneto</t>
  </si>
  <si>
    <t>fr9w11704461</t>
  </si>
  <si>
    <t>tuttifrutti</t>
  </si>
  <si>
    <t>fr9w11307472</t>
  </si>
  <si>
    <t>fr9w11704457</t>
  </si>
  <si>
    <t>ti amo</t>
  </si>
  <si>
    <t>fr9w11214235</t>
  </si>
  <si>
    <t>the real thing</t>
  </si>
  <si>
    <t>fr9w11704464</t>
  </si>
  <si>
    <t>telefono</t>
  </si>
  <si>
    <t>fr9w11214450</t>
  </si>
  <si>
    <t>s.o.s in bel air</t>
  </si>
  <si>
    <t>fr9w11704462</t>
  </si>
  <si>
    <t>role model</t>
  </si>
  <si>
    <t>fr9w11214451</t>
  </si>
  <si>
    <t>oblique city</t>
  </si>
  <si>
    <t>fr9w11704459</t>
  </si>
  <si>
    <t>lovelife</t>
  </si>
  <si>
    <t>fr31q0900004</t>
  </si>
  <si>
    <t>love like a sunset part i</t>
  </si>
  <si>
    <t>fr9w11704460</t>
  </si>
  <si>
    <t>goodbye soleil</t>
  </si>
  <si>
    <t>fr9w11704456</t>
  </si>
  <si>
    <t>fleur de lys</t>
  </si>
  <si>
    <t>fr9w11704458</t>
  </si>
  <si>
    <t>fior di latte</t>
  </si>
  <si>
    <t>fr9w11214239</t>
  </si>
  <si>
    <t>drakkar noir</t>
  </si>
  <si>
    <t>fr9w11300334</t>
  </si>
  <si>
    <t>dont</t>
  </si>
  <si>
    <t>fr31q0900008</t>
  </si>
  <si>
    <t>countdown</t>
  </si>
  <si>
    <t>fr9w11214237</t>
  </si>
  <si>
    <t>chloroform</t>
  </si>
  <si>
    <t>fr9w11214240</t>
  </si>
  <si>
    <t>bourgeois</t>
  </si>
  <si>
    <t>fr9w11300337</t>
  </si>
  <si>
    <t>bankrupt</t>
  </si>
  <si>
    <t>fr31q0900010</t>
  </si>
  <si>
    <t>armistice</t>
  </si>
  <si>
    <t>fr31q0900034</t>
  </si>
  <si>
    <t>1901 bo flexd</t>
  </si>
  <si>
    <t>usyah1500148</t>
  </si>
  <si>
    <t>younger love</t>
  </si>
  <si>
    <t>panama wedding</t>
  </si>
  <si>
    <t>usyah1300320</t>
  </si>
  <si>
    <t>uma</t>
  </si>
  <si>
    <t>usyah1300321</t>
  </si>
  <si>
    <t>trust</t>
  </si>
  <si>
    <t>usyah1500146</t>
  </si>
  <si>
    <t>into focus</t>
  </si>
  <si>
    <t>usyah1500145</t>
  </si>
  <si>
    <t>infinite high</t>
  </si>
  <si>
    <t>usyah1500144</t>
  </si>
  <si>
    <t>halfway to heaven</t>
  </si>
  <si>
    <t>usyah1300322</t>
  </si>
  <si>
    <t>feels like summer</t>
  </si>
  <si>
    <t>usyah1300300</t>
  </si>
  <si>
    <t>all of the people</t>
  </si>
  <si>
    <t>usyah1500147</t>
  </si>
  <si>
    <t>a brand new life</t>
  </si>
  <si>
    <t>usyah1100382</t>
  </si>
  <si>
    <t>yr face</t>
  </si>
  <si>
    <t>oberhofer</t>
  </si>
  <si>
    <t>usyah1300068</t>
  </si>
  <si>
    <t>you  me (still together in the future)</t>
  </si>
  <si>
    <t>usyah1300072</t>
  </si>
  <si>
    <t>togethernever</t>
  </si>
  <si>
    <t>usyah1100383</t>
  </si>
  <si>
    <t>oooo</t>
  </si>
  <si>
    <t>usyah1100379</t>
  </si>
  <si>
    <t>landline</t>
  </si>
  <si>
    <t>usyah1700034</t>
  </si>
  <si>
    <t>i melt with you</t>
  </si>
  <si>
    <t>usyah1100381</t>
  </si>
  <si>
    <t>i could go</t>
  </si>
  <si>
    <t>usyah1100387</t>
  </si>
  <si>
    <t>homebro</t>
  </si>
  <si>
    <t>usyah1100378</t>
  </si>
  <si>
    <t>heart</t>
  </si>
  <si>
    <t>usyah1100386</t>
  </si>
  <si>
    <t>haus</t>
  </si>
  <si>
    <t>usyah1100385</t>
  </si>
  <si>
    <t>gold</t>
  </si>
  <si>
    <t>usyah1300071</t>
  </si>
  <si>
    <t>earplugs</t>
  </si>
  <si>
    <t>usyah1100384</t>
  </si>
  <si>
    <t>cruising fdr</t>
  </si>
  <si>
    <t>cruisin fdr</t>
  </si>
  <si>
    <t>usyah1100380</t>
  </si>
  <si>
    <t>away frm u</t>
  </si>
  <si>
    <t>gbum71602319</t>
  </si>
  <si>
    <t>fool youve landed</t>
  </si>
  <si>
    <t>mumford  sons the very best  beatenberg</t>
  </si>
  <si>
    <t>usyah1000218</t>
  </si>
  <si>
    <t>to darknesskripa</t>
  </si>
  <si>
    <t>mumford  sons laura marling  dharohar project</t>
  </si>
  <si>
    <t>usyah1000217</t>
  </si>
  <si>
    <t>devils spokesneh ko marg</t>
  </si>
  <si>
    <t>gbum71602318</t>
  </si>
  <si>
    <t>wona</t>
  </si>
  <si>
    <t>mumford  sons baaba maal the very best  beatenberg</t>
  </si>
  <si>
    <t>mumford  sons  baaba maal</t>
  </si>
  <si>
    <t>gbum70909076</t>
  </si>
  <si>
    <t>winter winds</t>
  </si>
  <si>
    <t>gbum71500541</t>
  </si>
  <si>
    <t>wilder mind</t>
  </si>
  <si>
    <t>gbum71204768</t>
  </si>
  <si>
    <t>whispers in the dark</t>
  </si>
  <si>
    <t>gbum71204892</t>
  </si>
  <si>
    <t>where are you now</t>
  </si>
  <si>
    <t>gbum71500540</t>
  </si>
  <si>
    <t>tompkins square park</t>
  </si>
  <si>
    <t>gbum70909098</t>
  </si>
  <si>
    <t>timshel</t>
  </si>
  <si>
    <t>gbum70909099</t>
  </si>
  <si>
    <t>thistle  weeds</t>
  </si>
  <si>
    <t>gbum71500538</t>
  </si>
  <si>
    <t>snake eyes</t>
  </si>
  <si>
    <t>gbum70909074</t>
  </si>
  <si>
    <t>sigh no more</t>
  </si>
  <si>
    <t>gbum71204774</t>
  </si>
  <si>
    <t>reminder</t>
  </si>
  <si>
    <t>gbum71500536</t>
  </si>
  <si>
    <t>only love</t>
  </si>
  <si>
    <t>gbum71204778</t>
  </si>
  <si>
    <t>not with haste</t>
  </si>
  <si>
    <t>gbum71500535</t>
  </si>
  <si>
    <t>monster</t>
  </si>
  <si>
    <t>gbum71204773</t>
  </si>
  <si>
    <t>lovers eyes</t>
  </si>
  <si>
    <t>usyah1100320</t>
  </si>
  <si>
    <t>gbum71207061</t>
  </si>
  <si>
    <t>gbum71500542</t>
  </si>
  <si>
    <t>just smoke</t>
  </si>
  <si>
    <t>gbum71207070</t>
  </si>
  <si>
    <t>gbum70909096</t>
  </si>
  <si>
    <t>i gave you all</t>
  </si>
  <si>
    <t>gbum71500537</t>
  </si>
  <si>
    <t>hot gates</t>
  </si>
  <si>
    <t>gbum71204770</t>
  </si>
  <si>
    <t>holland road</t>
  </si>
  <si>
    <t>gbum71204771</t>
  </si>
  <si>
    <t>ghosts that we knew</t>
  </si>
  <si>
    <t>gbum71204891</t>
  </si>
  <si>
    <t>for those below</t>
  </si>
  <si>
    <t>gbum70909103</t>
  </si>
  <si>
    <t>dust bowl dance</t>
  </si>
  <si>
    <t>gbum71500532</t>
  </si>
  <si>
    <t>cold arms</t>
  </si>
  <si>
    <t>gbum71500531</t>
  </si>
  <si>
    <t>broad-shouldered beasts</t>
  </si>
  <si>
    <t>gbum71204777</t>
  </si>
  <si>
    <t>below my feet</t>
  </si>
  <si>
    <t>usyah1100319</t>
  </si>
  <si>
    <t>awake my soul</t>
  </si>
  <si>
    <t>gbum71207067</t>
  </si>
  <si>
    <t>gbum70909104</t>
  </si>
  <si>
    <t>after the storm</t>
  </si>
  <si>
    <t>usyah1000219</t>
  </si>
  <si>
    <t>anmol rishtey</t>
  </si>
  <si>
    <t>marcus mumford  dharohar project</t>
  </si>
  <si>
    <t>auli01607450</t>
  </si>
  <si>
    <t>easier</t>
  </si>
  <si>
    <t>mansionair</t>
  </si>
  <si>
    <t>usyah1500032</t>
  </si>
  <si>
    <t>yellow taxi</t>
  </si>
  <si>
    <t>madisen ward  the mama bear</t>
  </si>
  <si>
    <t>usyah1500030</t>
  </si>
  <si>
    <t>whole lotta problems</t>
  </si>
  <si>
    <t>usyah1500035</t>
  </si>
  <si>
    <t>undertaker and juniper</t>
  </si>
  <si>
    <t>usyah1500037</t>
  </si>
  <si>
    <t>sorrows and woes</t>
  </si>
  <si>
    <t>usyah1500026</t>
  </si>
  <si>
    <t>silent movies</t>
  </si>
  <si>
    <t>usyah1500028</t>
  </si>
  <si>
    <t>modern day mystery</t>
  </si>
  <si>
    <t>usyah1500027</t>
  </si>
  <si>
    <t>live by the water</t>
  </si>
  <si>
    <t>usyah1500031</t>
  </si>
  <si>
    <t>fight on</t>
  </si>
  <si>
    <t>usyah1500192</t>
  </si>
  <si>
    <t>dreams</t>
  </si>
  <si>
    <t>usyah1500036</t>
  </si>
  <si>
    <t>down in mississippi</t>
  </si>
  <si>
    <t>usyah1500029</t>
  </si>
  <si>
    <t>dead daffodils</t>
  </si>
  <si>
    <t>usyah1500033</t>
  </si>
  <si>
    <t>daisy jane</t>
  </si>
  <si>
    <t>usyah1500034</t>
  </si>
  <si>
    <t>been in a ditch</t>
  </si>
  <si>
    <t>usyah1500194</t>
  </si>
  <si>
    <t>you vs me</t>
  </si>
  <si>
    <t>usyah1200372</t>
  </si>
  <si>
    <t>witching hour</t>
  </si>
  <si>
    <t>usyah1500203</t>
  </si>
  <si>
    <t>winds of peace</t>
  </si>
  <si>
    <t>usyah1300024</t>
  </si>
  <si>
    <t>them</t>
  </si>
  <si>
    <t>usyah1500193</t>
  </si>
  <si>
    <t>the song they play every night</t>
  </si>
  <si>
    <t>usyah1500200</t>
  </si>
  <si>
    <t>the party</t>
  </si>
  <si>
    <t>usyah1300021</t>
  </si>
  <si>
    <t>the kitchen floor</t>
  </si>
  <si>
    <t>usyah1200371</t>
  </si>
  <si>
    <t>the john wayne</t>
  </si>
  <si>
    <t>usyah1500196</t>
  </si>
  <si>
    <t>the garden of death</t>
  </si>
  <si>
    <t>usyah1500204</t>
  </si>
  <si>
    <t>the factory</t>
  </si>
  <si>
    <t>usyah1300018</t>
  </si>
  <si>
    <t>the consequences of not sleeping</t>
  </si>
  <si>
    <t>usyah1300020</t>
  </si>
  <si>
    <t>red and blue</t>
  </si>
  <si>
    <t>usyah1300023</t>
  </si>
  <si>
    <t>please</t>
  </si>
  <si>
    <t>usyah1500199</t>
  </si>
  <si>
    <t>ok ok ok</t>
  </si>
  <si>
    <t>usyah1300017</t>
  </si>
  <si>
    <t>my love took me down to the river to silence me</t>
  </si>
  <si>
    <t>usyah1500201</t>
  </si>
  <si>
    <t>i dont even know who</t>
  </si>
  <si>
    <t>usyah1300025</t>
  </si>
  <si>
    <t>goodbye blue monday</t>
  </si>
  <si>
    <t>usyah1500202</t>
  </si>
  <si>
    <t>good women do</t>
  </si>
  <si>
    <t>usyah1500195</t>
  </si>
  <si>
    <t>easier day</t>
  </si>
  <si>
    <t>usyah1500198</t>
  </si>
  <si>
    <t>clair de lune</t>
  </si>
  <si>
    <t>usyah1500197</t>
  </si>
  <si>
    <t>brother</t>
  </si>
  <si>
    <t>usyah1300019</t>
  </si>
  <si>
    <t>big red dragon</t>
  </si>
  <si>
    <t>usyah1300016</t>
  </si>
  <si>
    <t>angel owl</t>
  </si>
  <si>
    <t>se3oh1518627</t>
  </si>
  <si>
    <t>waiting for your love</t>
  </si>
  <si>
    <t>lawrence taylor</t>
  </si>
  <si>
    <t>usyah1600137</t>
  </si>
  <si>
    <t>tag team</t>
  </si>
  <si>
    <t>se3oh1518628</t>
  </si>
  <si>
    <t>robyn</t>
  </si>
  <si>
    <t>se3oh1518625</t>
  </si>
  <si>
    <t>chains</t>
  </si>
  <si>
    <t>se3oh1518626</t>
  </si>
  <si>
    <t>bang bang</t>
  </si>
  <si>
    <t>usyah1000220</t>
  </si>
  <si>
    <t>mehendi rachi</t>
  </si>
  <si>
    <t>laura marling mumford  sons  dharohar project</t>
  </si>
  <si>
    <t>usyah1000179</t>
  </si>
  <si>
    <t>walk tall</t>
  </si>
  <si>
    <t>kele</t>
  </si>
  <si>
    <t>usyah1000182</t>
  </si>
  <si>
    <t>the other side</t>
  </si>
  <si>
    <t>usyah1000181</t>
  </si>
  <si>
    <t>tenderoni</t>
  </si>
  <si>
    <t>usyah1000186</t>
  </si>
  <si>
    <t>rise</t>
  </si>
  <si>
    <t>usyah1000180</t>
  </si>
  <si>
    <t>on the lam</t>
  </si>
  <si>
    <t>usyah1000183</t>
  </si>
  <si>
    <t>everything you wanted</t>
  </si>
  <si>
    <t>usyah1000187</t>
  </si>
  <si>
    <t>all the things i could never say</t>
  </si>
  <si>
    <t>cacn40700037</t>
  </si>
  <si>
    <t>you i wind land and sea</t>
  </si>
  <si>
    <t>justin nozuka</t>
  </si>
  <si>
    <t>cacn40700036</t>
  </si>
  <si>
    <t>woman put your weapon down</t>
  </si>
  <si>
    <t>cacn40700038</t>
  </si>
  <si>
    <t>swan in the water</t>
  </si>
  <si>
    <t>usyah0700039</t>
  </si>
  <si>
    <t>supposed to grow old</t>
  </si>
  <si>
    <t>cacn40700034</t>
  </si>
  <si>
    <t>soulless man</t>
  </si>
  <si>
    <t>usyah0700044</t>
  </si>
  <si>
    <t>save him</t>
  </si>
  <si>
    <t>usyah0700043</t>
  </si>
  <si>
    <t>oh momma</t>
  </si>
  <si>
    <t>cacn40700033</t>
  </si>
  <si>
    <t>my heart is yours</t>
  </si>
  <si>
    <t>usyah0700038</t>
  </si>
  <si>
    <t>mr. therapy man</t>
  </si>
  <si>
    <t>usyah1100286</t>
  </si>
  <si>
    <t>motherland (bonus track)</t>
  </si>
  <si>
    <t>cacn40700030</t>
  </si>
  <si>
    <t>love</t>
  </si>
  <si>
    <t>usyah0700042</t>
  </si>
  <si>
    <t>im in peace</t>
  </si>
  <si>
    <t>usyah0700045</t>
  </si>
  <si>
    <t>if i gave you my live</t>
  </si>
  <si>
    <t>cacn40700040</t>
  </si>
  <si>
    <t>how low</t>
  </si>
  <si>
    <t>cacn40700032</t>
  </si>
  <si>
    <t>heartless</t>
  </si>
  <si>
    <t>cacn40700029</t>
  </si>
  <si>
    <t>gray</t>
  </si>
  <si>
    <t>usyah0700036</t>
  </si>
  <si>
    <t>golden train</t>
  </si>
  <si>
    <t>usyah0700035</t>
  </si>
  <si>
    <t>down in a cold dirty well</t>
  </si>
  <si>
    <t>usyah0700041</t>
  </si>
  <si>
    <t>criminal</t>
  </si>
  <si>
    <t>cacn40700031</t>
  </si>
  <si>
    <t>carried you</t>
  </si>
  <si>
    <t>usyah0700037</t>
  </si>
  <si>
    <t>be back soon</t>
  </si>
  <si>
    <t>usyah0700040</t>
  </si>
  <si>
    <t>after tonight</t>
  </si>
  <si>
    <t>usyah1300184</t>
  </si>
  <si>
    <t>youll only break his heart</t>
  </si>
  <si>
    <t>jeremy messersmith</t>
  </si>
  <si>
    <t>usyah1300178</t>
  </si>
  <si>
    <t>tourniquet</t>
  </si>
  <si>
    <t>usyah1300187</t>
  </si>
  <si>
    <t>someday someone</t>
  </si>
  <si>
    <t>usyah1300177</t>
  </si>
  <si>
    <t>its only dancing</t>
  </si>
  <si>
    <t>usyah1300183</t>
  </si>
  <si>
    <t>i want to be your one night stand</t>
  </si>
  <si>
    <t>usyah1300181</t>
  </si>
  <si>
    <t>ghost</t>
  </si>
  <si>
    <t>usyah1300185</t>
  </si>
  <si>
    <t>bubblin</t>
  </si>
  <si>
    <t>usyah1300179</t>
  </si>
  <si>
    <t>bridges</t>
  </si>
  <si>
    <t>usyah1600090</t>
  </si>
  <si>
    <t>tomorrow</t>
  </si>
  <si>
    <t>james hersey</t>
  </si>
  <si>
    <t>usyah1600092</t>
  </si>
  <si>
    <t>pages</t>
  </si>
  <si>
    <t>usyah1600134</t>
  </si>
  <si>
    <t>miss you</t>
  </si>
  <si>
    <t>usyah1600088</t>
  </si>
  <si>
    <t>everyones talking</t>
  </si>
  <si>
    <t>usyah1600089</t>
  </si>
  <si>
    <t>coming over</t>
  </si>
  <si>
    <t>usyah0700048</t>
  </si>
  <si>
    <t>then you kiss</t>
  </si>
  <si>
    <t>usyah0700055</t>
  </si>
  <si>
    <t>the thrill</t>
  </si>
  <si>
    <t>usyah0700052</t>
  </si>
  <si>
    <t>story i cant write</t>
  </si>
  <si>
    <t>usyah0700057</t>
  </si>
  <si>
    <t>outta my head</t>
  </si>
  <si>
    <t>usyah0700054</t>
  </si>
  <si>
    <t>major tom (coming home)</t>
  </si>
  <si>
    <t>usyah0700056</t>
  </si>
  <si>
    <t>love association</t>
  </si>
  <si>
    <t>usyah0700051</t>
  </si>
  <si>
    <t>its you</t>
  </si>
  <si>
    <t>usyah0700049</t>
  </si>
  <si>
    <t>inside inside</t>
  </si>
  <si>
    <t>im  in love with a sociopath</t>
  </si>
  <si>
    <t>usyah0700053</t>
  </si>
  <si>
    <t>embrace the curse</t>
  </si>
  <si>
    <t>usyah0700047</t>
  </si>
  <si>
    <t>bed of black roses</t>
  </si>
  <si>
    <t>uk8e21400205</t>
  </si>
  <si>
    <t>whos gonna love you more</t>
  </si>
  <si>
    <t>huntar</t>
  </si>
  <si>
    <t>uk8e21500102</t>
  </si>
  <si>
    <t>the woods</t>
  </si>
  <si>
    <t>uk8e21500801</t>
  </si>
  <si>
    <t>the hunger</t>
  </si>
  <si>
    <t>uk8e21500104</t>
  </si>
  <si>
    <t>if im alone</t>
  </si>
  <si>
    <t>uk8e21700301</t>
  </si>
  <si>
    <t>echo</t>
  </si>
  <si>
    <t>uk8e21700601</t>
  </si>
  <si>
    <t>cant get enough</t>
  </si>
  <si>
    <t>uk8e21600301</t>
  </si>
  <si>
    <t>blindspot</t>
  </si>
  <si>
    <t>uk8e21400204</t>
  </si>
  <si>
    <t>bitter</t>
  </si>
  <si>
    <t>uk8e21600501</t>
  </si>
  <si>
    <t>anyway</t>
  </si>
  <si>
    <t>uk8e21400203</t>
  </si>
  <si>
    <t>all that i want</t>
  </si>
  <si>
    <t>uk8e21600601</t>
  </si>
  <si>
    <t>808 heartbeat</t>
  </si>
  <si>
    <t>uk8e21600207</t>
  </si>
  <si>
    <t>4am</t>
  </si>
  <si>
    <t>usyah1500011</t>
  </si>
  <si>
    <t>u make me sick</t>
  </si>
  <si>
    <t>holychild</t>
  </si>
  <si>
    <t>usyah1500004</t>
  </si>
  <si>
    <t>tell me how it is</t>
  </si>
  <si>
    <t>usyah1500005</t>
  </si>
  <si>
    <t>running behind</t>
  </si>
  <si>
    <t>usyah1600083</t>
  </si>
  <si>
    <t>rotten teeth</t>
  </si>
  <si>
    <t>usyah1500010</t>
  </si>
  <si>
    <t>regret you</t>
  </si>
  <si>
    <t>usyah1300306</t>
  </si>
  <si>
    <t>pretend believe</t>
  </si>
  <si>
    <t>usyah1600084</t>
  </si>
  <si>
    <t>power play</t>
  </si>
  <si>
    <t>usyah1300304</t>
  </si>
  <si>
    <t>playboy girl</t>
  </si>
  <si>
    <t>usyah1500008</t>
  </si>
  <si>
    <t>plastered smile</t>
  </si>
  <si>
    <t>usyah1600085</t>
  </si>
  <si>
    <t>not invited</t>
  </si>
  <si>
    <t>usyah1500002</t>
  </si>
  <si>
    <t>nasty girls</t>
  </si>
  <si>
    <t>usyah1500007</t>
  </si>
  <si>
    <t>monumental glow</t>
  </si>
  <si>
    <t>usyah1500006</t>
  </si>
  <si>
    <t>money all around</t>
  </si>
  <si>
    <t>usyah1600086</t>
  </si>
  <si>
    <t>lying too</t>
  </si>
  <si>
    <t>usyah1300303</t>
  </si>
  <si>
    <t>happy with me</t>
  </si>
  <si>
    <t>usyah1300305</t>
  </si>
  <si>
    <t>every time i fall</t>
  </si>
  <si>
    <t>usyah1400001</t>
  </si>
  <si>
    <t>best friends</t>
  </si>
  <si>
    <t>usyah1500001</t>
  </si>
  <si>
    <t>barbie nation</t>
  </si>
  <si>
    <t>usyah1600087</t>
  </si>
  <si>
    <t>america oil lamb</t>
  </si>
  <si>
    <t>usyah1600120</t>
  </si>
  <si>
    <t>you aint that young kid</t>
  </si>
  <si>
    <t>usyah1600119</t>
  </si>
  <si>
    <t>when the truth is...</t>
  </si>
  <si>
    <t>usyah1600122</t>
  </si>
  <si>
    <t>the morning stars</t>
  </si>
  <si>
    <t>usyah1600121</t>
  </si>
  <si>
    <t>the brides dad</t>
  </si>
  <si>
    <t>usyah1600115</t>
  </si>
  <si>
    <t>sick as a dog</t>
  </si>
  <si>
    <t>usyah1600116</t>
  </si>
  <si>
    <t>rough going (i wont let up)</t>
  </si>
  <si>
    <t>usyah1600118</t>
  </si>
  <si>
    <t>peaceful morning</t>
  </si>
  <si>
    <t>in a black out</t>
  </si>
  <si>
    <t>a 1000 times</t>
  </si>
  <si>
    <t>usyah1600123</t>
  </si>
  <si>
    <t>cai251515401</t>
  </si>
  <si>
    <t>warmest regards</t>
  </si>
  <si>
    <t>cai251312612</t>
  </si>
  <si>
    <t>unofferable</t>
  </si>
  <si>
    <t>cai251515405</t>
  </si>
  <si>
    <t>turn your love</t>
  </si>
  <si>
    <t>cai251515413</t>
  </si>
  <si>
    <t>cai251515410</t>
  </si>
  <si>
    <t>throes</t>
  </si>
  <si>
    <t>cai251515412</t>
  </si>
  <si>
    <t>the debt</t>
  </si>
  <si>
    <t>cai251515407</t>
  </si>
  <si>
    <t>sun leads me on</t>
  </si>
  <si>
    <t>cai251212604</t>
  </si>
  <si>
    <t>she wants to know</t>
  </si>
  <si>
    <t>cai251212603</t>
  </si>
  <si>
    <t>no more losing the war</t>
  </si>
  <si>
    <t>cai251212609</t>
  </si>
  <si>
    <t>nerve</t>
  </si>
  <si>
    <t>cai251212605</t>
  </si>
  <si>
    <t>need it</t>
  </si>
  <si>
    <t>cai251515406</t>
  </si>
  <si>
    <t>narrow margins</t>
  </si>
  <si>
    <t>cai251212607</t>
  </si>
  <si>
    <t>judgement</t>
  </si>
  <si>
    <t>cai251515408</t>
  </si>
  <si>
    <t>it works itself out</t>
  </si>
  <si>
    <t>cai251515402</t>
  </si>
  <si>
    <t>i cant figure out whats going on</t>
  </si>
  <si>
    <t>cai251515404</t>
  </si>
  <si>
    <t>hands in the garden</t>
  </si>
  <si>
    <t>cai251212606</t>
  </si>
  <si>
    <t>give up</t>
  </si>
  <si>
    <t>cai251212601</t>
  </si>
  <si>
    <t>full circle</t>
  </si>
  <si>
    <t>cai251212610</t>
  </si>
  <si>
    <t>fire escape</t>
  </si>
  <si>
    <t>cai251515409</t>
  </si>
  <si>
    <t>everybody wants</t>
  </si>
  <si>
    <t>cai251212608</t>
  </si>
  <si>
    <t>drug you</t>
  </si>
  <si>
    <t>cai251515411</t>
  </si>
  <si>
    <t>devil may care</t>
  </si>
  <si>
    <t>cai251515403</t>
  </si>
  <si>
    <t>consider yourself</t>
  </si>
  <si>
    <t>cai251212611</t>
  </si>
  <si>
    <t>21 gun salute</t>
  </si>
  <si>
    <t>usyah1100281</t>
  </si>
  <si>
    <t>words</t>
  </si>
  <si>
    <t>givers</t>
  </si>
  <si>
    <t>usyah1100272</t>
  </si>
  <si>
    <t>up up up</t>
  </si>
  <si>
    <t>usyah1100274</t>
  </si>
  <si>
    <t>saw you first</t>
  </si>
  <si>
    <t>usyah1100275</t>
  </si>
  <si>
    <t>ripe</t>
  </si>
  <si>
    <t>usyah1100276</t>
  </si>
  <si>
    <t>noche nada</t>
  </si>
  <si>
    <t>usyah1100273</t>
  </si>
  <si>
    <t>meantime</t>
  </si>
  <si>
    <t>usyah1100278</t>
  </si>
  <si>
    <t>in my eyes</t>
  </si>
  <si>
    <t>usyah1100280</t>
  </si>
  <si>
    <t>go out all night</t>
  </si>
  <si>
    <t>usyah1100277</t>
  </si>
  <si>
    <t>ceiling of plankton</t>
  </si>
  <si>
    <t>usyah1100279</t>
  </si>
  <si>
    <t>atlantic</t>
  </si>
  <si>
    <t>usyah1300122</t>
  </si>
  <si>
    <t>usyah1300126</t>
  </si>
  <si>
    <t>regarding your lover</t>
  </si>
  <si>
    <t>usyah1300124</t>
  </si>
  <si>
    <t>paper prince</t>
  </si>
  <si>
    <t>usyah1300056</t>
  </si>
  <si>
    <t>joy of nothing - the single</t>
  </si>
  <si>
    <t>usyah1300120</t>
  </si>
  <si>
    <t>joy of nothing</t>
  </si>
  <si>
    <t>usyah1300118</t>
  </si>
  <si>
    <t>janey</t>
  </si>
  <si>
    <t>usyah1300125</t>
  </si>
  <si>
    <t>it was good</t>
  </si>
  <si>
    <t>usyah1300123</t>
  </si>
  <si>
    <t>feel for me</t>
  </si>
  <si>
    <t>usyah1400008</t>
  </si>
  <si>
    <t>dark horse</t>
  </si>
  <si>
    <t>usyah1300121</t>
  </si>
  <si>
    <t>at least my heart was open</t>
  </si>
  <si>
    <t>usyah1600156</t>
  </si>
  <si>
    <t>thinking bout you</t>
  </si>
  <si>
    <t>flo morrissey and matthew e. white</t>
  </si>
  <si>
    <t>usyah1600158</t>
  </si>
  <si>
    <t>the colour in anything</t>
  </si>
  <si>
    <t>usyah1600161</t>
  </si>
  <si>
    <t>suzanne</t>
  </si>
  <si>
    <t>usyah1600157</t>
  </si>
  <si>
    <t>looking for you</t>
  </si>
  <si>
    <t>usyah1600155</t>
  </si>
  <si>
    <t>look at what the light did now</t>
  </si>
  <si>
    <t>usyah1600163</t>
  </si>
  <si>
    <t>heaven can wait</t>
  </si>
  <si>
    <t>usyah1600159</t>
  </si>
  <si>
    <t>everybody loves the sunshine</t>
  </si>
  <si>
    <t>usyah1500056</t>
  </si>
  <si>
    <t>wildflower</t>
  </si>
  <si>
    <t>flo morrissey</t>
  </si>
  <si>
    <t>usyah1400073</t>
  </si>
  <si>
    <t>pages of gold</t>
  </si>
  <si>
    <t>usyah1500052</t>
  </si>
  <si>
    <t>if you cant love this all goes away</t>
  </si>
  <si>
    <t>usyah1500055</t>
  </si>
  <si>
    <t>i only like his hat not him</t>
  </si>
  <si>
    <t>auff01500766</t>
  </si>
  <si>
    <t>with you</t>
  </si>
  <si>
    <t>flight facilities</t>
  </si>
  <si>
    <t>auff01400622</t>
  </si>
  <si>
    <t>why do you feel</t>
  </si>
  <si>
    <t>auff01400582</t>
  </si>
  <si>
    <t>two bodies</t>
  </si>
  <si>
    <t>auff01400614</t>
  </si>
  <si>
    <t>sunshine</t>
  </si>
  <si>
    <t>auvha1200007</t>
  </si>
  <si>
    <t>stand still</t>
  </si>
  <si>
    <t>auff01500772</t>
  </si>
  <si>
    <t>merimbula</t>
  </si>
  <si>
    <t>auff01400621</t>
  </si>
  <si>
    <t>usyah1300086</t>
  </si>
  <si>
    <t>i didnt believe</t>
  </si>
  <si>
    <t>auff01400619</t>
  </si>
  <si>
    <t>hold me down</t>
  </si>
  <si>
    <t>auff01500770</t>
  </si>
  <si>
    <t>heart attack</t>
  </si>
  <si>
    <t>auff01400620</t>
  </si>
  <si>
    <t>auff01500764</t>
  </si>
  <si>
    <t>foreign language</t>
  </si>
  <si>
    <t>auff01400623</t>
  </si>
  <si>
    <t>down to earth</t>
  </si>
  <si>
    <t>auff01400625</t>
  </si>
  <si>
    <t>crave you</t>
  </si>
  <si>
    <t>auff01400624</t>
  </si>
  <si>
    <t>auff01500775</t>
  </si>
  <si>
    <t>auff01400618</t>
  </si>
  <si>
    <t>auff01500774</t>
  </si>
  <si>
    <t>apollo</t>
  </si>
  <si>
    <t>auff01400617</t>
  </si>
  <si>
    <t>usyah1300029</t>
  </si>
  <si>
    <t>youth</t>
  </si>
  <si>
    <t>daughter</t>
  </si>
  <si>
    <t>usyah1200347</t>
  </si>
  <si>
    <t>usyah1300027</t>
  </si>
  <si>
    <t>winter</t>
  </si>
  <si>
    <t>usyah1300034</t>
  </si>
  <si>
    <t>touch</t>
  </si>
  <si>
    <t>usyah1300032</t>
  </si>
  <si>
    <t>gbafl1500141</t>
  </si>
  <si>
    <t>to belong</t>
  </si>
  <si>
    <t>usyah1200342</t>
  </si>
  <si>
    <t>usyah1200344</t>
  </si>
  <si>
    <t>switzerland</t>
  </si>
  <si>
    <t>usyah1300030</t>
  </si>
  <si>
    <t>still</t>
  </si>
  <si>
    <t>usyah1200373</t>
  </si>
  <si>
    <t>smother</t>
  </si>
  <si>
    <t>usyah1300036</t>
  </si>
  <si>
    <t>shallows</t>
  </si>
  <si>
    <t>usyah1200374</t>
  </si>
  <si>
    <t>gbafl1500135</t>
  </si>
  <si>
    <t>numbers</t>
  </si>
  <si>
    <t>gbafl1500140</t>
  </si>
  <si>
    <t>no care</t>
  </si>
  <si>
    <t>gbafl1500134</t>
  </si>
  <si>
    <t>new ways</t>
  </si>
  <si>
    <t>gbafl1500138</t>
  </si>
  <si>
    <t>mothers</t>
  </si>
  <si>
    <t>usyah1200346</t>
  </si>
  <si>
    <t>medicine</t>
  </si>
  <si>
    <t>gbafl1500143</t>
  </si>
  <si>
    <t>made of stone</t>
  </si>
  <si>
    <t>usyah1200348</t>
  </si>
  <si>
    <t>usyah1300031</t>
  </si>
  <si>
    <t>lifeforms</t>
  </si>
  <si>
    <t>usyah1200341</t>
  </si>
  <si>
    <t>landfill</t>
  </si>
  <si>
    <t>usyah1300033</t>
  </si>
  <si>
    <t>human</t>
  </si>
  <si>
    <t>gbafl1500137</t>
  </si>
  <si>
    <t>how</t>
  </si>
  <si>
    <t>usyah1200345</t>
  </si>
  <si>
    <t>home</t>
  </si>
  <si>
    <t>gbafl1500142</t>
  </si>
  <si>
    <t>fossa</t>
  </si>
  <si>
    <t>gbafl1500136</t>
  </si>
  <si>
    <t>doing the right thing</t>
  </si>
  <si>
    <t>usyah1200343</t>
  </si>
  <si>
    <t>candles</t>
  </si>
  <si>
    <t>usyah1300035</t>
  </si>
  <si>
    <t>amsterdam</t>
  </si>
  <si>
    <t>gbafl1500139</t>
  </si>
  <si>
    <t>alone  with you</t>
  </si>
  <si>
    <t>connor franta</t>
  </si>
  <si>
    <t>gbzn81300002</t>
  </si>
  <si>
    <t>zvvl</t>
  </si>
  <si>
    <t>gbzn81300028</t>
  </si>
  <si>
    <t>you caught the light</t>
  </si>
  <si>
    <t>gbzn81300020</t>
  </si>
  <si>
    <t>we sink</t>
  </si>
  <si>
    <t>gbzn81300023</t>
  </si>
  <si>
    <t>under the tide</t>
  </si>
  <si>
    <t>gbzn81300021</t>
  </si>
  <si>
    <t>tether</t>
  </si>
  <si>
    <t>gbzn81300032</t>
  </si>
  <si>
    <t>strong hand</t>
  </si>
  <si>
    <t>gbzn81300025</t>
  </si>
  <si>
    <t>sciencevisions</t>
  </si>
  <si>
    <t>recover</t>
  </si>
  <si>
    <t>gbzn81500009</t>
  </si>
  <si>
    <t>playing dead</t>
  </si>
  <si>
    <t>gbzn81300003</t>
  </si>
  <si>
    <t>now is not the time</t>
  </si>
  <si>
    <t>gbzn81300024</t>
  </si>
  <si>
    <t>night sky</t>
  </si>
  <si>
    <t>gbzn81500004</t>
  </si>
  <si>
    <t>make them gold</t>
  </si>
  <si>
    <t>gbzn81300026</t>
  </si>
  <si>
    <t>lungs</t>
  </si>
  <si>
    <t>gbzn81300022</t>
  </si>
  <si>
    <t>lies</t>
  </si>
  <si>
    <t>gbzn81500003</t>
  </si>
  <si>
    <t>keep you on my side</t>
  </si>
  <si>
    <t>gbzn81300043</t>
  </si>
  <si>
    <t>its not right but its okay</t>
  </si>
  <si>
    <t>gbzn81500006</t>
  </si>
  <si>
    <t>high enough to carry you over</t>
  </si>
  <si>
    <t>gbzn81400019</t>
  </si>
  <si>
    <t>get away</t>
  </si>
  <si>
    <t>gbzn81500012</t>
  </si>
  <si>
    <t>follow you</t>
  </si>
  <si>
    <t>gbzn81500007</t>
  </si>
  <si>
    <t>empty threat</t>
  </si>
  <si>
    <t>gbzn81500008</t>
  </si>
  <si>
    <t>down side of me</t>
  </si>
  <si>
    <t>gbzn81300027</t>
  </si>
  <si>
    <t>by the throat</t>
  </si>
  <si>
    <t>gbzn81600006</t>
  </si>
  <si>
    <t>bury it</t>
  </si>
  <si>
    <t>gbzn81500010</t>
  </si>
  <si>
    <t>gbzn81300033</t>
  </si>
  <si>
    <t>broken bones</t>
  </si>
  <si>
    <t>gbzn81500013</t>
  </si>
  <si>
    <t>bow down</t>
  </si>
  <si>
    <t>usyah1400000</t>
  </si>
  <si>
    <t>bela lugosis dead</t>
  </si>
  <si>
    <t>gbzn81500011</t>
  </si>
  <si>
    <t>afterglow</t>
  </si>
  <si>
    <t>usyah1600105</t>
  </si>
  <si>
    <t>zombies</t>
  </si>
  <si>
    <t>usyah1100356</t>
  </si>
  <si>
    <t>you see me</t>
  </si>
  <si>
    <t>usyah1300243</t>
  </si>
  <si>
    <t>usyah1400034</t>
  </si>
  <si>
    <t>the palisades</t>
  </si>
  <si>
    <t>usyah1600111</t>
  </si>
  <si>
    <t>the night me and your mama met</t>
  </si>
  <si>
    <t>usyah1100358</t>
  </si>
  <si>
    <t>that power</t>
  </si>
  <si>
    <t>usyah1600109</t>
  </si>
  <si>
    <t>terrified</t>
  </si>
  <si>
    <t>usyah1100369</t>
  </si>
  <si>
    <t>sunrise</t>
  </si>
  <si>
    <t>usyah1100357</t>
  </si>
  <si>
    <t>usyah1600112</t>
  </si>
  <si>
    <t>stand tall</t>
  </si>
  <si>
    <t>usyah1600106</t>
  </si>
  <si>
    <t>riot</t>
  </si>
  <si>
    <t>usyah1400033</t>
  </si>
  <si>
    <t>retro rough</t>
  </si>
  <si>
    <t>usyah1400032</t>
  </si>
  <si>
    <t>pop thieves (make it feel good)</t>
  </si>
  <si>
    <t>usyah1400035</t>
  </si>
  <si>
    <t>poke</t>
  </si>
  <si>
    <t>usyah1100347</t>
  </si>
  <si>
    <t>outside</t>
  </si>
  <si>
    <t>usyah1600102</t>
  </si>
  <si>
    <t>me and your mama</t>
  </si>
  <si>
    <t>usyah1100350</t>
  </si>
  <si>
    <t>letter home</t>
  </si>
  <si>
    <t>usyah1100353</t>
  </si>
  <si>
    <t>les</t>
  </si>
  <si>
    <t>usyah1400036</t>
  </si>
  <si>
    <t>late night in kauai</t>
  </si>
  <si>
    <t>usyah1100355</t>
  </si>
  <si>
    <t>kids</t>
  </si>
  <si>
    <t>usyah1300223</t>
  </si>
  <si>
    <t>iv. sweatpants</t>
  </si>
  <si>
    <t>usyah1300231</t>
  </si>
  <si>
    <t>iii. urn</t>
  </si>
  <si>
    <t>usyah1300241</t>
  </si>
  <si>
    <t>iii. telegraph ave. (oakland by lloyd)</t>
  </si>
  <si>
    <t>usyah1300222</t>
  </si>
  <si>
    <t>usyah1300234</t>
  </si>
  <si>
    <t>iii. life the biggest troll andrew auernheimer</t>
  </si>
  <si>
    <t>usyah1300230</t>
  </si>
  <si>
    <t>ii. zealots of stockholm free information</t>
  </si>
  <si>
    <t>usyah1300218</t>
  </si>
  <si>
    <t>ii. worldstar</t>
  </si>
  <si>
    <t>usyah1300221</t>
  </si>
  <si>
    <t>ii. shadows</t>
  </si>
  <si>
    <t>usyah1300227</t>
  </si>
  <si>
    <t>ii. no exit</t>
  </si>
  <si>
    <t>usyah1300233</t>
  </si>
  <si>
    <t>ii. earth the oldest computer (the last night)</t>
  </si>
  <si>
    <t>usyah1300217</t>
  </si>
  <si>
    <t>i.crawl</t>
  </si>
  <si>
    <t>usyah1300220</t>
  </si>
  <si>
    <t>i. the worst guys</t>
  </si>
  <si>
    <t>usyah1300226</t>
  </si>
  <si>
    <t>i. the party</t>
  </si>
  <si>
    <t>usyah1300232</t>
  </si>
  <si>
    <t>i. pink toes</t>
  </si>
  <si>
    <t>usyah1300229</t>
  </si>
  <si>
    <t>i. flight of the navigator</t>
  </si>
  <si>
    <t>usyah1300236</t>
  </si>
  <si>
    <t>i. crawl</t>
  </si>
  <si>
    <t>usyah1100354</t>
  </si>
  <si>
    <t>hold you down</t>
  </si>
  <si>
    <t>usyah1200392</t>
  </si>
  <si>
    <t>heartbeat (treasure fingers remix)</t>
  </si>
  <si>
    <t>usyah1100363</t>
  </si>
  <si>
    <t>heartbeat</t>
  </si>
  <si>
    <t>us-yah-12-00349</t>
  </si>
  <si>
    <t>usyah1600103</t>
  </si>
  <si>
    <t>have some love</t>
  </si>
  <si>
    <t>usyah1100360</t>
  </si>
  <si>
    <t>fire fly</t>
  </si>
  <si>
    <t>usyah1100348</t>
  </si>
  <si>
    <t>usyah1600108</t>
  </si>
  <si>
    <t>california</t>
  </si>
  <si>
    <t>usyah1600104</t>
  </si>
  <si>
    <t>boogieman</t>
  </si>
  <si>
    <t>usyah1100346</t>
  </si>
  <si>
    <t>bonfire</t>
  </si>
  <si>
    <t>usyah1100339</t>
  </si>
  <si>
    <t>usyah1100364</t>
  </si>
  <si>
    <t>backpackers</t>
  </si>
  <si>
    <t>usyah1100352</t>
  </si>
  <si>
    <t>usyah1100349</t>
  </si>
  <si>
    <t>all the shine</t>
  </si>
  <si>
    <t>usyah1400029</t>
  </si>
  <si>
    <t>usyah1700063</t>
  </si>
  <si>
    <t>vin mariani</t>
  </si>
  <si>
    <t>usyah1500069</t>
  </si>
  <si>
    <t>the names</t>
  </si>
  <si>
    <t>usyah1700064</t>
  </si>
  <si>
    <t>the key is under the mat</t>
  </si>
  <si>
    <t>sister of pearl</t>
  </si>
  <si>
    <t>usyah1700072</t>
  </si>
  <si>
    <t>shame in my name</t>
  </si>
  <si>
    <t>usyah1500076</t>
  </si>
  <si>
    <t>scarlett</t>
  </si>
  <si>
    <t>usyah1700065</t>
  </si>
  <si>
    <t>out of tune</t>
  </si>
  <si>
    <t>usyah1500072</t>
  </si>
  <si>
    <t>needs</t>
  </si>
  <si>
    <t>usyah1500074</t>
  </si>
  <si>
    <t>matter</t>
  </si>
  <si>
    <t>usyah1700071</t>
  </si>
  <si>
    <t>im not curious</t>
  </si>
  <si>
    <t>usyah1500071</t>
  </si>
  <si>
    <t>i was born in a marathon</t>
  </si>
  <si>
    <t>usyah1500075</t>
  </si>
  <si>
    <t>endless rhythm</t>
  </si>
  <si>
    <t>usyah1700068</t>
  </si>
  <si>
    <t>dangeroue anamal</t>
  </si>
  <si>
    <t>usyah1500068</t>
  </si>
  <si>
    <t>brainwash yyrr face</t>
  </si>
  <si>
    <t>usyah1500073</t>
  </si>
  <si>
    <t>all the idiots</t>
  </si>
  <si>
    <t>gbum71503279</t>
  </si>
  <si>
    <t>wisdom cries</t>
  </si>
  <si>
    <t>gbum71502915</t>
  </si>
  <si>
    <t>winter bird</t>
  </si>
  <si>
    <t>gbum71507027</t>
  </si>
  <si>
    <t>warrior</t>
  </si>
  <si>
    <t>gbum71502922</t>
  </si>
  <si>
    <t>under the water</t>
  </si>
  <si>
    <t>usyah1400078</t>
  </si>
  <si>
    <t>under stars</t>
  </si>
  <si>
    <t>gbum71506954</t>
  </si>
  <si>
    <t>through the eyes of a child</t>
  </si>
  <si>
    <t>gbum71502420</t>
  </si>
  <si>
    <t>running with the wolves</t>
  </si>
  <si>
    <t>gbum71500527</t>
  </si>
  <si>
    <t>runaway</t>
  </si>
  <si>
    <t>gbum71503521</t>
  </si>
  <si>
    <t>nature boy</t>
  </si>
  <si>
    <t>gbum71503518</t>
  </si>
  <si>
    <t>murder song (5 4 3 2 1)</t>
  </si>
  <si>
    <t>gbum71502913</t>
  </si>
  <si>
    <t>gbum71502886</t>
  </si>
  <si>
    <t>lucky</t>
  </si>
  <si>
    <t>gbum71500529</t>
  </si>
  <si>
    <t>little boy in the grass</t>
  </si>
  <si>
    <t>gbum71502421</t>
  </si>
  <si>
    <t>in boxes</t>
  </si>
  <si>
    <t>gbum71507029</t>
  </si>
  <si>
    <t>i went too far</t>
  </si>
  <si>
    <t>gbum71502920</t>
  </si>
  <si>
    <t>gbum71506322</t>
  </si>
  <si>
    <t>conqueror</t>
  </si>
  <si>
    <t>gbum71502919</t>
  </si>
  <si>
    <t>black water lilies</t>
  </si>
  <si>
    <t>andrea russett</t>
  </si>
  <si>
    <t>Spins</t>
  </si>
  <si>
    <t>Label</t>
  </si>
  <si>
    <t>ISRC</t>
  </si>
  <si>
    <t>Track</t>
  </si>
  <si>
    <t>Artist</t>
  </si>
  <si>
    <t>File</t>
  </si>
  <si>
    <t>File 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</si>
</sst>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* #,##0_);_(* \(#,##0\);_(* &quot;-&quot;??_);_(@_)"/>
    <numFmt numFmtId="166" formatCode="0.0%"/>
    <numFmt numFmtId="167" formatCode="[$-409]mm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6"/>
      <color theme="0" tint="-0.249977111117893"/>
      <name val="Times New Roman"/>
      <family val="1"/>
    </font>
    <font>
      <sz val="10"/>
      <name val="Arial"/>
      <family val="2"/>
    </font>
    <font>
      <sz val="16"/>
      <color indexed="16"/>
      <name val="Times New Roman"/>
      <family val="1"/>
    </font>
    <font>
      <b/>
      <sz val="16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0" fillId="0" borderId="0"/>
  </cellStyleXfs>
  <cellXfs count="67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44" fontId="4" fillId="2" borderId="0" xfId="2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44" fontId="5" fillId="0" borderId="1" xfId="2" applyFont="1" applyFill="1" applyBorder="1"/>
    <xf numFmtId="0" fontId="2" fillId="0" borderId="1" xfId="0" applyFont="1" applyFill="1" applyBorder="1"/>
    <xf numFmtId="0" fontId="5" fillId="0" borderId="2" xfId="0" applyFont="1" applyFill="1" applyBorder="1" applyAlignment="1">
      <alignment horizontal="left"/>
    </xf>
    <xf numFmtId="44" fontId="2" fillId="0" borderId="1" xfId="2" applyFont="1" applyFill="1" applyBorder="1"/>
    <xf numFmtId="0" fontId="5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164" fontId="2" fillId="0" borderId="1" xfId="2" applyNumberFormat="1" applyFont="1" applyFill="1" applyBorder="1"/>
    <xf numFmtId="43" fontId="2" fillId="0" borderId="0" xfId="0" applyNumberFormat="1" applyFont="1" applyFill="1" applyBorder="1"/>
    <xf numFmtId="165" fontId="2" fillId="0" borderId="2" xfId="0" applyNumberFormat="1" applyFont="1" applyFill="1" applyBorder="1"/>
    <xf numFmtId="44" fontId="2" fillId="0" borderId="1" xfId="0" applyNumberFormat="1" applyFont="1" applyFill="1" applyBorder="1"/>
    <xf numFmtId="44" fontId="2" fillId="3" borderId="2" xfId="0" applyNumberFormat="1" applyFont="1" applyFill="1" applyBorder="1"/>
    <xf numFmtId="10" fontId="2" fillId="0" borderId="1" xfId="0" applyNumberFormat="1" applyFont="1" applyFill="1" applyBorder="1"/>
    <xf numFmtId="10" fontId="2" fillId="0" borderId="2" xfId="3" applyNumberFormat="1" applyFont="1" applyFill="1" applyBorder="1"/>
    <xf numFmtId="165" fontId="2" fillId="3" borderId="2" xfId="1" applyNumberFormat="1" applyFont="1" applyFill="1" applyBorder="1"/>
    <xf numFmtId="0" fontId="2" fillId="0" borderId="2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indent="1"/>
    </xf>
    <xf numFmtId="44" fontId="6" fillId="2" borderId="0" xfId="2" applyFont="1" applyFill="1" applyBorder="1"/>
    <xf numFmtId="0" fontId="6" fillId="2" borderId="0" xfId="0" applyFont="1" applyFill="1" applyBorder="1"/>
    <xf numFmtId="0" fontId="7" fillId="2" borderId="0" xfId="0" applyFont="1" applyFill="1" applyBorder="1" applyAlignment="1">
      <alignment horizontal="left"/>
    </xf>
    <xf numFmtId="44" fontId="2" fillId="0" borderId="0" xfId="2" applyFont="1" applyFill="1" applyBorder="1"/>
    <xf numFmtId="0" fontId="2" fillId="0" borderId="4" xfId="4" applyFont="1" applyFill="1" applyBorder="1" applyAlignment="1">
      <alignment horizontal="left" indent="2"/>
    </xf>
    <xf numFmtId="44" fontId="5" fillId="0" borderId="1" xfId="0" applyNumberFormat="1" applyFont="1" applyFill="1" applyBorder="1"/>
    <xf numFmtId="44" fontId="2" fillId="0" borderId="2" xfId="2" applyFont="1" applyFill="1" applyBorder="1"/>
    <xf numFmtId="44" fontId="2" fillId="3" borderId="2" xfId="2" applyFont="1" applyFill="1" applyBorder="1"/>
    <xf numFmtId="0" fontId="2" fillId="0" borderId="1" xfId="0" applyFont="1" applyFill="1" applyBorder="1" applyAlignment="1">
      <alignment horizontal="left"/>
    </xf>
    <xf numFmtId="166" fontId="2" fillId="0" borderId="1" xfId="0" applyNumberFormat="1" applyFont="1" applyFill="1" applyBorder="1"/>
    <xf numFmtId="10" fontId="2" fillId="0" borderId="0" xfId="0" applyNumberFormat="1" applyFont="1" applyFill="1" applyBorder="1"/>
    <xf numFmtId="165" fontId="2" fillId="0" borderId="0" xfId="0" applyNumberFormat="1" applyFont="1" applyFill="1" applyBorder="1"/>
    <xf numFmtId="43" fontId="2" fillId="0" borderId="0" xfId="1" applyFont="1" applyFill="1" applyBorder="1"/>
    <xf numFmtId="10" fontId="2" fillId="0" borderId="4" xfId="0" applyNumberFormat="1" applyFont="1" applyFill="1" applyBorder="1"/>
    <xf numFmtId="0" fontId="2" fillId="0" borderId="4" xfId="0" applyFont="1" applyFill="1" applyBorder="1" applyAlignment="1">
      <alignment horizontal="left" indent="1"/>
    </xf>
    <xf numFmtId="44" fontId="5" fillId="0" borderId="4" xfId="2" applyFont="1" applyFill="1" applyBorder="1"/>
    <xf numFmtId="44" fontId="2" fillId="0" borderId="4" xfId="2" applyFont="1" applyFill="1" applyBorder="1"/>
    <xf numFmtId="44" fontId="2" fillId="3" borderId="0" xfId="0" applyNumberFormat="1" applyFont="1" applyFill="1" applyBorder="1"/>
    <xf numFmtId="166" fontId="2" fillId="0" borderId="2" xfId="0" applyNumberFormat="1" applyFont="1" applyFill="1" applyBorder="1"/>
    <xf numFmtId="44" fontId="2" fillId="0" borderId="0" xfId="0" applyNumberFormat="1" applyFont="1" applyFill="1" applyBorder="1"/>
    <xf numFmtId="0" fontId="8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44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44" fontId="2" fillId="0" borderId="2" xfId="0" applyNumberFormat="1" applyFont="1" applyFill="1" applyBorder="1" applyAlignment="1">
      <alignment horizontal="center"/>
    </xf>
    <xf numFmtId="44" fontId="2" fillId="3" borderId="1" xfId="1" applyNumberFormat="1" applyFont="1" applyFill="1" applyBorder="1" applyAlignment="1">
      <alignment horizontal="center"/>
    </xf>
    <xf numFmtId="10" fontId="2" fillId="0" borderId="1" xfId="3" applyNumberFormat="1" applyFont="1" applyFill="1" applyBorder="1" applyAlignment="1">
      <alignment horizontal="right"/>
    </xf>
    <xf numFmtId="10" fontId="2" fillId="0" borderId="2" xfId="3" applyNumberFormat="1" applyFont="1" applyFill="1" applyBorder="1" applyAlignment="1">
      <alignment horizontal="right"/>
    </xf>
    <xf numFmtId="44" fontId="9" fillId="2" borderId="0" xfId="2" applyFont="1" applyFill="1" applyBorder="1"/>
    <xf numFmtId="167" fontId="2" fillId="4" borderId="5" xfId="5" applyNumberFormat="1" applyFont="1" applyFill="1" applyBorder="1" applyAlignment="1">
      <alignment horizontal="center"/>
    </xf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6" xfId="0" applyFont="1" applyFill="1" applyBorder="1"/>
    <xf numFmtId="0" fontId="14" fillId="0" borderId="6" xfId="0" applyFont="1" applyFill="1" applyBorder="1"/>
    <xf numFmtId="0" fontId="14" fillId="5" borderId="6" xfId="0" applyFont="1" applyFill="1" applyBorder="1"/>
    <xf numFmtId="3" fontId="0" fillId="0" borderId="0" xfId="0" applyNumberFormat="1"/>
  </cellXfs>
  <cellStyles count="6">
    <cellStyle name="Comma" xfId="1" builtinId="3"/>
    <cellStyle name="Currency" xfId="2" builtinId="4"/>
    <cellStyle name="Normal" xfId="0" builtinId="0"/>
    <cellStyle name="Normal 2 7" xfId="4"/>
    <cellStyle name="Normal_Monthly University Subscription Template1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G60"/>
  <sheetViews>
    <sheetView showGridLines="0" tabSelected="1" zoomScaleNormal="100" workbookViewId="0">
      <selection activeCell="D50" sqref="D50"/>
    </sheetView>
  </sheetViews>
  <sheetFormatPr defaultColWidth="9.109375" defaultRowHeight="13.2" x14ac:dyDescent="0.25"/>
  <cols>
    <col min="1" max="1" width="5.44140625" style="1" customWidth="1"/>
    <col min="2" max="2" width="20.6640625" style="1" customWidth="1"/>
    <col min="3" max="3" width="74" style="1" customWidth="1"/>
    <col min="4" max="4" width="16.6640625" style="1" customWidth="1"/>
    <col min="5" max="5" width="15.5546875" style="1" customWidth="1"/>
    <col min="6" max="6" width="11.109375" style="1" customWidth="1"/>
    <col min="7" max="7" width="12" style="1" customWidth="1"/>
    <col min="8" max="16384" width="9.109375" style="1"/>
  </cols>
  <sheetData>
    <row r="1" spans="1:241" s="63" customFormat="1" ht="25.2" x14ac:dyDescent="0.45">
      <c r="A1" s="65" t="s">
        <v>26</v>
      </c>
      <c r="B1" s="64"/>
      <c r="C1" s="6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</row>
    <row r="2" spans="1:241" s="61" customFormat="1" ht="21" x14ac:dyDescent="0.4">
      <c r="A2" s="62" t="s">
        <v>25</v>
      </c>
    </row>
    <row r="4" spans="1:241" s="49" customFormat="1" ht="15.6" x14ac:dyDescent="0.3">
      <c r="A4" s="1"/>
      <c r="B4" s="60">
        <v>42887</v>
      </c>
    </row>
    <row r="6" spans="1:241" s="49" customFormat="1" ht="16.2" thickBot="1" x14ac:dyDescent="0.35">
      <c r="A6" s="29" t="s">
        <v>24</v>
      </c>
      <c r="B6" s="28"/>
      <c r="C6" s="28"/>
      <c r="D6" s="59" t="s">
        <v>23</v>
      </c>
    </row>
    <row r="7" spans="1:241" s="23" customFormat="1" ht="14.1" customHeight="1" thickBot="1" x14ac:dyDescent="0.3">
      <c r="A7" s="51"/>
      <c r="D7" s="25" t="s">
        <v>6</v>
      </c>
    </row>
    <row r="8" spans="1:241" s="23" customFormat="1" ht="14.1" customHeight="1" x14ac:dyDescent="0.25">
      <c r="A8" s="54"/>
      <c r="B8" s="12" t="str">
        <f>"Terrestrial Plays of "&amp;TEXT($A$1,"")&amp;" Sound Recordings"</f>
        <v>Terrestrial Plays of Glassnote Records Sound Recordings</v>
      </c>
      <c r="C8" s="53"/>
      <c r="D8" s="24">
        <v>21172</v>
      </c>
    </row>
    <row r="9" spans="1:241" s="23" customFormat="1" ht="14.1" customHeight="1" x14ac:dyDescent="0.25">
      <c r="A9" s="54"/>
      <c r="B9" s="12" t="s">
        <v>22</v>
      </c>
      <c r="C9" s="53"/>
      <c r="D9" s="20">
        <v>3836258</v>
      </c>
    </row>
    <row r="10" spans="1:241" s="23" customFormat="1" ht="14.1" customHeight="1" x14ac:dyDescent="0.25">
      <c r="A10" s="54"/>
      <c r="B10" s="12" t="str">
        <f>TEXT($A$1,"")&amp;" Terrestrial Pro Rata Share"</f>
        <v>Glassnote Records Terrestrial Pro Rata Share</v>
      </c>
      <c r="C10" s="53"/>
      <c r="D10" s="58">
        <f>D8/D9</f>
        <v>5.518919738974803E-3</v>
      </c>
    </row>
    <row r="11" spans="1:241" s="23" customFormat="1" ht="14.1" customHeight="1" x14ac:dyDescent="0.25">
      <c r="A11" s="54"/>
      <c r="B11" s="12"/>
      <c r="C11" s="53"/>
      <c r="D11" s="57"/>
    </row>
    <row r="12" spans="1:241" s="23" customFormat="1" ht="14.1" customHeight="1" x14ac:dyDescent="0.25">
      <c r="A12" s="54"/>
      <c r="B12" s="12" t="s">
        <v>21</v>
      </c>
      <c r="C12" s="53"/>
      <c r="D12" s="56">
        <v>176003902.07740501</v>
      </c>
    </row>
    <row r="13" spans="1:241" s="23" customFormat="1" ht="14.1" customHeight="1" x14ac:dyDescent="0.25">
      <c r="A13" s="54"/>
      <c r="B13" s="12" t="s">
        <v>20</v>
      </c>
      <c r="C13" s="53"/>
      <c r="D13" s="55">
        <f>D12*0.01</f>
        <v>1760039.0207740502</v>
      </c>
    </row>
    <row r="14" spans="1:241" s="23" customFormat="1" ht="14.1" customHeight="1" x14ac:dyDescent="0.25">
      <c r="A14" s="54"/>
      <c r="B14" s="12"/>
      <c r="C14" s="53"/>
      <c r="D14" s="53"/>
    </row>
    <row r="15" spans="1:241" s="23" customFormat="1" ht="14.1" customHeight="1" x14ac:dyDescent="0.25">
      <c r="A15" s="54"/>
      <c r="B15" s="9" t="s">
        <v>19</v>
      </c>
      <c r="C15" s="53"/>
      <c r="D15" s="52">
        <f>D10*D13</f>
        <v>9713.5140931157894</v>
      </c>
    </row>
    <row r="16" spans="1:241" s="23" customFormat="1" ht="14.1" customHeight="1" x14ac:dyDescent="0.25">
      <c r="A16" s="51"/>
      <c r="B16" s="50"/>
    </row>
    <row r="17" spans="1:7" s="49" customFormat="1" ht="16.2" thickBot="1" x14ac:dyDescent="0.35">
      <c r="A17" s="29" t="s">
        <v>18</v>
      </c>
      <c r="B17" s="28"/>
      <c r="C17" s="28"/>
      <c r="D17" s="27"/>
      <c r="E17" s="23"/>
    </row>
    <row r="18" spans="1:7" ht="14.1" customHeight="1" thickBot="1" x14ac:dyDescent="0.3">
      <c r="A18" s="48"/>
      <c r="B18" s="47"/>
      <c r="C18" s="47"/>
      <c r="D18" s="25" t="s">
        <v>6</v>
      </c>
      <c r="E18" s="23"/>
    </row>
    <row r="19" spans="1:7" ht="14.1" customHeight="1" x14ac:dyDescent="0.25">
      <c r="A19" s="22"/>
      <c r="B19" s="12" t="str">
        <f>TEXT($A$1,"")&amp;" Internet Simulcast Digital Performances"</f>
        <v>Glassnote Records Internet Simulcast Digital Performances</v>
      </c>
      <c r="C19" s="8"/>
      <c r="D19" s="24">
        <v>6314731</v>
      </c>
      <c r="E19" s="23"/>
      <c r="F19" s="39"/>
    </row>
    <row r="20" spans="1:7" ht="14.1" customHeight="1" x14ac:dyDescent="0.25">
      <c r="A20" s="22"/>
      <c r="B20" s="12" t="s">
        <v>17</v>
      </c>
      <c r="C20" s="21"/>
      <c r="D20" s="20">
        <v>1389134623</v>
      </c>
      <c r="E20" s="23"/>
    </row>
    <row r="21" spans="1:7" ht="14.1" customHeight="1" x14ac:dyDescent="0.25">
      <c r="A21" s="22"/>
      <c r="B21" s="12" t="str">
        <f>TEXT($A$1,"")&amp;" Internet Simulcast Digital Pro Rata Share"</f>
        <v>Glassnote Records Internet Simulcast Digital Pro Rata Share</v>
      </c>
      <c r="C21" s="21"/>
      <c r="D21" s="19">
        <f>D19/D20</f>
        <v>4.5458020377914087E-3</v>
      </c>
      <c r="E21" s="23"/>
    </row>
    <row r="22" spans="1:7" ht="14.1" customHeight="1" x14ac:dyDescent="0.25">
      <c r="A22" s="22"/>
      <c r="B22" s="12"/>
      <c r="C22" s="21"/>
      <c r="D22" s="43"/>
      <c r="E22" s="23"/>
      <c r="F22" s="37"/>
    </row>
    <row r="23" spans="1:7" ht="14.1" customHeight="1" x14ac:dyDescent="0.25">
      <c r="A23" s="22"/>
      <c r="B23" s="12" t="s">
        <v>16</v>
      </c>
      <c r="C23" s="21"/>
      <c r="D23" s="34">
        <v>10280549.291278142</v>
      </c>
      <c r="E23" s="23"/>
      <c r="G23" s="46"/>
    </row>
    <row r="24" spans="1:7" ht="14.1" customHeight="1" x14ac:dyDescent="0.25">
      <c r="A24" s="22"/>
      <c r="B24" s="12" t="s">
        <v>15</v>
      </c>
      <c r="C24" s="21"/>
      <c r="D24" s="10">
        <f>D23*0.03</f>
        <v>308416.47873834427</v>
      </c>
      <c r="E24" s="23"/>
    </row>
    <row r="25" spans="1:7" x14ac:dyDescent="0.25">
      <c r="A25" s="22"/>
      <c r="B25" s="12" t="str">
        <f>TEXT($A$1,"")&amp;" Digital Pro Rata Share of 3% of Internet Simulcast Net Revenues"</f>
        <v>Glassnote Records Digital Pro Rata Share of 3% of Internet Simulcast Net Revenues</v>
      </c>
      <c r="C25" s="21"/>
      <c r="D25" s="30">
        <f>D21*D24</f>
        <v>1402.0002575372162</v>
      </c>
      <c r="E25" s="23"/>
    </row>
    <row r="26" spans="1:7" ht="14.1" customHeight="1" x14ac:dyDescent="0.25">
      <c r="A26" s="22"/>
      <c r="B26" s="12"/>
      <c r="C26" s="21"/>
      <c r="D26" s="40"/>
      <c r="E26" s="23"/>
    </row>
    <row r="27" spans="1:7" ht="14.1" customHeight="1" x14ac:dyDescent="0.25">
      <c r="A27" s="21"/>
      <c r="B27" s="12" t="s">
        <v>10</v>
      </c>
      <c r="C27" s="21"/>
      <c r="D27" s="45">
        <v>0.1</v>
      </c>
      <c r="E27" s="23"/>
    </row>
    <row r="28" spans="1:7" ht="14.1" customHeight="1" x14ac:dyDescent="0.25">
      <c r="A28" s="21"/>
      <c r="B28" s="12" t="s">
        <v>14</v>
      </c>
      <c r="C28" s="21"/>
      <c r="D28" s="44">
        <v>0</v>
      </c>
      <c r="E28" s="23"/>
    </row>
    <row r="29" spans="1:7" x14ac:dyDescent="0.25">
      <c r="A29" s="21"/>
      <c r="B29" s="12" t="str">
        <f>TEXT($A$1,"")&amp;" Digital Pro Rata Share of Applicable Percentage of Internet Simulcast Subscription Revenues"</f>
        <v>Glassnote Records Digital Pro Rata Share of Applicable Percentage of Internet Simulcast Subscription Revenues</v>
      </c>
      <c r="C29" s="21"/>
      <c r="D29" s="43">
        <f>D21*D27*D28</f>
        <v>0</v>
      </c>
      <c r="E29" s="23"/>
    </row>
    <row r="30" spans="1:7" ht="14.1" customHeight="1" x14ac:dyDescent="0.25">
      <c r="A30" s="21"/>
      <c r="B30" s="21"/>
      <c r="C30" s="21"/>
      <c r="D30" s="43"/>
      <c r="E30" s="23"/>
    </row>
    <row r="31" spans="1:7" ht="14.1" customHeight="1" x14ac:dyDescent="0.25">
      <c r="A31" s="21"/>
      <c r="B31" s="9" t="s">
        <v>13</v>
      </c>
      <c r="C31" s="21"/>
      <c r="D31" s="42">
        <f>D25+D29</f>
        <v>1402.0002575372162</v>
      </c>
      <c r="E31" s="23"/>
    </row>
    <row r="32" spans="1:7" ht="14.1" customHeight="1" x14ac:dyDescent="0.25">
      <c r="A32" s="41"/>
      <c r="B32" s="41"/>
      <c r="C32" s="41"/>
      <c r="D32" s="40"/>
      <c r="E32" s="23"/>
    </row>
    <row r="33" spans="1:6" ht="16.2" thickBot="1" x14ac:dyDescent="0.35">
      <c r="A33" s="29" t="s">
        <v>12</v>
      </c>
      <c r="B33" s="28"/>
      <c r="C33" s="28"/>
      <c r="D33" s="27"/>
      <c r="E33" s="23"/>
    </row>
    <row r="34" spans="1:6" ht="13.8" thickBot="1" x14ac:dyDescent="0.3">
      <c r="A34" s="8"/>
      <c r="B34" s="26"/>
      <c r="C34" s="8"/>
      <c r="D34" s="25" t="s">
        <v>6</v>
      </c>
      <c r="E34" s="23"/>
    </row>
    <row r="35" spans="1:6" ht="14.1" customHeight="1" x14ac:dyDescent="0.25">
      <c r="A35" s="22"/>
      <c r="B35" s="12" t="str">
        <f>TEXT($A$1,"")&amp;" Standard Webcasts Digital Performances"</f>
        <v>Glassnote Records Standard Webcasts Digital Performances</v>
      </c>
      <c r="C35" s="8"/>
      <c r="D35" s="20">
        <v>0</v>
      </c>
      <c r="E35" s="23"/>
      <c r="F35" s="39"/>
    </row>
    <row r="36" spans="1:6" ht="14.1" customHeight="1" x14ac:dyDescent="0.25">
      <c r="A36" s="22"/>
      <c r="B36" s="12" t="s">
        <v>11</v>
      </c>
      <c r="C36" s="21"/>
      <c r="D36" s="20">
        <v>0</v>
      </c>
      <c r="E36" s="23"/>
      <c r="F36" s="38"/>
    </row>
    <row r="37" spans="1:6" x14ac:dyDescent="0.25">
      <c r="A37" s="8"/>
      <c r="B37" s="12" t="str">
        <f>TEXT($A$1,"")&amp;" Standard Webcast Digital Pro Rata Share"</f>
        <v>Glassnote Records Standard Webcast Digital Pro Rata Share</v>
      </c>
      <c r="C37" s="8"/>
      <c r="D37" s="19">
        <v>0</v>
      </c>
      <c r="E37" s="23"/>
    </row>
    <row r="38" spans="1:6" x14ac:dyDescent="0.25">
      <c r="A38" s="8"/>
      <c r="B38" s="12"/>
      <c r="C38" s="8"/>
      <c r="D38" s="18"/>
      <c r="E38" s="23"/>
      <c r="F38" s="37"/>
    </row>
    <row r="39" spans="1:6" x14ac:dyDescent="0.25">
      <c r="A39" s="8"/>
      <c r="B39" s="12" t="s">
        <v>10</v>
      </c>
      <c r="C39" s="8"/>
      <c r="D39" s="36">
        <f>D27</f>
        <v>0.1</v>
      </c>
      <c r="E39" s="23"/>
    </row>
    <row r="40" spans="1:6" x14ac:dyDescent="0.25">
      <c r="A40" s="8"/>
      <c r="B40" s="35" t="s">
        <v>9</v>
      </c>
      <c r="C40" s="8"/>
      <c r="D40" s="34">
        <v>744473.65500000003</v>
      </c>
      <c r="E40" s="23"/>
    </row>
    <row r="41" spans="1:6" x14ac:dyDescent="0.25">
      <c r="A41" s="8"/>
      <c r="B41" s="21"/>
      <c r="C41" s="8"/>
      <c r="D41" s="33"/>
      <c r="E41" s="23"/>
    </row>
    <row r="42" spans="1:6" x14ac:dyDescent="0.25">
      <c r="A42" s="8"/>
      <c r="B42" s="9" t="s">
        <v>8</v>
      </c>
      <c r="C42" s="8"/>
      <c r="D42" s="32">
        <f>D37*D39*D40</f>
        <v>0</v>
      </c>
      <c r="E42" s="23"/>
    </row>
    <row r="43" spans="1:6" x14ac:dyDescent="0.25">
      <c r="B43" s="31"/>
      <c r="D43" s="30"/>
      <c r="E43" s="23"/>
    </row>
    <row r="44" spans="1:6" ht="16.2" thickBot="1" x14ac:dyDescent="0.35">
      <c r="A44" s="29" t="s">
        <v>7</v>
      </c>
      <c r="B44" s="28"/>
      <c r="C44" s="28"/>
      <c r="D44" s="27"/>
      <c r="E44" s="23"/>
    </row>
    <row r="45" spans="1:6" ht="13.8" thickBot="1" x14ac:dyDescent="0.3">
      <c r="A45" s="8"/>
      <c r="B45" s="26"/>
      <c r="C45" s="8"/>
      <c r="D45" s="25" t="s">
        <v>6</v>
      </c>
      <c r="E45" s="23"/>
    </row>
    <row r="46" spans="1:6" ht="14.1" customHeight="1" x14ac:dyDescent="0.25">
      <c r="A46" s="22"/>
      <c r="B46" s="12" t="str">
        <f>TEXT($A$1,"")&amp;" Custom Webcasts Digital Performances"</f>
        <v>Glassnote Records Custom Webcasts Digital Performances</v>
      </c>
      <c r="C46" s="8"/>
      <c r="D46" s="24">
        <v>4202969</v>
      </c>
      <c r="E46" s="23"/>
    </row>
    <row r="47" spans="1:6" ht="14.1" customHeight="1" x14ac:dyDescent="0.25">
      <c r="A47" s="22"/>
      <c r="B47" s="12" t="s">
        <v>5</v>
      </c>
      <c r="C47" s="21"/>
      <c r="D47" s="20">
        <v>977966838</v>
      </c>
    </row>
    <row r="48" spans="1:6" x14ac:dyDescent="0.25">
      <c r="A48" s="8"/>
      <c r="B48" s="12" t="str">
        <f>TEXT($A$1,"")&amp;" Custom Webcasts Digital Pro Rata Share"</f>
        <v>Glassnote Records Custom Webcasts Digital Pro Rata Share</v>
      </c>
      <c r="C48" s="8"/>
      <c r="D48" s="19">
        <f>D46/D47</f>
        <v>4.2976600398795936E-3</v>
      </c>
    </row>
    <row r="49" spans="1:6" x14ac:dyDescent="0.25">
      <c r="A49" s="8"/>
      <c r="B49" s="12"/>
      <c r="C49" s="8"/>
      <c r="D49" s="18"/>
    </row>
    <row r="50" spans="1:6" x14ac:dyDescent="0.25">
      <c r="A50" s="8"/>
      <c r="B50" s="12" t="s">
        <v>4</v>
      </c>
      <c r="C50" s="8"/>
      <c r="D50" s="17">
        <v>543046.52249999996</v>
      </c>
    </row>
    <row r="51" spans="1:6" x14ac:dyDescent="0.25">
      <c r="A51" s="8"/>
      <c r="B51" s="12" t="s">
        <v>3</v>
      </c>
      <c r="C51" s="8"/>
      <c r="D51" s="16">
        <f>D50*0.25</f>
        <v>135761.63062499999</v>
      </c>
    </row>
    <row r="52" spans="1:6" x14ac:dyDescent="0.25">
      <c r="A52" s="8"/>
      <c r="B52" s="12" t="str">
        <f>TEXT($A$1,"")&amp;" Custom Webcasts Digital Pro Rata Share of 25% of Custom Webcast Net Revenues"</f>
        <v>Glassnote Records Custom Webcasts Digital Pro Rata Share of 25% of Custom Webcast Net Revenues</v>
      </c>
      <c r="C52" s="8"/>
      <c r="D52" s="16">
        <f>D48*D51</f>
        <v>583.45733488595613</v>
      </c>
    </row>
    <row r="53" spans="1:6" x14ac:dyDescent="0.25">
      <c r="A53" s="8"/>
      <c r="C53" s="8"/>
    </row>
    <row r="54" spans="1:6" x14ac:dyDescent="0.25">
      <c r="A54" s="8"/>
      <c r="B54" s="12" t="str">
        <f>TEXT($A$1,"")&amp;" Custom Webcasts Digital Performances"</f>
        <v>Glassnote Records Custom Webcasts Digital Performances</v>
      </c>
      <c r="C54" s="8"/>
      <c r="D54" s="15">
        <f>+D46</f>
        <v>4202969</v>
      </c>
      <c r="F54" s="14"/>
    </row>
    <row r="55" spans="1:6" x14ac:dyDescent="0.25">
      <c r="A55" s="8"/>
      <c r="B55" s="12" t="s">
        <v>2</v>
      </c>
      <c r="C55" s="8"/>
      <c r="D55" s="13">
        <v>1.4E-3</v>
      </c>
    </row>
    <row r="56" spans="1:6" x14ac:dyDescent="0.25">
      <c r="A56" s="8"/>
      <c r="B56" s="12" t="str">
        <f>TEXT($A$1,"")&amp;" Digital Performances X Applicable Pureplay Per Play Rate"</f>
        <v>Glassnote Records Digital Performances X Applicable Pureplay Per Play Rate</v>
      </c>
      <c r="C56" s="8"/>
      <c r="D56" s="10">
        <f>D54*D55</f>
        <v>5884.1566000000003</v>
      </c>
    </row>
    <row r="57" spans="1:6" x14ac:dyDescent="0.25">
      <c r="A57" s="8"/>
      <c r="B57" s="11"/>
      <c r="C57" s="8"/>
      <c r="D57" s="10"/>
    </row>
    <row r="58" spans="1:6" x14ac:dyDescent="0.25">
      <c r="A58" s="8"/>
      <c r="B58" s="9" t="s">
        <v>1</v>
      </c>
      <c r="C58" s="8"/>
      <c r="D58" s="7">
        <f>MAX(D52,D56)</f>
        <v>5884.1566000000003</v>
      </c>
    </row>
    <row r="60" spans="1:6" s="2" customFormat="1" ht="18" x14ac:dyDescent="0.35">
      <c r="A60" s="6"/>
      <c r="B60" s="5" t="s">
        <v>0</v>
      </c>
      <c r="C60" s="4"/>
      <c r="D60" s="3">
        <f>D15+D31+D42+D58</f>
        <v>16999.670950653006</v>
      </c>
    </row>
  </sheetData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3"/>
  <sheetViews>
    <sheetView workbookViewId="0">
      <pane ySplit="1" topLeftCell="A796" activePane="bottomLeft" state="frozen"/>
      <selection activeCell="B34" sqref="B34:F34"/>
      <selection pane="bottomLeft" activeCell="E817" sqref="E817"/>
    </sheetView>
  </sheetViews>
  <sheetFormatPr defaultRowHeight="14.4" x14ac:dyDescent="0.3"/>
  <cols>
    <col min="2" max="2" width="24.44140625" customWidth="1"/>
    <col min="3" max="3" width="26.88671875" customWidth="1"/>
    <col min="4" max="4" width="38.44140625" customWidth="1"/>
    <col min="5" max="5" width="20.33203125" customWidth="1"/>
    <col min="6" max="6" width="23.5546875" customWidth="1"/>
    <col min="7" max="7" width="10.88671875" style="66" customWidth="1"/>
  </cols>
  <sheetData>
    <row r="1" spans="1:7" x14ac:dyDescent="0.3">
      <c r="A1" t="s">
        <v>1446</v>
      </c>
      <c r="B1" t="s">
        <v>1445</v>
      </c>
      <c r="C1" t="s">
        <v>1444</v>
      </c>
      <c r="D1" t="s">
        <v>1443</v>
      </c>
      <c r="E1" t="s">
        <v>1442</v>
      </c>
      <c r="F1" t="s">
        <v>1441</v>
      </c>
      <c r="G1" s="66" t="s">
        <v>1440</v>
      </c>
    </row>
    <row r="2" spans="1:7" x14ac:dyDescent="0.3">
      <c r="A2">
        <v>1</v>
      </c>
      <c r="B2" t="s">
        <v>27</v>
      </c>
      <c r="C2" t="s">
        <v>1439</v>
      </c>
      <c r="D2" t="s">
        <v>547</v>
      </c>
      <c r="E2" t="s">
        <v>546</v>
      </c>
      <c r="F2" t="s">
        <v>30</v>
      </c>
      <c r="G2" s="66">
        <v>163</v>
      </c>
    </row>
    <row r="3" spans="1:7" x14ac:dyDescent="0.3">
      <c r="A3">
        <v>2</v>
      </c>
      <c r="B3" t="s">
        <v>27</v>
      </c>
      <c r="C3" t="s">
        <v>222</v>
      </c>
      <c r="D3" t="s">
        <v>1438</v>
      </c>
      <c r="E3" t="s">
        <v>1437</v>
      </c>
      <c r="F3" t="s">
        <v>30</v>
      </c>
      <c r="G3" s="66">
        <v>96</v>
      </c>
    </row>
    <row r="4" spans="1:7" x14ac:dyDescent="0.3">
      <c r="A4">
        <v>3</v>
      </c>
      <c r="B4" t="s">
        <v>27</v>
      </c>
      <c r="C4" t="s">
        <v>222</v>
      </c>
      <c r="D4" t="s">
        <v>1436</v>
      </c>
      <c r="E4" t="s">
        <v>1435</v>
      </c>
      <c r="F4" t="s">
        <v>30</v>
      </c>
      <c r="G4" s="66">
        <v>6271</v>
      </c>
    </row>
    <row r="5" spans="1:7" x14ac:dyDescent="0.3">
      <c r="A5">
        <v>4</v>
      </c>
      <c r="B5" t="s">
        <v>27</v>
      </c>
      <c r="C5" t="s">
        <v>222</v>
      </c>
      <c r="D5" t="s">
        <v>221</v>
      </c>
      <c r="E5" t="s">
        <v>220</v>
      </c>
      <c r="F5" t="s">
        <v>30</v>
      </c>
      <c r="G5" s="66">
        <v>5144</v>
      </c>
    </row>
    <row r="6" spans="1:7" x14ac:dyDescent="0.3">
      <c r="A6">
        <v>5</v>
      </c>
      <c r="B6" t="s">
        <v>27</v>
      </c>
      <c r="C6" t="s">
        <v>222</v>
      </c>
      <c r="D6" t="s">
        <v>1216</v>
      </c>
      <c r="E6" t="s">
        <v>1434</v>
      </c>
      <c r="F6" t="s">
        <v>30</v>
      </c>
      <c r="G6" s="66">
        <v>32</v>
      </c>
    </row>
    <row r="7" spans="1:7" x14ac:dyDescent="0.3">
      <c r="A7">
        <v>6</v>
      </c>
      <c r="B7" t="s">
        <v>27</v>
      </c>
      <c r="C7" t="s">
        <v>222</v>
      </c>
      <c r="D7" t="s">
        <v>1433</v>
      </c>
      <c r="E7" t="s">
        <v>1432</v>
      </c>
      <c r="F7" t="s">
        <v>30</v>
      </c>
      <c r="G7" s="66">
        <v>2475</v>
      </c>
    </row>
    <row r="8" spans="1:7" x14ac:dyDescent="0.3">
      <c r="A8">
        <v>7</v>
      </c>
      <c r="B8" t="s">
        <v>27</v>
      </c>
      <c r="C8" t="s">
        <v>222</v>
      </c>
      <c r="D8" t="s">
        <v>1431</v>
      </c>
      <c r="E8" t="s">
        <v>1430</v>
      </c>
      <c r="F8" t="s">
        <v>30</v>
      </c>
      <c r="G8" s="66">
        <v>1184</v>
      </c>
    </row>
    <row r="9" spans="1:7" x14ac:dyDescent="0.3">
      <c r="A9">
        <v>8</v>
      </c>
      <c r="B9" t="s">
        <v>27</v>
      </c>
      <c r="C9" t="s">
        <v>222</v>
      </c>
      <c r="D9" t="s">
        <v>1429</v>
      </c>
      <c r="E9" t="s">
        <v>1428</v>
      </c>
      <c r="F9" t="s">
        <v>30</v>
      </c>
      <c r="G9" s="66">
        <v>907</v>
      </c>
    </row>
    <row r="10" spans="1:7" x14ac:dyDescent="0.3">
      <c r="A10">
        <v>9</v>
      </c>
      <c r="B10" t="s">
        <v>27</v>
      </c>
      <c r="C10" t="s">
        <v>222</v>
      </c>
      <c r="D10" t="s">
        <v>1427</v>
      </c>
      <c r="E10" t="s">
        <v>1426</v>
      </c>
      <c r="F10" t="s">
        <v>30</v>
      </c>
      <c r="G10" s="66">
        <v>4</v>
      </c>
    </row>
    <row r="11" spans="1:7" x14ac:dyDescent="0.3">
      <c r="A11">
        <v>10</v>
      </c>
      <c r="B11" t="s">
        <v>27</v>
      </c>
      <c r="C11" t="s">
        <v>222</v>
      </c>
      <c r="D11" t="s">
        <v>1424</v>
      </c>
      <c r="E11" t="s">
        <v>1425</v>
      </c>
      <c r="F11" t="s">
        <v>30</v>
      </c>
      <c r="G11" s="66">
        <v>573</v>
      </c>
    </row>
    <row r="12" spans="1:7" x14ac:dyDescent="0.3">
      <c r="A12">
        <v>11</v>
      </c>
      <c r="B12" t="s">
        <v>27</v>
      </c>
      <c r="C12" t="s">
        <v>222</v>
      </c>
      <c r="D12" t="s">
        <v>1424</v>
      </c>
      <c r="E12" t="s">
        <v>1423</v>
      </c>
      <c r="F12" t="s">
        <v>30</v>
      </c>
      <c r="G12" s="66">
        <v>11</v>
      </c>
    </row>
    <row r="13" spans="1:7" x14ac:dyDescent="0.3">
      <c r="A13">
        <v>12</v>
      </c>
      <c r="B13" t="s">
        <v>27</v>
      </c>
      <c r="C13" t="s">
        <v>222</v>
      </c>
      <c r="D13" t="s">
        <v>1422</v>
      </c>
      <c r="E13" t="s">
        <v>1421</v>
      </c>
      <c r="F13" t="s">
        <v>30</v>
      </c>
      <c r="G13" s="66">
        <v>788</v>
      </c>
    </row>
    <row r="14" spans="1:7" x14ac:dyDescent="0.3">
      <c r="A14">
        <v>13</v>
      </c>
      <c r="B14" t="s">
        <v>27</v>
      </c>
      <c r="C14" t="s">
        <v>222</v>
      </c>
      <c r="D14" t="s">
        <v>1420</v>
      </c>
      <c r="E14" t="s">
        <v>1419</v>
      </c>
      <c r="F14" t="s">
        <v>30</v>
      </c>
      <c r="G14" s="66">
        <v>527</v>
      </c>
    </row>
    <row r="15" spans="1:7" x14ac:dyDescent="0.3">
      <c r="A15">
        <v>14</v>
      </c>
      <c r="B15" t="s">
        <v>27</v>
      </c>
      <c r="C15" t="s">
        <v>222</v>
      </c>
      <c r="D15" t="s">
        <v>1418</v>
      </c>
      <c r="E15" t="s">
        <v>1417</v>
      </c>
      <c r="F15" t="s">
        <v>30</v>
      </c>
      <c r="G15" s="66">
        <v>9266</v>
      </c>
    </row>
    <row r="16" spans="1:7" x14ac:dyDescent="0.3">
      <c r="A16">
        <v>15</v>
      </c>
      <c r="B16" t="s">
        <v>27</v>
      </c>
      <c r="C16" t="s">
        <v>222</v>
      </c>
      <c r="D16" t="s">
        <v>1416</v>
      </c>
      <c r="E16" t="s">
        <v>1415</v>
      </c>
      <c r="F16" t="s">
        <v>30</v>
      </c>
      <c r="G16" s="66">
        <v>13</v>
      </c>
    </row>
    <row r="17" spans="1:7" x14ac:dyDescent="0.3">
      <c r="A17">
        <v>16</v>
      </c>
      <c r="B17" t="s">
        <v>27</v>
      </c>
      <c r="C17" t="s">
        <v>222</v>
      </c>
      <c r="D17" t="s">
        <v>1414</v>
      </c>
      <c r="E17" t="s">
        <v>1413</v>
      </c>
      <c r="F17" t="s">
        <v>30</v>
      </c>
      <c r="G17" s="66">
        <v>345</v>
      </c>
    </row>
    <row r="18" spans="1:7" x14ac:dyDescent="0.3">
      <c r="A18">
        <v>17</v>
      </c>
      <c r="B18" t="s">
        <v>27</v>
      </c>
      <c r="C18" t="s">
        <v>222</v>
      </c>
      <c r="D18" t="s">
        <v>1412</v>
      </c>
      <c r="E18" t="s">
        <v>1411</v>
      </c>
      <c r="F18" t="s">
        <v>30</v>
      </c>
      <c r="G18" s="66">
        <v>388</v>
      </c>
    </row>
    <row r="19" spans="1:7" x14ac:dyDescent="0.3">
      <c r="A19">
        <v>18</v>
      </c>
      <c r="B19" t="s">
        <v>27</v>
      </c>
      <c r="C19" t="s">
        <v>222</v>
      </c>
      <c r="D19" t="s">
        <v>1410</v>
      </c>
      <c r="E19" t="s">
        <v>1409</v>
      </c>
      <c r="F19" t="s">
        <v>30</v>
      </c>
      <c r="G19" s="66">
        <v>387</v>
      </c>
    </row>
    <row r="20" spans="1:7" x14ac:dyDescent="0.3">
      <c r="A20">
        <v>19</v>
      </c>
      <c r="B20" t="s">
        <v>27</v>
      </c>
      <c r="C20" t="s">
        <v>222</v>
      </c>
      <c r="D20" t="s">
        <v>1408</v>
      </c>
      <c r="E20" t="s">
        <v>1407</v>
      </c>
      <c r="F20" t="s">
        <v>30</v>
      </c>
      <c r="G20" s="66">
        <v>54</v>
      </c>
    </row>
    <row r="21" spans="1:7" x14ac:dyDescent="0.3">
      <c r="A21">
        <v>20</v>
      </c>
      <c r="B21" t="s">
        <v>27</v>
      </c>
      <c r="C21" t="s">
        <v>222</v>
      </c>
      <c r="D21" t="s">
        <v>1406</v>
      </c>
      <c r="E21" t="s">
        <v>1405</v>
      </c>
      <c r="F21" t="s">
        <v>30</v>
      </c>
      <c r="G21" s="66">
        <v>6</v>
      </c>
    </row>
    <row r="22" spans="1:7" x14ac:dyDescent="0.3">
      <c r="A22">
        <v>21</v>
      </c>
      <c r="B22" t="s">
        <v>27</v>
      </c>
      <c r="C22" t="s">
        <v>99</v>
      </c>
      <c r="D22" t="s">
        <v>1404</v>
      </c>
      <c r="E22" t="s">
        <v>1403</v>
      </c>
      <c r="F22" t="s">
        <v>30</v>
      </c>
      <c r="G22" s="66">
        <v>47</v>
      </c>
    </row>
    <row r="23" spans="1:7" x14ac:dyDescent="0.3">
      <c r="A23">
        <v>22</v>
      </c>
      <c r="B23" t="s">
        <v>27</v>
      </c>
      <c r="C23" t="s">
        <v>99</v>
      </c>
      <c r="D23" t="s">
        <v>1402</v>
      </c>
      <c r="E23" t="s">
        <v>1401</v>
      </c>
      <c r="F23" t="s">
        <v>30</v>
      </c>
      <c r="G23" s="66">
        <v>6</v>
      </c>
    </row>
    <row r="24" spans="1:7" x14ac:dyDescent="0.3">
      <c r="A24">
        <v>23</v>
      </c>
      <c r="B24" t="s">
        <v>27</v>
      </c>
      <c r="C24" t="s">
        <v>99</v>
      </c>
      <c r="D24" t="s">
        <v>1400</v>
      </c>
      <c r="E24" t="s">
        <v>1399</v>
      </c>
      <c r="F24" t="s">
        <v>30</v>
      </c>
      <c r="G24" s="66">
        <v>94</v>
      </c>
    </row>
    <row r="25" spans="1:7" x14ac:dyDescent="0.3">
      <c r="A25">
        <v>24</v>
      </c>
      <c r="B25" t="s">
        <v>27</v>
      </c>
      <c r="C25" t="s">
        <v>99</v>
      </c>
      <c r="D25" t="s">
        <v>1398</v>
      </c>
      <c r="E25" t="s">
        <v>1397</v>
      </c>
      <c r="F25" t="s">
        <v>30</v>
      </c>
      <c r="G25" s="66">
        <v>23</v>
      </c>
    </row>
    <row r="26" spans="1:7" x14ac:dyDescent="0.3">
      <c r="A26">
        <v>25</v>
      </c>
      <c r="B26" t="s">
        <v>27</v>
      </c>
      <c r="C26" t="s">
        <v>99</v>
      </c>
      <c r="D26" t="s">
        <v>1396</v>
      </c>
      <c r="E26" t="s">
        <v>1395</v>
      </c>
      <c r="F26" t="s">
        <v>30</v>
      </c>
      <c r="G26" s="66">
        <v>3</v>
      </c>
    </row>
    <row r="27" spans="1:7" x14ac:dyDescent="0.3">
      <c r="A27">
        <v>26</v>
      </c>
      <c r="B27" t="s">
        <v>27</v>
      </c>
      <c r="C27" t="s">
        <v>99</v>
      </c>
      <c r="D27" t="s">
        <v>1394</v>
      </c>
      <c r="E27" t="s">
        <v>1393</v>
      </c>
      <c r="F27" t="s">
        <v>30</v>
      </c>
      <c r="G27" s="66">
        <v>1</v>
      </c>
    </row>
    <row r="28" spans="1:7" x14ac:dyDescent="0.3">
      <c r="A28">
        <v>27</v>
      </c>
      <c r="B28" t="s">
        <v>27</v>
      </c>
      <c r="C28" t="s">
        <v>99</v>
      </c>
      <c r="D28" t="s">
        <v>1392</v>
      </c>
      <c r="E28" t="s">
        <v>1391</v>
      </c>
      <c r="F28" t="s">
        <v>30</v>
      </c>
      <c r="G28" s="66">
        <v>8</v>
      </c>
    </row>
    <row r="29" spans="1:7" x14ac:dyDescent="0.3">
      <c r="A29">
        <v>28</v>
      </c>
      <c r="B29" t="s">
        <v>27</v>
      </c>
      <c r="C29" t="s">
        <v>99</v>
      </c>
      <c r="D29" t="s">
        <v>1390</v>
      </c>
      <c r="E29" t="s">
        <v>1389</v>
      </c>
      <c r="F29" t="s">
        <v>30</v>
      </c>
      <c r="G29" s="66">
        <v>24</v>
      </c>
    </row>
    <row r="30" spans="1:7" x14ac:dyDescent="0.3">
      <c r="A30">
        <v>29</v>
      </c>
      <c r="B30" t="s">
        <v>27</v>
      </c>
      <c r="C30" t="s">
        <v>99</v>
      </c>
      <c r="D30" t="s">
        <v>1388</v>
      </c>
      <c r="E30" t="s">
        <v>1387</v>
      </c>
      <c r="F30" t="s">
        <v>30</v>
      </c>
      <c r="G30" s="66">
        <v>49</v>
      </c>
    </row>
    <row r="31" spans="1:7" x14ac:dyDescent="0.3">
      <c r="A31">
        <v>30</v>
      </c>
      <c r="B31" t="s">
        <v>27</v>
      </c>
      <c r="C31" t="s">
        <v>99</v>
      </c>
      <c r="D31" t="s">
        <v>98</v>
      </c>
      <c r="E31" t="s">
        <v>97</v>
      </c>
      <c r="F31" t="s">
        <v>30</v>
      </c>
      <c r="G31" s="66">
        <v>438</v>
      </c>
    </row>
    <row r="32" spans="1:7" x14ac:dyDescent="0.3">
      <c r="A32">
        <v>31</v>
      </c>
      <c r="B32" t="s">
        <v>27</v>
      </c>
      <c r="C32" t="s">
        <v>99</v>
      </c>
      <c r="D32" t="s">
        <v>1386</v>
      </c>
      <c r="E32" t="s">
        <v>1385</v>
      </c>
      <c r="F32" t="s">
        <v>30</v>
      </c>
      <c r="G32" s="66">
        <v>134</v>
      </c>
    </row>
    <row r="33" spans="1:7" x14ac:dyDescent="0.3">
      <c r="A33">
        <v>32</v>
      </c>
      <c r="B33" t="s">
        <v>27</v>
      </c>
      <c r="C33" t="s">
        <v>99</v>
      </c>
      <c r="D33" t="s">
        <v>1384</v>
      </c>
      <c r="E33" t="s">
        <v>1383</v>
      </c>
      <c r="F33" t="s">
        <v>30</v>
      </c>
      <c r="G33" s="66">
        <v>0</v>
      </c>
    </row>
    <row r="34" spans="1:7" x14ac:dyDescent="0.3">
      <c r="A34">
        <v>33</v>
      </c>
      <c r="B34" t="s">
        <v>27</v>
      </c>
      <c r="C34" t="s">
        <v>99</v>
      </c>
      <c r="D34" t="s">
        <v>1382</v>
      </c>
      <c r="E34" t="s">
        <v>218</v>
      </c>
      <c r="F34" t="s">
        <v>30</v>
      </c>
      <c r="G34" s="66">
        <v>391</v>
      </c>
    </row>
    <row r="35" spans="1:7" x14ac:dyDescent="0.3">
      <c r="A35">
        <v>34</v>
      </c>
      <c r="B35" t="s">
        <v>27</v>
      </c>
      <c r="C35" t="s">
        <v>99</v>
      </c>
      <c r="D35" t="s">
        <v>1381</v>
      </c>
      <c r="E35" t="s">
        <v>1380</v>
      </c>
      <c r="F35" t="s">
        <v>30</v>
      </c>
      <c r="G35" s="66">
        <v>3</v>
      </c>
    </row>
    <row r="36" spans="1:7" x14ac:dyDescent="0.3">
      <c r="A36">
        <v>35</v>
      </c>
      <c r="B36" t="s">
        <v>27</v>
      </c>
      <c r="C36" t="s">
        <v>99</v>
      </c>
      <c r="D36" t="s">
        <v>1379</v>
      </c>
      <c r="E36" t="s">
        <v>1378</v>
      </c>
      <c r="F36" t="s">
        <v>30</v>
      </c>
      <c r="G36" s="66">
        <v>4</v>
      </c>
    </row>
    <row r="37" spans="1:7" x14ac:dyDescent="0.3">
      <c r="A37">
        <v>36</v>
      </c>
      <c r="B37" t="s">
        <v>27</v>
      </c>
      <c r="C37" t="s">
        <v>99</v>
      </c>
      <c r="D37" t="s">
        <v>1377</v>
      </c>
      <c r="E37" t="s">
        <v>1376</v>
      </c>
      <c r="F37" t="s">
        <v>30</v>
      </c>
      <c r="G37" s="66">
        <v>7</v>
      </c>
    </row>
    <row r="38" spans="1:7" x14ac:dyDescent="0.3">
      <c r="A38">
        <v>37</v>
      </c>
      <c r="B38" t="s">
        <v>27</v>
      </c>
      <c r="C38" t="s">
        <v>92</v>
      </c>
      <c r="D38">
        <v>3005</v>
      </c>
      <c r="E38" t="s">
        <v>213</v>
      </c>
      <c r="F38" t="s">
        <v>30</v>
      </c>
      <c r="G38" s="66">
        <v>277723</v>
      </c>
    </row>
    <row r="39" spans="1:7" x14ac:dyDescent="0.3">
      <c r="A39">
        <v>38</v>
      </c>
      <c r="B39" t="s">
        <v>27</v>
      </c>
      <c r="C39" t="s">
        <v>92</v>
      </c>
      <c r="D39">
        <v>3005</v>
      </c>
      <c r="E39" t="s">
        <v>1375</v>
      </c>
      <c r="F39" t="s">
        <v>30</v>
      </c>
      <c r="G39" s="66">
        <v>2</v>
      </c>
    </row>
    <row r="40" spans="1:7" x14ac:dyDescent="0.3">
      <c r="A40">
        <v>39</v>
      </c>
      <c r="B40" t="s">
        <v>27</v>
      </c>
      <c r="C40" t="s">
        <v>92</v>
      </c>
      <c r="D40" t="s">
        <v>1374</v>
      </c>
      <c r="E40" t="s">
        <v>1373</v>
      </c>
      <c r="F40" t="s">
        <v>30</v>
      </c>
      <c r="G40" s="66">
        <v>201</v>
      </c>
    </row>
    <row r="41" spans="1:7" x14ac:dyDescent="0.3">
      <c r="A41">
        <v>40</v>
      </c>
      <c r="B41" t="s">
        <v>27</v>
      </c>
      <c r="C41" t="s">
        <v>92</v>
      </c>
      <c r="D41" t="s">
        <v>1371</v>
      </c>
      <c r="E41" t="s">
        <v>1372</v>
      </c>
      <c r="F41" t="s">
        <v>30</v>
      </c>
      <c r="G41" s="66">
        <v>62</v>
      </c>
    </row>
    <row r="42" spans="1:7" x14ac:dyDescent="0.3">
      <c r="A42">
        <v>41</v>
      </c>
      <c r="B42" t="s">
        <v>27</v>
      </c>
      <c r="C42" t="s">
        <v>92</v>
      </c>
      <c r="D42" t="s">
        <v>1371</v>
      </c>
      <c r="E42" t="s">
        <v>1370</v>
      </c>
      <c r="F42" t="s">
        <v>30</v>
      </c>
      <c r="G42" s="66">
        <v>5</v>
      </c>
    </row>
    <row r="43" spans="1:7" x14ac:dyDescent="0.3">
      <c r="A43">
        <v>42</v>
      </c>
      <c r="B43" t="s">
        <v>27</v>
      </c>
      <c r="C43" t="s">
        <v>92</v>
      </c>
      <c r="D43" t="s">
        <v>1368</v>
      </c>
      <c r="E43" t="s">
        <v>1369</v>
      </c>
      <c r="F43" t="s">
        <v>30</v>
      </c>
      <c r="G43" s="66">
        <v>32907</v>
      </c>
    </row>
    <row r="44" spans="1:7" x14ac:dyDescent="0.3">
      <c r="A44">
        <v>43</v>
      </c>
      <c r="B44" t="s">
        <v>27</v>
      </c>
      <c r="C44" t="s">
        <v>92</v>
      </c>
      <c r="D44" t="s">
        <v>1368</v>
      </c>
      <c r="E44" t="s">
        <v>1367</v>
      </c>
      <c r="F44" t="s">
        <v>30</v>
      </c>
      <c r="G44" s="66">
        <v>0</v>
      </c>
    </row>
    <row r="45" spans="1:7" x14ac:dyDescent="0.3">
      <c r="A45">
        <v>44</v>
      </c>
      <c r="B45" t="s">
        <v>27</v>
      </c>
      <c r="C45" t="s">
        <v>92</v>
      </c>
      <c r="D45" t="s">
        <v>1366</v>
      </c>
      <c r="E45" t="s">
        <v>1365</v>
      </c>
      <c r="F45" t="s">
        <v>30</v>
      </c>
      <c r="G45" s="66">
        <v>2</v>
      </c>
    </row>
    <row r="46" spans="1:7" x14ac:dyDescent="0.3">
      <c r="A46">
        <v>45</v>
      </c>
      <c r="B46" t="s">
        <v>27</v>
      </c>
      <c r="C46" t="s">
        <v>92</v>
      </c>
      <c r="D46" t="s">
        <v>1364</v>
      </c>
      <c r="E46" t="s">
        <v>1363</v>
      </c>
      <c r="F46" t="s">
        <v>30</v>
      </c>
      <c r="G46" s="66">
        <v>1</v>
      </c>
    </row>
    <row r="47" spans="1:7" x14ac:dyDescent="0.3">
      <c r="A47">
        <v>46</v>
      </c>
      <c r="B47" t="s">
        <v>27</v>
      </c>
      <c r="C47" t="s">
        <v>92</v>
      </c>
      <c r="D47" t="s">
        <v>1361</v>
      </c>
      <c r="E47" t="s">
        <v>1362</v>
      </c>
      <c r="F47" t="s">
        <v>30</v>
      </c>
      <c r="G47" s="66">
        <v>2494</v>
      </c>
    </row>
    <row r="48" spans="1:7" x14ac:dyDescent="0.3">
      <c r="A48">
        <v>47</v>
      </c>
      <c r="B48" t="s">
        <v>27</v>
      </c>
      <c r="C48" t="s">
        <v>92</v>
      </c>
      <c r="D48" t="s">
        <v>1361</v>
      </c>
      <c r="E48" t="s">
        <v>1360</v>
      </c>
      <c r="F48" t="s">
        <v>30</v>
      </c>
      <c r="G48" s="66">
        <v>1</v>
      </c>
    </row>
    <row r="49" spans="1:7" x14ac:dyDescent="0.3">
      <c r="A49">
        <v>48</v>
      </c>
      <c r="B49" t="s">
        <v>27</v>
      </c>
      <c r="C49" t="s">
        <v>92</v>
      </c>
      <c r="D49" t="s">
        <v>1359</v>
      </c>
      <c r="E49" t="s">
        <v>1358</v>
      </c>
      <c r="F49" t="s">
        <v>30</v>
      </c>
      <c r="G49" s="66">
        <v>2</v>
      </c>
    </row>
    <row r="50" spans="1:7" x14ac:dyDescent="0.3">
      <c r="A50">
        <v>49</v>
      </c>
      <c r="B50" t="s">
        <v>27</v>
      </c>
      <c r="C50" t="s">
        <v>92</v>
      </c>
      <c r="D50" t="s">
        <v>1356</v>
      </c>
      <c r="E50" t="s">
        <v>1357</v>
      </c>
      <c r="F50" t="s">
        <v>30</v>
      </c>
      <c r="G50" s="66">
        <v>2</v>
      </c>
    </row>
    <row r="51" spans="1:7" x14ac:dyDescent="0.3">
      <c r="A51">
        <v>50</v>
      </c>
      <c r="B51" t="s">
        <v>27</v>
      </c>
      <c r="C51" t="s">
        <v>92</v>
      </c>
      <c r="D51" t="s">
        <v>1356</v>
      </c>
      <c r="E51" t="s">
        <v>211</v>
      </c>
      <c r="F51" t="s">
        <v>30</v>
      </c>
      <c r="G51" s="66">
        <v>22978</v>
      </c>
    </row>
    <row r="52" spans="1:7" x14ac:dyDescent="0.3">
      <c r="A52">
        <v>51</v>
      </c>
      <c r="B52" t="s">
        <v>27</v>
      </c>
      <c r="C52" t="s">
        <v>92</v>
      </c>
      <c r="D52" t="s">
        <v>1356</v>
      </c>
      <c r="E52" t="s">
        <v>1355</v>
      </c>
      <c r="F52" t="s">
        <v>30</v>
      </c>
      <c r="G52" s="66">
        <v>0</v>
      </c>
    </row>
    <row r="53" spans="1:7" x14ac:dyDescent="0.3">
      <c r="A53">
        <v>52</v>
      </c>
      <c r="B53" t="s">
        <v>27</v>
      </c>
      <c r="C53" t="s">
        <v>92</v>
      </c>
      <c r="D53" t="s">
        <v>1354</v>
      </c>
      <c r="E53" t="s">
        <v>1353</v>
      </c>
      <c r="F53" t="s">
        <v>30</v>
      </c>
      <c r="G53" s="66">
        <v>1</v>
      </c>
    </row>
    <row r="54" spans="1:7" x14ac:dyDescent="0.3">
      <c r="A54">
        <v>53</v>
      </c>
      <c r="B54" t="s">
        <v>27</v>
      </c>
      <c r="C54" t="s">
        <v>92</v>
      </c>
      <c r="D54" t="s">
        <v>1352</v>
      </c>
      <c r="E54" t="s">
        <v>1351</v>
      </c>
      <c r="F54" t="s">
        <v>30</v>
      </c>
      <c r="G54" s="66">
        <v>90</v>
      </c>
    </row>
    <row r="55" spans="1:7" x14ac:dyDescent="0.3">
      <c r="A55">
        <v>54</v>
      </c>
      <c r="B55" t="s">
        <v>27</v>
      </c>
      <c r="C55" t="s">
        <v>92</v>
      </c>
      <c r="D55" t="s">
        <v>1350</v>
      </c>
      <c r="E55" t="s">
        <v>1349</v>
      </c>
      <c r="F55" t="s">
        <v>30</v>
      </c>
      <c r="G55" s="66">
        <v>1406</v>
      </c>
    </row>
    <row r="56" spans="1:7" x14ac:dyDescent="0.3">
      <c r="A56">
        <v>55</v>
      </c>
      <c r="B56" t="s">
        <v>27</v>
      </c>
      <c r="C56" t="s">
        <v>92</v>
      </c>
      <c r="D56" t="s">
        <v>1348</v>
      </c>
      <c r="E56" t="s">
        <v>1347</v>
      </c>
      <c r="F56" t="s">
        <v>30</v>
      </c>
      <c r="G56" s="66">
        <v>110</v>
      </c>
    </row>
    <row r="57" spans="1:7" x14ac:dyDescent="0.3">
      <c r="A57">
        <v>56</v>
      </c>
      <c r="B57" t="s">
        <v>27</v>
      </c>
      <c r="C57" t="s">
        <v>92</v>
      </c>
      <c r="D57" t="s">
        <v>1346</v>
      </c>
      <c r="E57" t="s">
        <v>1345</v>
      </c>
      <c r="F57" t="s">
        <v>30</v>
      </c>
      <c r="G57" s="66">
        <v>958</v>
      </c>
    </row>
    <row r="58" spans="1:7" x14ac:dyDescent="0.3">
      <c r="A58">
        <v>57</v>
      </c>
      <c r="B58" t="s">
        <v>27</v>
      </c>
      <c r="C58" t="s">
        <v>92</v>
      </c>
      <c r="D58" t="s">
        <v>1344</v>
      </c>
      <c r="E58" t="s">
        <v>1343</v>
      </c>
      <c r="F58" t="s">
        <v>30</v>
      </c>
      <c r="G58" s="66">
        <v>97</v>
      </c>
    </row>
    <row r="59" spans="1:7" x14ac:dyDescent="0.3">
      <c r="A59">
        <v>58</v>
      </c>
      <c r="B59" t="s">
        <v>27</v>
      </c>
      <c r="C59" t="s">
        <v>92</v>
      </c>
      <c r="D59" t="s">
        <v>1342</v>
      </c>
      <c r="E59" t="s">
        <v>1341</v>
      </c>
      <c r="F59" t="s">
        <v>30</v>
      </c>
      <c r="G59" s="66">
        <v>15182</v>
      </c>
    </row>
    <row r="60" spans="1:7" x14ac:dyDescent="0.3">
      <c r="A60">
        <v>59</v>
      </c>
      <c r="B60" t="s">
        <v>27</v>
      </c>
      <c r="C60" t="s">
        <v>92</v>
      </c>
      <c r="D60" t="s">
        <v>1340</v>
      </c>
      <c r="E60" t="s">
        <v>1339</v>
      </c>
      <c r="F60" t="s">
        <v>30</v>
      </c>
      <c r="G60" s="66">
        <v>9322</v>
      </c>
    </row>
    <row r="61" spans="1:7" x14ac:dyDescent="0.3">
      <c r="A61">
        <v>60</v>
      </c>
      <c r="B61" t="s">
        <v>27</v>
      </c>
      <c r="C61" t="s">
        <v>92</v>
      </c>
      <c r="D61" t="s">
        <v>1338</v>
      </c>
      <c r="E61" t="s">
        <v>1337</v>
      </c>
      <c r="F61" t="s">
        <v>30</v>
      </c>
      <c r="G61" s="66">
        <v>42</v>
      </c>
    </row>
    <row r="62" spans="1:7" x14ac:dyDescent="0.3">
      <c r="A62">
        <v>61</v>
      </c>
      <c r="B62" t="s">
        <v>27</v>
      </c>
      <c r="C62" t="s">
        <v>92</v>
      </c>
      <c r="D62" t="s">
        <v>1336</v>
      </c>
      <c r="E62" t="s">
        <v>1335</v>
      </c>
      <c r="F62" t="s">
        <v>30</v>
      </c>
      <c r="G62" s="66">
        <v>50</v>
      </c>
    </row>
    <row r="63" spans="1:7" x14ac:dyDescent="0.3">
      <c r="A63">
        <v>62</v>
      </c>
      <c r="B63" t="s">
        <v>27</v>
      </c>
      <c r="C63" t="s">
        <v>92</v>
      </c>
      <c r="D63" t="s">
        <v>1334</v>
      </c>
      <c r="E63" t="s">
        <v>1333</v>
      </c>
      <c r="F63" t="s">
        <v>30</v>
      </c>
      <c r="G63" s="66">
        <v>34</v>
      </c>
    </row>
    <row r="64" spans="1:7" x14ac:dyDescent="0.3">
      <c r="A64">
        <v>63</v>
      </c>
      <c r="B64" t="s">
        <v>27</v>
      </c>
      <c r="C64" t="s">
        <v>92</v>
      </c>
      <c r="D64" t="s">
        <v>1332</v>
      </c>
      <c r="E64" t="s">
        <v>1331</v>
      </c>
      <c r="F64" t="s">
        <v>30</v>
      </c>
      <c r="G64" s="66">
        <v>7652</v>
      </c>
    </row>
    <row r="65" spans="1:7" x14ac:dyDescent="0.3">
      <c r="A65">
        <v>64</v>
      </c>
      <c r="B65" t="s">
        <v>27</v>
      </c>
      <c r="C65" t="s">
        <v>92</v>
      </c>
      <c r="D65" t="s">
        <v>1330</v>
      </c>
      <c r="E65" t="s">
        <v>1329</v>
      </c>
      <c r="F65" t="s">
        <v>30</v>
      </c>
      <c r="G65" s="66">
        <v>304</v>
      </c>
    </row>
    <row r="66" spans="1:7" x14ac:dyDescent="0.3">
      <c r="A66">
        <v>65</v>
      </c>
      <c r="B66" t="s">
        <v>27</v>
      </c>
      <c r="C66" t="s">
        <v>92</v>
      </c>
      <c r="D66" t="s">
        <v>1328</v>
      </c>
      <c r="E66" t="s">
        <v>1327</v>
      </c>
      <c r="F66" t="s">
        <v>30</v>
      </c>
      <c r="G66" s="66">
        <v>133</v>
      </c>
    </row>
    <row r="67" spans="1:7" x14ac:dyDescent="0.3">
      <c r="A67">
        <v>66</v>
      </c>
      <c r="B67" t="s">
        <v>27</v>
      </c>
      <c r="C67" t="s">
        <v>92</v>
      </c>
      <c r="D67" t="s">
        <v>1325</v>
      </c>
      <c r="E67" t="s">
        <v>1326</v>
      </c>
      <c r="F67" t="s">
        <v>30</v>
      </c>
      <c r="G67" s="66">
        <v>11892</v>
      </c>
    </row>
    <row r="68" spans="1:7" x14ac:dyDescent="0.3">
      <c r="A68">
        <v>67</v>
      </c>
      <c r="B68" t="s">
        <v>27</v>
      </c>
      <c r="C68" t="s">
        <v>92</v>
      </c>
      <c r="D68" t="s">
        <v>1325</v>
      </c>
      <c r="E68" t="s">
        <v>1324</v>
      </c>
      <c r="F68" t="s">
        <v>30</v>
      </c>
      <c r="G68" s="66">
        <v>3</v>
      </c>
    </row>
    <row r="69" spans="1:7" x14ac:dyDescent="0.3">
      <c r="A69">
        <v>68</v>
      </c>
      <c r="B69" t="s">
        <v>27</v>
      </c>
      <c r="C69" t="s">
        <v>92</v>
      </c>
      <c r="D69" t="s">
        <v>1323</v>
      </c>
      <c r="E69" t="s">
        <v>1322</v>
      </c>
      <c r="F69" t="s">
        <v>30</v>
      </c>
      <c r="G69" s="66">
        <v>2</v>
      </c>
    </row>
    <row r="70" spans="1:7" x14ac:dyDescent="0.3">
      <c r="A70">
        <v>69</v>
      </c>
      <c r="B70" t="s">
        <v>27</v>
      </c>
      <c r="C70" t="s">
        <v>92</v>
      </c>
      <c r="D70" t="s">
        <v>1321</v>
      </c>
      <c r="E70" t="s">
        <v>1320</v>
      </c>
      <c r="F70" t="s">
        <v>30</v>
      </c>
      <c r="G70" s="66">
        <v>213869</v>
      </c>
    </row>
    <row r="71" spans="1:7" x14ac:dyDescent="0.3">
      <c r="A71">
        <v>70</v>
      </c>
      <c r="B71" t="s">
        <v>27</v>
      </c>
      <c r="C71" t="s">
        <v>92</v>
      </c>
      <c r="D71" t="s">
        <v>1319</v>
      </c>
      <c r="E71" t="s">
        <v>1318</v>
      </c>
      <c r="F71" t="s">
        <v>30</v>
      </c>
      <c r="G71" s="66">
        <v>161</v>
      </c>
    </row>
    <row r="72" spans="1:7" x14ac:dyDescent="0.3">
      <c r="A72">
        <v>71</v>
      </c>
      <c r="B72" t="s">
        <v>27</v>
      </c>
      <c r="C72" t="s">
        <v>92</v>
      </c>
      <c r="D72" t="s">
        <v>1317</v>
      </c>
      <c r="E72" t="s">
        <v>1316</v>
      </c>
      <c r="F72" t="s">
        <v>30</v>
      </c>
      <c r="G72" s="66">
        <v>4</v>
      </c>
    </row>
    <row r="73" spans="1:7" x14ac:dyDescent="0.3">
      <c r="A73">
        <v>72</v>
      </c>
      <c r="B73" t="s">
        <v>27</v>
      </c>
      <c r="C73" t="s">
        <v>92</v>
      </c>
      <c r="D73" t="s">
        <v>1315</v>
      </c>
      <c r="E73" t="s">
        <v>1314</v>
      </c>
      <c r="F73" t="s">
        <v>30</v>
      </c>
      <c r="G73" s="66">
        <v>524</v>
      </c>
    </row>
    <row r="74" spans="1:7" x14ac:dyDescent="0.3">
      <c r="A74">
        <v>73</v>
      </c>
      <c r="B74" t="s">
        <v>27</v>
      </c>
      <c r="C74" t="s">
        <v>92</v>
      </c>
      <c r="D74" t="s">
        <v>1313</v>
      </c>
      <c r="E74" t="s">
        <v>1312</v>
      </c>
      <c r="F74" t="s">
        <v>30</v>
      </c>
      <c r="G74" s="66">
        <v>67</v>
      </c>
    </row>
    <row r="75" spans="1:7" x14ac:dyDescent="0.3">
      <c r="A75">
        <v>74</v>
      </c>
      <c r="B75" t="s">
        <v>27</v>
      </c>
      <c r="C75" t="s">
        <v>92</v>
      </c>
      <c r="D75" t="s">
        <v>1311</v>
      </c>
      <c r="E75" t="s">
        <v>1310</v>
      </c>
      <c r="F75" t="s">
        <v>30</v>
      </c>
      <c r="G75" s="66">
        <v>105</v>
      </c>
    </row>
    <row r="76" spans="1:7" x14ac:dyDescent="0.3">
      <c r="A76">
        <v>75</v>
      </c>
      <c r="B76" t="s">
        <v>27</v>
      </c>
      <c r="C76" t="s">
        <v>92</v>
      </c>
      <c r="D76" t="s">
        <v>1309</v>
      </c>
      <c r="E76" t="s">
        <v>1308</v>
      </c>
      <c r="F76" t="s">
        <v>30</v>
      </c>
      <c r="G76" s="66">
        <v>0</v>
      </c>
    </row>
    <row r="77" spans="1:7" x14ac:dyDescent="0.3">
      <c r="A77">
        <v>76</v>
      </c>
      <c r="B77" t="s">
        <v>27</v>
      </c>
      <c r="C77" t="s">
        <v>92</v>
      </c>
      <c r="D77" t="s">
        <v>1307</v>
      </c>
      <c r="E77" t="s">
        <v>1306</v>
      </c>
      <c r="F77" t="s">
        <v>30</v>
      </c>
      <c r="G77" s="66">
        <v>2</v>
      </c>
    </row>
    <row r="78" spans="1:7" x14ac:dyDescent="0.3">
      <c r="A78">
        <v>77</v>
      </c>
      <c r="B78" t="s">
        <v>27</v>
      </c>
      <c r="C78" t="s">
        <v>92</v>
      </c>
      <c r="D78" t="s">
        <v>1305</v>
      </c>
      <c r="E78" t="s">
        <v>1304</v>
      </c>
      <c r="F78" t="s">
        <v>30</v>
      </c>
      <c r="G78" s="66">
        <v>52</v>
      </c>
    </row>
    <row r="79" spans="1:7" x14ac:dyDescent="0.3">
      <c r="A79">
        <v>78</v>
      </c>
      <c r="B79" t="s">
        <v>27</v>
      </c>
      <c r="C79" t="s">
        <v>92</v>
      </c>
      <c r="D79" t="s">
        <v>96</v>
      </c>
      <c r="E79" t="s">
        <v>95</v>
      </c>
      <c r="F79" t="s">
        <v>30</v>
      </c>
      <c r="G79" s="66">
        <v>355902</v>
      </c>
    </row>
    <row r="80" spans="1:7" x14ac:dyDescent="0.3">
      <c r="A80">
        <v>79</v>
      </c>
      <c r="B80" t="s">
        <v>27</v>
      </c>
      <c r="C80" t="s">
        <v>92</v>
      </c>
      <c r="D80" t="s">
        <v>1303</v>
      </c>
      <c r="E80" t="s">
        <v>1302</v>
      </c>
      <c r="F80" t="s">
        <v>30</v>
      </c>
      <c r="G80" s="66">
        <v>563</v>
      </c>
    </row>
    <row r="81" spans="1:7" x14ac:dyDescent="0.3">
      <c r="A81">
        <v>80</v>
      </c>
      <c r="B81" t="s">
        <v>27</v>
      </c>
      <c r="C81" t="s">
        <v>92</v>
      </c>
      <c r="D81" t="s">
        <v>1301</v>
      </c>
      <c r="E81" t="s">
        <v>1300</v>
      </c>
      <c r="F81" t="s">
        <v>30</v>
      </c>
      <c r="G81" s="66">
        <v>1</v>
      </c>
    </row>
    <row r="82" spans="1:7" x14ac:dyDescent="0.3">
      <c r="A82">
        <v>81</v>
      </c>
      <c r="B82" t="s">
        <v>27</v>
      </c>
      <c r="C82" t="s">
        <v>92</v>
      </c>
      <c r="D82" t="s">
        <v>94</v>
      </c>
      <c r="E82" t="s">
        <v>93</v>
      </c>
      <c r="F82" t="s">
        <v>30</v>
      </c>
      <c r="G82" s="66">
        <v>47131</v>
      </c>
    </row>
    <row r="83" spans="1:7" x14ac:dyDescent="0.3">
      <c r="A83">
        <v>82</v>
      </c>
      <c r="B83" t="s">
        <v>27</v>
      </c>
      <c r="C83" t="s">
        <v>92</v>
      </c>
      <c r="D83" t="s">
        <v>1299</v>
      </c>
      <c r="E83" t="s">
        <v>1298</v>
      </c>
      <c r="F83" t="s">
        <v>30</v>
      </c>
      <c r="G83" s="66">
        <v>13</v>
      </c>
    </row>
    <row r="84" spans="1:7" x14ac:dyDescent="0.3">
      <c r="A84">
        <v>83</v>
      </c>
      <c r="B84" t="s">
        <v>27</v>
      </c>
      <c r="C84" t="s">
        <v>92</v>
      </c>
      <c r="D84" t="s">
        <v>1296</v>
      </c>
      <c r="E84" t="s">
        <v>1297</v>
      </c>
      <c r="F84" t="s">
        <v>30</v>
      </c>
      <c r="G84" s="66">
        <v>48</v>
      </c>
    </row>
    <row r="85" spans="1:7" x14ac:dyDescent="0.3">
      <c r="A85">
        <v>84</v>
      </c>
      <c r="B85" t="s">
        <v>27</v>
      </c>
      <c r="C85" t="s">
        <v>92</v>
      </c>
      <c r="D85" t="s">
        <v>1296</v>
      </c>
      <c r="E85" t="s">
        <v>1295</v>
      </c>
      <c r="F85" t="s">
        <v>30</v>
      </c>
      <c r="G85" s="66">
        <v>1</v>
      </c>
    </row>
    <row r="86" spans="1:7" x14ac:dyDescent="0.3">
      <c r="A86">
        <v>85</v>
      </c>
      <c r="B86" t="s">
        <v>27</v>
      </c>
      <c r="C86" t="s">
        <v>92</v>
      </c>
      <c r="D86" t="s">
        <v>1294</v>
      </c>
      <c r="E86" t="s">
        <v>1293</v>
      </c>
      <c r="F86" t="s">
        <v>30</v>
      </c>
      <c r="G86" s="66">
        <v>7</v>
      </c>
    </row>
    <row r="87" spans="1:7" x14ac:dyDescent="0.3">
      <c r="A87">
        <v>86</v>
      </c>
      <c r="B87" t="s">
        <v>27</v>
      </c>
      <c r="C87" t="s">
        <v>92</v>
      </c>
      <c r="D87" t="s">
        <v>1292</v>
      </c>
      <c r="E87" t="s">
        <v>1291</v>
      </c>
      <c r="F87" t="s">
        <v>30</v>
      </c>
      <c r="G87" s="66">
        <v>644</v>
      </c>
    </row>
    <row r="88" spans="1:7" x14ac:dyDescent="0.3">
      <c r="A88">
        <v>87</v>
      </c>
      <c r="B88" t="s">
        <v>27</v>
      </c>
      <c r="C88" t="s">
        <v>92</v>
      </c>
      <c r="D88" t="s">
        <v>1290</v>
      </c>
      <c r="E88" t="s">
        <v>1289</v>
      </c>
      <c r="F88" t="s">
        <v>30</v>
      </c>
      <c r="G88" s="66">
        <v>3</v>
      </c>
    </row>
    <row r="89" spans="1:7" x14ac:dyDescent="0.3">
      <c r="A89">
        <v>88</v>
      </c>
      <c r="B89" t="s">
        <v>27</v>
      </c>
      <c r="C89" t="s">
        <v>92</v>
      </c>
      <c r="D89" t="s">
        <v>1288</v>
      </c>
      <c r="E89" t="s">
        <v>1287</v>
      </c>
      <c r="F89" t="s">
        <v>30</v>
      </c>
      <c r="G89" s="66">
        <v>4</v>
      </c>
    </row>
    <row r="90" spans="1:7" x14ac:dyDescent="0.3">
      <c r="A90">
        <v>89</v>
      </c>
      <c r="B90" t="s">
        <v>27</v>
      </c>
      <c r="C90" t="s">
        <v>92</v>
      </c>
      <c r="D90" t="s">
        <v>91</v>
      </c>
      <c r="E90" t="s">
        <v>1286</v>
      </c>
      <c r="F90" t="s">
        <v>30</v>
      </c>
      <c r="G90" s="66">
        <v>23</v>
      </c>
    </row>
    <row r="91" spans="1:7" x14ac:dyDescent="0.3">
      <c r="A91">
        <v>90</v>
      </c>
      <c r="B91" t="s">
        <v>27</v>
      </c>
      <c r="C91" t="s">
        <v>92</v>
      </c>
      <c r="D91" t="s">
        <v>91</v>
      </c>
      <c r="E91" t="s">
        <v>90</v>
      </c>
      <c r="F91" t="s">
        <v>30</v>
      </c>
      <c r="G91" s="66">
        <v>81084</v>
      </c>
    </row>
    <row r="92" spans="1:7" x14ac:dyDescent="0.3">
      <c r="A92">
        <v>91</v>
      </c>
      <c r="B92" t="s">
        <v>27</v>
      </c>
      <c r="C92" t="s">
        <v>92</v>
      </c>
      <c r="D92" t="s">
        <v>1285</v>
      </c>
      <c r="E92" t="s">
        <v>1284</v>
      </c>
      <c r="F92" t="s">
        <v>30</v>
      </c>
      <c r="G92" s="66">
        <v>8599</v>
      </c>
    </row>
    <row r="93" spans="1:7" x14ac:dyDescent="0.3">
      <c r="A93">
        <v>92</v>
      </c>
      <c r="B93" t="s">
        <v>27</v>
      </c>
      <c r="C93" t="s">
        <v>92</v>
      </c>
      <c r="D93" t="s">
        <v>1283</v>
      </c>
      <c r="E93" t="s">
        <v>1282</v>
      </c>
      <c r="F93" t="s">
        <v>30</v>
      </c>
      <c r="G93" s="66">
        <v>18</v>
      </c>
    </row>
    <row r="94" spans="1:7" x14ac:dyDescent="0.3">
      <c r="A94">
        <v>93</v>
      </c>
      <c r="B94" t="s">
        <v>27</v>
      </c>
      <c r="C94" t="s">
        <v>85</v>
      </c>
      <c r="D94" t="s">
        <v>1281</v>
      </c>
      <c r="E94" t="s">
        <v>1280</v>
      </c>
      <c r="F94" t="s">
        <v>30</v>
      </c>
      <c r="G94" s="66">
        <v>6</v>
      </c>
    </row>
    <row r="95" spans="1:7" x14ac:dyDescent="0.3">
      <c r="A95">
        <v>94</v>
      </c>
      <c r="B95" t="s">
        <v>27</v>
      </c>
      <c r="C95" t="s">
        <v>85</v>
      </c>
      <c r="D95" t="s">
        <v>1279</v>
      </c>
      <c r="E95" t="s">
        <v>1278</v>
      </c>
      <c r="F95" t="s">
        <v>30</v>
      </c>
      <c r="G95" s="66">
        <v>2301</v>
      </c>
    </row>
    <row r="96" spans="1:7" x14ac:dyDescent="0.3">
      <c r="A96">
        <v>95</v>
      </c>
      <c r="B96" t="s">
        <v>27</v>
      </c>
      <c r="C96" t="s">
        <v>85</v>
      </c>
      <c r="D96" t="s">
        <v>1277</v>
      </c>
      <c r="E96" t="s">
        <v>1276</v>
      </c>
      <c r="F96" t="s">
        <v>30</v>
      </c>
      <c r="G96" s="66">
        <v>5</v>
      </c>
    </row>
    <row r="97" spans="1:7" x14ac:dyDescent="0.3">
      <c r="A97">
        <v>96</v>
      </c>
      <c r="B97" t="s">
        <v>27</v>
      </c>
      <c r="C97" t="s">
        <v>85</v>
      </c>
      <c r="D97" t="s">
        <v>1275</v>
      </c>
      <c r="E97" t="s">
        <v>1274</v>
      </c>
      <c r="F97" t="s">
        <v>30</v>
      </c>
      <c r="G97" s="66">
        <v>27</v>
      </c>
    </row>
    <row r="98" spans="1:7" x14ac:dyDescent="0.3">
      <c r="A98">
        <v>97</v>
      </c>
      <c r="B98" t="s">
        <v>27</v>
      </c>
      <c r="C98" t="s">
        <v>85</v>
      </c>
      <c r="D98" t="s">
        <v>1272</v>
      </c>
      <c r="E98" t="s">
        <v>1273</v>
      </c>
      <c r="F98" t="s">
        <v>30</v>
      </c>
      <c r="G98" s="66">
        <v>205</v>
      </c>
    </row>
    <row r="99" spans="1:7" x14ac:dyDescent="0.3">
      <c r="A99">
        <v>98</v>
      </c>
      <c r="B99" t="s">
        <v>27</v>
      </c>
      <c r="C99" t="s">
        <v>85</v>
      </c>
      <c r="D99" t="s">
        <v>1272</v>
      </c>
      <c r="E99" t="s">
        <v>1271</v>
      </c>
      <c r="F99" t="s">
        <v>30</v>
      </c>
      <c r="G99" s="66">
        <v>466</v>
      </c>
    </row>
    <row r="100" spans="1:7" x14ac:dyDescent="0.3">
      <c r="A100">
        <v>99</v>
      </c>
      <c r="B100" t="s">
        <v>27</v>
      </c>
      <c r="C100" t="s">
        <v>85</v>
      </c>
      <c r="D100" t="s">
        <v>1270</v>
      </c>
      <c r="E100" t="s">
        <v>1269</v>
      </c>
      <c r="F100" t="s">
        <v>30</v>
      </c>
      <c r="G100" s="66">
        <v>182</v>
      </c>
    </row>
    <row r="101" spans="1:7" x14ac:dyDescent="0.3">
      <c r="A101">
        <v>100</v>
      </c>
      <c r="B101" t="s">
        <v>27</v>
      </c>
      <c r="C101" t="s">
        <v>85</v>
      </c>
      <c r="D101" t="s">
        <v>89</v>
      </c>
      <c r="E101" t="s">
        <v>88</v>
      </c>
      <c r="F101" t="s">
        <v>30</v>
      </c>
      <c r="G101" s="66">
        <v>142</v>
      </c>
    </row>
    <row r="102" spans="1:7" x14ac:dyDescent="0.3">
      <c r="A102">
        <v>101</v>
      </c>
      <c r="B102" t="s">
        <v>27</v>
      </c>
      <c r="C102" t="s">
        <v>85</v>
      </c>
      <c r="D102" t="s">
        <v>1268</v>
      </c>
      <c r="E102" t="s">
        <v>1267</v>
      </c>
      <c r="F102" t="s">
        <v>30</v>
      </c>
      <c r="G102" s="66">
        <v>1</v>
      </c>
    </row>
    <row r="103" spans="1:7" x14ac:dyDescent="0.3">
      <c r="A103">
        <v>102</v>
      </c>
      <c r="B103" t="s">
        <v>27</v>
      </c>
      <c r="C103" t="s">
        <v>85</v>
      </c>
      <c r="D103" t="s">
        <v>1266</v>
      </c>
      <c r="E103" t="s">
        <v>1265</v>
      </c>
      <c r="F103" t="s">
        <v>30</v>
      </c>
      <c r="G103" s="66">
        <v>6</v>
      </c>
    </row>
    <row r="104" spans="1:7" x14ac:dyDescent="0.3">
      <c r="A104">
        <v>103</v>
      </c>
      <c r="B104" t="s">
        <v>27</v>
      </c>
      <c r="C104" t="s">
        <v>85</v>
      </c>
      <c r="D104" t="s">
        <v>1264</v>
      </c>
      <c r="E104" t="s">
        <v>1263</v>
      </c>
      <c r="F104" t="s">
        <v>30</v>
      </c>
      <c r="G104" s="66">
        <v>11</v>
      </c>
    </row>
    <row r="105" spans="1:7" x14ac:dyDescent="0.3">
      <c r="A105">
        <v>104</v>
      </c>
      <c r="B105" t="s">
        <v>27</v>
      </c>
      <c r="C105" t="s">
        <v>85</v>
      </c>
      <c r="D105" t="s">
        <v>1262</v>
      </c>
      <c r="E105" t="s">
        <v>1261</v>
      </c>
      <c r="F105" t="s">
        <v>30</v>
      </c>
      <c r="G105" s="66">
        <v>8</v>
      </c>
    </row>
    <row r="106" spans="1:7" x14ac:dyDescent="0.3">
      <c r="A106">
        <v>105</v>
      </c>
      <c r="B106" t="s">
        <v>27</v>
      </c>
      <c r="C106" t="s">
        <v>85</v>
      </c>
      <c r="D106" t="s">
        <v>208</v>
      </c>
      <c r="E106" t="s">
        <v>207</v>
      </c>
      <c r="F106" t="s">
        <v>30</v>
      </c>
      <c r="G106" s="66">
        <v>6136</v>
      </c>
    </row>
    <row r="107" spans="1:7" x14ac:dyDescent="0.3">
      <c r="A107">
        <v>106</v>
      </c>
      <c r="B107" t="s">
        <v>27</v>
      </c>
      <c r="C107" t="s">
        <v>85</v>
      </c>
      <c r="D107" t="s">
        <v>1260</v>
      </c>
      <c r="E107" t="s">
        <v>1259</v>
      </c>
      <c r="F107" t="s">
        <v>30</v>
      </c>
      <c r="G107" s="66">
        <v>14</v>
      </c>
    </row>
    <row r="108" spans="1:7" x14ac:dyDescent="0.3">
      <c r="A108">
        <v>107</v>
      </c>
      <c r="B108" t="s">
        <v>27</v>
      </c>
      <c r="C108" t="s">
        <v>85</v>
      </c>
      <c r="D108" t="s">
        <v>1258</v>
      </c>
      <c r="E108" t="s">
        <v>1257</v>
      </c>
      <c r="F108" t="s">
        <v>30</v>
      </c>
      <c r="G108" s="66">
        <v>1041</v>
      </c>
    </row>
    <row r="109" spans="1:7" x14ac:dyDescent="0.3">
      <c r="A109">
        <v>108</v>
      </c>
      <c r="B109" t="s">
        <v>27</v>
      </c>
      <c r="C109" t="s">
        <v>85</v>
      </c>
      <c r="D109" t="s">
        <v>1256</v>
      </c>
      <c r="E109" t="s">
        <v>1255</v>
      </c>
      <c r="F109" t="s">
        <v>30</v>
      </c>
      <c r="G109" s="66">
        <v>1</v>
      </c>
    </row>
    <row r="110" spans="1:7" x14ac:dyDescent="0.3">
      <c r="A110">
        <v>109</v>
      </c>
      <c r="B110" t="s">
        <v>27</v>
      </c>
      <c r="C110" t="s">
        <v>85</v>
      </c>
      <c r="D110" t="s">
        <v>87</v>
      </c>
      <c r="E110" t="s">
        <v>86</v>
      </c>
      <c r="F110" t="s">
        <v>30</v>
      </c>
      <c r="G110" s="66">
        <v>945</v>
      </c>
    </row>
    <row r="111" spans="1:7" x14ac:dyDescent="0.3">
      <c r="A111">
        <v>110</v>
      </c>
      <c r="B111" t="s">
        <v>27</v>
      </c>
      <c r="C111" t="s">
        <v>85</v>
      </c>
      <c r="D111" t="s">
        <v>1254</v>
      </c>
      <c r="E111" t="s">
        <v>1253</v>
      </c>
      <c r="F111" t="s">
        <v>30</v>
      </c>
      <c r="G111" s="66">
        <v>12924</v>
      </c>
    </row>
    <row r="112" spans="1:7" x14ac:dyDescent="0.3">
      <c r="A112">
        <v>111</v>
      </c>
      <c r="B112" t="s">
        <v>27</v>
      </c>
      <c r="C112" t="s">
        <v>85</v>
      </c>
      <c r="D112" t="s">
        <v>1252</v>
      </c>
      <c r="E112" t="s">
        <v>1251</v>
      </c>
      <c r="F112" t="s">
        <v>30</v>
      </c>
      <c r="G112" s="66">
        <v>1632</v>
      </c>
    </row>
    <row r="113" spans="1:7" x14ac:dyDescent="0.3">
      <c r="A113">
        <v>112</v>
      </c>
      <c r="B113" t="s">
        <v>27</v>
      </c>
      <c r="C113" t="s">
        <v>85</v>
      </c>
      <c r="D113" t="s">
        <v>1250</v>
      </c>
      <c r="E113" t="s">
        <v>1249</v>
      </c>
      <c r="F113" t="s">
        <v>30</v>
      </c>
      <c r="G113" s="66">
        <v>8</v>
      </c>
    </row>
    <row r="114" spans="1:7" x14ac:dyDescent="0.3">
      <c r="A114">
        <v>113</v>
      </c>
      <c r="B114" t="s">
        <v>27</v>
      </c>
      <c r="C114" t="s">
        <v>85</v>
      </c>
      <c r="D114" t="s">
        <v>206</v>
      </c>
      <c r="E114" t="s">
        <v>205</v>
      </c>
      <c r="F114" t="s">
        <v>30</v>
      </c>
      <c r="G114" s="66">
        <v>26</v>
      </c>
    </row>
    <row r="115" spans="1:7" x14ac:dyDescent="0.3">
      <c r="A115">
        <v>114</v>
      </c>
      <c r="B115" t="s">
        <v>27</v>
      </c>
      <c r="C115" t="s">
        <v>85</v>
      </c>
      <c r="D115" t="s">
        <v>1248</v>
      </c>
      <c r="E115" t="s">
        <v>1247</v>
      </c>
      <c r="F115" t="s">
        <v>30</v>
      </c>
      <c r="G115" s="66">
        <v>1156</v>
      </c>
    </row>
    <row r="116" spans="1:7" x14ac:dyDescent="0.3">
      <c r="A116">
        <v>115</v>
      </c>
      <c r="B116" t="s">
        <v>27</v>
      </c>
      <c r="C116" t="s">
        <v>85</v>
      </c>
      <c r="D116" t="s">
        <v>1246</v>
      </c>
      <c r="E116" t="s">
        <v>1245</v>
      </c>
      <c r="F116" t="s">
        <v>30</v>
      </c>
      <c r="G116" s="66">
        <v>37</v>
      </c>
    </row>
    <row r="117" spans="1:7" x14ac:dyDescent="0.3">
      <c r="A117">
        <v>116</v>
      </c>
      <c r="B117" t="s">
        <v>27</v>
      </c>
      <c r="C117" t="s">
        <v>85</v>
      </c>
      <c r="D117" t="s">
        <v>1244</v>
      </c>
      <c r="E117" t="s">
        <v>1243</v>
      </c>
      <c r="F117" t="s">
        <v>30</v>
      </c>
      <c r="G117" s="66">
        <v>3</v>
      </c>
    </row>
    <row r="118" spans="1:7" x14ac:dyDescent="0.3">
      <c r="A118">
        <v>117</v>
      </c>
      <c r="B118" t="s">
        <v>27</v>
      </c>
      <c r="C118" t="s">
        <v>85</v>
      </c>
      <c r="D118" t="s">
        <v>1242</v>
      </c>
      <c r="E118" t="s">
        <v>203</v>
      </c>
      <c r="F118" t="s">
        <v>30</v>
      </c>
      <c r="G118" s="66">
        <v>21020</v>
      </c>
    </row>
    <row r="119" spans="1:7" x14ac:dyDescent="0.3">
      <c r="A119">
        <v>118</v>
      </c>
      <c r="B119" t="s">
        <v>27</v>
      </c>
      <c r="C119" t="s">
        <v>85</v>
      </c>
      <c r="D119" t="s">
        <v>1241</v>
      </c>
      <c r="E119" t="s">
        <v>1240</v>
      </c>
      <c r="F119" t="s">
        <v>30</v>
      </c>
      <c r="G119" s="66">
        <v>76</v>
      </c>
    </row>
    <row r="120" spans="1:7" x14ac:dyDescent="0.3">
      <c r="A120">
        <v>119</v>
      </c>
      <c r="B120" t="s">
        <v>27</v>
      </c>
      <c r="C120" t="s">
        <v>85</v>
      </c>
      <c r="D120" t="s">
        <v>1239</v>
      </c>
      <c r="E120" t="s">
        <v>1238</v>
      </c>
      <c r="F120" t="s">
        <v>30</v>
      </c>
      <c r="G120" s="66">
        <v>19</v>
      </c>
    </row>
    <row r="121" spans="1:7" x14ac:dyDescent="0.3">
      <c r="A121">
        <v>120</v>
      </c>
      <c r="B121" t="s">
        <v>27</v>
      </c>
      <c r="C121" t="s">
        <v>85</v>
      </c>
      <c r="D121" t="s">
        <v>1237</v>
      </c>
      <c r="E121" t="s">
        <v>1236</v>
      </c>
      <c r="F121" t="s">
        <v>30</v>
      </c>
      <c r="G121" s="66">
        <v>926</v>
      </c>
    </row>
    <row r="122" spans="1:7" x14ac:dyDescent="0.3">
      <c r="A122">
        <v>121</v>
      </c>
      <c r="B122" t="s">
        <v>27</v>
      </c>
      <c r="C122" t="s">
        <v>85</v>
      </c>
      <c r="D122" t="s">
        <v>84</v>
      </c>
      <c r="E122" t="s">
        <v>83</v>
      </c>
      <c r="F122" t="s">
        <v>30</v>
      </c>
      <c r="G122" s="66">
        <v>35075</v>
      </c>
    </row>
    <row r="123" spans="1:7" x14ac:dyDescent="0.3">
      <c r="A123">
        <v>122</v>
      </c>
      <c r="B123" t="s">
        <v>27</v>
      </c>
      <c r="C123" t="s">
        <v>85</v>
      </c>
      <c r="D123" t="s">
        <v>1235</v>
      </c>
      <c r="E123" t="s">
        <v>1234</v>
      </c>
      <c r="F123" t="s">
        <v>30</v>
      </c>
      <c r="G123" s="66">
        <v>53</v>
      </c>
    </row>
    <row r="124" spans="1:7" x14ac:dyDescent="0.3">
      <c r="A124">
        <v>123</v>
      </c>
      <c r="B124" t="s">
        <v>27</v>
      </c>
      <c r="C124" t="s">
        <v>85</v>
      </c>
      <c r="D124" t="s">
        <v>1233</v>
      </c>
      <c r="E124" t="s">
        <v>1232</v>
      </c>
      <c r="F124" t="s">
        <v>30</v>
      </c>
      <c r="G124" s="66">
        <v>4081</v>
      </c>
    </row>
    <row r="125" spans="1:7" x14ac:dyDescent="0.3">
      <c r="A125">
        <v>124</v>
      </c>
      <c r="B125" t="s">
        <v>27</v>
      </c>
      <c r="C125" t="s">
        <v>85</v>
      </c>
      <c r="D125" t="s">
        <v>1231</v>
      </c>
      <c r="E125" t="s">
        <v>1230</v>
      </c>
      <c r="F125" t="s">
        <v>30</v>
      </c>
      <c r="G125" s="66">
        <v>19</v>
      </c>
    </row>
    <row r="126" spans="1:7" x14ac:dyDescent="0.3">
      <c r="A126">
        <v>125</v>
      </c>
      <c r="B126" t="s">
        <v>27</v>
      </c>
      <c r="C126" t="s">
        <v>85</v>
      </c>
      <c r="D126" t="s">
        <v>1229</v>
      </c>
      <c r="E126" t="s">
        <v>1228</v>
      </c>
      <c r="F126" t="s">
        <v>30</v>
      </c>
      <c r="G126" s="66">
        <v>9</v>
      </c>
    </row>
    <row r="127" spans="1:7" x14ac:dyDescent="0.3">
      <c r="A127">
        <v>126</v>
      </c>
      <c r="B127" t="s">
        <v>27</v>
      </c>
      <c r="C127" t="s">
        <v>1227</v>
      </c>
      <c r="D127" t="s">
        <v>962</v>
      </c>
      <c r="E127" t="s">
        <v>961</v>
      </c>
      <c r="F127" t="s">
        <v>30</v>
      </c>
      <c r="G127" s="66">
        <v>102</v>
      </c>
    </row>
    <row r="128" spans="1:7" x14ac:dyDescent="0.3">
      <c r="A128">
        <v>127</v>
      </c>
      <c r="B128" t="s">
        <v>27</v>
      </c>
      <c r="C128" t="s">
        <v>1175</v>
      </c>
      <c r="D128" t="s">
        <v>1226</v>
      </c>
      <c r="E128" t="s">
        <v>1225</v>
      </c>
      <c r="F128" t="s">
        <v>30</v>
      </c>
      <c r="G128" s="66">
        <v>5</v>
      </c>
    </row>
    <row r="129" spans="1:7" x14ac:dyDescent="0.3">
      <c r="A129">
        <v>128</v>
      </c>
      <c r="B129" t="s">
        <v>27</v>
      </c>
      <c r="C129" t="s">
        <v>1175</v>
      </c>
      <c r="D129" t="s">
        <v>1224</v>
      </c>
      <c r="E129" t="s">
        <v>1223</v>
      </c>
      <c r="F129" t="s">
        <v>30</v>
      </c>
      <c r="G129" s="66">
        <v>659</v>
      </c>
    </row>
    <row r="130" spans="1:7" x14ac:dyDescent="0.3">
      <c r="A130">
        <v>129</v>
      </c>
      <c r="B130" t="s">
        <v>27</v>
      </c>
      <c r="C130" t="s">
        <v>1175</v>
      </c>
      <c r="D130" t="s">
        <v>1222</v>
      </c>
      <c r="E130" t="s">
        <v>1221</v>
      </c>
      <c r="F130" t="s">
        <v>30</v>
      </c>
      <c r="G130" s="66">
        <v>1152</v>
      </c>
    </row>
    <row r="131" spans="1:7" x14ac:dyDescent="0.3">
      <c r="A131">
        <v>130</v>
      </c>
      <c r="B131" t="s">
        <v>27</v>
      </c>
      <c r="C131" t="s">
        <v>1175</v>
      </c>
      <c r="D131" t="s">
        <v>1220</v>
      </c>
      <c r="E131" t="s">
        <v>1219</v>
      </c>
      <c r="F131" t="s">
        <v>30</v>
      </c>
      <c r="G131" s="66">
        <v>2</v>
      </c>
    </row>
    <row r="132" spans="1:7" x14ac:dyDescent="0.3">
      <c r="A132">
        <v>131</v>
      </c>
      <c r="B132" t="s">
        <v>27</v>
      </c>
      <c r="C132" t="s">
        <v>1175</v>
      </c>
      <c r="D132" t="s">
        <v>1218</v>
      </c>
      <c r="E132" t="s">
        <v>1217</v>
      </c>
      <c r="F132" t="s">
        <v>30</v>
      </c>
      <c r="G132" s="66">
        <v>10</v>
      </c>
    </row>
    <row r="133" spans="1:7" x14ac:dyDescent="0.3">
      <c r="A133">
        <v>132</v>
      </c>
      <c r="B133" t="s">
        <v>27</v>
      </c>
      <c r="C133" t="s">
        <v>1175</v>
      </c>
      <c r="D133" t="s">
        <v>1216</v>
      </c>
      <c r="E133" t="s">
        <v>1215</v>
      </c>
      <c r="F133" t="s">
        <v>30</v>
      </c>
      <c r="G133" s="66">
        <v>2240</v>
      </c>
    </row>
    <row r="134" spans="1:7" x14ac:dyDescent="0.3">
      <c r="A134">
        <v>133</v>
      </c>
      <c r="B134" t="s">
        <v>27</v>
      </c>
      <c r="C134" t="s">
        <v>1175</v>
      </c>
      <c r="D134" t="s">
        <v>1214</v>
      </c>
      <c r="E134" t="s">
        <v>1213</v>
      </c>
      <c r="F134" t="s">
        <v>30</v>
      </c>
      <c r="G134" s="66">
        <v>25</v>
      </c>
    </row>
    <row r="135" spans="1:7" x14ac:dyDescent="0.3">
      <c r="A135">
        <v>134</v>
      </c>
      <c r="B135" t="s">
        <v>27</v>
      </c>
      <c r="C135" t="s">
        <v>1175</v>
      </c>
      <c r="D135" t="s">
        <v>1212</v>
      </c>
      <c r="E135" t="s">
        <v>1211</v>
      </c>
      <c r="F135" t="s">
        <v>30</v>
      </c>
      <c r="G135" s="66">
        <v>468</v>
      </c>
    </row>
    <row r="136" spans="1:7" x14ac:dyDescent="0.3">
      <c r="A136">
        <v>135</v>
      </c>
      <c r="B136" t="s">
        <v>27</v>
      </c>
      <c r="C136" t="s">
        <v>1175</v>
      </c>
      <c r="D136" t="s">
        <v>1210</v>
      </c>
      <c r="E136" t="s">
        <v>1209</v>
      </c>
      <c r="F136" t="s">
        <v>30</v>
      </c>
      <c r="G136" s="66">
        <v>16892</v>
      </c>
    </row>
    <row r="137" spans="1:7" x14ac:dyDescent="0.3">
      <c r="A137">
        <v>136</v>
      </c>
      <c r="B137" t="s">
        <v>27</v>
      </c>
      <c r="C137" t="s">
        <v>1175</v>
      </c>
      <c r="D137" t="s">
        <v>1208</v>
      </c>
      <c r="E137" t="s">
        <v>1207</v>
      </c>
      <c r="F137" t="s">
        <v>30</v>
      </c>
      <c r="G137" s="66">
        <v>15</v>
      </c>
    </row>
    <row r="138" spans="1:7" x14ac:dyDescent="0.3">
      <c r="A138">
        <v>137</v>
      </c>
      <c r="B138" t="s">
        <v>27</v>
      </c>
      <c r="C138" t="s">
        <v>1175</v>
      </c>
      <c r="D138" t="s">
        <v>876</v>
      </c>
      <c r="E138" t="s">
        <v>1206</v>
      </c>
      <c r="F138" t="s">
        <v>30</v>
      </c>
      <c r="G138" s="66">
        <v>5376</v>
      </c>
    </row>
    <row r="139" spans="1:7" x14ac:dyDescent="0.3">
      <c r="A139">
        <v>138</v>
      </c>
      <c r="B139" t="s">
        <v>27</v>
      </c>
      <c r="C139" t="s">
        <v>1175</v>
      </c>
      <c r="D139" t="s">
        <v>1205</v>
      </c>
      <c r="E139" t="s">
        <v>1204</v>
      </c>
      <c r="F139" t="s">
        <v>30</v>
      </c>
      <c r="G139" s="66">
        <v>2</v>
      </c>
    </row>
    <row r="140" spans="1:7" x14ac:dyDescent="0.3">
      <c r="A140">
        <v>139</v>
      </c>
      <c r="B140" t="s">
        <v>27</v>
      </c>
      <c r="C140" t="s">
        <v>1175</v>
      </c>
      <c r="D140" t="s">
        <v>1203</v>
      </c>
      <c r="E140" t="s">
        <v>1202</v>
      </c>
      <c r="F140" t="s">
        <v>30</v>
      </c>
      <c r="G140" s="66">
        <v>22157</v>
      </c>
    </row>
    <row r="141" spans="1:7" x14ac:dyDescent="0.3">
      <c r="A141">
        <v>140</v>
      </c>
      <c r="B141" t="s">
        <v>27</v>
      </c>
      <c r="C141" t="s">
        <v>1175</v>
      </c>
      <c r="D141" t="s">
        <v>1201</v>
      </c>
      <c r="E141" t="s">
        <v>1200</v>
      </c>
      <c r="F141" t="s">
        <v>30</v>
      </c>
      <c r="G141" s="66">
        <v>2</v>
      </c>
    </row>
    <row r="142" spans="1:7" x14ac:dyDescent="0.3">
      <c r="A142">
        <v>141</v>
      </c>
      <c r="B142" t="s">
        <v>27</v>
      </c>
      <c r="C142" t="s">
        <v>1175</v>
      </c>
      <c r="D142" t="s">
        <v>1199</v>
      </c>
      <c r="E142" t="s">
        <v>1198</v>
      </c>
      <c r="F142" t="s">
        <v>30</v>
      </c>
      <c r="G142" s="66">
        <v>5</v>
      </c>
    </row>
    <row r="143" spans="1:7" x14ac:dyDescent="0.3">
      <c r="A143">
        <v>142</v>
      </c>
      <c r="B143" t="s">
        <v>27</v>
      </c>
      <c r="C143" t="s">
        <v>1175</v>
      </c>
      <c r="D143" t="s">
        <v>1197</v>
      </c>
      <c r="E143" t="s">
        <v>1196</v>
      </c>
      <c r="F143" t="s">
        <v>30</v>
      </c>
      <c r="G143" s="66">
        <v>6</v>
      </c>
    </row>
    <row r="144" spans="1:7" x14ac:dyDescent="0.3">
      <c r="A144">
        <v>143</v>
      </c>
      <c r="B144" t="s">
        <v>27</v>
      </c>
      <c r="C144" t="s">
        <v>1175</v>
      </c>
      <c r="D144" t="s">
        <v>1195</v>
      </c>
      <c r="E144" t="s">
        <v>1194</v>
      </c>
      <c r="F144" t="s">
        <v>30</v>
      </c>
      <c r="G144" s="66">
        <v>20</v>
      </c>
    </row>
    <row r="145" spans="1:7" x14ac:dyDescent="0.3">
      <c r="A145">
        <v>144</v>
      </c>
      <c r="B145" t="s">
        <v>27</v>
      </c>
      <c r="C145" t="s">
        <v>1175</v>
      </c>
      <c r="D145" t="s">
        <v>419</v>
      </c>
      <c r="E145" t="s">
        <v>1193</v>
      </c>
      <c r="F145" t="s">
        <v>30</v>
      </c>
      <c r="G145" s="66">
        <v>79</v>
      </c>
    </row>
    <row r="146" spans="1:7" x14ac:dyDescent="0.3">
      <c r="A146">
        <v>145</v>
      </c>
      <c r="B146" t="s">
        <v>27</v>
      </c>
      <c r="C146" t="s">
        <v>1175</v>
      </c>
      <c r="D146" t="s">
        <v>1192</v>
      </c>
      <c r="E146" t="s">
        <v>1191</v>
      </c>
      <c r="F146" t="s">
        <v>30</v>
      </c>
      <c r="G146" s="66">
        <v>8709</v>
      </c>
    </row>
    <row r="147" spans="1:7" x14ac:dyDescent="0.3">
      <c r="A147">
        <v>146</v>
      </c>
      <c r="B147" t="s">
        <v>27</v>
      </c>
      <c r="C147" t="s">
        <v>1175</v>
      </c>
      <c r="D147" t="s">
        <v>1190</v>
      </c>
      <c r="E147" t="s">
        <v>1189</v>
      </c>
      <c r="F147" t="s">
        <v>30</v>
      </c>
      <c r="G147" s="66">
        <v>3681</v>
      </c>
    </row>
    <row r="148" spans="1:7" x14ac:dyDescent="0.3">
      <c r="A148">
        <v>147</v>
      </c>
      <c r="B148" t="s">
        <v>27</v>
      </c>
      <c r="C148" t="s">
        <v>1175</v>
      </c>
      <c r="D148" t="s">
        <v>1188</v>
      </c>
      <c r="E148" t="s">
        <v>1187</v>
      </c>
      <c r="F148" t="s">
        <v>30</v>
      </c>
      <c r="G148" s="66">
        <v>1638</v>
      </c>
    </row>
    <row r="149" spans="1:7" x14ac:dyDescent="0.3">
      <c r="A149">
        <v>148</v>
      </c>
      <c r="B149" t="s">
        <v>27</v>
      </c>
      <c r="C149" t="s">
        <v>1175</v>
      </c>
      <c r="D149" t="s">
        <v>1186</v>
      </c>
      <c r="E149" t="s">
        <v>1185</v>
      </c>
      <c r="F149" t="s">
        <v>30</v>
      </c>
      <c r="G149" s="66">
        <v>45</v>
      </c>
    </row>
    <row r="150" spans="1:7" x14ac:dyDescent="0.3">
      <c r="A150">
        <v>149</v>
      </c>
      <c r="B150" t="s">
        <v>27</v>
      </c>
      <c r="C150" t="s">
        <v>1175</v>
      </c>
      <c r="D150" t="s">
        <v>952</v>
      </c>
      <c r="E150" t="s">
        <v>1184</v>
      </c>
      <c r="F150" t="s">
        <v>30</v>
      </c>
      <c r="G150" s="66">
        <v>48</v>
      </c>
    </row>
    <row r="151" spans="1:7" x14ac:dyDescent="0.3">
      <c r="A151">
        <v>150</v>
      </c>
      <c r="B151" t="s">
        <v>27</v>
      </c>
      <c r="C151" t="s">
        <v>1175</v>
      </c>
      <c r="D151" t="s">
        <v>1183</v>
      </c>
      <c r="E151" t="s">
        <v>1182</v>
      </c>
      <c r="F151" t="s">
        <v>30</v>
      </c>
      <c r="G151" s="66">
        <v>3</v>
      </c>
    </row>
    <row r="152" spans="1:7" x14ac:dyDescent="0.3">
      <c r="A152">
        <v>151</v>
      </c>
      <c r="B152" t="s">
        <v>27</v>
      </c>
      <c r="C152" t="s">
        <v>1175</v>
      </c>
      <c r="D152" t="s">
        <v>917</v>
      </c>
      <c r="E152" t="s">
        <v>1181</v>
      </c>
      <c r="F152" t="s">
        <v>30</v>
      </c>
      <c r="G152" s="66">
        <v>28</v>
      </c>
    </row>
    <row r="153" spans="1:7" x14ac:dyDescent="0.3">
      <c r="A153">
        <v>152</v>
      </c>
      <c r="B153" t="s">
        <v>27</v>
      </c>
      <c r="C153" t="s">
        <v>1175</v>
      </c>
      <c r="D153" t="s">
        <v>1180</v>
      </c>
      <c r="E153" t="s">
        <v>1179</v>
      </c>
      <c r="F153" t="s">
        <v>30</v>
      </c>
      <c r="G153" s="66">
        <v>91</v>
      </c>
    </row>
    <row r="154" spans="1:7" x14ac:dyDescent="0.3">
      <c r="A154">
        <v>153</v>
      </c>
      <c r="B154" t="s">
        <v>27</v>
      </c>
      <c r="C154" t="s">
        <v>1175</v>
      </c>
      <c r="D154" t="s">
        <v>1178</v>
      </c>
      <c r="E154" t="s">
        <v>1177</v>
      </c>
      <c r="F154" t="s">
        <v>30</v>
      </c>
      <c r="G154" s="66">
        <v>837</v>
      </c>
    </row>
    <row r="155" spans="1:7" x14ac:dyDescent="0.3">
      <c r="A155">
        <v>154</v>
      </c>
      <c r="B155" t="s">
        <v>27</v>
      </c>
      <c r="C155" t="s">
        <v>1175</v>
      </c>
      <c r="D155" t="s">
        <v>1174</v>
      </c>
      <c r="E155" t="s">
        <v>1176</v>
      </c>
      <c r="F155" t="s">
        <v>30</v>
      </c>
      <c r="G155" s="66">
        <v>20</v>
      </c>
    </row>
    <row r="156" spans="1:7" x14ac:dyDescent="0.3">
      <c r="A156">
        <v>155</v>
      </c>
      <c r="B156" t="s">
        <v>27</v>
      </c>
      <c r="C156" t="s">
        <v>1175</v>
      </c>
      <c r="D156" t="s">
        <v>1174</v>
      </c>
      <c r="E156" t="s">
        <v>1173</v>
      </c>
      <c r="F156" t="s">
        <v>30</v>
      </c>
      <c r="G156" s="66">
        <v>29832</v>
      </c>
    </row>
    <row r="157" spans="1:7" x14ac:dyDescent="0.3">
      <c r="A157">
        <v>156</v>
      </c>
      <c r="B157" t="s">
        <v>27</v>
      </c>
      <c r="C157" t="s">
        <v>1142</v>
      </c>
      <c r="D157" t="s">
        <v>1171</v>
      </c>
      <c r="E157" t="s">
        <v>1172</v>
      </c>
      <c r="F157" t="s">
        <v>30</v>
      </c>
      <c r="G157" s="66">
        <v>2</v>
      </c>
    </row>
    <row r="158" spans="1:7" x14ac:dyDescent="0.3">
      <c r="A158">
        <v>157</v>
      </c>
      <c r="B158" t="s">
        <v>27</v>
      </c>
      <c r="C158" t="s">
        <v>1142</v>
      </c>
      <c r="D158" t="s">
        <v>1171</v>
      </c>
      <c r="E158" t="s">
        <v>1170</v>
      </c>
      <c r="F158" t="s">
        <v>30</v>
      </c>
      <c r="G158" s="66">
        <v>8</v>
      </c>
    </row>
    <row r="159" spans="1:7" x14ac:dyDescent="0.3">
      <c r="A159">
        <v>158</v>
      </c>
      <c r="B159" t="s">
        <v>27</v>
      </c>
      <c r="C159" t="s">
        <v>1142</v>
      </c>
      <c r="D159" t="s">
        <v>818</v>
      </c>
      <c r="E159" t="s">
        <v>1169</v>
      </c>
      <c r="F159" t="s">
        <v>30</v>
      </c>
      <c r="G159" s="66">
        <v>1999</v>
      </c>
    </row>
    <row r="160" spans="1:7" x14ac:dyDescent="0.3">
      <c r="A160">
        <v>159</v>
      </c>
      <c r="B160" t="s">
        <v>27</v>
      </c>
      <c r="C160" t="s">
        <v>1142</v>
      </c>
      <c r="D160" t="s">
        <v>818</v>
      </c>
      <c r="E160" t="s">
        <v>1168</v>
      </c>
      <c r="F160" t="s">
        <v>30</v>
      </c>
      <c r="G160" s="66">
        <v>2202</v>
      </c>
    </row>
    <row r="161" spans="1:7" x14ac:dyDescent="0.3">
      <c r="A161">
        <v>160</v>
      </c>
      <c r="B161" t="s">
        <v>27</v>
      </c>
      <c r="C161" t="s">
        <v>1142</v>
      </c>
      <c r="D161" t="s">
        <v>1166</v>
      </c>
      <c r="E161" t="s">
        <v>1167</v>
      </c>
      <c r="F161" t="s">
        <v>30</v>
      </c>
      <c r="G161" s="66">
        <v>6866</v>
      </c>
    </row>
    <row r="162" spans="1:7" x14ac:dyDescent="0.3">
      <c r="A162">
        <v>161</v>
      </c>
      <c r="B162" t="s">
        <v>27</v>
      </c>
      <c r="C162" t="s">
        <v>1142</v>
      </c>
      <c r="D162" t="s">
        <v>1166</v>
      </c>
      <c r="E162" t="s">
        <v>1165</v>
      </c>
      <c r="F162" t="s">
        <v>30</v>
      </c>
      <c r="G162" s="66">
        <v>3052</v>
      </c>
    </row>
    <row r="163" spans="1:7" x14ac:dyDescent="0.3">
      <c r="A163">
        <v>162</v>
      </c>
      <c r="B163" t="s">
        <v>27</v>
      </c>
      <c r="C163" t="s">
        <v>1142</v>
      </c>
      <c r="D163" t="s">
        <v>1164</v>
      </c>
      <c r="E163" t="s">
        <v>1163</v>
      </c>
      <c r="F163" t="s">
        <v>30</v>
      </c>
      <c r="G163" s="66">
        <v>151</v>
      </c>
    </row>
    <row r="164" spans="1:7" x14ac:dyDescent="0.3">
      <c r="A164">
        <v>163</v>
      </c>
      <c r="B164" t="s">
        <v>27</v>
      </c>
      <c r="C164" t="s">
        <v>1142</v>
      </c>
      <c r="D164" t="s">
        <v>1162</v>
      </c>
      <c r="E164" t="s">
        <v>1161</v>
      </c>
      <c r="F164" t="s">
        <v>30</v>
      </c>
      <c r="G164" s="66">
        <v>104</v>
      </c>
    </row>
    <row r="165" spans="1:7" x14ac:dyDescent="0.3">
      <c r="A165">
        <v>164</v>
      </c>
      <c r="B165" t="s">
        <v>27</v>
      </c>
      <c r="C165" t="s">
        <v>1142</v>
      </c>
      <c r="D165" t="s">
        <v>1159</v>
      </c>
      <c r="E165" t="s">
        <v>1160</v>
      </c>
      <c r="F165" t="s">
        <v>30</v>
      </c>
      <c r="G165" s="66">
        <v>50</v>
      </c>
    </row>
    <row r="166" spans="1:7" x14ac:dyDescent="0.3">
      <c r="A166">
        <v>165</v>
      </c>
      <c r="B166" t="s">
        <v>27</v>
      </c>
      <c r="C166" t="s">
        <v>1142</v>
      </c>
      <c r="D166" t="s">
        <v>1159</v>
      </c>
      <c r="E166" t="s">
        <v>1158</v>
      </c>
      <c r="F166" t="s">
        <v>30</v>
      </c>
      <c r="G166" s="66">
        <v>75</v>
      </c>
    </row>
    <row r="167" spans="1:7" x14ac:dyDescent="0.3">
      <c r="A167">
        <v>166</v>
      </c>
      <c r="B167" t="s">
        <v>27</v>
      </c>
      <c r="C167" t="s">
        <v>1142</v>
      </c>
      <c r="D167" t="s">
        <v>1157</v>
      </c>
      <c r="E167" t="s">
        <v>1156</v>
      </c>
      <c r="F167" t="s">
        <v>30</v>
      </c>
      <c r="G167" s="66">
        <v>15</v>
      </c>
    </row>
    <row r="168" spans="1:7" x14ac:dyDescent="0.3">
      <c r="A168">
        <v>167</v>
      </c>
      <c r="B168" t="s">
        <v>27</v>
      </c>
      <c r="C168" t="s">
        <v>1142</v>
      </c>
      <c r="D168" t="s">
        <v>1155</v>
      </c>
      <c r="E168" t="s">
        <v>1154</v>
      </c>
      <c r="F168" t="s">
        <v>30</v>
      </c>
      <c r="G168" s="66">
        <v>2345</v>
      </c>
    </row>
    <row r="169" spans="1:7" x14ac:dyDescent="0.3">
      <c r="A169">
        <v>168</v>
      </c>
      <c r="B169" t="s">
        <v>27</v>
      </c>
      <c r="C169" t="s">
        <v>1142</v>
      </c>
      <c r="D169" t="s">
        <v>1152</v>
      </c>
      <c r="E169" t="s">
        <v>1153</v>
      </c>
      <c r="F169" t="s">
        <v>30</v>
      </c>
      <c r="G169" s="66">
        <v>3</v>
      </c>
    </row>
    <row r="170" spans="1:7" x14ac:dyDescent="0.3">
      <c r="A170">
        <v>169</v>
      </c>
      <c r="B170" t="s">
        <v>27</v>
      </c>
      <c r="C170" t="s">
        <v>1142</v>
      </c>
      <c r="D170" t="s">
        <v>1152</v>
      </c>
      <c r="E170" t="s">
        <v>1151</v>
      </c>
      <c r="F170" t="s">
        <v>30</v>
      </c>
      <c r="G170" s="66">
        <v>43</v>
      </c>
    </row>
    <row r="171" spans="1:7" x14ac:dyDescent="0.3">
      <c r="A171">
        <v>170</v>
      </c>
      <c r="B171" t="s">
        <v>27</v>
      </c>
      <c r="C171" t="s">
        <v>1142</v>
      </c>
      <c r="D171" t="s">
        <v>1150</v>
      </c>
      <c r="E171" t="s">
        <v>1149</v>
      </c>
      <c r="F171" t="s">
        <v>30</v>
      </c>
      <c r="G171" s="66">
        <v>186</v>
      </c>
    </row>
    <row r="172" spans="1:7" x14ac:dyDescent="0.3">
      <c r="A172">
        <v>171</v>
      </c>
      <c r="B172" t="s">
        <v>27</v>
      </c>
      <c r="C172" t="s">
        <v>1142</v>
      </c>
      <c r="D172" t="s">
        <v>1148</v>
      </c>
      <c r="E172" t="s">
        <v>1147</v>
      </c>
      <c r="F172" t="s">
        <v>30</v>
      </c>
      <c r="G172" s="66">
        <v>364</v>
      </c>
    </row>
    <row r="173" spans="1:7" x14ac:dyDescent="0.3">
      <c r="A173">
        <v>172</v>
      </c>
      <c r="B173" t="s">
        <v>27</v>
      </c>
      <c r="C173" t="s">
        <v>1142</v>
      </c>
      <c r="D173" t="s">
        <v>1146</v>
      </c>
      <c r="E173" t="s">
        <v>1145</v>
      </c>
      <c r="F173" t="s">
        <v>30</v>
      </c>
      <c r="G173" s="66">
        <v>1299</v>
      </c>
    </row>
    <row r="174" spans="1:7" x14ac:dyDescent="0.3">
      <c r="A174">
        <v>173</v>
      </c>
      <c r="B174" t="s">
        <v>27</v>
      </c>
      <c r="C174" t="s">
        <v>1142</v>
      </c>
      <c r="D174" t="s">
        <v>1144</v>
      </c>
      <c r="E174" t="s">
        <v>1143</v>
      </c>
      <c r="F174" t="s">
        <v>30</v>
      </c>
      <c r="G174" s="66">
        <v>30</v>
      </c>
    </row>
    <row r="175" spans="1:7" x14ac:dyDescent="0.3">
      <c r="A175">
        <v>174</v>
      </c>
      <c r="B175" t="s">
        <v>27</v>
      </c>
      <c r="C175" t="s">
        <v>1142</v>
      </c>
      <c r="D175" t="s">
        <v>1141</v>
      </c>
      <c r="E175" t="s">
        <v>1140</v>
      </c>
      <c r="F175" t="s">
        <v>30</v>
      </c>
      <c r="G175" s="66">
        <v>668</v>
      </c>
    </row>
    <row r="176" spans="1:7" x14ac:dyDescent="0.3">
      <c r="A176">
        <v>175</v>
      </c>
      <c r="B176" t="s">
        <v>27</v>
      </c>
      <c r="C176" t="s">
        <v>1133</v>
      </c>
      <c r="D176" t="s">
        <v>1139</v>
      </c>
      <c r="E176" t="s">
        <v>1138</v>
      </c>
      <c r="F176" t="s">
        <v>30</v>
      </c>
      <c r="G176" s="66">
        <v>12</v>
      </c>
    </row>
    <row r="177" spans="1:7" x14ac:dyDescent="0.3">
      <c r="A177">
        <v>176</v>
      </c>
      <c r="B177" t="s">
        <v>27</v>
      </c>
      <c r="C177" t="s">
        <v>1133</v>
      </c>
      <c r="D177" t="s">
        <v>1137</v>
      </c>
      <c r="E177" t="s">
        <v>1136</v>
      </c>
      <c r="F177" t="s">
        <v>30</v>
      </c>
      <c r="G177" s="66">
        <v>0</v>
      </c>
    </row>
    <row r="178" spans="1:7" x14ac:dyDescent="0.3">
      <c r="A178">
        <v>177</v>
      </c>
      <c r="B178" t="s">
        <v>27</v>
      </c>
      <c r="C178" t="s">
        <v>1133</v>
      </c>
      <c r="D178" t="s">
        <v>1135</v>
      </c>
      <c r="E178" t="s">
        <v>1134</v>
      </c>
      <c r="F178" t="s">
        <v>30</v>
      </c>
      <c r="G178" s="66">
        <v>5</v>
      </c>
    </row>
    <row r="179" spans="1:7" x14ac:dyDescent="0.3">
      <c r="A179">
        <v>178</v>
      </c>
      <c r="B179" t="s">
        <v>27</v>
      </c>
      <c r="C179" t="s">
        <v>1133</v>
      </c>
      <c r="D179" t="s">
        <v>1132</v>
      </c>
      <c r="E179" t="s">
        <v>1131</v>
      </c>
      <c r="F179" t="s">
        <v>30</v>
      </c>
      <c r="G179" s="66">
        <v>10</v>
      </c>
    </row>
    <row r="180" spans="1:7" x14ac:dyDescent="0.3">
      <c r="A180">
        <v>179</v>
      </c>
      <c r="B180" t="s">
        <v>27</v>
      </c>
      <c r="C180" t="s">
        <v>1118</v>
      </c>
      <c r="D180" t="s">
        <v>1130</v>
      </c>
      <c r="E180" t="s">
        <v>1129</v>
      </c>
      <c r="F180" t="s">
        <v>30</v>
      </c>
      <c r="G180" s="66">
        <v>0</v>
      </c>
    </row>
    <row r="181" spans="1:7" x14ac:dyDescent="0.3">
      <c r="A181">
        <v>180</v>
      </c>
      <c r="B181" t="s">
        <v>27</v>
      </c>
      <c r="C181" t="s">
        <v>1118</v>
      </c>
      <c r="D181" t="s">
        <v>1128</v>
      </c>
      <c r="E181" t="s">
        <v>1127</v>
      </c>
      <c r="F181" t="s">
        <v>30</v>
      </c>
      <c r="G181" s="66">
        <v>1</v>
      </c>
    </row>
    <row r="182" spans="1:7" x14ac:dyDescent="0.3">
      <c r="A182">
        <v>181</v>
      </c>
      <c r="B182" t="s">
        <v>27</v>
      </c>
      <c r="C182" t="s">
        <v>1118</v>
      </c>
      <c r="D182" t="s">
        <v>1126</v>
      </c>
      <c r="E182" t="s">
        <v>1125</v>
      </c>
      <c r="F182" t="s">
        <v>30</v>
      </c>
      <c r="G182" s="66">
        <v>2</v>
      </c>
    </row>
    <row r="183" spans="1:7" x14ac:dyDescent="0.3">
      <c r="A183">
        <v>182</v>
      </c>
      <c r="B183" t="s">
        <v>27</v>
      </c>
      <c r="C183" t="s">
        <v>1118</v>
      </c>
      <c r="D183" t="s">
        <v>1124</v>
      </c>
      <c r="E183" t="s">
        <v>1123</v>
      </c>
      <c r="F183" t="s">
        <v>30</v>
      </c>
      <c r="G183" s="66">
        <v>1</v>
      </c>
    </row>
    <row r="184" spans="1:7" x14ac:dyDescent="0.3">
      <c r="A184">
        <v>183</v>
      </c>
      <c r="B184" t="s">
        <v>27</v>
      </c>
      <c r="C184" t="s">
        <v>1118</v>
      </c>
      <c r="D184" t="s">
        <v>1122</v>
      </c>
      <c r="E184" t="s">
        <v>1121</v>
      </c>
      <c r="F184" t="s">
        <v>30</v>
      </c>
      <c r="G184" s="66">
        <v>1</v>
      </c>
    </row>
    <row r="185" spans="1:7" x14ac:dyDescent="0.3">
      <c r="A185">
        <v>184</v>
      </c>
      <c r="B185" t="s">
        <v>27</v>
      </c>
      <c r="C185" t="s">
        <v>1118</v>
      </c>
      <c r="D185" t="s">
        <v>1120</v>
      </c>
      <c r="E185" t="s">
        <v>1119</v>
      </c>
      <c r="F185" t="s">
        <v>30</v>
      </c>
      <c r="G185" s="66">
        <v>3</v>
      </c>
    </row>
    <row r="186" spans="1:7" x14ac:dyDescent="0.3">
      <c r="A186">
        <v>185</v>
      </c>
      <c r="B186" t="s">
        <v>27</v>
      </c>
      <c r="C186" t="s">
        <v>1118</v>
      </c>
      <c r="D186" t="s">
        <v>1117</v>
      </c>
      <c r="E186" t="s">
        <v>1116</v>
      </c>
      <c r="F186" t="s">
        <v>30</v>
      </c>
      <c r="G186" s="66">
        <v>1</v>
      </c>
    </row>
    <row r="187" spans="1:7" x14ac:dyDescent="0.3">
      <c r="A187">
        <v>186</v>
      </c>
      <c r="B187" t="s">
        <v>27</v>
      </c>
      <c r="C187" t="s">
        <v>201</v>
      </c>
      <c r="D187" t="s">
        <v>1115</v>
      </c>
      <c r="E187" t="s">
        <v>1114</v>
      </c>
      <c r="F187" t="s">
        <v>30</v>
      </c>
      <c r="G187" s="66">
        <v>183</v>
      </c>
    </row>
    <row r="188" spans="1:7" x14ac:dyDescent="0.3">
      <c r="A188">
        <v>187</v>
      </c>
      <c r="B188" t="s">
        <v>27</v>
      </c>
      <c r="C188" t="s">
        <v>201</v>
      </c>
      <c r="D188" t="s">
        <v>200</v>
      </c>
      <c r="E188" t="s">
        <v>199</v>
      </c>
      <c r="F188" t="s">
        <v>30</v>
      </c>
      <c r="G188" s="66">
        <v>2652</v>
      </c>
    </row>
    <row r="189" spans="1:7" x14ac:dyDescent="0.3">
      <c r="A189">
        <v>188</v>
      </c>
      <c r="B189" t="s">
        <v>27</v>
      </c>
      <c r="C189" t="s">
        <v>201</v>
      </c>
      <c r="D189" t="s">
        <v>1113</v>
      </c>
      <c r="E189" t="s">
        <v>1112</v>
      </c>
      <c r="F189" t="s">
        <v>30</v>
      </c>
      <c r="G189" s="66">
        <v>27</v>
      </c>
    </row>
    <row r="190" spans="1:7" x14ac:dyDescent="0.3">
      <c r="A190">
        <v>189</v>
      </c>
      <c r="B190" t="s">
        <v>27</v>
      </c>
      <c r="C190" t="s">
        <v>201</v>
      </c>
      <c r="D190" t="s">
        <v>1111</v>
      </c>
      <c r="E190" t="s">
        <v>1110</v>
      </c>
      <c r="F190" t="s">
        <v>30</v>
      </c>
      <c r="G190" s="66">
        <v>2942</v>
      </c>
    </row>
    <row r="191" spans="1:7" x14ac:dyDescent="0.3">
      <c r="A191">
        <v>190</v>
      </c>
      <c r="B191" t="s">
        <v>27</v>
      </c>
      <c r="C191" t="s">
        <v>201</v>
      </c>
      <c r="D191" t="s">
        <v>1109</v>
      </c>
      <c r="E191" t="s">
        <v>1108</v>
      </c>
      <c r="F191" t="s">
        <v>30</v>
      </c>
      <c r="G191" s="66">
        <v>97</v>
      </c>
    </row>
    <row r="192" spans="1:7" x14ac:dyDescent="0.3">
      <c r="A192">
        <v>191</v>
      </c>
      <c r="B192" t="s">
        <v>27</v>
      </c>
      <c r="C192" t="s">
        <v>201</v>
      </c>
      <c r="D192" t="s">
        <v>1107</v>
      </c>
      <c r="E192" t="s">
        <v>1106</v>
      </c>
      <c r="F192" t="s">
        <v>30</v>
      </c>
      <c r="G192" s="66">
        <v>84</v>
      </c>
    </row>
    <row r="193" spans="1:7" x14ac:dyDescent="0.3">
      <c r="A193">
        <v>192</v>
      </c>
      <c r="B193" t="s">
        <v>27</v>
      </c>
      <c r="C193" t="s">
        <v>201</v>
      </c>
      <c r="D193" t="s">
        <v>1105</v>
      </c>
      <c r="E193" t="s">
        <v>1104</v>
      </c>
      <c r="F193" t="s">
        <v>30</v>
      </c>
      <c r="G193" s="66">
        <v>978</v>
      </c>
    </row>
    <row r="194" spans="1:7" x14ac:dyDescent="0.3">
      <c r="A194">
        <v>193</v>
      </c>
      <c r="B194" t="s">
        <v>27</v>
      </c>
      <c r="C194" t="s">
        <v>201</v>
      </c>
      <c r="D194" t="s">
        <v>1103</v>
      </c>
      <c r="E194" t="s">
        <v>1102</v>
      </c>
      <c r="F194" t="s">
        <v>30</v>
      </c>
      <c r="G194" s="66">
        <v>90</v>
      </c>
    </row>
    <row r="195" spans="1:7" x14ac:dyDescent="0.3">
      <c r="A195">
        <v>194</v>
      </c>
      <c r="B195" t="s">
        <v>27</v>
      </c>
      <c r="C195" t="s">
        <v>201</v>
      </c>
      <c r="D195" t="s">
        <v>1101</v>
      </c>
      <c r="E195" t="s">
        <v>1100</v>
      </c>
      <c r="F195" t="s">
        <v>30</v>
      </c>
      <c r="G195" s="66">
        <v>35</v>
      </c>
    </row>
    <row r="196" spans="1:7" x14ac:dyDescent="0.3">
      <c r="A196">
        <v>195</v>
      </c>
      <c r="B196" t="s">
        <v>27</v>
      </c>
      <c r="C196" t="s">
        <v>201</v>
      </c>
      <c r="D196" t="s">
        <v>1099</v>
      </c>
      <c r="E196" t="s">
        <v>1098</v>
      </c>
      <c r="F196" t="s">
        <v>30</v>
      </c>
      <c r="G196" s="66">
        <v>219</v>
      </c>
    </row>
    <row r="197" spans="1:7" x14ac:dyDescent="0.3">
      <c r="A197">
        <v>196</v>
      </c>
      <c r="B197" t="s">
        <v>27</v>
      </c>
      <c r="C197" t="s">
        <v>201</v>
      </c>
      <c r="D197" t="s">
        <v>481</v>
      </c>
      <c r="E197" t="s">
        <v>1097</v>
      </c>
      <c r="F197" t="s">
        <v>30</v>
      </c>
      <c r="G197" s="66">
        <v>441</v>
      </c>
    </row>
    <row r="198" spans="1:7" x14ac:dyDescent="0.3">
      <c r="A198">
        <v>197</v>
      </c>
      <c r="B198" t="s">
        <v>27</v>
      </c>
      <c r="C198" t="s">
        <v>1078</v>
      </c>
      <c r="D198" t="s">
        <v>1096</v>
      </c>
      <c r="E198" t="s">
        <v>1095</v>
      </c>
      <c r="F198" t="s">
        <v>30</v>
      </c>
      <c r="G198" s="66">
        <v>4268</v>
      </c>
    </row>
    <row r="199" spans="1:7" x14ac:dyDescent="0.3">
      <c r="A199">
        <v>198</v>
      </c>
      <c r="B199" t="s">
        <v>27</v>
      </c>
      <c r="C199" t="s">
        <v>1078</v>
      </c>
      <c r="D199" t="s">
        <v>1094</v>
      </c>
      <c r="E199" t="s">
        <v>1093</v>
      </c>
      <c r="F199" t="s">
        <v>30</v>
      </c>
      <c r="G199" s="66">
        <v>3418</v>
      </c>
    </row>
    <row r="200" spans="1:7" x14ac:dyDescent="0.3">
      <c r="A200">
        <v>199</v>
      </c>
      <c r="B200" t="s">
        <v>27</v>
      </c>
      <c r="C200" t="s">
        <v>1078</v>
      </c>
      <c r="D200" t="s">
        <v>1092</v>
      </c>
      <c r="E200" t="s">
        <v>1091</v>
      </c>
      <c r="F200" t="s">
        <v>30</v>
      </c>
      <c r="G200" s="66">
        <v>793</v>
      </c>
    </row>
    <row r="201" spans="1:7" x14ac:dyDescent="0.3">
      <c r="A201">
        <v>200</v>
      </c>
      <c r="B201" t="s">
        <v>27</v>
      </c>
      <c r="C201" t="s">
        <v>1078</v>
      </c>
      <c r="D201" t="s">
        <v>1090</v>
      </c>
      <c r="E201" t="s">
        <v>1089</v>
      </c>
      <c r="F201" t="s">
        <v>30</v>
      </c>
      <c r="G201" s="66">
        <v>823</v>
      </c>
    </row>
    <row r="202" spans="1:7" x14ac:dyDescent="0.3">
      <c r="A202">
        <v>201</v>
      </c>
      <c r="B202" t="s">
        <v>27</v>
      </c>
      <c r="C202" t="s">
        <v>1078</v>
      </c>
      <c r="D202" t="s">
        <v>1088</v>
      </c>
      <c r="E202" t="s">
        <v>1087</v>
      </c>
      <c r="F202" t="s">
        <v>30</v>
      </c>
      <c r="G202" s="66">
        <v>1483</v>
      </c>
    </row>
    <row r="203" spans="1:7" x14ac:dyDescent="0.3">
      <c r="A203">
        <v>202</v>
      </c>
      <c r="B203" t="s">
        <v>27</v>
      </c>
      <c r="C203" t="s">
        <v>1078</v>
      </c>
      <c r="D203" t="s">
        <v>1086</v>
      </c>
      <c r="E203" t="s">
        <v>1085</v>
      </c>
      <c r="F203" t="s">
        <v>30</v>
      </c>
      <c r="G203" s="66">
        <v>1156</v>
      </c>
    </row>
    <row r="204" spans="1:7" x14ac:dyDescent="0.3">
      <c r="A204">
        <v>203</v>
      </c>
      <c r="B204" t="s">
        <v>27</v>
      </c>
      <c r="C204" t="s">
        <v>1078</v>
      </c>
      <c r="D204" t="s">
        <v>1084</v>
      </c>
      <c r="E204" t="s">
        <v>1083</v>
      </c>
      <c r="F204" t="s">
        <v>30</v>
      </c>
      <c r="G204" s="66">
        <v>2870</v>
      </c>
    </row>
    <row r="205" spans="1:7" x14ac:dyDescent="0.3">
      <c r="A205">
        <v>204</v>
      </c>
      <c r="B205" t="s">
        <v>27</v>
      </c>
      <c r="C205" t="s">
        <v>1078</v>
      </c>
      <c r="D205" t="s">
        <v>1082</v>
      </c>
      <c r="E205" t="s">
        <v>1081</v>
      </c>
      <c r="F205" t="s">
        <v>30</v>
      </c>
      <c r="G205" s="66">
        <v>4972</v>
      </c>
    </row>
    <row r="206" spans="1:7" x14ac:dyDescent="0.3">
      <c r="A206">
        <v>205</v>
      </c>
      <c r="B206" t="s">
        <v>27</v>
      </c>
      <c r="C206" t="s">
        <v>1078</v>
      </c>
      <c r="D206" t="s">
        <v>1080</v>
      </c>
      <c r="E206" t="s">
        <v>1079</v>
      </c>
      <c r="F206" t="s">
        <v>30</v>
      </c>
      <c r="G206" s="66">
        <v>5069</v>
      </c>
    </row>
    <row r="207" spans="1:7" x14ac:dyDescent="0.3">
      <c r="A207">
        <v>206</v>
      </c>
      <c r="B207" t="s">
        <v>27</v>
      </c>
      <c r="C207" t="s">
        <v>1078</v>
      </c>
      <c r="D207" t="s">
        <v>1077</v>
      </c>
      <c r="E207" t="s">
        <v>1076</v>
      </c>
      <c r="F207" t="s">
        <v>30</v>
      </c>
      <c r="G207" s="66">
        <v>2001</v>
      </c>
    </row>
    <row r="208" spans="1:7" x14ac:dyDescent="0.3">
      <c r="A208">
        <v>207</v>
      </c>
      <c r="B208" t="s">
        <v>27</v>
      </c>
      <c r="C208" t="s">
        <v>82</v>
      </c>
      <c r="D208" t="s">
        <v>1075</v>
      </c>
      <c r="E208" t="s">
        <v>1074</v>
      </c>
      <c r="F208" t="s">
        <v>30</v>
      </c>
      <c r="G208" s="66">
        <v>2011</v>
      </c>
    </row>
    <row r="209" spans="1:7" x14ac:dyDescent="0.3">
      <c r="A209">
        <v>208</v>
      </c>
      <c r="B209" t="s">
        <v>27</v>
      </c>
      <c r="C209" t="s">
        <v>82</v>
      </c>
      <c r="D209" t="s">
        <v>81</v>
      </c>
      <c r="E209" t="s">
        <v>80</v>
      </c>
      <c r="F209" t="s">
        <v>30</v>
      </c>
      <c r="G209" s="66">
        <v>3979</v>
      </c>
    </row>
    <row r="210" spans="1:7" x14ac:dyDescent="0.3">
      <c r="A210">
        <v>209</v>
      </c>
      <c r="B210" t="s">
        <v>27</v>
      </c>
      <c r="C210" t="s">
        <v>82</v>
      </c>
      <c r="D210" t="s">
        <v>1073</v>
      </c>
      <c r="E210" t="s">
        <v>1072</v>
      </c>
      <c r="F210" t="s">
        <v>30</v>
      </c>
      <c r="G210" s="66">
        <v>6</v>
      </c>
    </row>
    <row r="211" spans="1:7" x14ac:dyDescent="0.3">
      <c r="A211">
        <v>210</v>
      </c>
      <c r="B211" t="s">
        <v>27</v>
      </c>
      <c r="C211" t="s">
        <v>82</v>
      </c>
      <c r="D211" t="s">
        <v>1071</v>
      </c>
      <c r="E211" t="s">
        <v>1070</v>
      </c>
      <c r="F211" t="s">
        <v>30</v>
      </c>
      <c r="G211" s="66">
        <v>9</v>
      </c>
    </row>
    <row r="212" spans="1:7" x14ac:dyDescent="0.3">
      <c r="A212">
        <v>211</v>
      </c>
      <c r="B212" t="s">
        <v>27</v>
      </c>
      <c r="C212" t="s">
        <v>82</v>
      </c>
      <c r="D212" t="s">
        <v>1069</v>
      </c>
      <c r="E212" t="s">
        <v>1068</v>
      </c>
      <c r="F212" t="s">
        <v>30</v>
      </c>
      <c r="G212" s="66">
        <v>199</v>
      </c>
    </row>
    <row r="213" spans="1:7" x14ac:dyDescent="0.3">
      <c r="A213">
        <v>212</v>
      </c>
      <c r="B213" t="s">
        <v>27</v>
      </c>
      <c r="C213" t="s">
        <v>82</v>
      </c>
      <c r="D213" t="s">
        <v>1067</v>
      </c>
      <c r="E213" t="s">
        <v>1066</v>
      </c>
      <c r="F213" t="s">
        <v>30</v>
      </c>
      <c r="G213" s="66">
        <v>3</v>
      </c>
    </row>
    <row r="214" spans="1:7" x14ac:dyDescent="0.3">
      <c r="A214">
        <v>213</v>
      </c>
      <c r="B214" t="s">
        <v>27</v>
      </c>
      <c r="C214" t="s">
        <v>82</v>
      </c>
      <c r="D214" t="s">
        <v>1065</v>
      </c>
      <c r="E214" t="s">
        <v>1064</v>
      </c>
      <c r="F214" t="s">
        <v>30</v>
      </c>
      <c r="G214" s="66">
        <v>1322</v>
      </c>
    </row>
    <row r="215" spans="1:7" x14ac:dyDescent="0.3">
      <c r="A215">
        <v>214</v>
      </c>
      <c r="B215" t="s">
        <v>27</v>
      </c>
      <c r="C215" t="s">
        <v>82</v>
      </c>
      <c r="D215" t="s">
        <v>1063</v>
      </c>
      <c r="E215" t="s">
        <v>1062</v>
      </c>
      <c r="F215" t="s">
        <v>30</v>
      </c>
      <c r="G215" s="66">
        <v>2823</v>
      </c>
    </row>
    <row r="216" spans="1:7" x14ac:dyDescent="0.3">
      <c r="A216">
        <v>215</v>
      </c>
      <c r="B216" t="s">
        <v>27</v>
      </c>
      <c r="C216" t="s">
        <v>82</v>
      </c>
      <c r="D216" t="s">
        <v>1061</v>
      </c>
      <c r="E216" t="s">
        <v>1060</v>
      </c>
      <c r="F216" t="s">
        <v>30</v>
      </c>
      <c r="G216" s="66">
        <v>684</v>
      </c>
    </row>
    <row r="217" spans="1:7" x14ac:dyDescent="0.3">
      <c r="A217">
        <v>216</v>
      </c>
      <c r="B217" t="s">
        <v>27</v>
      </c>
      <c r="C217" t="s">
        <v>82</v>
      </c>
      <c r="D217" t="s">
        <v>1059</v>
      </c>
      <c r="E217" t="s">
        <v>1058</v>
      </c>
      <c r="F217" t="s">
        <v>30</v>
      </c>
      <c r="G217" s="66">
        <v>11</v>
      </c>
    </row>
    <row r="218" spans="1:7" x14ac:dyDescent="0.3">
      <c r="A218">
        <v>217</v>
      </c>
      <c r="B218" t="s">
        <v>27</v>
      </c>
      <c r="C218" t="s">
        <v>82</v>
      </c>
      <c r="D218" t="s">
        <v>1057</v>
      </c>
      <c r="E218" t="s">
        <v>1056</v>
      </c>
      <c r="F218" t="s">
        <v>30</v>
      </c>
      <c r="G218" s="66">
        <v>1</v>
      </c>
    </row>
    <row r="219" spans="1:7" x14ac:dyDescent="0.3">
      <c r="A219">
        <v>218</v>
      </c>
      <c r="B219" t="s">
        <v>27</v>
      </c>
      <c r="C219" t="s">
        <v>82</v>
      </c>
      <c r="D219" t="s">
        <v>1055</v>
      </c>
      <c r="E219" t="s">
        <v>1054</v>
      </c>
      <c r="F219" t="s">
        <v>30</v>
      </c>
      <c r="G219" s="66">
        <v>5</v>
      </c>
    </row>
    <row r="220" spans="1:7" x14ac:dyDescent="0.3">
      <c r="A220">
        <v>219</v>
      </c>
      <c r="B220" t="s">
        <v>27</v>
      </c>
      <c r="C220" t="s">
        <v>82</v>
      </c>
      <c r="D220" t="s">
        <v>1053</v>
      </c>
      <c r="E220" t="s">
        <v>1052</v>
      </c>
      <c r="F220" t="s">
        <v>30</v>
      </c>
      <c r="G220" s="66">
        <v>160</v>
      </c>
    </row>
    <row r="221" spans="1:7" x14ac:dyDescent="0.3">
      <c r="A221">
        <v>220</v>
      </c>
      <c r="B221" t="s">
        <v>27</v>
      </c>
      <c r="C221" t="s">
        <v>82</v>
      </c>
      <c r="D221" t="s">
        <v>1051</v>
      </c>
      <c r="E221" t="s">
        <v>1050</v>
      </c>
      <c r="F221" t="s">
        <v>30</v>
      </c>
      <c r="G221" s="66">
        <v>3</v>
      </c>
    </row>
    <row r="222" spans="1:7" x14ac:dyDescent="0.3">
      <c r="A222">
        <v>221</v>
      </c>
      <c r="B222" t="s">
        <v>27</v>
      </c>
      <c r="C222" t="s">
        <v>82</v>
      </c>
      <c r="D222" t="s">
        <v>1049</v>
      </c>
      <c r="E222" t="s">
        <v>1048</v>
      </c>
      <c r="F222" t="s">
        <v>30</v>
      </c>
      <c r="G222" s="66">
        <v>422</v>
      </c>
    </row>
    <row r="223" spans="1:7" x14ac:dyDescent="0.3">
      <c r="A223">
        <v>222</v>
      </c>
      <c r="B223" t="s">
        <v>27</v>
      </c>
      <c r="C223" t="s">
        <v>82</v>
      </c>
      <c r="D223" t="s">
        <v>1047</v>
      </c>
      <c r="E223" t="s">
        <v>1046</v>
      </c>
      <c r="F223" t="s">
        <v>30</v>
      </c>
      <c r="G223" s="66">
        <v>148</v>
      </c>
    </row>
    <row r="224" spans="1:7" x14ac:dyDescent="0.3">
      <c r="A224">
        <v>223</v>
      </c>
      <c r="B224" t="s">
        <v>27</v>
      </c>
      <c r="C224" t="s">
        <v>82</v>
      </c>
      <c r="D224" t="s">
        <v>1045</v>
      </c>
      <c r="E224" t="s">
        <v>1044</v>
      </c>
      <c r="F224" t="s">
        <v>30</v>
      </c>
      <c r="G224" s="66">
        <v>133</v>
      </c>
    </row>
    <row r="225" spans="1:7" x14ac:dyDescent="0.3">
      <c r="A225">
        <v>224</v>
      </c>
      <c r="B225" t="s">
        <v>27</v>
      </c>
      <c r="C225" t="s">
        <v>82</v>
      </c>
      <c r="D225" t="s">
        <v>1043</v>
      </c>
      <c r="E225" t="s">
        <v>1042</v>
      </c>
      <c r="F225" t="s">
        <v>30</v>
      </c>
      <c r="G225" s="66">
        <v>357</v>
      </c>
    </row>
    <row r="226" spans="1:7" x14ac:dyDescent="0.3">
      <c r="A226">
        <v>225</v>
      </c>
      <c r="B226" t="s">
        <v>27</v>
      </c>
      <c r="C226" t="s">
        <v>82</v>
      </c>
      <c r="D226" t="s">
        <v>1041</v>
      </c>
      <c r="E226" t="s">
        <v>1040</v>
      </c>
      <c r="F226" t="s">
        <v>30</v>
      </c>
      <c r="G226" s="66">
        <v>31</v>
      </c>
    </row>
    <row r="227" spans="1:7" x14ac:dyDescent="0.3">
      <c r="A227">
        <v>226</v>
      </c>
      <c r="B227" t="s">
        <v>27</v>
      </c>
      <c r="C227" t="s">
        <v>82</v>
      </c>
      <c r="D227" t="s">
        <v>1039</v>
      </c>
      <c r="E227" t="s">
        <v>1038</v>
      </c>
      <c r="F227" t="s">
        <v>30</v>
      </c>
      <c r="G227" s="66">
        <v>3</v>
      </c>
    </row>
    <row r="228" spans="1:7" x14ac:dyDescent="0.3">
      <c r="A228">
        <v>227</v>
      </c>
      <c r="B228" t="s">
        <v>27</v>
      </c>
      <c r="C228" t="s">
        <v>82</v>
      </c>
      <c r="D228" t="s">
        <v>1037</v>
      </c>
      <c r="E228" t="s">
        <v>1036</v>
      </c>
      <c r="F228" t="s">
        <v>30</v>
      </c>
      <c r="G228" s="66">
        <v>3</v>
      </c>
    </row>
    <row r="229" spans="1:7" x14ac:dyDescent="0.3">
      <c r="A229">
        <v>228</v>
      </c>
      <c r="B229" t="s">
        <v>27</v>
      </c>
      <c r="C229" t="s">
        <v>82</v>
      </c>
      <c r="D229" t="s">
        <v>635</v>
      </c>
      <c r="E229" t="s">
        <v>1035</v>
      </c>
      <c r="F229" t="s">
        <v>30</v>
      </c>
      <c r="G229" s="66">
        <v>1</v>
      </c>
    </row>
    <row r="230" spans="1:7" x14ac:dyDescent="0.3">
      <c r="A230">
        <v>229</v>
      </c>
      <c r="B230" t="s">
        <v>27</v>
      </c>
      <c r="C230" t="s">
        <v>82</v>
      </c>
      <c r="D230" t="s">
        <v>1034</v>
      </c>
      <c r="E230" t="s">
        <v>1033</v>
      </c>
      <c r="F230" t="s">
        <v>30</v>
      </c>
      <c r="G230" s="66">
        <v>575</v>
      </c>
    </row>
    <row r="231" spans="1:7" x14ac:dyDescent="0.3">
      <c r="A231">
        <v>230</v>
      </c>
      <c r="B231" t="s">
        <v>27</v>
      </c>
      <c r="C231" t="s">
        <v>82</v>
      </c>
      <c r="D231" t="s">
        <v>1032</v>
      </c>
      <c r="E231" t="s">
        <v>1031</v>
      </c>
      <c r="F231" t="s">
        <v>30</v>
      </c>
      <c r="G231" s="66">
        <v>6</v>
      </c>
    </row>
    <row r="232" spans="1:7" x14ac:dyDescent="0.3">
      <c r="A232">
        <v>231</v>
      </c>
      <c r="B232" t="s">
        <v>27</v>
      </c>
      <c r="C232" t="s">
        <v>82</v>
      </c>
      <c r="D232" t="s">
        <v>1030</v>
      </c>
      <c r="E232" t="s">
        <v>1029</v>
      </c>
      <c r="F232" t="s">
        <v>30</v>
      </c>
      <c r="G232" s="66">
        <v>28</v>
      </c>
    </row>
    <row r="233" spans="1:7" x14ac:dyDescent="0.3">
      <c r="A233">
        <v>232</v>
      </c>
      <c r="B233" t="s">
        <v>27</v>
      </c>
      <c r="C233" t="s">
        <v>194</v>
      </c>
      <c r="D233">
        <v>1959</v>
      </c>
      <c r="E233" t="s">
        <v>1028</v>
      </c>
      <c r="F233" t="s">
        <v>30</v>
      </c>
      <c r="G233" s="66">
        <v>75</v>
      </c>
    </row>
    <row r="234" spans="1:7" x14ac:dyDescent="0.3">
      <c r="A234">
        <v>233</v>
      </c>
      <c r="B234" t="s">
        <v>27</v>
      </c>
      <c r="C234" t="s">
        <v>194</v>
      </c>
      <c r="D234" t="s">
        <v>1027</v>
      </c>
      <c r="E234" t="s">
        <v>195</v>
      </c>
      <c r="F234" t="s">
        <v>30</v>
      </c>
      <c r="G234" s="66">
        <v>490</v>
      </c>
    </row>
    <row r="235" spans="1:7" x14ac:dyDescent="0.3">
      <c r="A235">
        <v>234</v>
      </c>
      <c r="B235" t="s">
        <v>27</v>
      </c>
      <c r="C235" t="s">
        <v>194</v>
      </c>
      <c r="D235" t="s">
        <v>1026</v>
      </c>
      <c r="E235" t="s">
        <v>192</v>
      </c>
      <c r="F235" t="s">
        <v>30</v>
      </c>
      <c r="G235" s="66">
        <v>350</v>
      </c>
    </row>
    <row r="236" spans="1:7" x14ac:dyDescent="0.3">
      <c r="A236">
        <v>235</v>
      </c>
      <c r="B236" t="s">
        <v>27</v>
      </c>
      <c r="C236" t="s">
        <v>194</v>
      </c>
      <c r="D236" t="s">
        <v>1025</v>
      </c>
      <c r="E236" t="s">
        <v>1024</v>
      </c>
      <c r="F236" t="s">
        <v>30</v>
      </c>
      <c r="G236" s="66">
        <v>28</v>
      </c>
    </row>
    <row r="237" spans="1:7" x14ac:dyDescent="0.3">
      <c r="A237">
        <v>236</v>
      </c>
      <c r="B237" t="s">
        <v>27</v>
      </c>
      <c r="C237" t="s">
        <v>194</v>
      </c>
      <c r="D237" t="s">
        <v>1023</v>
      </c>
      <c r="E237" t="s">
        <v>1022</v>
      </c>
      <c r="F237" t="s">
        <v>30</v>
      </c>
      <c r="G237" s="66">
        <v>39</v>
      </c>
    </row>
    <row r="238" spans="1:7" x14ac:dyDescent="0.3">
      <c r="A238">
        <v>237</v>
      </c>
      <c r="B238" t="s">
        <v>27</v>
      </c>
      <c r="C238" t="s">
        <v>194</v>
      </c>
      <c r="D238" t="s">
        <v>1021</v>
      </c>
      <c r="E238" t="s">
        <v>1020</v>
      </c>
      <c r="F238" t="s">
        <v>30</v>
      </c>
      <c r="G238" s="66">
        <v>139</v>
      </c>
    </row>
    <row r="239" spans="1:7" x14ac:dyDescent="0.3">
      <c r="A239">
        <v>238</v>
      </c>
      <c r="B239" t="s">
        <v>27</v>
      </c>
      <c r="C239" t="s">
        <v>194</v>
      </c>
      <c r="D239" t="s">
        <v>1019</v>
      </c>
      <c r="E239" t="s">
        <v>1018</v>
      </c>
      <c r="F239" t="s">
        <v>30</v>
      </c>
      <c r="G239" s="66">
        <v>50</v>
      </c>
    </row>
    <row r="240" spans="1:7" x14ac:dyDescent="0.3">
      <c r="A240">
        <v>239</v>
      </c>
      <c r="B240" t="s">
        <v>27</v>
      </c>
      <c r="C240" t="s">
        <v>194</v>
      </c>
      <c r="D240" t="s">
        <v>1017</v>
      </c>
      <c r="E240" t="s">
        <v>1016</v>
      </c>
      <c r="F240" t="s">
        <v>30</v>
      </c>
      <c r="G240" s="66">
        <v>44</v>
      </c>
    </row>
    <row r="241" spans="1:7" x14ac:dyDescent="0.3">
      <c r="A241">
        <v>240</v>
      </c>
      <c r="B241" t="s">
        <v>27</v>
      </c>
      <c r="C241" t="s">
        <v>194</v>
      </c>
      <c r="D241" t="s">
        <v>1015</v>
      </c>
      <c r="E241" t="s">
        <v>1014</v>
      </c>
      <c r="F241" t="s">
        <v>30</v>
      </c>
      <c r="G241" s="66">
        <v>143</v>
      </c>
    </row>
    <row r="242" spans="1:7" x14ac:dyDescent="0.3">
      <c r="A242">
        <v>241</v>
      </c>
      <c r="B242" t="s">
        <v>27</v>
      </c>
      <c r="C242" t="s">
        <v>194</v>
      </c>
      <c r="D242" t="s">
        <v>1013</v>
      </c>
      <c r="E242" t="s">
        <v>1012</v>
      </c>
      <c r="F242" t="s">
        <v>30</v>
      </c>
      <c r="G242" s="66">
        <v>42</v>
      </c>
    </row>
    <row r="243" spans="1:7" x14ac:dyDescent="0.3">
      <c r="A243">
        <v>242</v>
      </c>
      <c r="B243" t="s">
        <v>27</v>
      </c>
      <c r="C243" t="s">
        <v>975</v>
      </c>
      <c r="D243" t="s">
        <v>1011</v>
      </c>
      <c r="E243" t="s">
        <v>1010</v>
      </c>
      <c r="F243" t="s">
        <v>30</v>
      </c>
      <c r="G243" s="66">
        <v>10</v>
      </c>
    </row>
    <row r="244" spans="1:7" x14ac:dyDescent="0.3">
      <c r="A244">
        <v>243</v>
      </c>
      <c r="B244" t="s">
        <v>27</v>
      </c>
      <c r="C244" t="s">
        <v>975</v>
      </c>
      <c r="D244" t="s">
        <v>1009</v>
      </c>
      <c r="E244" t="s">
        <v>1008</v>
      </c>
      <c r="F244" t="s">
        <v>30</v>
      </c>
      <c r="G244" s="66">
        <v>18</v>
      </c>
    </row>
    <row r="245" spans="1:7" x14ac:dyDescent="0.3">
      <c r="A245">
        <v>244</v>
      </c>
      <c r="B245" t="s">
        <v>27</v>
      </c>
      <c r="C245" t="s">
        <v>975</v>
      </c>
      <c r="D245" t="s">
        <v>1007</v>
      </c>
      <c r="E245" t="s">
        <v>1006</v>
      </c>
      <c r="F245" t="s">
        <v>30</v>
      </c>
      <c r="G245" s="66">
        <v>36</v>
      </c>
    </row>
    <row r="246" spans="1:7" x14ac:dyDescent="0.3">
      <c r="A246">
        <v>245</v>
      </c>
      <c r="B246" t="s">
        <v>27</v>
      </c>
      <c r="C246" t="s">
        <v>975</v>
      </c>
      <c r="D246" t="s">
        <v>1005</v>
      </c>
      <c r="E246" t="s">
        <v>1004</v>
      </c>
      <c r="F246" t="s">
        <v>30</v>
      </c>
      <c r="G246" s="66">
        <v>19</v>
      </c>
    </row>
    <row r="247" spans="1:7" x14ac:dyDescent="0.3">
      <c r="A247">
        <v>246</v>
      </c>
      <c r="B247" t="s">
        <v>27</v>
      </c>
      <c r="C247" t="s">
        <v>975</v>
      </c>
      <c r="D247" t="s">
        <v>1003</v>
      </c>
      <c r="E247" t="s">
        <v>1002</v>
      </c>
      <c r="F247" t="s">
        <v>30</v>
      </c>
      <c r="G247" s="66">
        <v>389</v>
      </c>
    </row>
    <row r="248" spans="1:7" x14ac:dyDescent="0.3">
      <c r="A248">
        <v>247</v>
      </c>
      <c r="B248" t="s">
        <v>27</v>
      </c>
      <c r="C248" t="s">
        <v>975</v>
      </c>
      <c r="D248" t="s">
        <v>1001</v>
      </c>
      <c r="E248" t="s">
        <v>1000</v>
      </c>
      <c r="F248" t="s">
        <v>30</v>
      </c>
      <c r="G248" s="66">
        <v>23</v>
      </c>
    </row>
    <row r="249" spans="1:7" x14ac:dyDescent="0.3">
      <c r="A249">
        <v>248</v>
      </c>
      <c r="B249" t="s">
        <v>27</v>
      </c>
      <c r="C249" t="s">
        <v>975</v>
      </c>
      <c r="D249" t="s">
        <v>999</v>
      </c>
      <c r="E249" t="s">
        <v>998</v>
      </c>
      <c r="F249" t="s">
        <v>30</v>
      </c>
      <c r="G249" s="66">
        <v>281</v>
      </c>
    </row>
    <row r="250" spans="1:7" x14ac:dyDescent="0.3">
      <c r="A250">
        <v>249</v>
      </c>
      <c r="B250" t="s">
        <v>27</v>
      </c>
      <c r="C250" t="s">
        <v>975</v>
      </c>
      <c r="D250" t="s">
        <v>997</v>
      </c>
      <c r="E250" t="s">
        <v>996</v>
      </c>
      <c r="F250" t="s">
        <v>30</v>
      </c>
      <c r="G250" s="66">
        <v>4</v>
      </c>
    </row>
    <row r="251" spans="1:7" x14ac:dyDescent="0.3">
      <c r="A251">
        <v>250</v>
      </c>
      <c r="B251" t="s">
        <v>27</v>
      </c>
      <c r="C251" t="s">
        <v>975</v>
      </c>
      <c r="D251" t="s">
        <v>995</v>
      </c>
      <c r="E251" t="s">
        <v>994</v>
      </c>
      <c r="F251" t="s">
        <v>30</v>
      </c>
      <c r="G251" s="66">
        <v>115</v>
      </c>
    </row>
    <row r="252" spans="1:7" x14ac:dyDescent="0.3">
      <c r="A252">
        <v>251</v>
      </c>
      <c r="B252" t="s">
        <v>27</v>
      </c>
      <c r="C252" t="s">
        <v>975</v>
      </c>
      <c r="D252" t="s">
        <v>993</v>
      </c>
      <c r="E252" t="s">
        <v>992</v>
      </c>
      <c r="F252" t="s">
        <v>30</v>
      </c>
      <c r="G252" s="66">
        <v>10</v>
      </c>
    </row>
    <row r="253" spans="1:7" x14ac:dyDescent="0.3">
      <c r="A253">
        <v>252</v>
      </c>
      <c r="B253" t="s">
        <v>27</v>
      </c>
      <c r="C253" t="s">
        <v>975</v>
      </c>
      <c r="D253" t="s">
        <v>991</v>
      </c>
      <c r="E253" t="s">
        <v>990</v>
      </c>
      <c r="F253" t="s">
        <v>30</v>
      </c>
      <c r="G253" s="66">
        <v>1</v>
      </c>
    </row>
    <row r="254" spans="1:7" x14ac:dyDescent="0.3">
      <c r="A254">
        <v>253</v>
      </c>
      <c r="B254" t="s">
        <v>27</v>
      </c>
      <c r="C254" t="s">
        <v>975</v>
      </c>
      <c r="D254" t="s">
        <v>989</v>
      </c>
      <c r="E254" t="s">
        <v>988</v>
      </c>
      <c r="F254" t="s">
        <v>30</v>
      </c>
      <c r="G254" s="66">
        <v>4</v>
      </c>
    </row>
    <row r="255" spans="1:7" x14ac:dyDescent="0.3">
      <c r="A255">
        <v>254</v>
      </c>
      <c r="B255" t="s">
        <v>27</v>
      </c>
      <c r="C255" t="s">
        <v>975</v>
      </c>
      <c r="D255" t="s">
        <v>987</v>
      </c>
      <c r="E255" t="s">
        <v>986</v>
      </c>
      <c r="F255" t="s">
        <v>30</v>
      </c>
      <c r="G255" s="66">
        <v>15</v>
      </c>
    </row>
    <row r="256" spans="1:7" x14ac:dyDescent="0.3">
      <c r="A256">
        <v>255</v>
      </c>
      <c r="B256" t="s">
        <v>27</v>
      </c>
      <c r="C256" t="s">
        <v>975</v>
      </c>
      <c r="D256" t="s">
        <v>985</v>
      </c>
      <c r="E256" t="s">
        <v>984</v>
      </c>
      <c r="F256" t="s">
        <v>30</v>
      </c>
      <c r="G256" s="66">
        <v>2</v>
      </c>
    </row>
    <row r="257" spans="1:7" x14ac:dyDescent="0.3">
      <c r="A257">
        <v>256</v>
      </c>
      <c r="B257" t="s">
        <v>27</v>
      </c>
      <c r="C257" t="s">
        <v>975</v>
      </c>
      <c r="D257" t="s">
        <v>983</v>
      </c>
      <c r="E257" t="s">
        <v>982</v>
      </c>
      <c r="F257" t="s">
        <v>30</v>
      </c>
      <c r="G257" s="66">
        <v>4</v>
      </c>
    </row>
    <row r="258" spans="1:7" x14ac:dyDescent="0.3">
      <c r="A258">
        <v>257</v>
      </c>
      <c r="B258" t="s">
        <v>27</v>
      </c>
      <c r="C258" t="s">
        <v>975</v>
      </c>
      <c r="D258" t="s">
        <v>981</v>
      </c>
      <c r="E258" t="s">
        <v>980</v>
      </c>
      <c r="F258" t="s">
        <v>30</v>
      </c>
      <c r="G258" s="66">
        <v>3</v>
      </c>
    </row>
    <row r="259" spans="1:7" x14ac:dyDescent="0.3">
      <c r="A259">
        <v>258</v>
      </c>
      <c r="B259" t="s">
        <v>27</v>
      </c>
      <c r="C259" t="s">
        <v>975</v>
      </c>
      <c r="D259" t="s">
        <v>979</v>
      </c>
      <c r="E259" t="s">
        <v>978</v>
      </c>
      <c r="F259" t="s">
        <v>30</v>
      </c>
      <c r="G259" s="66">
        <v>630</v>
      </c>
    </row>
    <row r="260" spans="1:7" x14ac:dyDescent="0.3">
      <c r="A260">
        <v>259</v>
      </c>
      <c r="B260" t="s">
        <v>27</v>
      </c>
      <c r="C260" t="s">
        <v>975</v>
      </c>
      <c r="D260" t="s">
        <v>977</v>
      </c>
      <c r="E260" t="s">
        <v>976</v>
      </c>
      <c r="F260" t="s">
        <v>30</v>
      </c>
      <c r="G260" s="66">
        <v>3</v>
      </c>
    </row>
    <row r="261" spans="1:7" x14ac:dyDescent="0.3">
      <c r="A261">
        <v>260</v>
      </c>
      <c r="B261" t="s">
        <v>27</v>
      </c>
      <c r="C261" t="s">
        <v>975</v>
      </c>
      <c r="D261" t="s">
        <v>974</v>
      </c>
      <c r="E261" t="s">
        <v>973</v>
      </c>
      <c r="F261" t="s">
        <v>30</v>
      </c>
      <c r="G261" s="66">
        <v>26</v>
      </c>
    </row>
    <row r="262" spans="1:7" x14ac:dyDescent="0.3">
      <c r="A262">
        <v>261</v>
      </c>
      <c r="B262" t="s">
        <v>27</v>
      </c>
      <c r="C262" t="s">
        <v>950</v>
      </c>
      <c r="D262" t="s">
        <v>972</v>
      </c>
      <c r="E262" t="s">
        <v>971</v>
      </c>
      <c r="F262" t="s">
        <v>30</v>
      </c>
      <c r="G262" s="66">
        <v>1</v>
      </c>
    </row>
    <row r="263" spans="1:7" x14ac:dyDescent="0.3">
      <c r="A263">
        <v>262</v>
      </c>
      <c r="B263" t="s">
        <v>27</v>
      </c>
      <c r="C263" t="s">
        <v>950</v>
      </c>
      <c r="D263" t="s">
        <v>970</v>
      </c>
      <c r="E263" t="s">
        <v>969</v>
      </c>
      <c r="F263" t="s">
        <v>30</v>
      </c>
      <c r="G263" s="66">
        <v>32</v>
      </c>
    </row>
    <row r="264" spans="1:7" x14ac:dyDescent="0.3">
      <c r="A264">
        <v>263</v>
      </c>
      <c r="B264" t="s">
        <v>27</v>
      </c>
      <c r="C264" t="s">
        <v>950</v>
      </c>
      <c r="D264" t="s">
        <v>968</v>
      </c>
      <c r="E264" t="s">
        <v>967</v>
      </c>
      <c r="F264" t="s">
        <v>30</v>
      </c>
      <c r="G264" s="66">
        <v>9</v>
      </c>
    </row>
    <row r="265" spans="1:7" x14ac:dyDescent="0.3">
      <c r="A265">
        <v>264</v>
      </c>
      <c r="B265" t="s">
        <v>27</v>
      </c>
      <c r="C265" t="s">
        <v>950</v>
      </c>
      <c r="D265" t="s">
        <v>966</v>
      </c>
      <c r="E265" t="s">
        <v>965</v>
      </c>
      <c r="F265" t="s">
        <v>30</v>
      </c>
      <c r="G265" s="66">
        <v>16</v>
      </c>
    </row>
    <row r="266" spans="1:7" x14ac:dyDescent="0.3">
      <c r="A266">
        <v>265</v>
      </c>
      <c r="B266" t="s">
        <v>27</v>
      </c>
      <c r="C266" t="s">
        <v>950</v>
      </c>
      <c r="D266" t="s">
        <v>964</v>
      </c>
      <c r="E266" t="s">
        <v>963</v>
      </c>
      <c r="F266" t="s">
        <v>30</v>
      </c>
      <c r="G266" s="66">
        <v>3</v>
      </c>
    </row>
    <row r="267" spans="1:7" x14ac:dyDescent="0.3">
      <c r="A267">
        <v>266</v>
      </c>
      <c r="B267" t="s">
        <v>27</v>
      </c>
      <c r="C267" t="s">
        <v>950</v>
      </c>
      <c r="D267" t="s">
        <v>962</v>
      </c>
      <c r="E267" t="s">
        <v>961</v>
      </c>
      <c r="F267" t="s">
        <v>30</v>
      </c>
      <c r="G267" s="66">
        <v>4</v>
      </c>
    </row>
    <row r="268" spans="1:7" x14ac:dyDescent="0.3">
      <c r="A268">
        <v>267</v>
      </c>
      <c r="B268" t="s">
        <v>27</v>
      </c>
      <c r="C268" t="s">
        <v>950</v>
      </c>
      <c r="D268" t="s">
        <v>960</v>
      </c>
      <c r="E268" t="s">
        <v>959</v>
      </c>
      <c r="F268" t="s">
        <v>30</v>
      </c>
      <c r="G268" s="66">
        <v>75</v>
      </c>
    </row>
    <row r="269" spans="1:7" x14ac:dyDescent="0.3">
      <c r="A269">
        <v>268</v>
      </c>
      <c r="B269" t="s">
        <v>27</v>
      </c>
      <c r="C269" t="s">
        <v>950</v>
      </c>
      <c r="D269" t="s">
        <v>958</v>
      </c>
      <c r="E269" t="s">
        <v>957</v>
      </c>
      <c r="F269" t="s">
        <v>30</v>
      </c>
      <c r="G269" s="66">
        <v>78</v>
      </c>
    </row>
    <row r="270" spans="1:7" x14ac:dyDescent="0.3">
      <c r="A270">
        <v>269</v>
      </c>
      <c r="B270" t="s">
        <v>27</v>
      </c>
      <c r="C270" t="s">
        <v>950</v>
      </c>
      <c r="D270" t="s">
        <v>956</v>
      </c>
      <c r="E270" t="s">
        <v>955</v>
      </c>
      <c r="F270" t="s">
        <v>30</v>
      </c>
      <c r="G270" s="66">
        <v>23</v>
      </c>
    </row>
    <row r="271" spans="1:7" x14ac:dyDescent="0.3">
      <c r="A271">
        <v>270</v>
      </c>
      <c r="B271" t="s">
        <v>27</v>
      </c>
      <c r="C271" t="s">
        <v>950</v>
      </c>
      <c r="D271" t="s">
        <v>954</v>
      </c>
      <c r="E271" t="s">
        <v>953</v>
      </c>
      <c r="F271" t="s">
        <v>30</v>
      </c>
      <c r="G271" s="66">
        <v>3</v>
      </c>
    </row>
    <row r="272" spans="1:7" x14ac:dyDescent="0.3">
      <c r="A272">
        <v>271</v>
      </c>
      <c r="B272" t="s">
        <v>27</v>
      </c>
      <c r="C272" t="s">
        <v>950</v>
      </c>
      <c r="D272" t="s">
        <v>952</v>
      </c>
      <c r="E272" t="s">
        <v>951</v>
      </c>
      <c r="F272" t="s">
        <v>30</v>
      </c>
      <c r="G272" s="66">
        <v>2</v>
      </c>
    </row>
    <row r="273" spans="1:7" x14ac:dyDescent="0.3">
      <c r="A273">
        <v>272</v>
      </c>
      <c r="B273" t="s">
        <v>27</v>
      </c>
      <c r="C273" t="s">
        <v>950</v>
      </c>
      <c r="D273" t="s">
        <v>949</v>
      </c>
      <c r="E273" t="s">
        <v>948</v>
      </c>
      <c r="F273" t="s">
        <v>30</v>
      </c>
      <c r="G273" s="66">
        <v>5</v>
      </c>
    </row>
    <row r="274" spans="1:7" x14ac:dyDescent="0.3">
      <c r="A274">
        <v>273</v>
      </c>
      <c r="B274" t="s">
        <v>27</v>
      </c>
      <c r="C274" t="s">
        <v>77</v>
      </c>
      <c r="D274" t="s">
        <v>947</v>
      </c>
      <c r="E274" t="s">
        <v>946</v>
      </c>
      <c r="F274" t="s">
        <v>30</v>
      </c>
      <c r="G274" s="66">
        <v>311</v>
      </c>
    </row>
    <row r="275" spans="1:7" x14ac:dyDescent="0.3">
      <c r="A275">
        <v>274</v>
      </c>
      <c r="B275" t="s">
        <v>27</v>
      </c>
      <c r="C275" t="s">
        <v>77</v>
      </c>
      <c r="D275" t="s">
        <v>945</v>
      </c>
      <c r="E275" t="s">
        <v>944</v>
      </c>
      <c r="F275" t="s">
        <v>30</v>
      </c>
      <c r="G275" s="66">
        <v>167</v>
      </c>
    </row>
    <row r="276" spans="1:7" x14ac:dyDescent="0.3">
      <c r="A276">
        <v>275</v>
      </c>
      <c r="B276" t="s">
        <v>27</v>
      </c>
      <c r="C276" t="s">
        <v>77</v>
      </c>
      <c r="D276" t="s">
        <v>943</v>
      </c>
      <c r="E276" t="s">
        <v>78</v>
      </c>
      <c r="F276" t="s">
        <v>30</v>
      </c>
      <c r="G276" s="66">
        <v>2352</v>
      </c>
    </row>
    <row r="277" spans="1:7" x14ac:dyDescent="0.3">
      <c r="A277">
        <v>276</v>
      </c>
      <c r="B277" t="s">
        <v>27</v>
      </c>
      <c r="C277" t="s">
        <v>77</v>
      </c>
      <c r="D277" t="s">
        <v>942</v>
      </c>
      <c r="E277" t="s">
        <v>941</v>
      </c>
      <c r="F277" t="s">
        <v>30</v>
      </c>
      <c r="G277" s="66">
        <v>50</v>
      </c>
    </row>
    <row r="278" spans="1:7" x14ac:dyDescent="0.3">
      <c r="A278">
        <v>277</v>
      </c>
      <c r="B278" t="s">
        <v>27</v>
      </c>
      <c r="C278" t="s">
        <v>77</v>
      </c>
      <c r="D278" t="s">
        <v>76</v>
      </c>
      <c r="E278" t="s">
        <v>75</v>
      </c>
      <c r="F278" t="s">
        <v>30</v>
      </c>
      <c r="G278" s="66">
        <v>4120</v>
      </c>
    </row>
    <row r="279" spans="1:7" x14ac:dyDescent="0.3">
      <c r="A279">
        <v>278</v>
      </c>
      <c r="B279" t="s">
        <v>27</v>
      </c>
      <c r="C279" t="s">
        <v>77</v>
      </c>
      <c r="D279" t="s">
        <v>940</v>
      </c>
      <c r="E279" t="s">
        <v>939</v>
      </c>
      <c r="F279" t="s">
        <v>30</v>
      </c>
      <c r="G279" s="66">
        <v>94</v>
      </c>
    </row>
    <row r="280" spans="1:7" x14ac:dyDescent="0.3">
      <c r="A280">
        <v>279</v>
      </c>
      <c r="B280" t="s">
        <v>27</v>
      </c>
      <c r="C280" t="s">
        <v>77</v>
      </c>
      <c r="D280" t="s">
        <v>938</v>
      </c>
      <c r="E280" t="s">
        <v>937</v>
      </c>
      <c r="F280" t="s">
        <v>30</v>
      </c>
      <c r="G280" s="66">
        <v>66</v>
      </c>
    </row>
    <row r="281" spans="1:7" x14ac:dyDescent="0.3">
      <c r="A281">
        <v>280</v>
      </c>
      <c r="B281" t="s">
        <v>27</v>
      </c>
      <c r="C281" t="s">
        <v>77</v>
      </c>
      <c r="D281" t="s">
        <v>936</v>
      </c>
      <c r="E281" t="s">
        <v>935</v>
      </c>
      <c r="F281" t="s">
        <v>30</v>
      </c>
      <c r="G281" s="66">
        <v>3168</v>
      </c>
    </row>
    <row r="282" spans="1:7" x14ac:dyDescent="0.3">
      <c r="A282">
        <v>281</v>
      </c>
      <c r="B282" t="s">
        <v>27</v>
      </c>
      <c r="C282" t="s">
        <v>77</v>
      </c>
      <c r="D282" t="s">
        <v>934</v>
      </c>
      <c r="E282" t="s">
        <v>933</v>
      </c>
      <c r="F282" t="s">
        <v>30</v>
      </c>
      <c r="G282" s="66">
        <v>621</v>
      </c>
    </row>
    <row r="283" spans="1:7" x14ac:dyDescent="0.3">
      <c r="A283">
        <v>282</v>
      </c>
      <c r="B283" t="s">
        <v>27</v>
      </c>
      <c r="C283" t="s">
        <v>77</v>
      </c>
      <c r="D283" t="s">
        <v>932</v>
      </c>
      <c r="E283" t="s">
        <v>931</v>
      </c>
      <c r="F283" t="s">
        <v>30</v>
      </c>
      <c r="G283" s="66">
        <v>72</v>
      </c>
    </row>
    <row r="284" spans="1:7" x14ac:dyDescent="0.3">
      <c r="A284">
        <v>283</v>
      </c>
      <c r="B284" t="s">
        <v>27</v>
      </c>
      <c r="C284" t="s">
        <v>77</v>
      </c>
      <c r="D284" t="s">
        <v>930</v>
      </c>
      <c r="E284" t="s">
        <v>929</v>
      </c>
      <c r="F284" t="s">
        <v>30</v>
      </c>
      <c r="G284" s="66">
        <v>61</v>
      </c>
    </row>
    <row r="285" spans="1:7" x14ac:dyDescent="0.3">
      <c r="A285">
        <v>284</v>
      </c>
      <c r="B285" t="s">
        <v>27</v>
      </c>
      <c r="C285" t="s">
        <v>77</v>
      </c>
      <c r="D285" t="s">
        <v>928</v>
      </c>
      <c r="E285" t="s">
        <v>927</v>
      </c>
      <c r="F285" t="s">
        <v>30</v>
      </c>
      <c r="G285" s="66">
        <v>89</v>
      </c>
    </row>
    <row r="286" spans="1:7" x14ac:dyDescent="0.3">
      <c r="A286">
        <v>285</v>
      </c>
      <c r="B286" t="s">
        <v>27</v>
      </c>
      <c r="C286" t="s">
        <v>918</v>
      </c>
      <c r="D286" t="s">
        <v>926</v>
      </c>
      <c r="E286" t="s">
        <v>925</v>
      </c>
      <c r="F286" t="s">
        <v>30</v>
      </c>
      <c r="G286" s="66">
        <v>284</v>
      </c>
    </row>
    <row r="287" spans="1:7" x14ac:dyDescent="0.3">
      <c r="A287">
        <v>286</v>
      </c>
      <c r="B287" t="s">
        <v>27</v>
      </c>
      <c r="C287" t="s">
        <v>918</v>
      </c>
      <c r="D287" t="s">
        <v>924</v>
      </c>
      <c r="E287" t="s">
        <v>923</v>
      </c>
      <c r="F287" t="s">
        <v>30</v>
      </c>
      <c r="G287" s="66">
        <v>199</v>
      </c>
    </row>
    <row r="288" spans="1:7" x14ac:dyDescent="0.3">
      <c r="A288">
        <v>287</v>
      </c>
      <c r="B288" t="s">
        <v>27</v>
      </c>
      <c r="C288" t="s">
        <v>918</v>
      </c>
      <c r="D288" t="s">
        <v>922</v>
      </c>
      <c r="E288" t="s">
        <v>921</v>
      </c>
      <c r="F288" t="s">
        <v>30</v>
      </c>
      <c r="G288" s="66">
        <v>301</v>
      </c>
    </row>
    <row r="289" spans="1:7" x14ac:dyDescent="0.3">
      <c r="A289">
        <v>288</v>
      </c>
      <c r="B289" t="s">
        <v>27</v>
      </c>
      <c r="C289" t="s">
        <v>918</v>
      </c>
      <c r="D289" t="s">
        <v>920</v>
      </c>
      <c r="E289" t="s">
        <v>919</v>
      </c>
      <c r="F289" t="s">
        <v>30</v>
      </c>
      <c r="G289" s="66">
        <v>118</v>
      </c>
    </row>
    <row r="290" spans="1:7" x14ac:dyDescent="0.3">
      <c r="A290">
        <v>289</v>
      </c>
      <c r="B290" t="s">
        <v>27</v>
      </c>
      <c r="C290" t="s">
        <v>918</v>
      </c>
      <c r="D290" t="s">
        <v>917</v>
      </c>
      <c r="E290" t="s">
        <v>916</v>
      </c>
      <c r="F290" t="s">
        <v>30</v>
      </c>
      <c r="G290" s="66">
        <v>120</v>
      </c>
    </row>
    <row r="291" spans="1:7" x14ac:dyDescent="0.3">
      <c r="A291">
        <v>290</v>
      </c>
      <c r="B291" t="s">
        <v>27</v>
      </c>
      <c r="C291" t="s">
        <v>901</v>
      </c>
      <c r="D291" t="s">
        <v>915</v>
      </c>
      <c r="E291" t="s">
        <v>914</v>
      </c>
      <c r="F291" t="s">
        <v>30</v>
      </c>
      <c r="G291" s="66">
        <v>6</v>
      </c>
    </row>
    <row r="292" spans="1:7" x14ac:dyDescent="0.3">
      <c r="A292">
        <v>291</v>
      </c>
      <c r="B292" t="s">
        <v>27</v>
      </c>
      <c r="C292" t="s">
        <v>901</v>
      </c>
      <c r="D292" t="s">
        <v>913</v>
      </c>
      <c r="E292" t="s">
        <v>912</v>
      </c>
      <c r="F292" t="s">
        <v>30</v>
      </c>
      <c r="G292" s="66">
        <v>3</v>
      </c>
    </row>
    <row r="293" spans="1:7" x14ac:dyDescent="0.3">
      <c r="A293">
        <v>292</v>
      </c>
      <c r="B293" t="s">
        <v>27</v>
      </c>
      <c r="C293" t="s">
        <v>901</v>
      </c>
      <c r="D293" t="s">
        <v>911</v>
      </c>
      <c r="E293" t="s">
        <v>910</v>
      </c>
      <c r="F293" t="s">
        <v>30</v>
      </c>
      <c r="G293" s="66">
        <v>55</v>
      </c>
    </row>
    <row r="294" spans="1:7" x14ac:dyDescent="0.3">
      <c r="A294">
        <v>293</v>
      </c>
      <c r="B294" t="s">
        <v>27</v>
      </c>
      <c r="C294" t="s">
        <v>901</v>
      </c>
      <c r="D294" t="s">
        <v>909</v>
      </c>
      <c r="E294" t="s">
        <v>908</v>
      </c>
      <c r="F294" t="s">
        <v>30</v>
      </c>
      <c r="G294" s="66">
        <v>13</v>
      </c>
    </row>
    <row r="295" spans="1:7" x14ac:dyDescent="0.3">
      <c r="A295">
        <v>294</v>
      </c>
      <c r="B295" t="s">
        <v>27</v>
      </c>
      <c r="C295" t="s">
        <v>901</v>
      </c>
      <c r="D295" t="s">
        <v>907</v>
      </c>
      <c r="E295" t="s">
        <v>906</v>
      </c>
      <c r="F295" t="s">
        <v>30</v>
      </c>
      <c r="G295" s="66">
        <v>42</v>
      </c>
    </row>
    <row r="296" spans="1:7" x14ac:dyDescent="0.3">
      <c r="A296">
        <v>295</v>
      </c>
      <c r="B296" t="s">
        <v>27</v>
      </c>
      <c r="C296" t="s">
        <v>901</v>
      </c>
      <c r="D296" t="s">
        <v>905</v>
      </c>
      <c r="E296" t="s">
        <v>904</v>
      </c>
      <c r="F296" t="s">
        <v>30</v>
      </c>
      <c r="G296" s="66">
        <v>2</v>
      </c>
    </row>
    <row r="297" spans="1:7" x14ac:dyDescent="0.3">
      <c r="A297">
        <v>296</v>
      </c>
      <c r="B297" t="s">
        <v>27</v>
      </c>
      <c r="C297" t="s">
        <v>901</v>
      </c>
      <c r="D297" t="s">
        <v>903</v>
      </c>
      <c r="E297" t="s">
        <v>902</v>
      </c>
      <c r="F297" t="s">
        <v>30</v>
      </c>
      <c r="G297" s="66">
        <v>22</v>
      </c>
    </row>
    <row r="298" spans="1:7" x14ac:dyDescent="0.3">
      <c r="A298">
        <v>297</v>
      </c>
      <c r="B298" t="s">
        <v>27</v>
      </c>
      <c r="C298" t="s">
        <v>901</v>
      </c>
      <c r="D298" t="s">
        <v>900</v>
      </c>
      <c r="E298" t="s">
        <v>899</v>
      </c>
      <c r="F298" t="s">
        <v>30</v>
      </c>
      <c r="G298" s="66">
        <v>2</v>
      </c>
    </row>
    <row r="299" spans="1:7" x14ac:dyDescent="0.3">
      <c r="A299">
        <v>298</v>
      </c>
      <c r="B299" t="s">
        <v>27</v>
      </c>
      <c r="C299" t="s">
        <v>74</v>
      </c>
      <c r="D299" t="s">
        <v>188</v>
      </c>
      <c r="E299" t="s">
        <v>72</v>
      </c>
      <c r="F299" t="s">
        <v>30</v>
      </c>
      <c r="G299" s="66">
        <v>4876</v>
      </c>
    </row>
    <row r="300" spans="1:7" x14ac:dyDescent="0.3">
      <c r="A300">
        <v>299</v>
      </c>
      <c r="B300" t="s">
        <v>27</v>
      </c>
      <c r="C300" t="s">
        <v>856</v>
      </c>
      <c r="D300" t="s">
        <v>898</v>
      </c>
      <c r="E300" t="s">
        <v>897</v>
      </c>
      <c r="F300" t="s">
        <v>30</v>
      </c>
      <c r="G300" s="66">
        <v>4795</v>
      </c>
    </row>
    <row r="301" spans="1:7" x14ac:dyDescent="0.3">
      <c r="A301">
        <v>300</v>
      </c>
      <c r="B301" t="s">
        <v>27</v>
      </c>
      <c r="C301" t="s">
        <v>856</v>
      </c>
      <c r="D301" t="s">
        <v>896</v>
      </c>
      <c r="E301" t="s">
        <v>895</v>
      </c>
      <c r="F301" t="s">
        <v>30</v>
      </c>
      <c r="G301" s="66">
        <v>1131</v>
      </c>
    </row>
    <row r="302" spans="1:7" x14ac:dyDescent="0.3">
      <c r="A302">
        <v>301</v>
      </c>
      <c r="B302" t="s">
        <v>27</v>
      </c>
      <c r="C302" t="s">
        <v>856</v>
      </c>
      <c r="D302" t="s">
        <v>894</v>
      </c>
      <c r="E302" t="s">
        <v>893</v>
      </c>
      <c r="F302" t="s">
        <v>30</v>
      </c>
      <c r="G302" s="66">
        <v>201</v>
      </c>
    </row>
    <row r="303" spans="1:7" x14ac:dyDescent="0.3">
      <c r="A303">
        <v>302</v>
      </c>
      <c r="B303" t="s">
        <v>27</v>
      </c>
      <c r="C303" t="s">
        <v>856</v>
      </c>
      <c r="D303" t="s">
        <v>892</v>
      </c>
      <c r="E303" t="s">
        <v>891</v>
      </c>
      <c r="F303" t="s">
        <v>30</v>
      </c>
      <c r="G303" s="66">
        <v>98</v>
      </c>
    </row>
    <row r="304" spans="1:7" x14ac:dyDescent="0.3">
      <c r="A304">
        <v>303</v>
      </c>
      <c r="B304" t="s">
        <v>27</v>
      </c>
      <c r="C304" t="s">
        <v>856</v>
      </c>
      <c r="D304" t="s">
        <v>890</v>
      </c>
      <c r="E304" t="s">
        <v>889</v>
      </c>
      <c r="F304" t="s">
        <v>30</v>
      </c>
      <c r="G304" s="66">
        <v>28</v>
      </c>
    </row>
    <row r="305" spans="1:7" x14ac:dyDescent="0.3">
      <c r="A305">
        <v>304</v>
      </c>
      <c r="B305" t="s">
        <v>27</v>
      </c>
      <c r="C305" t="s">
        <v>856</v>
      </c>
      <c r="D305" t="s">
        <v>888</v>
      </c>
      <c r="E305" t="s">
        <v>887</v>
      </c>
      <c r="F305" t="s">
        <v>30</v>
      </c>
      <c r="G305" s="66">
        <v>399</v>
      </c>
    </row>
    <row r="306" spans="1:7" x14ac:dyDescent="0.3">
      <c r="A306">
        <v>305</v>
      </c>
      <c r="B306" t="s">
        <v>27</v>
      </c>
      <c r="C306" t="s">
        <v>856</v>
      </c>
      <c r="D306" t="s">
        <v>886</v>
      </c>
      <c r="E306" t="s">
        <v>885</v>
      </c>
      <c r="F306" t="s">
        <v>30</v>
      </c>
      <c r="G306" s="66">
        <v>13</v>
      </c>
    </row>
    <row r="307" spans="1:7" x14ac:dyDescent="0.3">
      <c r="A307">
        <v>306</v>
      </c>
      <c r="B307" t="s">
        <v>27</v>
      </c>
      <c r="C307" t="s">
        <v>856</v>
      </c>
      <c r="D307" t="s">
        <v>884</v>
      </c>
      <c r="E307" t="s">
        <v>883</v>
      </c>
      <c r="F307" t="s">
        <v>30</v>
      </c>
      <c r="G307" s="66">
        <v>3195</v>
      </c>
    </row>
    <row r="308" spans="1:7" x14ac:dyDescent="0.3">
      <c r="A308">
        <v>307</v>
      </c>
      <c r="B308" t="s">
        <v>27</v>
      </c>
      <c r="C308" t="s">
        <v>856</v>
      </c>
      <c r="D308" t="s">
        <v>882</v>
      </c>
      <c r="E308" t="s">
        <v>881</v>
      </c>
      <c r="F308" t="s">
        <v>30</v>
      </c>
      <c r="G308" s="66">
        <v>3</v>
      </c>
    </row>
    <row r="309" spans="1:7" x14ac:dyDescent="0.3">
      <c r="A309">
        <v>308</v>
      </c>
      <c r="B309" t="s">
        <v>27</v>
      </c>
      <c r="C309" t="s">
        <v>856</v>
      </c>
      <c r="D309" t="s">
        <v>880</v>
      </c>
      <c r="E309" t="s">
        <v>879</v>
      </c>
      <c r="F309" t="s">
        <v>30</v>
      </c>
      <c r="G309" s="66">
        <v>1</v>
      </c>
    </row>
    <row r="310" spans="1:7" x14ac:dyDescent="0.3">
      <c r="A310">
        <v>309</v>
      </c>
      <c r="B310" t="s">
        <v>27</v>
      </c>
      <c r="C310" t="s">
        <v>856</v>
      </c>
      <c r="D310" t="s">
        <v>878</v>
      </c>
      <c r="E310" t="s">
        <v>877</v>
      </c>
      <c r="F310" t="s">
        <v>30</v>
      </c>
      <c r="G310" s="66">
        <v>135</v>
      </c>
    </row>
    <row r="311" spans="1:7" x14ac:dyDescent="0.3">
      <c r="A311">
        <v>310</v>
      </c>
      <c r="B311" t="s">
        <v>27</v>
      </c>
      <c r="C311" t="s">
        <v>856</v>
      </c>
      <c r="D311" t="s">
        <v>876</v>
      </c>
      <c r="E311" t="s">
        <v>875</v>
      </c>
      <c r="F311" t="s">
        <v>30</v>
      </c>
      <c r="G311" s="66">
        <v>7</v>
      </c>
    </row>
    <row r="312" spans="1:7" x14ac:dyDescent="0.3">
      <c r="A312">
        <v>311</v>
      </c>
      <c r="B312" t="s">
        <v>27</v>
      </c>
      <c r="C312" t="s">
        <v>856</v>
      </c>
      <c r="D312" t="s">
        <v>874</v>
      </c>
      <c r="E312" t="s">
        <v>873</v>
      </c>
      <c r="F312" t="s">
        <v>30</v>
      </c>
      <c r="G312" s="66">
        <v>4</v>
      </c>
    </row>
    <row r="313" spans="1:7" x14ac:dyDescent="0.3">
      <c r="A313">
        <v>312</v>
      </c>
      <c r="B313" t="s">
        <v>27</v>
      </c>
      <c r="C313" t="s">
        <v>856</v>
      </c>
      <c r="D313" t="s">
        <v>872</v>
      </c>
      <c r="E313" t="s">
        <v>871</v>
      </c>
      <c r="F313" t="s">
        <v>30</v>
      </c>
      <c r="G313" s="66">
        <v>140</v>
      </c>
    </row>
    <row r="314" spans="1:7" x14ac:dyDescent="0.3">
      <c r="A314">
        <v>313</v>
      </c>
      <c r="B314" t="s">
        <v>27</v>
      </c>
      <c r="C314" t="s">
        <v>856</v>
      </c>
      <c r="D314" t="s">
        <v>870</v>
      </c>
      <c r="E314" t="s">
        <v>869</v>
      </c>
      <c r="F314" t="s">
        <v>30</v>
      </c>
      <c r="G314" s="66">
        <v>849</v>
      </c>
    </row>
    <row r="315" spans="1:7" x14ac:dyDescent="0.3">
      <c r="A315">
        <v>314</v>
      </c>
      <c r="B315" t="s">
        <v>27</v>
      </c>
      <c r="C315" t="s">
        <v>856</v>
      </c>
      <c r="D315" t="s">
        <v>868</v>
      </c>
      <c r="E315" t="s">
        <v>867</v>
      </c>
      <c r="F315" t="s">
        <v>30</v>
      </c>
      <c r="G315" s="66">
        <v>3</v>
      </c>
    </row>
    <row r="316" spans="1:7" x14ac:dyDescent="0.3">
      <c r="A316">
        <v>315</v>
      </c>
      <c r="B316" t="s">
        <v>27</v>
      </c>
      <c r="C316" t="s">
        <v>856</v>
      </c>
      <c r="D316" t="s">
        <v>866</v>
      </c>
      <c r="E316" t="s">
        <v>865</v>
      </c>
      <c r="F316" t="s">
        <v>30</v>
      </c>
      <c r="G316" s="66">
        <v>2309</v>
      </c>
    </row>
    <row r="317" spans="1:7" x14ac:dyDescent="0.3">
      <c r="A317">
        <v>316</v>
      </c>
      <c r="B317" t="s">
        <v>27</v>
      </c>
      <c r="C317" t="s">
        <v>856</v>
      </c>
      <c r="D317" t="s">
        <v>864</v>
      </c>
      <c r="E317" t="s">
        <v>863</v>
      </c>
      <c r="F317" t="s">
        <v>30</v>
      </c>
      <c r="G317" s="66">
        <v>225</v>
      </c>
    </row>
    <row r="318" spans="1:7" x14ac:dyDescent="0.3">
      <c r="A318">
        <v>317</v>
      </c>
      <c r="B318" t="s">
        <v>27</v>
      </c>
      <c r="C318" t="s">
        <v>856</v>
      </c>
      <c r="D318" t="s">
        <v>862</v>
      </c>
      <c r="E318" t="s">
        <v>861</v>
      </c>
      <c r="F318" t="s">
        <v>30</v>
      </c>
      <c r="G318" s="66">
        <v>1</v>
      </c>
    </row>
    <row r="319" spans="1:7" x14ac:dyDescent="0.3">
      <c r="A319">
        <v>318</v>
      </c>
      <c r="B319" t="s">
        <v>27</v>
      </c>
      <c r="C319" t="s">
        <v>856</v>
      </c>
      <c r="D319" t="s">
        <v>860</v>
      </c>
      <c r="E319" t="s">
        <v>859</v>
      </c>
      <c r="F319" t="s">
        <v>30</v>
      </c>
      <c r="G319" s="66">
        <v>1</v>
      </c>
    </row>
    <row r="320" spans="1:7" x14ac:dyDescent="0.3">
      <c r="A320">
        <v>319</v>
      </c>
      <c r="B320" t="s">
        <v>27</v>
      </c>
      <c r="C320" t="s">
        <v>856</v>
      </c>
      <c r="D320" t="s">
        <v>858</v>
      </c>
      <c r="E320" t="s">
        <v>857</v>
      </c>
      <c r="F320" t="s">
        <v>30</v>
      </c>
      <c r="G320" s="66">
        <v>341</v>
      </c>
    </row>
    <row r="321" spans="1:7" x14ac:dyDescent="0.3">
      <c r="A321">
        <v>320</v>
      </c>
      <c r="B321" t="s">
        <v>27</v>
      </c>
      <c r="C321" t="s">
        <v>856</v>
      </c>
      <c r="D321" t="s">
        <v>855</v>
      </c>
      <c r="E321" t="s">
        <v>854</v>
      </c>
      <c r="F321" t="s">
        <v>30</v>
      </c>
      <c r="G321" s="66">
        <v>1</v>
      </c>
    </row>
    <row r="322" spans="1:7" x14ac:dyDescent="0.3">
      <c r="A322">
        <v>321</v>
      </c>
      <c r="B322" t="s">
        <v>27</v>
      </c>
      <c r="C322" t="s">
        <v>841</v>
      </c>
      <c r="D322" t="s">
        <v>853</v>
      </c>
      <c r="E322" t="s">
        <v>852</v>
      </c>
      <c r="F322" t="s">
        <v>30</v>
      </c>
      <c r="G322" s="66">
        <v>1</v>
      </c>
    </row>
    <row r="323" spans="1:7" x14ac:dyDescent="0.3">
      <c r="A323">
        <v>322</v>
      </c>
      <c r="B323" t="s">
        <v>27</v>
      </c>
      <c r="C323" t="s">
        <v>841</v>
      </c>
      <c r="D323" t="s">
        <v>851</v>
      </c>
      <c r="E323" t="s">
        <v>850</v>
      </c>
      <c r="F323" t="s">
        <v>30</v>
      </c>
      <c r="G323" s="66">
        <v>8</v>
      </c>
    </row>
    <row r="324" spans="1:7" x14ac:dyDescent="0.3">
      <c r="A324">
        <v>323</v>
      </c>
      <c r="B324" t="s">
        <v>27</v>
      </c>
      <c r="C324" t="s">
        <v>841</v>
      </c>
      <c r="D324" t="s">
        <v>849</v>
      </c>
      <c r="E324" t="s">
        <v>848</v>
      </c>
      <c r="F324" t="s">
        <v>30</v>
      </c>
      <c r="G324" s="66">
        <v>5</v>
      </c>
    </row>
    <row r="325" spans="1:7" x14ac:dyDescent="0.3">
      <c r="A325">
        <v>324</v>
      </c>
      <c r="B325" t="s">
        <v>27</v>
      </c>
      <c r="C325" t="s">
        <v>841</v>
      </c>
      <c r="D325" t="s">
        <v>847</v>
      </c>
      <c r="E325" t="s">
        <v>846</v>
      </c>
      <c r="F325" t="s">
        <v>30</v>
      </c>
      <c r="G325" s="66">
        <v>5</v>
      </c>
    </row>
    <row r="326" spans="1:7" x14ac:dyDescent="0.3">
      <c r="A326">
        <v>325</v>
      </c>
      <c r="B326" t="s">
        <v>27</v>
      </c>
      <c r="C326" t="s">
        <v>841</v>
      </c>
      <c r="D326" t="s">
        <v>845</v>
      </c>
      <c r="E326" t="s">
        <v>844</v>
      </c>
      <c r="F326" t="s">
        <v>30</v>
      </c>
      <c r="G326" s="66">
        <v>20</v>
      </c>
    </row>
    <row r="327" spans="1:7" x14ac:dyDescent="0.3">
      <c r="A327">
        <v>326</v>
      </c>
      <c r="B327" t="s">
        <v>27</v>
      </c>
      <c r="C327" t="s">
        <v>841</v>
      </c>
      <c r="D327" t="s">
        <v>843</v>
      </c>
      <c r="E327" t="s">
        <v>842</v>
      </c>
      <c r="F327" t="s">
        <v>30</v>
      </c>
      <c r="G327" s="66">
        <v>1</v>
      </c>
    </row>
    <row r="328" spans="1:7" x14ac:dyDescent="0.3">
      <c r="A328">
        <v>327</v>
      </c>
      <c r="B328" t="s">
        <v>27</v>
      </c>
      <c r="C328" t="s">
        <v>841</v>
      </c>
      <c r="D328" t="s">
        <v>840</v>
      </c>
      <c r="E328" t="s">
        <v>839</v>
      </c>
      <c r="F328" t="s">
        <v>30</v>
      </c>
      <c r="G328" s="66">
        <v>3</v>
      </c>
    </row>
    <row r="329" spans="1:7" x14ac:dyDescent="0.3">
      <c r="A329">
        <v>328</v>
      </c>
      <c r="B329" t="s">
        <v>27</v>
      </c>
      <c r="C329" t="s">
        <v>838</v>
      </c>
      <c r="D329" t="s">
        <v>837</v>
      </c>
      <c r="E329" t="s">
        <v>836</v>
      </c>
      <c r="F329" t="s">
        <v>30</v>
      </c>
      <c r="G329" s="66">
        <v>52</v>
      </c>
    </row>
    <row r="330" spans="1:7" x14ac:dyDescent="0.3">
      <c r="A330">
        <v>329</v>
      </c>
      <c r="B330" t="s">
        <v>27</v>
      </c>
      <c r="C330" t="s">
        <v>827</v>
      </c>
      <c r="D330" t="s">
        <v>835</v>
      </c>
      <c r="E330" t="s">
        <v>834</v>
      </c>
      <c r="F330" t="s">
        <v>30</v>
      </c>
      <c r="G330" s="66">
        <v>392</v>
      </c>
    </row>
    <row r="331" spans="1:7" x14ac:dyDescent="0.3">
      <c r="A331">
        <v>330</v>
      </c>
      <c r="B331" t="s">
        <v>27</v>
      </c>
      <c r="C331" t="s">
        <v>827</v>
      </c>
      <c r="D331" t="s">
        <v>833</v>
      </c>
      <c r="E331" t="s">
        <v>832</v>
      </c>
      <c r="F331" t="s">
        <v>30</v>
      </c>
      <c r="G331" s="66">
        <v>91</v>
      </c>
    </row>
    <row r="332" spans="1:7" x14ac:dyDescent="0.3">
      <c r="A332">
        <v>331</v>
      </c>
      <c r="B332" t="s">
        <v>27</v>
      </c>
      <c r="C332" t="s">
        <v>827</v>
      </c>
      <c r="D332" t="s">
        <v>831</v>
      </c>
      <c r="E332" t="s">
        <v>830</v>
      </c>
      <c r="F332" t="s">
        <v>30</v>
      </c>
      <c r="G332" s="66">
        <v>264</v>
      </c>
    </row>
    <row r="333" spans="1:7" x14ac:dyDescent="0.3">
      <c r="A333">
        <v>332</v>
      </c>
      <c r="B333" t="s">
        <v>27</v>
      </c>
      <c r="C333" t="s">
        <v>827</v>
      </c>
      <c r="D333" t="s">
        <v>829</v>
      </c>
      <c r="E333" t="s">
        <v>828</v>
      </c>
      <c r="F333" t="s">
        <v>30</v>
      </c>
      <c r="G333" s="66">
        <v>410</v>
      </c>
    </row>
    <row r="334" spans="1:7" x14ac:dyDescent="0.3">
      <c r="A334">
        <v>333</v>
      </c>
      <c r="B334" t="s">
        <v>27</v>
      </c>
      <c r="C334" t="s">
        <v>827</v>
      </c>
      <c r="D334" t="s">
        <v>826</v>
      </c>
      <c r="E334" t="s">
        <v>825</v>
      </c>
      <c r="F334" t="s">
        <v>30</v>
      </c>
      <c r="G334" s="66">
        <v>56</v>
      </c>
    </row>
    <row r="335" spans="1:7" x14ac:dyDescent="0.3">
      <c r="A335">
        <v>334</v>
      </c>
      <c r="B335" t="s">
        <v>27</v>
      </c>
      <c r="C335" t="s">
        <v>187</v>
      </c>
      <c r="D335" t="s">
        <v>824</v>
      </c>
      <c r="E335" t="s">
        <v>823</v>
      </c>
      <c r="F335" t="s">
        <v>30</v>
      </c>
      <c r="G335" s="66">
        <v>169</v>
      </c>
    </row>
    <row r="336" spans="1:7" x14ac:dyDescent="0.3">
      <c r="A336">
        <v>335</v>
      </c>
      <c r="B336" t="s">
        <v>27</v>
      </c>
      <c r="C336" t="s">
        <v>187</v>
      </c>
      <c r="D336" t="s">
        <v>822</v>
      </c>
      <c r="E336" t="s">
        <v>821</v>
      </c>
      <c r="F336" t="s">
        <v>30</v>
      </c>
      <c r="G336" s="66">
        <v>328</v>
      </c>
    </row>
    <row r="337" spans="1:7" x14ac:dyDescent="0.3">
      <c r="A337">
        <v>336</v>
      </c>
      <c r="B337" t="s">
        <v>27</v>
      </c>
      <c r="C337" t="s">
        <v>187</v>
      </c>
      <c r="D337" t="s">
        <v>820</v>
      </c>
      <c r="E337" t="s">
        <v>819</v>
      </c>
      <c r="F337" t="s">
        <v>30</v>
      </c>
      <c r="G337" s="66">
        <v>11</v>
      </c>
    </row>
    <row r="338" spans="1:7" x14ac:dyDescent="0.3">
      <c r="A338">
        <v>337</v>
      </c>
      <c r="B338" t="s">
        <v>27</v>
      </c>
      <c r="C338" t="s">
        <v>187</v>
      </c>
      <c r="D338" t="s">
        <v>818</v>
      </c>
      <c r="E338" t="s">
        <v>817</v>
      </c>
      <c r="F338" t="s">
        <v>30</v>
      </c>
      <c r="G338" s="66">
        <v>21</v>
      </c>
    </row>
    <row r="339" spans="1:7" x14ac:dyDescent="0.3">
      <c r="A339">
        <v>338</v>
      </c>
      <c r="B339" t="s">
        <v>27</v>
      </c>
      <c r="C339" t="s">
        <v>187</v>
      </c>
      <c r="D339" t="s">
        <v>816</v>
      </c>
      <c r="E339" t="s">
        <v>815</v>
      </c>
      <c r="F339" t="s">
        <v>30</v>
      </c>
      <c r="G339" s="66">
        <v>15</v>
      </c>
    </row>
    <row r="340" spans="1:7" x14ac:dyDescent="0.3">
      <c r="A340">
        <v>339</v>
      </c>
      <c r="B340" t="s">
        <v>27</v>
      </c>
      <c r="C340" t="s">
        <v>187</v>
      </c>
      <c r="D340" t="s">
        <v>814</v>
      </c>
      <c r="E340" t="s">
        <v>813</v>
      </c>
      <c r="F340" t="s">
        <v>30</v>
      </c>
      <c r="G340" s="66">
        <v>24</v>
      </c>
    </row>
    <row r="341" spans="1:7" x14ac:dyDescent="0.3">
      <c r="A341">
        <v>340</v>
      </c>
      <c r="B341" t="s">
        <v>27</v>
      </c>
      <c r="C341" t="s">
        <v>187</v>
      </c>
      <c r="D341" t="s">
        <v>812</v>
      </c>
      <c r="E341" t="s">
        <v>811</v>
      </c>
      <c r="F341" t="s">
        <v>30</v>
      </c>
      <c r="G341" s="66">
        <v>35</v>
      </c>
    </row>
    <row r="342" spans="1:7" x14ac:dyDescent="0.3">
      <c r="A342">
        <v>341</v>
      </c>
      <c r="B342" t="s">
        <v>27</v>
      </c>
      <c r="C342" t="s">
        <v>187</v>
      </c>
      <c r="D342" t="s">
        <v>186</v>
      </c>
      <c r="E342" t="s">
        <v>185</v>
      </c>
      <c r="F342" t="s">
        <v>30</v>
      </c>
      <c r="G342" s="66">
        <v>1702</v>
      </c>
    </row>
    <row r="343" spans="1:7" x14ac:dyDescent="0.3">
      <c r="A343">
        <v>342</v>
      </c>
      <c r="B343" t="s">
        <v>27</v>
      </c>
      <c r="C343" t="s">
        <v>187</v>
      </c>
      <c r="D343" t="s">
        <v>810</v>
      </c>
      <c r="E343" t="s">
        <v>809</v>
      </c>
      <c r="F343" t="s">
        <v>30</v>
      </c>
      <c r="G343" s="66">
        <v>14</v>
      </c>
    </row>
    <row r="344" spans="1:7" x14ac:dyDescent="0.3">
      <c r="A344">
        <v>343</v>
      </c>
      <c r="B344" t="s">
        <v>27</v>
      </c>
      <c r="C344" t="s">
        <v>187</v>
      </c>
      <c r="D344" t="s">
        <v>808</v>
      </c>
      <c r="E344" t="s">
        <v>807</v>
      </c>
      <c r="F344" t="s">
        <v>30</v>
      </c>
      <c r="G344" s="66">
        <v>1042</v>
      </c>
    </row>
    <row r="345" spans="1:7" x14ac:dyDescent="0.3">
      <c r="A345">
        <v>344</v>
      </c>
      <c r="B345" t="s">
        <v>27</v>
      </c>
      <c r="C345" t="s">
        <v>187</v>
      </c>
      <c r="D345" t="s">
        <v>806</v>
      </c>
      <c r="E345" t="s">
        <v>805</v>
      </c>
      <c r="F345" t="s">
        <v>30</v>
      </c>
      <c r="G345" s="66">
        <v>17</v>
      </c>
    </row>
    <row r="346" spans="1:7" x14ac:dyDescent="0.3">
      <c r="A346">
        <v>345</v>
      </c>
      <c r="B346" t="s">
        <v>27</v>
      </c>
      <c r="C346" t="s">
        <v>187</v>
      </c>
      <c r="D346" t="s">
        <v>804</v>
      </c>
      <c r="E346" t="s">
        <v>803</v>
      </c>
      <c r="F346" t="s">
        <v>30</v>
      </c>
      <c r="G346" s="66">
        <v>513</v>
      </c>
    </row>
    <row r="347" spans="1:7" x14ac:dyDescent="0.3">
      <c r="A347">
        <v>346</v>
      </c>
      <c r="B347" t="s">
        <v>27</v>
      </c>
      <c r="C347" t="s">
        <v>187</v>
      </c>
      <c r="D347" t="s">
        <v>802</v>
      </c>
      <c r="E347" t="s">
        <v>801</v>
      </c>
      <c r="F347" t="s">
        <v>30</v>
      </c>
      <c r="G347" s="66">
        <v>29</v>
      </c>
    </row>
    <row r="348" spans="1:7" x14ac:dyDescent="0.3">
      <c r="A348">
        <v>347</v>
      </c>
      <c r="B348" t="s">
        <v>27</v>
      </c>
      <c r="C348" t="s">
        <v>187</v>
      </c>
      <c r="D348" t="s">
        <v>800</v>
      </c>
      <c r="E348" t="s">
        <v>799</v>
      </c>
      <c r="F348" t="s">
        <v>30</v>
      </c>
      <c r="G348" s="66">
        <v>53</v>
      </c>
    </row>
    <row r="349" spans="1:7" x14ac:dyDescent="0.3">
      <c r="A349">
        <v>348</v>
      </c>
      <c r="B349" t="s">
        <v>27</v>
      </c>
      <c r="C349" t="s">
        <v>187</v>
      </c>
      <c r="D349" t="s">
        <v>798</v>
      </c>
      <c r="E349" t="s">
        <v>797</v>
      </c>
      <c r="F349" t="s">
        <v>30</v>
      </c>
      <c r="G349" s="66">
        <v>16</v>
      </c>
    </row>
    <row r="350" spans="1:7" x14ac:dyDescent="0.3">
      <c r="A350">
        <v>349</v>
      </c>
      <c r="B350" t="s">
        <v>27</v>
      </c>
      <c r="C350" t="s">
        <v>187</v>
      </c>
      <c r="D350" t="s">
        <v>796</v>
      </c>
      <c r="E350" t="s">
        <v>795</v>
      </c>
      <c r="F350" t="s">
        <v>30</v>
      </c>
      <c r="G350" s="66">
        <v>4</v>
      </c>
    </row>
    <row r="351" spans="1:7" x14ac:dyDescent="0.3">
      <c r="A351">
        <v>350</v>
      </c>
      <c r="B351" t="s">
        <v>27</v>
      </c>
      <c r="C351" t="s">
        <v>187</v>
      </c>
      <c r="D351" t="s">
        <v>794</v>
      </c>
      <c r="E351" t="s">
        <v>793</v>
      </c>
      <c r="F351" t="s">
        <v>30</v>
      </c>
      <c r="G351" s="66">
        <v>2188</v>
      </c>
    </row>
    <row r="352" spans="1:7" x14ac:dyDescent="0.3">
      <c r="A352">
        <v>351</v>
      </c>
      <c r="B352" t="s">
        <v>27</v>
      </c>
      <c r="C352" t="s">
        <v>187</v>
      </c>
      <c r="D352" t="s">
        <v>792</v>
      </c>
      <c r="E352" t="s">
        <v>791</v>
      </c>
      <c r="F352" t="s">
        <v>30</v>
      </c>
      <c r="G352" s="66">
        <v>232</v>
      </c>
    </row>
    <row r="353" spans="1:7" x14ac:dyDescent="0.3">
      <c r="A353">
        <v>352</v>
      </c>
      <c r="B353" t="s">
        <v>27</v>
      </c>
      <c r="C353" t="s">
        <v>187</v>
      </c>
      <c r="D353" t="s">
        <v>790</v>
      </c>
      <c r="E353" t="s">
        <v>789</v>
      </c>
      <c r="F353" t="s">
        <v>30</v>
      </c>
      <c r="G353" s="66">
        <v>29</v>
      </c>
    </row>
    <row r="354" spans="1:7" x14ac:dyDescent="0.3">
      <c r="A354">
        <v>353</v>
      </c>
      <c r="B354" t="s">
        <v>27</v>
      </c>
      <c r="C354" t="s">
        <v>187</v>
      </c>
      <c r="D354" t="s">
        <v>788</v>
      </c>
      <c r="E354" t="s">
        <v>787</v>
      </c>
      <c r="F354" t="s">
        <v>30</v>
      </c>
      <c r="G354" s="66">
        <v>2</v>
      </c>
    </row>
    <row r="355" spans="1:7" x14ac:dyDescent="0.3">
      <c r="A355">
        <v>354</v>
      </c>
      <c r="B355" t="s">
        <v>27</v>
      </c>
      <c r="C355" t="s">
        <v>187</v>
      </c>
      <c r="D355" t="s">
        <v>786</v>
      </c>
      <c r="E355" t="s">
        <v>785</v>
      </c>
      <c r="F355" t="s">
        <v>30</v>
      </c>
      <c r="G355" s="66">
        <v>59</v>
      </c>
    </row>
    <row r="356" spans="1:7" x14ac:dyDescent="0.3">
      <c r="A356">
        <v>355</v>
      </c>
      <c r="B356" t="s">
        <v>27</v>
      </c>
      <c r="C356" t="s">
        <v>187</v>
      </c>
      <c r="D356" t="s">
        <v>784</v>
      </c>
      <c r="E356" t="s">
        <v>783</v>
      </c>
      <c r="F356" t="s">
        <v>30</v>
      </c>
      <c r="G356" s="66">
        <v>6</v>
      </c>
    </row>
    <row r="357" spans="1:7" x14ac:dyDescent="0.3">
      <c r="A357">
        <v>356</v>
      </c>
      <c r="B357" t="s">
        <v>27</v>
      </c>
      <c r="C357" t="s">
        <v>187</v>
      </c>
      <c r="D357" t="s">
        <v>782</v>
      </c>
      <c r="E357" t="s">
        <v>781</v>
      </c>
      <c r="F357" t="s">
        <v>30</v>
      </c>
      <c r="G357" s="66">
        <v>250</v>
      </c>
    </row>
    <row r="358" spans="1:7" x14ac:dyDescent="0.3">
      <c r="A358">
        <v>357</v>
      </c>
      <c r="B358" t="s">
        <v>27</v>
      </c>
      <c r="C358" t="s">
        <v>187</v>
      </c>
      <c r="D358" t="s">
        <v>780</v>
      </c>
      <c r="E358" t="s">
        <v>779</v>
      </c>
      <c r="F358" t="s">
        <v>30</v>
      </c>
      <c r="G358" s="66">
        <v>3</v>
      </c>
    </row>
    <row r="359" spans="1:7" x14ac:dyDescent="0.3">
      <c r="A359">
        <v>358</v>
      </c>
      <c r="B359" t="s">
        <v>27</v>
      </c>
      <c r="C359" t="s">
        <v>754</v>
      </c>
      <c r="D359" t="s">
        <v>778</v>
      </c>
      <c r="E359" t="s">
        <v>777</v>
      </c>
      <c r="F359" t="s">
        <v>30</v>
      </c>
      <c r="G359" s="66">
        <v>21</v>
      </c>
    </row>
    <row r="360" spans="1:7" x14ac:dyDescent="0.3">
      <c r="A360">
        <v>359</v>
      </c>
      <c r="B360" t="s">
        <v>27</v>
      </c>
      <c r="C360" t="s">
        <v>754</v>
      </c>
      <c r="D360" t="s">
        <v>776</v>
      </c>
      <c r="E360" t="s">
        <v>775</v>
      </c>
      <c r="F360" t="s">
        <v>30</v>
      </c>
      <c r="G360" s="66">
        <v>57</v>
      </c>
    </row>
    <row r="361" spans="1:7" x14ac:dyDescent="0.3">
      <c r="A361">
        <v>360</v>
      </c>
      <c r="B361" t="s">
        <v>27</v>
      </c>
      <c r="C361" t="s">
        <v>754</v>
      </c>
      <c r="D361" t="s">
        <v>774</v>
      </c>
      <c r="E361" t="s">
        <v>773</v>
      </c>
      <c r="F361" t="s">
        <v>30</v>
      </c>
      <c r="G361" s="66">
        <v>27</v>
      </c>
    </row>
    <row r="362" spans="1:7" x14ac:dyDescent="0.3">
      <c r="A362">
        <v>361</v>
      </c>
      <c r="B362" t="s">
        <v>27</v>
      </c>
      <c r="C362" t="s">
        <v>754</v>
      </c>
      <c r="D362" t="s">
        <v>772</v>
      </c>
      <c r="E362" t="s">
        <v>771</v>
      </c>
      <c r="F362" t="s">
        <v>30</v>
      </c>
      <c r="G362" s="66">
        <v>20</v>
      </c>
    </row>
    <row r="363" spans="1:7" x14ac:dyDescent="0.3">
      <c r="A363">
        <v>362</v>
      </c>
      <c r="B363" t="s">
        <v>27</v>
      </c>
      <c r="C363" t="s">
        <v>754</v>
      </c>
      <c r="D363" t="s">
        <v>770</v>
      </c>
      <c r="E363" t="s">
        <v>769</v>
      </c>
      <c r="F363" t="s">
        <v>30</v>
      </c>
      <c r="G363" s="66">
        <v>108</v>
      </c>
    </row>
    <row r="364" spans="1:7" x14ac:dyDescent="0.3">
      <c r="A364">
        <v>363</v>
      </c>
      <c r="B364" t="s">
        <v>27</v>
      </c>
      <c r="C364" t="s">
        <v>754</v>
      </c>
      <c r="D364" t="s">
        <v>768</v>
      </c>
      <c r="E364" t="s">
        <v>767</v>
      </c>
      <c r="F364" t="s">
        <v>30</v>
      </c>
      <c r="G364" s="66">
        <v>21</v>
      </c>
    </row>
    <row r="365" spans="1:7" x14ac:dyDescent="0.3">
      <c r="A365">
        <v>364</v>
      </c>
      <c r="B365" t="s">
        <v>27</v>
      </c>
      <c r="C365" t="s">
        <v>754</v>
      </c>
      <c r="D365" t="s">
        <v>766</v>
      </c>
      <c r="E365" t="s">
        <v>765</v>
      </c>
      <c r="F365" t="s">
        <v>30</v>
      </c>
      <c r="G365" s="66">
        <v>81</v>
      </c>
    </row>
    <row r="366" spans="1:7" x14ac:dyDescent="0.3">
      <c r="A366">
        <v>365</v>
      </c>
      <c r="B366" t="s">
        <v>27</v>
      </c>
      <c r="C366" t="s">
        <v>754</v>
      </c>
      <c r="D366" t="s">
        <v>764</v>
      </c>
      <c r="E366" t="s">
        <v>763</v>
      </c>
      <c r="F366" t="s">
        <v>30</v>
      </c>
      <c r="G366" s="66">
        <v>28</v>
      </c>
    </row>
    <row r="367" spans="1:7" x14ac:dyDescent="0.3">
      <c r="A367">
        <v>366</v>
      </c>
      <c r="B367" t="s">
        <v>27</v>
      </c>
      <c r="C367" t="s">
        <v>754</v>
      </c>
      <c r="D367" t="s">
        <v>762</v>
      </c>
      <c r="E367" t="s">
        <v>761</v>
      </c>
      <c r="F367" t="s">
        <v>30</v>
      </c>
      <c r="G367" s="66">
        <v>196</v>
      </c>
    </row>
    <row r="368" spans="1:7" x14ac:dyDescent="0.3">
      <c r="A368">
        <v>367</v>
      </c>
      <c r="B368" t="s">
        <v>27</v>
      </c>
      <c r="C368" t="s">
        <v>754</v>
      </c>
      <c r="D368" t="s">
        <v>760</v>
      </c>
      <c r="E368" t="s">
        <v>759</v>
      </c>
      <c r="F368" t="s">
        <v>30</v>
      </c>
      <c r="G368" s="66">
        <v>30</v>
      </c>
    </row>
    <row r="369" spans="1:7" x14ac:dyDescent="0.3">
      <c r="A369">
        <v>368</v>
      </c>
      <c r="B369" t="s">
        <v>27</v>
      </c>
      <c r="C369" t="s">
        <v>754</v>
      </c>
      <c r="D369" t="s">
        <v>758</v>
      </c>
      <c r="E369" t="s">
        <v>757</v>
      </c>
      <c r="F369" t="s">
        <v>30</v>
      </c>
      <c r="G369" s="66">
        <v>58</v>
      </c>
    </row>
    <row r="370" spans="1:7" x14ac:dyDescent="0.3">
      <c r="A370">
        <v>369</v>
      </c>
      <c r="B370" t="s">
        <v>27</v>
      </c>
      <c r="C370" t="s">
        <v>754</v>
      </c>
      <c r="D370" t="s">
        <v>756</v>
      </c>
      <c r="E370" t="s">
        <v>755</v>
      </c>
      <c r="F370" t="s">
        <v>30</v>
      </c>
      <c r="G370" s="66">
        <v>23</v>
      </c>
    </row>
    <row r="371" spans="1:7" x14ac:dyDescent="0.3">
      <c r="A371">
        <v>370</v>
      </c>
      <c r="B371" t="s">
        <v>27</v>
      </c>
      <c r="C371" t="s">
        <v>754</v>
      </c>
      <c r="D371" t="s">
        <v>753</v>
      </c>
      <c r="E371" t="s">
        <v>752</v>
      </c>
      <c r="F371" t="s">
        <v>30</v>
      </c>
      <c r="G371" s="66">
        <v>87</v>
      </c>
    </row>
    <row r="372" spans="1:7" x14ac:dyDescent="0.3">
      <c r="A372">
        <v>371</v>
      </c>
      <c r="B372" t="s">
        <v>27</v>
      </c>
      <c r="C372" t="s">
        <v>751</v>
      </c>
      <c r="D372" t="s">
        <v>750</v>
      </c>
      <c r="E372" t="s">
        <v>749</v>
      </c>
      <c r="F372" t="s">
        <v>30</v>
      </c>
      <c r="G372" s="66">
        <v>25</v>
      </c>
    </row>
    <row r="373" spans="1:7" x14ac:dyDescent="0.3">
      <c r="A373">
        <v>372</v>
      </c>
      <c r="B373" t="s">
        <v>27</v>
      </c>
      <c r="C373" t="s">
        <v>748</v>
      </c>
      <c r="D373" t="s">
        <v>747</v>
      </c>
      <c r="E373" t="s">
        <v>746</v>
      </c>
      <c r="F373" t="s">
        <v>30</v>
      </c>
      <c r="G373" s="66">
        <v>6</v>
      </c>
    </row>
    <row r="374" spans="1:7" x14ac:dyDescent="0.3">
      <c r="A374">
        <v>373</v>
      </c>
      <c r="B374" t="s">
        <v>27</v>
      </c>
      <c r="C374" t="s">
        <v>163</v>
      </c>
      <c r="D374" t="s">
        <v>745</v>
      </c>
      <c r="E374" t="s">
        <v>744</v>
      </c>
      <c r="F374" t="s">
        <v>30</v>
      </c>
      <c r="G374" s="66">
        <v>80</v>
      </c>
    </row>
    <row r="375" spans="1:7" x14ac:dyDescent="0.3">
      <c r="A375">
        <v>374</v>
      </c>
      <c r="B375" t="s">
        <v>27</v>
      </c>
      <c r="C375" t="s">
        <v>163</v>
      </c>
      <c r="D375" t="s">
        <v>742</v>
      </c>
      <c r="E375" t="s">
        <v>182</v>
      </c>
      <c r="F375" t="s">
        <v>30</v>
      </c>
      <c r="G375" s="66">
        <v>590</v>
      </c>
    </row>
    <row r="376" spans="1:7" x14ac:dyDescent="0.3">
      <c r="A376">
        <v>375</v>
      </c>
      <c r="B376" t="s">
        <v>27</v>
      </c>
      <c r="C376" t="s">
        <v>163</v>
      </c>
      <c r="D376" t="s">
        <v>742</v>
      </c>
      <c r="E376" t="s">
        <v>743</v>
      </c>
      <c r="F376" t="s">
        <v>30</v>
      </c>
      <c r="G376" s="66">
        <v>3</v>
      </c>
    </row>
    <row r="377" spans="1:7" x14ac:dyDescent="0.3">
      <c r="A377">
        <v>376</v>
      </c>
      <c r="B377" t="s">
        <v>27</v>
      </c>
      <c r="C377" t="s">
        <v>163</v>
      </c>
      <c r="D377" t="s">
        <v>742</v>
      </c>
      <c r="E377" t="s">
        <v>741</v>
      </c>
      <c r="F377" t="s">
        <v>30</v>
      </c>
      <c r="G377" s="66">
        <v>13</v>
      </c>
    </row>
    <row r="378" spans="1:7" x14ac:dyDescent="0.3">
      <c r="A378">
        <v>377</v>
      </c>
      <c r="B378" t="s">
        <v>27</v>
      </c>
      <c r="C378" t="s">
        <v>163</v>
      </c>
      <c r="D378" t="s">
        <v>181</v>
      </c>
      <c r="E378" t="s">
        <v>180</v>
      </c>
      <c r="F378" t="s">
        <v>30</v>
      </c>
      <c r="G378" s="66">
        <v>28534</v>
      </c>
    </row>
    <row r="379" spans="1:7" x14ac:dyDescent="0.3">
      <c r="A379">
        <v>378</v>
      </c>
      <c r="B379" t="s">
        <v>27</v>
      </c>
      <c r="C379" t="s">
        <v>163</v>
      </c>
      <c r="D379" t="s">
        <v>71</v>
      </c>
      <c r="E379" t="s">
        <v>70</v>
      </c>
      <c r="F379" t="s">
        <v>30</v>
      </c>
      <c r="G379" s="66">
        <v>98387</v>
      </c>
    </row>
    <row r="380" spans="1:7" x14ac:dyDescent="0.3">
      <c r="A380">
        <v>379</v>
      </c>
      <c r="B380" t="s">
        <v>27</v>
      </c>
      <c r="C380" t="s">
        <v>163</v>
      </c>
      <c r="D380" t="s">
        <v>740</v>
      </c>
      <c r="E380" t="s">
        <v>739</v>
      </c>
      <c r="F380" t="s">
        <v>30</v>
      </c>
      <c r="G380" s="66">
        <v>435</v>
      </c>
    </row>
    <row r="381" spans="1:7" x14ac:dyDescent="0.3">
      <c r="A381">
        <v>380</v>
      </c>
      <c r="B381" t="s">
        <v>27</v>
      </c>
      <c r="C381" t="s">
        <v>163</v>
      </c>
      <c r="D381" t="s">
        <v>738</v>
      </c>
      <c r="E381" t="s">
        <v>737</v>
      </c>
      <c r="F381" t="s">
        <v>30</v>
      </c>
      <c r="G381" s="66">
        <v>18</v>
      </c>
    </row>
    <row r="382" spans="1:7" x14ac:dyDescent="0.3">
      <c r="A382">
        <v>381</v>
      </c>
      <c r="B382" t="s">
        <v>27</v>
      </c>
      <c r="C382" t="s">
        <v>163</v>
      </c>
      <c r="D382" t="s">
        <v>178</v>
      </c>
      <c r="E382" t="s">
        <v>177</v>
      </c>
      <c r="F382" t="s">
        <v>30</v>
      </c>
      <c r="G382" s="66">
        <v>14331</v>
      </c>
    </row>
    <row r="383" spans="1:7" x14ac:dyDescent="0.3">
      <c r="A383">
        <v>382</v>
      </c>
      <c r="B383" t="s">
        <v>27</v>
      </c>
      <c r="C383" t="s">
        <v>163</v>
      </c>
      <c r="D383" t="s">
        <v>736</v>
      </c>
      <c r="E383" t="s">
        <v>735</v>
      </c>
      <c r="F383" t="s">
        <v>30</v>
      </c>
      <c r="G383" s="66">
        <v>6</v>
      </c>
    </row>
    <row r="384" spans="1:7" x14ac:dyDescent="0.3">
      <c r="A384">
        <v>383</v>
      </c>
      <c r="B384" t="s">
        <v>27</v>
      </c>
      <c r="C384" t="s">
        <v>163</v>
      </c>
      <c r="D384" t="s">
        <v>69</v>
      </c>
      <c r="E384" t="s">
        <v>68</v>
      </c>
      <c r="F384" t="s">
        <v>30</v>
      </c>
      <c r="G384" s="66">
        <v>23720</v>
      </c>
    </row>
    <row r="385" spans="1:7" x14ac:dyDescent="0.3">
      <c r="A385">
        <v>384</v>
      </c>
      <c r="B385" t="s">
        <v>27</v>
      </c>
      <c r="C385" t="s">
        <v>163</v>
      </c>
      <c r="D385" t="s">
        <v>734</v>
      </c>
      <c r="E385" t="s">
        <v>733</v>
      </c>
      <c r="F385" t="s">
        <v>30</v>
      </c>
      <c r="G385" s="66">
        <v>375</v>
      </c>
    </row>
    <row r="386" spans="1:7" x14ac:dyDescent="0.3">
      <c r="A386">
        <v>385</v>
      </c>
      <c r="B386" t="s">
        <v>27</v>
      </c>
      <c r="C386" t="s">
        <v>163</v>
      </c>
      <c r="D386" t="s">
        <v>732</v>
      </c>
      <c r="E386" t="s">
        <v>731</v>
      </c>
      <c r="F386" t="s">
        <v>30</v>
      </c>
      <c r="G386" s="66">
        <v>2</v>
      </c>
    </row>
    <row r="387" spans="1:7" x14ac:dyDescent="0.3">
      <c r="A387">
        <v>386</v>
      </c>
      <c r="B387" t="s">
        <v>27</v>
      </c>
      <c r="C387" t="s">
        <v>163</v>
      </c>
      <c r="D387" t="s">
        <v>730</v>
      </c>
      <c r="E387" t="s">
        <v>729</v>
      </c>
      <c r="F387" t="s">
        <v>30</v>
      </c>
      <c r="G387" s="66">
        <v>261</v>
      </c>
    </row>
    <row r="388" spans="1:7" x14ac:dyDescent="0.3">
      <c r="A388">
        <v>387</v>
      </c>
      <c r="B388" t="s">
        <v>27</v>
      </c>
      <c r="C388" t="s">
        <v>163</v>
      </c>
      <c r="D388" t="s">
        <v>728</v>
      </c>
      <c r="E388" t="s">
        <v>727</v>
      </c>
      <c r="F388" t="s">
        <v>30</v>
      </c>
      <c r="G388" s="66">
        <v>791</v>
      </c>
    </row>
    <row r="389" spans="1:7" x14ac:dyDescent="0.3">
      <c r="A389">
        <v>388</v>
      </c>
      <c r="B389" t="s">
        <v>27</v>
      </c>
      <c r="C389" t="s">
        <v>163</v>
      </c>
      <c r="D389" t="s">
        <v>67</v>
      </c>
      <c r="E389" t="s">
        <v>66</v>
      </c>
      <c r="F389" t="s">
        <v>30</v>
      </c>
      <c r="G389" s="66">
        <v>16821</v>
      </c>
    </row>
    <row r="390" spans="1:7" x14ac:dyDescent="0.3">
      <c r="A390">
        <v>389</v>
      </c>
      <c r="B390" t="s">
        <v>27</v>
      </c>
      <c r="C390" t="s">
        <v>163</v>
      </c>
      <c r="D390" t="s">
        <v>726</v>
      </c>
      <c r="E390" t="s">
        <v>725</v>
      </c>
      <c r="F390" t="s">
        <v>30</v>
      </c>
      <c r="G390" s="66">
        <v>21</v>
      </c>
    </row>
    <row r="391" spans="1:7" x14ac:dyDescent="0.3">
      <c r="A391">
        <v>390</v>
      </c>
      <c r="B391" t="s">
        <v>27</v>
      </c>
      <c r="C391" t="s">
        <v>163</v>
      </c>
      <c r="D391" t="s">
        <v>724</v>
      </c>
      <c r="E391" t="s">
        <v>723</v>
      </c>
      <c r="F391" t="s">
        <v>30</v>
      </c>
      <c r="G391" s="66">
        <v>35</v>
      </c>
    </row>
    <row r="392" spans="1:7" x14ac:dyDescent="0.3">
      <c r="A392">
        <v>391</v>
      </c>
      <c r="B392" t="s">
        <v>27</v>
      </c>
      <c r="C392" t="s">
        <v>163</v>
      </c>
      <c r="D392" t="s">
        <v>65</v>
      </c>
      <c r="E392" t="s">
        <v>64</v>
      </c>
      <c r="F392" t="s">
        <v>30</v>
      </c>
      <c r="G392" s="66">
        <v>479833</v>
      </c>
    </row>
    <row r="393" spans="1:7" x14ac:dyDescent="0.3">
      <c r="A393">
        <v>392</v>
      </c>
      <c r="B393" t="s">
        <v>27</v>
      </c>
      <c r="C393" t="s">
        <v>163</v>
      </c>
      <c r="D393" t="s">
        <v>65</v>
      </c>
      <c r="E393" t="s">
        <v>722</v>
      </c>
      <c r="F393" t="s">
        <v>30</v>
      </c>
      <c r="G393" s="66">
        <v>2</v>
      </c>
    </row>
    <row r="394" spans="1:7" x14ac:dyDescent="0.3">
      <c r="A394">
        <v>393</v>
      </c>
      <c r="B394" t="s">
        <v>27</v>
      </c>
      <c r="C394" t="s">
        <v>163</v>
      </c>
      <c r="D394" t="s">
        <v>721</v>
      </c>
      <c r="E394" t="s">
        <v>720</v>
      </c>
      <c r="F394" t="s">
        <v>30</v>
      </c>
      <c r="G394" s="66">
        <v>12</v>
      </c>
    </row>
    <row r="395" spans="1:7" x14ac:dyDescent="0.3">
      <c r="A395">
        <v>394</v>
      </c>
      <c r="B395" t="s">
        <v>27</v>
      </c>
      <c r="C395" t="s">
        <v>163</v>
      </c>
      <c r="D395" t="s">
        <v>63</v>
      </c>
      <c r="E395" t="s">
        <v>62</v>
      </c>
      <c r="F395" t="s">
        <v>30</v>
      </c>
      <c r="G395" s="66">
        <v>363115</v>
      </c>
    </row>
    <row r="396" spans="1:7" x14ac:dyDescent="0.3">
      <c r="A396">
        <v>395</v>
      </c>
      <c r="B396" t="s">
        <v>27</v>
      </c>
      <c r="C396" t="s">
        <v>163</v>
      </c>
      <c r="D396" t="s">
        <v>63</v>
      </c>
      <c r="E396" t="s">
        <v>719</v>
      </c>
      <c r="F396" t="s">
        <v>30</v>
      </c>
      <c r="G396" s="66">
        <v>1</v>
      </c>
    </row>
    <row r="397" spans="1:7" x14ac:dyDescent="0.3">
      <c r="A397">
        <v>396</v>
      </c>
      <c r="B397" t="s">
        <v>27</v>
      </c>
      <c r="C397" t="s">
        <v>163</v>
      </c>
      <c r="D397" t="s">
        <v>63</v>
      </c>
      <c r="E397" t="s">
        <v>718</v>
      </c>
      <c r="F397" t="s">
        <v>30</v>
      </c>
      <c r="G397" s="66">
        <v>3</v>
      </c>
    </row>
    <row r="398" spans="1:7" x14ac:dyDescent="0.3">
      <c r="A398">
        <v>397</v>
      </c>
      <c r="B398" t="s">
        <v>27</v>
      </c>
      <c r="C398" t="s">
        <v>163</v>
      </c>
      <c r="D398" t="s">
        <v>61</v>
      </c>
      <c r="E398" t="s">
        <v>60</v>
      </c>
      <c r="F398" t="s">
        <v>30</v>
      </c>
      <c r="G398" s="66">
        <v>38567</v>
      </c>
    </row>
    <row r="399" spans="1:7" x14ac:dyDescent="0.3">
      <c r="A399">
        <v>398</v>
      </c>
      <c r="B399" t="s">
        <v>27</v>
      </c>
      <c r="C399" t="s">
        <v>163</v>
      </c>
      <c r="D399" t="s">
        <v>717</v>
      </c>
      <c r="E399" t="s">
        <v>716</v>
      </c>
      <c r="F399" t="s">
        <v>30</v>
      </c>
      <c r="G399" s="66">
        <v>220</v>
      </c>
    </row>
    <row r="400" spans="1:7" x14ac:dyDescent="0.3">
      <c r="A400">
        <v>399</v>
      </c>
      <c r="B400" t="s">
        <v>27</v>
      </c>
      <c r="C400" t="s">
        <v>163</v>
      </c>
      <c r="D400" t="s">
        <v>715</v>
      </c>
      <c r="E400" t="s">
        <v>714</v>
      </c>
      <c r="F400" t="s">
        <v>30</v>
      </c>
      <c r="G400" s="66">
        <v>8</v>
      </c>
    </row>
    <row r="401" spans="1:7" x14ac:dyDescent="0.3">
      <c r="A401">
        <v>400</v>
      </c>
      <c r="B401" t="s">
        <v>27</v>
      </c>
      <c r="C401" t="s">
        <v>163</v>
      </c>
      <c r="D401" t="s">
        <v>713</v>
      </c>
      <c r="E401" t="s">
        <v>712</v>
      </c>
      <c r="F401" t="s">
        <v>30</v>
      </c>
      <c r="G401" s="66">
        <v>133</v>
      </c>
    </row>
    <row r="402" spans="1:7" x14ac:dyDescent="0.3">
      <c r="A402">
        <v>401</v>
      </c>
      <c r="B402" t="s">
        <v>27</v>
      </c>
      <c r="C402" t="s">
        <v>163</v>
      </c>
      <c r="D402" t="s">
        <v>711</v>
      </c>
      <c r="E402" t="s">
        <v>710</v>
      </c>
      <c r="F402" t="s">
        <v>30</v>
      </c>
      <c r="G402" s="66">
        <v>10</v>
      </c>
    </row>
    <row r="403" spans="1:7" x14ac:dyDescent="0.3">
      <c r="A403">
        <v>402</v>
      </c>
      <c r="B403" t="s">
        <v>27</v>
      </c>
      <c r="C403" t="s">
        <v>163</v>
      </c>
      <c r="D403" t="s">
        <v>709</v>
      </c>
      <c r="E403" t="s">
        <v>708</v>
      </c>
      <c r="F403" t="s">
        <v>30</v>
      </c>
      <c r="G403" s="66">
        <v>55</v>
      </c>
    </row>
    <row r="404" spans="1:7" x14ac:dyDescent="0.3">
      <c r="A404">
        <v>403</v>
      </c>
      <c r="B404" t="s">
        <v>27</v>
      </c>
      <c r="C404" t="s">
        <v>163</v>
      </c>
      <c r="D404" t="s">
        <v>59</v>
      </c>
      <c r="E404" t="s">
        <v>58</v>
      </c>
      <c r="F404" t="s">
        <v>30</v>
      </c>
      <c r="G404" s="66">
        <v>56655</v>
      </c>
    </row>
    <row r="405" spans="1:7" x14ac:dyDescent="0.3">
      <c r="A405">
        <v>404</v>
      </c>
      <c r="B405" t="s">
        <v>27</v>
      </c>
      <c r="C405" t="s">
        <v>163</v>
      </c>
      <c r="D405" t="s">
        <v>707</v>
      </c>
      <c r="E405" t="s">
        <v>706</v>
      </c>
      <c r="F405" t="s">
        <v>30</v>
      </c>
      <c r="G405" s="66">
        <v>298</v>
      </c>
    </row>
    <row r="406" spans="1:7" x14ac:dyDescent="0.3">
      <c r="A406">
        <v>405</v>
      </c>
      <c r="B406" t="s">
        <v>27</v>
      </c>
      <c r="C406" t="s">
        <v>163</v>
      </c>
      <c r="D406" t="s">
        <v>705</v>
      </c>
      <c r="E406" t="s">
        <v>704</v>
      </c>
      <c r="F406" t="s">
        <v>30</v>
      </c>
      <c r="G406" s="66">
        <v>20</v>
      </c>
    </row>
    <row r="407" spans="1:7" x14ac:dyDescent="0.3">
      <c r="A407">
        <v>406</v>
      </c>
      <c r="B407" t="s">
        <v>27</v>
      </c>
      <c r="C407" t="s">
        <v>163</v>
      </c>
      <c r="D407" t="s">
        <v>57</v>
      </c>
      <c r="E407" t="s">
        <v>56</v>
      </c>
      <c r="F407" t="s">
        <v>30</v>
      </c>
      <c r="G407" s="66">
        <v>309759</v>
      </c>
    </row>
    <row r="408" spans="1:7" x14ac:dyDescent="0.3">
      <c r="A408">
        <v>407</v>
      </c>
      <c r="B408" t="s">
        <v>27</v>
      </c>
      <c r="C408" t="s">
        <v>163</v>
      </c>
      <c r="D408" t="s">
        <v>54</v>
      </c>
      <c r="E408" t="s">
        <v>53</v>
      </c>
      <c r="F408" t="s">
        <v>30</v>
      </c>
      <c r="G408" s="66">
        <v>156624</v>
      </c>
    </row>
    <row r="409" spans="1:7" x14ac:dyDescent="0.3">
      <c r="A409">
        <v>408</v>
      </c>
      <c r="B409" t="s">
        <v>27</v>
      </c>
      <c r="C409" t="s">
        <v>163</v>
      </c>
      <c r="D409" t="s">
        <v>703</v>
      </c>
      <c r="E409" t="s">
        <v>702</v>
      </c>
      <c r="F409" t="s">
        <v>30</v>
      </c>
      <c r="G409" s="66">
        <v>133</v>
      </c>
    </row>
    <row r="410" spans="1:7" x14ac:dyDescent="0.3">
      <c r="A410">
        <v>409</v>
      </c>
      <c r="B410" t="s">
        <v>27</v>
      </c>
      <c r="C410" t="s">
        <v>163</v>
      </c>
      <c r="D410" t="s">
        <v>701</v>
      </c>
      <c r="E410" t="s">
        <v>700</v>
      </c>
      <c r="F410" t="s">
        <v>30</v>
      </c>
      <c r="G410" s="66">
        <v>174</v>
      </c>
    </row>
    <row r="411" spans="1:7" x14ac:dyDescent="0.3">
      <c r="A411">
        <v>410</v>
      </c>
      <c r="B411" t="s">
        <v>27</v>
      </c>
      <c r="C411" t="s">
        <v>163</v>
      </c>
      <c r="D411" t="s">
        <v>699</v>
      </c>
      <c r="E411" t="s">
        <v>698</v>
      </c>
      <c r="F411" t="s">
        <v>30</v>
      </c>
      <c r="G411" s="66">
        <v>120</v>
      </c>
    </row>
    <row r="412" spans="1:7" x14ac:dyDescent="0.3">
      <c r="A412">
        <v>411</v>
      </c>
      <c r="B412" t="s">
        <v>27</v>
      </c>
      <c r="C412" t="s">
        <v>163</v>
      </c>
      <c r="D412" t="s">
        <v>697</v>
      </c>
      <c r="E412" t="s">
        <v>696</v>
      </c>
      <c r="F412" t="s">
        <v>30</v>
      </c>
      <c r="G412" s="66">
        <v>75</v>
      </c>
    </row>
    <row r="413" spans="1:7" x14ac:dyDescent="0.3">
      <c r="A413">
        <v>412</v>
      </c>
      <c r="B413" t="s">
        <v>27</v>
      </c>
      <c r="C413" t="s">
        <v>163</v>
      </c>
      <c r="D413" t="s">
        <v>695</v>
      </c>
      <c r="E413" t="s">
        <v>694</v>
      </c>
      <c r="F413" t="s">
        <v>30</v>
      </c>
      <c r="G413" s="66">
        <v>64</v>
      </c>
    </row>
    <row r="414" spans="1:7" x14ac:dyDescent="0.3">
      <c r="A414">
        <v>413</v>
      </c>
      <c r="B414" t="s">
        <v>27</v>
      </c>
      <c r="C414" t="s">
        <v>163</v>
      </c>
      <c r="D414" t="s">
        <v>159</v>
      </c>
      <c r="E414" t="s">
        <v>158</v>
      </c>
      <c r="F414" t="s">
        <v>30</v>
      </c>
      <c r="G414" s="66">
        <v>17659</v>
      </c>
    </row>
    <row r="415" spans="1:7" x14ac:dyDescent="0.3">
      <c r="A415">
        <v>414</v>
      </c>
      <c r="B415" t="s">
        <v>27</v>
      </c>
      <c r="C415" t="s">
        <v>163</v>
      </c>
      <c r="D415" t="s">
        <v>693</v>
      </c>
      <c r="E415" t="s">
        <v>692</v>
      </c>
      <c r="F415" t="s">
        <v>30</v>
      </c>
      <c r="G415" s="66">
        <v>1012</v>
      </c>
    </row>
    <row r="416" spans="1:7" x14ac:dyDescent="0.3">
      <c r="A416">
        <v>415</v>
      </c>
      <c r="B416" t="s">
        <v>27</v>
      </c>
      <c r="C416" t="s">
        <v>163</v>
      </c>
      <c r="D416" t="s">
        <v>691</v>
      </c>
      <c r="E416" t="s">
        <v>690</v>
      </c>
      <c r="F416" t="s">
        <v>30</v>
      </c>
      <c r="G416" s="66">
        <v>2214</v>
      </c>
    </row>
    <row r="417" spans="1:7" x14ac:dyDescent="0.3">
      <c r="A417">
        <v>416</v>
      </c>
      <c r="B417" t="s">
        <v>27</v>
      </c>
      <c r="C417" t="s">
        <v>689</v>
      </c>
      <c r="D417" t="s">
        <v>51</v>
      </c>
      <c r="E417" t="s">
        <v>50</v>
      </c>
      <c r="F417" t="s">
        <v>30</v>
      </c>
      <c r="G417" s="66">
        <v>26295</v>
      </c>
    </row>
    <row r="418" spans="1:7" x14ac:dyDescent="0.3">
      <c r="A418">
        <v>417</v>
      </c>
      <c r="B418" t="s">
        <v>27</v>
      </c>
      <c r="C418" t="s">
        <v>688</v>
      </c>
      <c r="D418" t="s">
        <v>687</v>
      </c>
      <c r="E418" t="s">
        <v>686</v>
      </c>
      <c r="F418" t="s">
        <v>30</v>
      </c>
      <c r="G418" s="66">
        <v>3</v>
      </c>
    </row>
    <row r="419" spans="1:7" x14ac:dyDescent="0.3">
      <c r="A419">
        <v>418</v>
      </c>
      <c r="B419" t="s">
        <v>27</v>
      </c>
      <c r="C419" t="s">
        <v>683</v>
      </c>
      <c r="D419" t="s">
        <v>685</v>
      </c>
      <c r="E419" t="s">
        <v>684</v>
      </c>
      <c r="F419" t="s">
        <v>30</v>
      </c>
      <c r="G419" s="66">
        <v>104</v>
      </c>
    </row>
    <row r="420" spans="1:7" x14ac:dyDescent="0.3">
      <c r="A420">
        <v>419</v>
      </c>
      <c r="B420" t="s">
        <v>27</v>
      </c>
      <c r="C420" t="s">
        <v>683</v>
      </c>
      <c r="D420" t="s">
        <v>682</v>
      </c>
      <c r="E420" t="s">
        <v>681</v>
      </c>
      <c r="F420" t="s">
        <v>30</v>
      </c>
      <c r="G420" s="66">
        <v>100</v>
      </c>
    </row>
    <row r="421" spans="1:7" x14ac:dyDescent="0.3">
      <c r="A421">
        <v>420</v>
      </c>
      <c r="B421" t="s">
        <v>27</v>
      </c>
      <c r="C421" t="s">
        <v>680</v>
      </c>
      <c r="D421" t="s">
        <v>679</v>
      </c>
      <c r="E421" t="s">
        <v>678</v>
      </c>
      <c r="F421" t="s">
        <v>30</v>
      </c>
      <c r="G421" s="66">
        <v>2</v>
      </c>
    </row>
    <row r="422" spans="1:7" x14ac:dyDescent="0.3">
      <c r="A422">
        <v>421</v>
      </c>
      <c r="B422" t="s">
        <v>27</v>
      </c>
      <c r="C422" t="s">
        <v>650</v>
      </c>
      <c r="D422" t="s">
        <v>677</v>
      </c>
      <c r="E422" t="s">
        <v>676</v>
      </c>
      <c r="F422" t="s">
        <v>30</v>
      </c>
      <c r="G422" s="66">
        <v>425</v>
      </c>
    </row>
    <row r="423" spans="1:7" x14ac:dyDescent="0.3">
      <c r="A423">
        <v>422</v>
      </c>
      <c r="B423" t="s">
        <v>27</v>
      </c>
      <c r="C423" t="s">
        <v>650</v>
      </c>
      <c r="D423" t="s">
        <v>675</v>
      </c>
      <c r="E423" t="s">
        <v>673</v>
      </c>
      <c r="F423" t="s">
        <v>30</v>
      </c>
      <c r="G423" s="66">
        <v>22</v>
      </c>
    </row>
    <row r="424" spans="1:7" x14ac:dyDescent="0.3">
      <c r="A424">
        <v>423</v>
      </c>
      <c r="B424" t="s">
        <v>27</v>
      </c>
      <c r="C424" t="s">
        <v>650</v>
      </c>
      <c r="D424" t="s">
        <v>674</v>
      </c>
      <c r="E424" t="s">
        <v>673</v>
      </c>
      <c r="F424" t="s">
        <v>30</v>
      </c>
      <c r="G424" s="66">
        <v>20</v>
      </c>
    </row>
    <row r="425" spans="1:7" x14ac:dyDescent="0.3">
      <c r="A425">
        <v>424</v>
      </c>
      <c r="B425" t="s">
        <v>27</v>
      </c>
      <c r="C425" t="s">
        <v>650</v>
      </c>
      <c r="D425" t="s">
        <v>672</v>
      </c>
      <c r="E425" t="s">
        <v>671</v>
      </c>
      <c r="F425" t="s">
        <v>30</v>
      </c>
      <c r="G425" s="66">
        <v>59</v>
      </c>
    </row>
    <row r="426" spans="1:7" x14ac:dyDescent="0.3">
      <c r="A426">
        <v>425</v>
      </c>
      <c r="B426" t="s">
        <v>27</v>
      </c>
      <c r="C426" t="s">
        <v>650</v>
      </c>
      <c r="D426" t="s">
        <v>670</v>
      </c>
      <c r="E426" t="s">
        <v>669</v>
      </c>
      <c r="F426" t="s">
        <v>30</v>
      </c>
      <c r="G426" s="66">
        <v>12</v>
      </c>
    </row>
    <row r="427" spans="1:7" x14ac:dyDescent="0.3">
      <c r="A427">
        <v>426</v>
      </c>
      <c r="B427" t="s">
        <v>27</v>
      </c>
      <c r="C427" t="s">
        <v>650</v>
      </c>
      <c r="D427" t="s">
        <v>668</v>
      </c>
      <c r="E427" t="s">
        <v>667</v>
      </c>
      <c r="F427" t="s">
        <v>30</v>
      </c>
      <c r="G427" s="66">
        <v>3</v>
      </c>
    </row>
    <row r="428" spans="1:7" x14ac:dyDescent="0.3">
      <c r="A428">
        <v>427</v>
      </c>
      <c r="B428" t="s">
        <v>27</v>
      </c>
      <c r="C428" t="s">
        <v>650</v>
      </c>
      <c r="D428" t="s">
        <v>666</v>
      </c>
      <c r="E428" t="s">
        <v>665</v>
      </c>
      <c r="F428" t="s">
        <v>30</v>
      </c>
      <c r="G428" s="66">
        <v>111</v>
      </c>
    </row>
    <row r="429" spans="1:7" x14ac:dyDescent="0.3">
      <c r="A429">
        <v>428</v>
      </c>
      <c r="B429" t="s">
        <v>27</v>
      </c>
      <c r="C429" t="s">
        <v>650</v>
      </c>
      <c r="D429" t="s">
        <v>664</v>
      </c>
      <c r="E429" t="s">
        <v>663</v>
      </c>
      <c r="F429" t="s">
        <v>30</v>
      </c>
      <c r="G429" s="66">
        <v>117</v>
      </c>
    </row>
    <row r="430" spans="1:7" x14ac:dyDescent="0.3">
      <c r="A430">
        <v>429</v>
      </c>
      <c r="B430" t="s">
        <v>27</v>
      </c>
      <c r="C430" t="s">
        <v>650</v>
      </c>
      <c r="D430" t="s">
        <v>662</v>
      </c>
      <c r="E430" t="s">
        <v>661</v>
      </c>
      <c r="F430" t="s">
        <v>30</v>
      </c>
      <c r="G430" s="66">
        <v>258</v>
      </c>
    </row>
    <row r="431" spans="1:7" x14ac:dyDescent="0.3">
      <c r="A431">
        <v>430</v>
      </c>
      <c r="B431" t="s">
        <v>27</v>
      </c>
      <c r="C431" t="s">
        <v>650</v>
      </c>
      <c r="D431" t="s">
        <v>660</v>
      </c>
      <c r="E431" t="s">
        <v>659</v>
      </c>
      <c r="F431" t="s">
        <v>30</v>
      </c>
      <c r="G431" s="66">
        <v>1</v>
      </c>
    </row>
    <row r="432" spans="1:7" x14ac:dyDescent="0.3">
      <c r="A432">
        <v>431</v>
      </c>
      <c r="B432" t="s">
        <v>27</v>
      </c>
      <c r="C432" t="s">
        <v>650</v>
      </c>
      <c r="D432" t="s">
        <v>658</v>
      </c>
      <c r="E432" t="s">
        <v>657</v>
      </c>
      <c r="F432" t="s">
        <v>30</v>
      </c>
      <c r="G432" s="66">
        <v>10</v>
      </c>
    </row>
    <row r="433" spans="1:7" x14ac:dyDescent="0.3">
      <c r="A433">
        <v>432</v>
      </c>
      <c r="B433" t="s">
        <v>27</v>
      </c>
      <c r="C433" t="s">
        <v>650</v>
      </c>
      <c r="D433" t="s">
        <v>656</v>
      </c>
      <c r="E433" t="s">
        <v>655</v>
      </c>
      <c r="F433" t="s">
        <v>30</v>
      </c>
      <c r="G433" s="66">
        <v>351</v>
      </c>
    </row>
    <row r="434" spans="1:7" x14ac:dyDescent="0.3">
      <c r="A434">
        <v>433</v>
      </c>
      <c r="B434" t="s">
        <v>27</v>
      </c>
      <c r="C434" t="s">
        <v>650</v>
      </c>
      <c r="D434" t="s">
        <v>654</v>
      </c>
      <c r="E434" t="s">
        <v>653</v>
      </c>
      <c r="F434" t="s">
        <v>30</v>
      </c>
      <c r="G434" s="66">
        <v>42</v>
      </c>
    </row>
    <row r="435" spans="1:7" x14ac:dyDescent="0.3">
      <c r="A435">
        <v>434</v>
      </c>
      <c r="B435" t="s">
        <v>27</v>
      </c>
      <c r="C435" t="s">
        <v>650</v>
      </c>
      <c r="D435" t="s">
        <v>652</v>
      </c>
      <c r="E435" t="s">
        <v>651</v>
      </c>
      <c r="F435" t="s">
        <v>30</v>
      </c>
      <c r="G435" s="66">
        <v>48</v>
      </c>
    </row>
    <row r="436" spans="1:7" x14ac:dyDescent="0.3">
      <c r="A436">
        <v>435</v>
      </c>
      <c r="B436" t="s">
        <v>27</v>
      </c>
      <c r="C436" t="s">
        <v>650</v>
      </c>
      <c r="D436" t="s">
        <v>649</v>
      </c>
      <c r="E436" t="s">
        <v>648</v>
      </c>
      <c r="F436" t="s">
        <v>30</v>
      </c>
      <c r="G436" s="66">
        <v>9</v>
      </c>
    </row>
    <row r="437" spans="1:7" x14ac:dyDescent="0.3">
      <c r="A437">
        <v>436</v>
      </c>
      <c r="B437" t="s">
        <v>27</v>
      </c>
      <c r="C437" t="s">
        <v>631</v>
      </c>
      <c r="D437" t="s">
        <v>647</v>
      </c>
      <c r="E437" t="s">
        <v>646</v>
      </c>
      <c r="F437" t="s">
        <v>30</v>
      </c>
      <c r="G437" s="66">
        <v>105</v>
      </c>
    </row>
    <row r="438" spans="1:7" x14ac:dyDescent="0.3">
      <c r="A438">
        <v>437</v>
      </c>
      <c r="B438" t="s">
        <v>27</v>
      </c>
      <c r="C438" t="s">
        <v>631</v>
      </c>
      <c r="D438" t="s">
        <v>645</v>
      </c>
      <c r="E438" t="s">
        <v>644</v>
      </c>
      <c r="F438" t="s">
        <v>30</v>
      </c>
      <c r="G438" s="66">
        <v>635</v>
      </c>
    </row>
    <row r="439" spans="1:7" x14ac:dyDescent="0.3">
      <c r="A439">
        <v>438</v>
      </c>
      <c r="B439" t="s">
        <v>27</v>
      </c>
      <c r="C439" t="s">
        <v>631</v>
      </c>
      <c r="D439" t="s">
        <v>643</v>
      </c>
      <c r="E439" t="s">
        <v>642</v>
      </c>
      <c r="F439" t="s">
        <v>30</v>
      </c>
      <c r="G439" s="66">
        <v>276</v>
      </c>
    </row>
    <row r="440" spans="1:7" x14ac:dyDescent="0.3">
      <c r="A440">
        <v>439</v>
      </c>
      <c r="B440" t="s">
        <v>27</v>
      </c>
      <c r="C440" t="s">
        <v>631</v>
      </c>
      <c r="D440" t="s">
        <v>641</v>
      </c>
      <c r="E440" t="s">
        <v>640</v>
      </c>
      <c r="F440" t="s">
        <v>30</v>
      </c>
      <c r="G440" s="66">
        <v>66</v>
      </c>
    </row>
    <row r="441" spans="1:7" x14ac:dyDescent="0.3">
      <c r="A441">
        <v>440</v>
      </c>
      <c r="B441" t="s">
        <v>27</v>
      </c>
      <c r="C441" t="s">
        <v>631</v>
      </c>
      <c r="D441" t="s">
        <v>639</v>
      </c>
      <c r="E441" t="s">
        <v>638</v>
      </c>
      <c r="F441" t="s">
        <v>30</v>
      </c>
      <c r="G441" s="66">
        <v>400</v>
      </c>
    </row>
    <row r="442" spans="1:7" x14ac:dyDescent="0.3">
      <c r="A442">
        <v>441</v>
      </c>
      <c r="B442" t="s">
        <v>27</v>
      </c>
      <c r="C442" t="s">
        <v>631</v>
      </c>
      <c r="D442" t="s">
        <v>637</v>
      </c>
      <c r="E442" t="s">
        <v>636</v>
      </c>
      <c r="F442" t="s">
        <v>30</v>
      </c>
      <c r="G442" s="66">
        <v>22</v>
      </c>
    </row>
    <row r="443" spans="1:7" x14ac:dyDescent="0.3">
      <c r="A443">
        <v>442</v>
      </c>
      <c r="B443" t="s">
        <v>27</v>
      </c>
      <c r="C443" t="s">
        <v>631</v>
      </c>
      <c r="D443" t="s">
        <v>635</v>
      </c>
      <c r="E443" t="s">
        <v>634</v>
      </c>
      <c r="F443" t="s">
        <v>30</v>
      </c>
      <c r="G443" s="66">
        <v>52</v>
      </c>
    </row>
    <row r="444" spans="1:7" x14ac:dyDescent="0.3">
      <c r="A444">
        <v>443</v>
      </c>
      <c r="B444" t="s">
        <v>27</v>
      </c>
      <c r="C444" t="s">
        <v>631</v>
      </c>
      <c r="D444" t="s">
        <v>633</v>
      </c>
      <c r="E444" t="s">
        <v>632</v>
      </c>
      <c r="F444" t="s">
        <v>30</v>
      </c>
      <c r="G444" s="66">
        <v>53</v>
      </c>
    </row>
    <row r="445" spans="1:7" x14ac:dyDescent="0.3">
      <c r="A445">
        <v>444</v>
      </c>
      <c r="B445" t="s">
        <v>27</v>
      </c>
      <c r="C445" t="s">
        <v>631</v>
      </c>
      <c r="D445" t="s">
        <v>630</v>
      </c>
      <c r="E445" t="s">
        <v>629</v>
      </c>
      <c r="F445" t="s">
        <v>30</v>
      </c>
      <c r="G445" s="66">
        <v>59</v>
      </c>
    </row>
    <row r="446" spans="1:7" x14ac:dyDescent="0.3">
      <c r="A446">
        <v>445</v>
      </c>
      <c r="B446" t="s">
        <v>27</v>
      </c>
      <c r="C446" t="s">
        <v>44</v>
      </c>
      <c r="D446">
        <v>1901</v>
      </c>
      <c r="E446" t="s">
        <v>49</v>
      </c>
      <c r="F446" t="s">
        <v>30</v>
      </c>
      <c r="G446" s="66">
        <v>63715</v>
      </c>
    </row>
    <row r="447" spans="1:7" x14ac:dyDescent="0.3">
      <c r="A447">
        <v>446</v>
      </c>
      <c r="B447" t="s">
        <v>27</v>
      </c>
      <c r="C447" t="s">
        <v>44</v>
      </c>
      <c r="D447" t="s">
        <v>628</v>
      </c>
      <c r="E447" t="s">
        <v>627</v>
      </c>
      <c r="F447" t="s">
        <v>30</v>
      </c>
      <c r="G447" s="66">
        <v>32</v>
      </c>
    </row>
    <row r="448" spans="1:7" x14ac:dyDescent="0.3">
      <c r="A448">
        <v>447</v>
      </c>
      <c r="B448" t="s">
        <v>27</v>
      </c>
      <c r="C448" t="s">
        <v>44</v>
      </c>
      <c r="D448" t="s">
        <v>626</v>
      </c>
      <c r="E448" t="s">
        <v>625</v>
      </c>
      <c r="F448" t="s">
        <v>30</v>
      </c>
      <c r="G448" s="66">
        <v>14</v>
      </c>
    </row>
    <row r="449" spans="1:7" x14ac:dyDescent="0.3">
      <c r="A449">
        <v>448</v>
      </c>
      <c r="B449" t="s">
        <v>27</v>
      </c>
      <c r="C449" t="s">
        <v>44</v>
      </c>
      <c r="D449" t="s">
        <v>624</v>
      </c>
      <c r="E449" t="s">
        <v>623</v>
      </c>
      <c r="F449" t="s">
        <v>30</v>
      </c>
      <c r="G449" s="66">
        <v>8</v>
      </c>
    </row>
    <row r="450" spans="1:7" x14ac:dyDescent="0.3">
      <c r="A450">
        <v>449</v>
      </c>
      <c r="B450" t="s">
        <v>27</v>
      </c>
      <c r="C450" t="s">
        <v>44</v>
      </c>
      <c r="D450" t="s">
        <v>622</v>
      </c>
      <c r="E450" t="s">
        <v>621</v>
      </c>
      <c r="F450" t="s">
        <v>30</v>
      </c>
      <c r="G450" s="66">
        <v>2</v>
      </c>
    </row>
    <row r="451" spans="1:7" x14ac:dyDescent="0.3">
      <c r="A451">
        <v>450</v>
      </c>
      <c r="B451" t="s">
        <v>27</v>
      </c>
      <c r="C451" t="s">
        <v>44</v>
      </c>
      <c r="D451" t="s">
        <v>620</v>
      </c>
      <c r="E451" t="s">
        <v>619</v>
      </c>
      <c r="F451" t="s">
        <v>30</v>
      </c>
      <c r="G451" s="66">
        <v>2052</v>
      </c>
    </row>
    <row r="452" spans="1:7" x14ac:dyDescent="0.3">
      <c r="A452">
        <v>451</v>
      </c>
      <c r="B452" t="s">
        <v>27</v>
      </c>
      <c r="C452" t="s">
        <v>44</v>
      </c>
      <c r="D452" t="s">
        <v>618</v>
      </c>
      <c r="E452" t="s">
        <v>617</v>
      </c>
      <c r="F452" t="s">
        <v>30</v>
      </c>
      <c r="G452" s="66">
        <v>6</v>
      </c>
    </row>
    <row r="453" spans="1:7" x14ac:dyDescent="0.3">
      <c r="A453">
        <v>452</v>
      </c>
      <c r="B453" t="s">
        <v>27</v>
      </c>
      <c r="C453" t="s">
        <v>44</v>
      </c>
      <c r="D453" t="s">
        <v>616</v>
      </c>
      <c r="E453" t="s">
        <v>615</v>
      </c>
      <c r="F453" t="s">
        <v>30</v>
      </c>
      <c r="G453" s="66">
        <v>9</v>
      </c>
    </row>
    <row r="454" spans="1:7" x14ac:dyDescent="0.3">
      <c r="A454">
        <v>453</v>
      </c>
      <c r="B454" t="s">
        <v>27</v>
      </c>
      <c r="C454" t="s">
        <v>44</v>
      </c>
      <c r="D454" t="s">
        <v>614</v>
      </c>
      <c r="E454" t="s">
        <v>613</v>
      </c>
      <c r="F454" t="s">
        <v>30</v>
      </c>
      <c r="G454" s="66">
        <v>80</v>
      </c>
    </row>
    <row r="455" spans="1:7" x14ac:dyDescent="0.3">
      <c r="A455">
        <v>454</v>
      </c>
      <c r="B455" t="s">
        <v>27</v>
      </c>
      <c r="C455" t="s">
        <v>44</v>
      </c>
      <c r="D455" t="s">
        <v>156</v>
      </c>
      <c r="E455" t="s">
        <v>154</v>
      </c>
      <c r="F455" t="s">
        <v>30</v>
      </c>
      <c r="G455" s="66">
        <v>8411</v>
      </c>
    </row>
    <row r="456" spans="1:7" x14ac:dyDescent="0.3">
      <c r="A456">
        <v>455</v>
      </c>
      <c r="B456" t="s">
        <v>27</v>
      </c>
      <c r="C456" t="s">
        <v>44</v>
      </c>
      <c r="D456" t="s">
        <v>48</v>
      </c>
      <c r="E456" t="s">
        <v>47</v>
      </c>
      <c r="F456" t="s">
        <v>30</v>
      </c>
      <c r="G456" s="66">
        <v>40</v>
      </c>
    </row>
    <row r="457" spans="1:7" x14ac:dyDescent="0.3">
      <c r="A457">
        <v>456</v>
      </c>
      <c r="B457" t="s">
        <v>27</v>
      </c>
      <c r="C457" t="s">
        <v>44</v>
      </c>
      <c r="D457" t="s">
        <v>612</v>
      </c>
      <c r="E457" t="s">
        <v>611</v>
      </c>
      <c r="F457" t="s">
        <v>30</v>
      </c>
      <c r="G457" s="66">
        <v>5</v>
      </c>
    </row>
    <row r="458" spans="1:7" x14ac:dyDescent="0.3">
      <c r="A458">
        <v>457</v>
      </c>
      <c r="B458" t="s">
        <v>27</v>
      </c>
      <c r="C458" t="s">
        <v>44</v>
      </c>
      <c r="D458" t="s">
        <v>610</v>
      </c>
      <c r="E458" t="s">
        <v>609</v>
      </c>
      <c r="F458" t="s">
        <v>30</v>
      </c>
      <c r="G458" s="66">
        <v>14</v>
      </c>
    </row>
    <row r="459" spans="1:7" x14ac:dyDescent="0.3">
      <c r="A459">
        <v>458</v>
      </c>
      <c r="B459" t="s">
        <v>27</v>
      </c>
      <c r="C459" t="s">
        <v>44</v>
      </c>
      <c r="D459" t="s">
        <v>153</v>
      </c>
      <c r="E459" t="s">
        <v>152</v>
      </c>
      <c r="F459" t="s">
        <v>30</v>
      </c>
      <c r="G459" s="66">
        <v>87</v>
      </c>
    </row>
    <row r="460" spans="1:7" x14ac:dyDescent="0.3">
      <c r="A460">
        <v>459</v>
      </c>
      <c r="B460" t="s">
        <v>27</v>
      </c>
      <c r="C460" t="s">
        <v>44</v>
      </c>
      <c r="D460" t="s">
        <v>608</v>
      </c>
      <c r="E460" t="s">
        <v>607</v>
      </c>
      <c r="F460" t="s">
        <v>30</v>
      </c>
      <c r="G460" s="66">
        <v>157</v>
      </c>
    </row>
    <row r="461" spans="1:7" x14ac:dyDescent="0.3">
      <c r="A461">
        <v>460</v>
      </c>
      <c r="B461" t="s">
        <v>27</v>
      </c>
      <c r="C461" t="s">
        <v>44</v>
      </c>
      <c r="D461" t="s">
        <v>46</v>
      </c>
      <c r="E461" t="s">
        <v>45</v>
      </c>
      <c r="F461" t="s">
        <v>30</v>
      </c>
      <c r="G461" s="66">
        <v>64282</v>
      </c>
    </row>
    <row r="462" spans="1:7" x14ac:dyDescent="0.3">
      <c r="A462">
        <v>461</v>
      </c>
      <c r="B462" t="s">
        <v>27</v>
      </c>
      <c r="C462" t="s">
        <v>44</v>
      </c>
      <c r="D462" t="s">
        <v>148</v>
      </c>
      <c r="E462" t="s">
        <v>147</v>
      </c>
      <c r="F462" t="s">
        <v>30</v>
      </c>
      <c r="G462" s="66">
        <v>6491</v>
      </c>
    </row>
    <row r="463" spans="1:7" x14ac:dyDescent="0.3">
      <c r="A463">
        <v>462</v>
      </c>
      <c r="B463" t="s">
        <v>27</v>
      </c>
      <c r="C463" t="s">
        <v>44</v>
      </c>
      <c r="D463" t="s">
        <v>43</v>
      </c>
      <c r="E463" t="s">
        <v>42</v>
      </c>
      <c r="F463" t="s">
        <v>30</v>
      </c>
      <c r="G463" s="66">
        <v>47837</v>
      </c>
    </row>
    <row r="464" spans="1:7" x14ac:dyDescent="0.3">
      <c r="A464">
        <v>463</v>
      </c>
      <c r="B464" t="s">
        <v>27</v>
      </c>
      <c r="C464" t="s">
        <v>44</v>
      </c>
      <c r="D464" t="s">
        <v>606</v>
      </c>
      <c r="E464" t="s">
        <v>605</v>
      </c>
      <c r="F464" t="s">
        <v>30</v>
      </c>
      <c r="G464" s="66">
        <v>12</v>
      </c>
    </row>
    <row r="465" spans="1:7" x14ac:dyDescent="0.3">
      <c r="A465">
        <v>464</v>
      </c>
      <c r="B465" t="s">
        <v>27</v>
      </c>
      <c r="C465" t="s">
        <v>44</v>
      </c>
      <c r="D465" t="s">
        <v>604</v>
      </c>
      <c r="E465" t="s">
        <v>603</v>
      </c>
      <c r="F465" t="s">
        <v>30</v>
      </c>
      <c r="G465" s="66">
        <v>5</v>
      </c>
    </row>
    <row r="466" spans="1:7" x14ac:dyDescent="0.3">
      <c r="A466">
        <v>465</v>
      </c>
      <c r="B466" t="s">
        <v>27</v>
      </c>
      <c r="C466" t="s">
        <v>44</v>
      </c>
      <c r="D466" t="s">
        <v>602</v>
      </c>
      <c r="E466" t="s">
        <v>601</v>
      </c>
      <c r="F466" t="s">
        <v>30</v>
      </c>
      <c r="G466" s="66">
        <v>4</v>
      </c>
    </row>
    <row r="467" spans="1:7" x14ac:dyDescent="0.3">
      <c r="A467">
        <v>466</v>
      </c>
      <c r="B467" t="s">
        <v>27</v>
      </c>
      <c r="C467" t="s">
        <v>44</v>
      </c>
      <c r="D467" t="s">
        <v>600</v>
      </c>
      <c r="E467" t="s">
        <v>599</v>
      </c>
      <c r="F467" t="s">
        <v>30</v>
      </c>
      <c r="G467" s="66">
        <v>6</v>
      </c>
    </row>
    <row r="468" spans="1:7" x14ac:dyDescent="0.3">
      <c r="A468">
        <v>467</v>
      </c>
      <c r="B468" t="s">
        <v>27</v>
      </c>
      <c r="C468" t="s">
        <v>44</v>
      </c>
      <c r="D468" t="s">
        <v>141</v>
      </c>
      <c r="E468" t="s">
        <v>140</v>
      </c>
      <c r="F468" t="s">
        <v>30</v>
      </c>
      <c r="G468" s="66">
        <v>21</v>
      </c>
    </row>
    <row r="469" spans="1:7" x14ac:dyDescent="0.3">
      <c r="A469">
        <v>468</v>
      </c>
      <c r="B469" t="s">
        <v>27</v>
      </c>
      <c r="C469" t="s">
        <v>44</v>
      </c>
      <c r="D469" t="s">
        <v>598</v>
      </c>
      <c r="E469" t="s">
        <v>597</v>
      </c>
      <c r="F469" t="s">
        <v>30</v>
      </c>
      <c r="G469" s="66">
        <v>176</v>
      </c>
    </row>
    <row r="470" spans="1:7" x14ac:dyDescent="0.3">
      <c r="A470">
        <v>469</v>
      </c>
      <c r="B470" t="s">
        <v>27</v>
      </c>
      <c r="C470" t="s">
        <v>44</v>
      </c>
      <c r="D470" t="s">
        <v>596</v>
      </c>
      <c r="E470" t="s">
        <v>595</v>
      </c>
      <c r="F470" t="s">
        <v>30</v>
      </c>
      <c r="G470" s="66">
        <v>5</v>
      </c>
    </row>
    <row r="471" spans="1:7" x14ac:dyDescent="0.3">
      <c r="A471">
        <v>470</v>
      </c>
      <c r="B471" t="s">
        <v>27</v>
      </c>
      <c r="C471" t="s">
        <v>44</v>
      </c>
      <c r="D471" t="s">
        <v>594</v>
      </c>
      <c r="E471" t="s">
        <v>593</v>
      </c>
      <c r="F471" t="s">
        <v>30</v>
      </c>
      <c r="G471" s="66">
        <v>2</v>
      </c>
    </row>
    <row r="472" spans="1:7" x14ac:dyDescent="0.3">
      <c r="A472">
        <v>471</v>
      </c>
      <c r="B472" t="s">
        <v>27</v>
      </c>
      <c r="C472" t="s">
        <v>44</v>
      </c>
      <c r="D472" t="s">
        <v>592</v>
      </c>
      <c r="E472" t="s">
        <v>591</v>
      </c>
      <c r="F472" t="s">
        <v>30</v>
      </c>
      <c r="G472" s="66">
        <v>828</v>
      </c>
    </row>
    <row r="473" spans="1:7" x14ac:dyDescent="0.3">
      <c r="A473">
        <v>472</v>
      </c>
      <c r="B473" t="s">
        <v>27</v>
      </c>
      <c r="C473" t="s">
        <v>44</v>
      </c>
      <c r="D473" t="s">
        <v>136</v>
      </c>
      <c r="E473" t="s">
        <v>135</v>
      </c>
      <c r="F473" t="s">
        <v>30</v>
      </c>
      <c r="G473" s="66">
        <v>14304</v>
      </c>
    </row>
    <row r="474" spans="1:7" x14ac:dyDescent="0.3">
      <c r="A474">
        <v>473</v>
      </c>
      <c r="B474" t="s">
        <v>27</v>
      </c>
      <c r="C474" t="s">
        <v>44</v>
      </c>
      <c r="D474" t="s">
        <v>136</v>
      </c>
      <c r="E474" t="s">
        <v>590</v>
      </c>
      <c r="F474" t="s">
        <v>30</v>
      </c>
      <c r="G474" s="66">
        <v>9</v>
      </c>
    </row>
    <row r="475" spans="1:7" x14ac:dyDescent="0.3">
      <c r="A475">
        <v>474</v>
      </c>
      <c r="B475" t="s">
        <v>27</v>
      </c>
      <c r="C475" t="s">
        <v>44</v>
      </c>
      <c r="D475" t="s">
        <v>589</v>
      </c>
      <c r="E475" t="s">
        <v>588</v>
      </c>
      <c r="F475" t="s">
        <v>30</v>
      </c>
      <c r="G475" s="66">
        <v>8</v>
      </c>
    </row>
    <row r="476" spans="1:7" x14ac:dyDescent="0.3">
      <c r="A476">
        <v>475</v>
      </c>
      <c r="B476" t="s">
        <v>27</v>
      </c>
      <c r="C476" t="s">
        <v>44</v>
      </c>
      <c r="D476" t="s">
        <v>587</v>
      </c>
      <c r="E476" t="s">
        <v>586</v>
      </c>
      <c r="F476" t="s">
        <v>30</v>
      </c>
      <c r="G476" s="66">
        <v>2</v>
      </c>
    </row>
    <row r="477" spans="1:7" x14ac:dyDescent="0.3">
      <c r="A477">
        <v>476</v>
      </c>
      <c r="B477" t="s">
        <v>27</v>
      </c>
      <c r="C477" t="s">
        <v>583</v>
      </c>
      <c r="D477" t="s">
        <v>585</v>
      </c>
      <c r="E477" t="s">
        <v>584</v>
      </c>
      <c r="F477" t="s">
        <v>30</v>
      </c>
      <c r="G477" s="66">
        <v>1464</v>
      </c>
    </row>
    <row r="478" spans="1:7" x14ac:dyDescent="0.3">
      <c r="A478">
        <v>477</v>
      </c>
      <c r="B478" t="s">
        <v>27</v>
      </c>
      <c r="C478" t="s">
        <v>583</v>
      </c>
      <c r="D478" t="s">
        <v>582</v>
      </c>
      <c r="E478" t="s">
        <v>581</v>
      </c>
      <c r="F478" t="s">
        <v>30</v>
      </c>
      <c r="G478" s="66">
        <v>1816</v>
      </c>
    </row>
    <row r="479" spans="1:7" x14ac:dyDescent="0.3">
      <c r="A479">
        <v>478</v>
      </c>
      <c r="B479" t="s">
        <v>27</v>
      </c>
      <c r="C479" t="s">
        <v>132</v>
      </c>
      <c r="D479" t="s">
        <v>579</v>
      </c>
      <c r="E479" t="s">
        <v>580</v>
      </c>
      <c r="F479" t="s">
        <v>30</v>
      </c>
      <c r="G479" s="66">
        <v>45</v>
      </c>
    </row>
    <row r="480" spans="1:7" x14ac:dyDescent="0.3">
      <c r="A480">
        <v>479</v>
      </c>
      <c r="B480" t="s">
        <v>27</v>
      </c>
      <c r="C480" t="s">
        <v>132</v>
      </c>
      <c r="D480" t="s">
        <v>579</v>
      </c>
      <c r="E480" t="s">
        <v>578</v>
      </c>
      <c r="F480" t="s">
        <v>30</v>
      </c>
      <c r="G480" s="66">
        <v>15</v>
      </c>
    </row>
    <row r="481" spans="1:7" x14ac:dyDescent="0.3">
      <c r="A481">
        <v>480</v>
      </c>
      <c r="B481" t="s">
        <v>27</v>
      </c>
      <c r="C481" t="s">
        <v>132</v>
      </c>
      <c r="D481" t="s">
        <v>577</v>
      </c>
      <c r="E481" t="s">
        <v>576</v>
      </c>
      <c r="F481" t="s">
        <v>30</v>
      </c>
      <c r="G481" s="66">
        <v>501</v>
      </c>
    </row>
    <row r="482" spans="1:7" x14ac:dyDescent="0.3">
      <c r="A482">
        <v>481</v>
      </c>
      <c r="B482" t="s">
        <v>27</v>
      </c>
      <c r="C482" t="s">
        <v>132</v>
      </c>
      <c r="D482" t="s">
        <v>575</v>
      </c>
      <c r="E482" t="s">
        <v>574</v>
      </c>
      <c r="F482" t="s">
        <v>30</v>
      </c>
      <c r="G482" s="66">
        <v>36</v>
      </c>
    </row>
    <row r="483" spans="1:7" x14ac:dyDescent="0.3">
      <c r="A483">
        <v>482</v>
      </c>
      <c r="B483" t="s">
        <v>27</v>
      </c>
      <c r="C483" t="s">
        <v>132</v>
      </c>
      <c r="D483" t="s">
        <v>573</v>
      </c>
      <c r="E483" t="s">
        <v>572</v>
      </c>
      <c r="F483" t="s">
        <v>30</v>
      </c>
      <c r="G483" s="66">
        <v>10</v>
      </c>
    </row>
    <row r="484" spans="1:7" x14ac:dyDescent="0.3">
      <c r="A484">
        <v>483</v>
      </c>
      <c r="B484" t="s">
        <v>27</v>
      </c>
      <c r="C484" t="s">
        <v>132</v>
      </c>
      <c r="D484" t="s">
        <v>571</v>
      </c>
      <c r="E484" t="s">
        <v>570</v>
      </c>
      <c r="F484" t="s">
        <v>30</v>
      </c>
      <c r="G484" s="66">
        <v>55</v>
      </c>
    </row>
    <row r="485" spans="1:7" x14ac:dyDescent="0.3">
      <c r="A485">
        <v>484</v>
      </c>
      <c r="B485" t="s">
        <v>27</v>
      </c>
      <c r="C485" t="s">
        <v>132</v>
      </c>
      <c r="D485" t="s">
        <v>569</v>
      </c>
      <c r="E485" t="s">
        <v>568</v>
      </c>
      <c r="F485" t="s">
        <v>30</v>
      </c>
      <c r="G485" s="66">
        <v>734</v>
      </c>
    </row>
    <row r="486" spans="1:7" x14ac:dyDescent="0.3">
      <c r="A486">
        <v>485</v>
      </c>
      <c r="B486" t="s">
        <v>27</v>
      </c>
      <c r="C486" t="s">
        <v>132</v>
      </c>
      <c r="D486" t="s">
        <v>567</v>
      </c>
      <c r="E486" t="s">
        <v>566</v>
      </c>
      <c r="F486" t="s">
        <v>30</v>
      </c>
      <c r="G486" s="66">
        <v>25514</v>
      </c>
    </row>
    <row r="487" spans="1:7" x14ac:dyDescent="0.3">
      <c r="A487">
        <v>486</v>
      </c>
      <c r="B487" t="s">
        <v>27</v>
      </c>
      <c r="C487" t="s">
        <v>132</v>
      </c>
      <c r="D487" t="s">
        <v>565</v>
      </c>
      <c r="E487" t="s">
        <v>564</v>
      </c>
      <c r="F487" t="s">
        <v>30</v>
      </c>
      <c r="G487" s="66">
        <v>15</v>
      </c>
    </row>
    <row r="488" spans="1:7" x14ac:dyDescent="0.3">
      <c r="A488">
        <v>487</v>
      </c>
      <c r="B488" t="s">
        <v>27</v>
      </c>
      <c r="C488" t="s">
        <v>132</v>
      </c>
      <c r="D488" t="s">
        <v>563</v>
      </c>
      <c r="E488" t="s">
        <v>562</v>
      </c>
      <c r="F488" t="s">
        <v>30</v>
      </c>
      <c r="G488" s="66">
        <v>72</v>
      </c>
    </row>
    <row r="489" spans="1:7" x14ac:dyDescent="0.3">
      <c r="A489">
        <v>488</v>
      </c>
      <c r="B489" t="s">
        <v>27</v>
      </c>
      <c r="C489" t="s">
        <v>132</v>
      </c>
      <c r="D489" t="s">
        <v>561</v>
      </c>
      <c r="E489" t="s">
        <v>560</v>
      </c>
      <c r="F489" t="s">
        <v>30</v>
      </c>
      <c r="G489" s="66">
        <v>9</v>
      </c>
    </row>
    <row r="490" spans="1:7" x14ac:dyDescent="0.3">
      <c r="A490">
        <v>489</v>
      </c>
      <c r="B490" t="s">
        <v>27</v>
      </c>
      <c r="C490" t="s">
        <v>132</v>
      </c>
      <c r="D490" t="s">
        <v>559</v>
      </c>
      <c r="E490" t="s">
        <v>558</v>
      </c>
      <c r="F490" t="s">
        <v>30</v>
      </c>
      <c r="G490" s="66">
        <v>37624</v>
      </c>
    </row>
    <row r="491" spans="1:7" x14ac:dyDescent="0.3">
      <c r="A491">
        <v>490</v>
      </c>
      <c r="B491" t="s">
        <v>27</v>
      </c>
      <c r="C491" t="s">
        <v>132</v>
      </c>
      <c r="D491" t="s">
        <v>557</v>
      </c>
      <c r="E491" t="s">
        <v>556</v>
      </c>
      <c r="F491" t="s">
        <v>30</v>
      </c>
      <c r="G491" s="66">
        <v>8164</v>
      </c>
    </row>
    <row r="492" spans="1:7" x14ac:dyDescent="0.3">
      <c r="A492">
        <v>491</v>
      </c>
      <c r="B492" t="s">
        <v>27</v>
      </c>
      <c r="C492" t="s">
        <v>132</v>
      </c>
      <c r="D492" t="s">
        <v>555</v>
      </c>
      <c r="E492" t="s">
        <v>554</v>
      </c>
      <c r="F492" t="s">
        <v>30</v>
      </c>
      <c r="G492" s="66">
        <v>873</v>
      </c>
    </row>
    <row r="493" spans="1:7" x14ac:dyDescent="0.3">
      <c r="A493">
        <v>492</v>
      </c>
      <c r="B493" t="s">
        <v>27</v>
      </c>
      <c r="C493" t="s">
        <v>132</v>
      </c>
      <c r="D493" t="s">
        <v>553</v>
      </c>
      <c r="E493" t="s">
        <v>552</v>
      </c>
      <c r="F493" t="s">
        <v>30</v>
      </c>
      <c r="G493" s="66">
        <v>68</v>
      </c>
    </row>
    <row r="494" spans="1:7" x14ac:dyDescent="0.3">
      <c r="A494">
        <v>493</v>
      </c>
      <c r="B494" t="s">
        <v>27</v>
      </c>
      <c r="C494" t="s">
        <v>132</v>
      </c>
      <c r="D494" t="s">
        <v>551</v>
      </c>
      <c r="E494" t="s">
        <v>550</v>
      </c>
      <c r="F494" t="s">
        <v>30</v>
      </c>
      <c r="G494" s="66">
        <v>14</v>
      </c>
    </row>
    <row r="495" spans="1:7" x14ac:dyDescent="0.3">
      <c r="A495">
        <v>494</v>
      </c>
      <c r="B495" t="s">
        <v>27</v>
      </c>
      <c r="C495" t="s">
        <v>132</v>
      </c>
      <c r="D495" t="s">
        <v>131</v>
      </c>
      <c r="E495" t="s">
        <v>130</v>
      </c>
      <c r="F495" t="s">
        <v>30</v>
      </c>
      <c r="G495" s="66">
        <v>3321</v>
      </c>
    </row>
    <row r="496" spans="1:7" x14ac:dyDescent="0.3">
      <c r="A496">
        <v>495</v>
      </c>
      <c r="B496" t="s">
        <v>27</v>
      </c>
      <c r="C496" t="s">
        <v>132</v>
      </c>
      <c r="D496" t="s">
        <v>549</v>
      </c>
      <c r="E496" t="s">
        <v>548</v>
      </c>
      <c r="F496" t="s">
        <v>30</v>
      </c>
      <c r="G496" s="66">
        <v>1259</v>
      </c>
    </row>
    <row r="497" spans="1:7" x14ac:dyDescent="0.3">
      <c r="A497">
        <v>496</v>
      </c>
      <c r="B497" t="s">
        <v>27</v>
      </c>
      <c r="C497" t="s">
        <v>132</v>
      </c>
      <c r="D497" t="s">
        <v>547</v>
      </c>
      <c r="E497" t="s">
        <v>546</v>
      </c>
      <c r="F497" t="s">
        <v>30</v>
      </c>
      <c r="G497" s="66">
        <v>90852</v>
      </c>
    </row>
    <row r="498" spans="1:7" x14ac:dyDescent="0.3">
      <c r="A498">
        <v>497</v>
      </c>
      <c r="B498" t="s">
        <v>27</v>
      </c>
      <c r="C498" t="s">
        <v>132</v>
      </c>
      <c r="D498" t="s">
        <v>545</v>
      </c>
      <c r="E498" t="s">
        <v>544</v>
      </c>
      <c r="F498" t="s">
        <v>30</v>
      </c>
      <c r="G498" s="66">
        <v>45</v>
      </c>
    </row>
    <row r="499" spans="1:7" x14ac:dyDescent="0.3">
      <c r="A499">
        <v>498</v>
      </c>
      <c r="B499" t="s">
        <v>27</v>
      </c>
      <c r="C499" t="s">
        <v>132</v>
      </c>
      <c r="D499" t="s">
        <v>543</v>
      </c>
      <c r="E499" t="s">
        <v>542</v>
      </c>
      <c r="F499" t="s">
        <v>30</v>
      </c>
      <c r="G499" s="66">
        <v>7</v>
      </c>
    </row>
    <row r="500" spans="1:7" x14ac:dyDescent="0.3">
      <c r="A500">
        <v>499</v>
      </c>
      <c r="B500" t="s">
        <v>27</v>
      </c>
      <c r="C500" t="s">
        <v>132</v>
      </c>
      <c r="D500" t="s">
        <v>541</v>
      </c>
      <c r="E500" t="s">
        <v>540</v>
      </c>
      <c r="F500" t="s">
        <v>30</v>
      </c>
      <c r="G500" s="66">
        <v>420</v>
      </c>
    </row>
    <row r="501" spans="1:7" x14ac:dyDescent="0.3">
      <c r="A501">
        <v>500</v>
      </c>
      <c r="B501" t="s">
        <v>27</v>
      </c>
      <c r="C501" t="s">
        <v>132</v>
      </c>
      <c r="D501" t="s">
        <v>539</v>
      </c>
      <c r="E501" t="s">
        <v>538</v>
      </c>
      <c r="F501" t="s">
        <v>30</v>
      </c>
      <c r="G501" s="66">
        <v>19</v>
      </c>
    </row>
    <row r="502" spans="1:7" x14ac:dyDescent="0.3">
      <c r="A502">
        <v>501</v>
      </c>
      <c r="B502" t="s">
        <v>27</v>
      </c>
      <c r="C502" t="s">
        <v>132</v>
      </c>
      <c r="D502" t="s">
        <v>537</v>
      </c>
      <c r="E502" t="s">
        <v>536</v>
      </c>
      <c r="F502" t="s">
        <v>30</v>
      </c>
      <c r="G502" s="66">
        <v>1637</v>
      </c>
    </row>
    <row r="503" spans="1:7" x14ac:dyDescent="0.3">
      <c r="A503">
        <v>502</v>
      </c>
      <c r="B503" t="s">
        <v>27</v>
      </c>
      <c r="C503" t="s">
        <v>132</v>
      </c>
      <c r="D503" t="s">
        <v>535</v>
      </c>
      <c r="E503" t="s">
        <v>534</v>
      </c>
      <c r="F503" t="s">
        <v>30</v>
      </c>
      <c r="G503" s="66">
        <v>23</v>
      </c>
    </row>
    <row r="504" spans="1:7" x14ac:dyDescent="0.3">
      <c r="A504">
        <v>503</v>
      </c>
      <c r="B504" t="s">
        <v>27</v>
      </c>
      <c r="C504" t="s">
        <v>132</v>
      </c>
      <c r="D504" t="s">
        <v>533</v>
      </c>
      <c r="E504" t="s">
        <v>532</v>
      </c>
      <c r="F504" t="s">
        <v>30</v>
      </c>
      <c r="G504" s="66">
        <v>4356</v>
      </c>
    </row>
    <row r="505" spans="1:7" x14ac:dyDescent="0.3">
      <c r="A505">
        <v>504</v>
      </c>
      <c r="B505" t="s">
        <v>27</v>
      </c>
      <c r="C505" t="s">
        <v>132</v>
      </c>
      <c r="D505" t="s">
        <v>531</v>
      </c>
      <c r="E505" t="s">
        <v>530</v>
      </c>
      <c r="F505" t="s">
        <v>30</v>
      </c>
      <c r="G505" s="66">
        <v>8</v>
      </c>
    </row>
    <row r="506" spans="1:7" x14ac:dyDescent="0.3">
      <c r="A506">
        <v>505</v>
      </c>
      <c r="B506" t="s">
        <v>27</v>
      </c>
      <c r="C506" t="s">
        <v>521</v>
      </c>
      <c r="D506" t="s">
        <v>529</v>
      </c>
      <c r="E506" t="s">
        <v>528</v>
      </c>
      <c r="F506" t="s">
        <v>30</v>
      </c>
      <c r="G506" s="66">
        <v>1</v>
      </c>
    </row>
    <row r="507" spans="1:7" x14ac:dyDescent="0.3">
      <c r="A507">
        <v>506</v>
      </c>
      <c r="B507" t="s">
        <v>27</v>
      </c>
      <c r="C507" t="s">
        <v>521</v>
      </c>
      <c r="D507" t="s">
        <v>527</v>
      </c>
      <c r="E507" t="s">
        <v>526</v>
      </c>
      <c r="F507" t="s">
        <v>30</v>
      </c>
      <c r="G507" s="66">
        <v>2</v>
      </c>
    </row>
    <row r="508" spans="1:7" x14ac:dyDescent="0.3">
      <c r="A508">
        <v>507</v>
      </c>
      <c r="B508" t="s">
        <v>27</v>
      </c>
      <c r="C508" t="s">
        <v>521</v>
      </c>
      <c r="D508" t="s">
        <v>525</v>
      </c>
      <c r="E508" t="s">
        <v>524</v>
      </c>
      <c r="F508" t="s">
        <v>30</v>
      </c>
      <c r="G508" s="66">
        <v>4</v>
      </c>
    </row>
    <row r="509" spans="1:7" x14ac:dyDescent="0.3">
      <c r="A509">
        <v>508</v>
      </c>
      <c r="B509" t="s">
        <v>27</v>
      </c>
      <c r="C509" t="s">
        <v>521</v>
      </c>
      <c r="D509" t="s">
        <v>523</v>
      </c>
      <c r="E509" t="s">
        <v>522</v>
      </c>
      <c r="F509" t="s">
        <v>30</v>
      </c>
      <c r="G509" s="66">
        <v>11</v>
      </c>
    </row>
    <row r="510" spans="1:7" x14ac:dyDescent="0.3">
      <c r="A510">
        <v>509</v>
      </c>
      <c r="B510" t="s">
        <v>27</v>
      </c>
      <c r="C510" t="s">
        <v>521</v>
      </c>
      <c r="D510" t="s">
        <v>520</v>
      </c>
      <c r="E510" t="s">
        <v>519</v>
      </c>
      <c r="F510" t="s">
        <v>30</v>
      </c>
      <c r="G510" s="66">
        <v>1</v>
      </c>
    </row>
    <row r="511" spans="1:7" x14ac:dyDescent="0.3">
      <c r="A511">
        <v>510</v>
      </c>
      <c r="B511" t="s">
        <v>27</v>
      </c>
      <c r="C511" t="s">
        <v>477</v>
      </c>
      <c r="D511" t="s">
        <v>518</v>
      </c>
      <c r="E511" t="s">
        <v>517</v>
      </c>
      <c r="F511" t="s">
        <v>30</v>
      </c>
      <c r="G511" s="66">
        <v>2879</v>
      </c>
    </row>
    <row r="512" spans="1:7" x14ac:dyDescent="0.3">
      <c r="A512">
        <v>511</v>
      </c>
      <c r="B512" t="s">
        <v>27</v>
      </c>
      <c r="C512" t="s">
        <v>477</v>
      </c>
      <c r="D512" t="s">
        <v>516</v>
      </c>
      <c r="E512" t="s">
        <v>515</v>
      </c>
      <c r="F512" t="s">
        <v>30</v>
      </c>
      <c r="G512" s="66">
        <v>27308</v>
      </c>
    </row>
    <row r="513" spans="1:7" x14ac:dyDescent="0.3">
      <c r="A513">
        <v>512</v>
      </c>
      <c r="B513" t="s">
        <v>27</v>
      </c>
      <c r="C513" t="s">
        <v>477</v>
      </c>
      <c r="D513" t="s">
        <v>514</v>
      </c>
      <c r="E513" t="s">
        <v>513</v>
      </c>
      <c r="F513" t="s">
        <v>30</v>
      </c>
      <c r="G513" s="66">
        <v>8</v>
      </c>
    </row>
    <row r="514" spans="1:7" x14ac:dyDescent="0.3">
      <c r="A514">
        <v>513</v>
      </c>
      <c r="B514" t="s">
        <v>27</v>
      </c>
      <c r="C514" t="s">
        <v>477</v>
      </c>
      <c r="D514" t="s">
        <v>512</v>
      </c>
      <c r="E514" t="s">
        <v>511</v>
      </c>
      <c r="F514" t="s">
        <v>30</v>
      </c>
      <c r="G514" s="66">
        <v>1</v>
      </c>
    </row>
    <row r="515" spans="1:7" x14ac:dyDescent="0.3">
      <c r="A515">
        <v>514</v>
      </c>
      <c r="B515" t="s">
        <v>27</v>
      </c>
      <c r="C515" t="s">
        <v>477</v>
      </c>
      <c r="D515" t="s">
        <v>510</v>
      </c>
      <c r="E515" t="s">
        <v>509</v>
      </c>
      <c r="F515" t="s">
        <v>30</v>
      </c>
      <c r="G515" s="66">
        <v>858</v>
      </c>
    </row>
    <row r="516" spans="1:7" x14ac:dyDescent="0.3">
      <c r="A516">
        <v>515</v>
      </c>
      <c r="B516" t="s">
        <v>27</v>
      </c>
      <c r="C516" t="s">
        <v>477</v>
      </c>
      <c r="D516" t="s">
        <v>508</v>
      </c>
      <c r="E516" t="s">
        <v>507</v>
      </c>
      <c r="F516" t="s">
        <v>30</v>
      </c>
      <c r="G516" s="66">
        <v>1891</v>
      </c>
    </row>
    <row r="517" spans="1:7" x14ac:dyDescent="0.3">
      <c r="A517">
        <v>516</v>
      </c>
      <c r="B517" t="s">
        <v>27</v>
      </c>
      <c r="C517" t="s">
        <v>477</v>
      </c>
      <c r="D517" t="s">
        <v>506</v>
      </c>
      <c r="E517" t="s">
        <v>505</v>
      </c>
      <c r="F517" t="s">
        <v>30</v>
      </c>
      <c r="G517" s="66">
        <v>34</v>
      </c>
    </row>
    <row r="518" spans="1:7" x14ac:dyDescent="0.3">
      <c r="A518">
        <v>517</v>
      </c>
      <c r="B518" t="s">
        <v>27</v>
      </c>
      <c r="C518" t="s">
        <v>477</v>
      </c>
      <c r="D518" t="s">
        <v>504</v>
      </c>
      <c r="E518" t="s">
        <v>503</v>
      </c>
      <c r="F518" t="s">
        <v>30</v>
      </c>
      <c r="G518" s="66">
        <v>1225</v>
      </c>
    </row>
    <row r="519" spans="1:7" x14ac:dyDescent="0.3">
      <c r="A519">
        <v>518</v>
      </c>
      <c r="B519" t="s">
        <v>27</v>
      </c>
      <c r="C519" t="s">
        <v>477</v>
      </c>
      <c r="D519" t="s">
        <v>365</v>
      </c>
      <c r="E519" t="s">
        <v>502</v>
      </c>
      <c r="F519" t="s">
        <v>30</v>
      </c>
      <c r="G519" s="66">
        <v>12</v>
      </c>
    </row>
    <row r="520" spans="1:7" x14ac:dyDescent="0.3">
      <c r="A520">
        <v>519</v>
      </c>
      <c r="B520" t="s">
        <v>27</v>
      </c>
      <c r="C520" t="s">
        <v>477</v>
      </c>
      <c r="D520" t="s">
        <v>501</v>
      </c>
      <c r="E520" t="s">
        <v>500</v>
      </c>
      <c r="F520" t="s">
        <v>30</v>
      </c>
      <c r="G520" s="66">
        <v>4169</v>
      </c>
    </row>
    <row r="521" spans="1:7" x14ac:dyDescent="0.3">
      <c r="A521">
        <v>520</v>
      </c>
      <c r="B521" t="s">
        <v>27</v>
      </c>
      <c r="C521" t="s">
        <v>477</v>
      </c>
      <c r="D521" t="s">
        <v>499</v>
      </c>
      <c r="E521" t="s">
        <v>498</v>
      </c>
      <c r="F521" t="s">
        <v>30</v>
      </c>
      <c r="G521" s="66">
        <v>31</v>
      </c>
    </row>
    <row r="522" spans="1:7" x14ac:dyDescent="0.3">
      <c r="A522">
        <v>521</v>
      </c>
      <c r="B522" t="s">
        <v>27</v>
      </c>
      <c r="C522" t="s">
        <v>477</v>
      </c>
      <c r="D522" t="s">
        <v>497</v>
      </c>
      <c r="E522" t="s">
        <v>496</v>
      </c>
      <c r="F522" t="s">
        <v>30</v>
      </c>
      <c r="G522" s="66">
        <v>121</v>
      </c>
    </row>
    <row r="523" spans="1:7" x14ac:dyDescent="0.3">
      <c r="A523">
        <v>522</v>
      </c>
      <c r="B523" t="s">
        <v>27</v>
      </c>
      <c r="C523" t="s">
        <v>477</v>
      </c>
      <c r="D523" t="s">
        <v>495</v>
      </c>
      <c r="E523" t="s">
        <v>494</v>
      </c>
      <c r="F523" t="s">
        <v>30</v>
      </c>
      <c r="G523" s="66">
        <v>137</v>
      </c>
    </row>
    <row r="524" spans="1:7" x14ac:dyDescent="0.3">
      <c r="A524">
        <v>523</v>
      </c>
      <c r="B524" t="s">
        <v>27</v>
      </c>
      <c r="C524" t="s">
        <v>477</v>
      </c>
      <c r="D524" t="s">
        <v>493</v>
      </c>
      <c r="E524" t="s">
        <v>492</v>
      </c>
      <c r="F524" t="s">
        <v>30</v>
      </c>
      <c r="G524" s="66">
        <v>70</v>
      </c>
    </row>
    <row r="525" spans="1:7" x14ac:dyDescent="0.3">
      <c r="A525">
        <v>524</v>
      </c>
      <c r="B525" t="s">
        <v>27</v>
      </c>
      <c r="C525" t="s">
        <v>477</v>
      </c>
      <c r="D525" t="s">
        <v>491</v>
      </c>
      <c r="E525" t="s">
        <v>490</v>
      </c>
      <c r="F525" t="s">
        <v>30</v>
      </c>
      <c r="G525" s="66">
        <v>31</v>
      </c>
    </row>
    <row r="526" spans="1:7" x14ac:dyDescent="0.3">
      <c r="A526">
        <v>525</v>
      </c>
      <c r="B526" t="s">
        <v>27</v>
      </c>
      <c r="C526" t="s">
        <v>477</v>
      </c>
      <c r="D526" t="s">
        <v>489</v>
      </c>
      <c r="E526" t="s">
        <v>488</v>
      </c>
      <c r="F526" t="s">
        <v>30</v>
      </c>
      <c r="G526" s="66">
        <v>41142</v>
      </c>
    </row>
    <row r="527" spans="1:7" x14ac:dyDescent="0.3">
      <c r="A527">
        <v>526</v>
      </c>
      <c r="B527" t="s">
        <v>27</v>
      </c>
      <c r="C527" t="s">
        <v>477</v>
      </c>
      <c r="D527" t="s">
        <v>487</v>
      </c>
      <c r="E527" t="s">
        <v>486</v>
      </c>
      <c r="F527" t="s">
        <v>30</v>
      </c>
      <c r="G527" s="66">
        <v>12459</v>
      </c>
    </row>
    <row r="528" spans="1:7" x14ac:dyDescent="0.3">
      <c r="A528">
        <v>527</v>
      </c>
      <c r="B528" t="s">
        <v>27</v>
      </c>
      <c r="C528" t="s">
        <v>477</v>
      </c>
      <c r="D528" t="s">
        <v>485</v>
      </c>
      <c r="E528" t="s">
        <v>484</v>
      </c>
      <c r="F528" t="s">
        <v>30</v>
      </c>
      <c r="G528" s="66">
        <v>8</v>
      </c>
    </row>
    <row r="529" spans="1:7" x14ac:dyDescent="0.3">
      <c r="A529">
        <v>528</v>
      </c>
      <c r="B529" t="s">
        <v>27</v>
      </c>
      <c r="C529" t="s">
        <v>477</v>
      </c>
      <c r="D529" t="s">
        <v>483</v>
      </c>
      <c r="E529" t="s">
        <v>482</v>
      </c>
      <c r="F529" t="s">
        <v>30</v>
      </c>
      <c r="G529" s="66">
        <v>9</v>
      </c>
    </row>
    <row r="530" spans="1:7" x14ac:dyDescent="0.3">
      <c r="A530">
        <v>529</v>
      </c>
      <c r="B530" t="s">
        <v>27</v>
      </c>
      <c r="C530" t="s">
        <v>477</v>
      </c>
      <c r="D530" t="s">
        <v>481</v>
      </c>
      <c r="E530" t="s">
        <v>480</v>
      </c>
      <c r="F530" t="s">
        <v>30</v>
      </c>
      <c r="G530" s="66">
        <v>1050</v>
      </c>
    </row>
    <row r="531" spans="1:7" x14ac:dyDescent="0.3">
      <c r="A531">
        <v>530</v>
      </c>
      <c r="B531" t="s">
        <v>27</v>
      </c>
      <c r="C531" t="s">
        <v>477</v>
      </c>
      <c r="D531" t="s">
        <v>479</v>
      </c>
      <c r="E531" t="s">
        <v>478</v>
      </c>
      <c r="F531" t="s">
        <v>30</v>
      </c>
      <c r="G531" s="66">
        <v>205</v>
      </c>
    </row>
    <row r="532" spans="1:7" x14ac:dyDescent="0.3">
      <c r="A532">
        <v>531</v>
      </c>
      <c r="B532" t="s">
        <v>27</v>
      </c>
      <c r="C532" t="s">
        <v>477</v>
      </c>
      <c r="D532" t="s">
        <v>476</v>
      </c>
      <c r="E532" t="s">
        <v>475</v>
      </c>
      <c r="F532" t="s">
        <v>30</v>
      </c>
      <c r="G532" s="66">
        <v>1</v>
      </c>
    </row>
    <row r="533" spans="1:7" x14ac:dyDescent="0.3">
      <c r="A533">
        <v>532</v>
      </c>
      <c r="B533" t="s">
        <v>27</v>
      </c>
      <c r="C533" t="s">
        <v>474</v>
      </c>
      <c r="D533" t="s">
        <v>473</v>
      </c>
      <c r="E533" t="s">
        <v>472</v>
      </c>
      <c r="F533" t="s">
        <v>30</v>
      </c>
      <c r="G533" s="66">
        <v>0</v>
      </c>
    </row>
    <row r="534" spans="1:7" x14ac:dyDescent="0.3">
      <c r="A534">
        <v>533</v>
      </c>
      <c r="B534" t="s">
        <v>27</v>
      </c>
      <c r="C534" t="s">
        <v>451</v>
      </c>
      <c r="D534" t="s">
        <v>471</v>
      </c>
      <c r="E534" t="s">
        <v>470</v>
      </c>
      <c r="F534" t="s">
        <v>30</v>
      </c>
      <c r="G534" s="66">
        <v>8</v>
      </c>
    </row>
    <row r="535" spans="1:7" x14ac:dyDescent="0.3">
      <c r="A535">
        <v>534</v>
      </c>
      <c r="B535" t="s">
        <v>27</v>
      </c>
      <c r="C535" t="s">
        <v>451</v>
      </c>
      <c r="D535" t="s">
        <v>469</v>
      </c>
      <c r="E535" t="s">
        <v>468</v>
      </c>
      <c r="F535" t="s">
        <v>30</v>
      </c>
      <c r="G535" s="66">
        <v>1</v>
      </c>
    </row>
    <row r="536" spans="1:7" x14ac:dyDescent="0.3">
      <c r="A536">
        <v>535</v>
      </c>
      <c r="B536" t="s">
        <v>27</v>
      </c>
      <c r="C536" t="s">
        <v>451</v>
      </c>
      <c r="D536" t="s">
        <v>467</v>
      </c>
      <c r="E536" t="s">
        <v>466</v>
      </c>
      <c r="F536" t="s">
        <v>30</v>
      </c>
      <c r="G536" s="66">
        <v>90</v>
      </c>
    </row>
    <row r="537" spans="1:7" x14ac:dyDescent="0.3">
      <c r="A537">
        <v>536</v>
      </c>
      <c r="B537" t="s">
        <v>27</v>
      </c>
      <c r="C537" t="s">
        <v>451</v>
      </c>
      <c r="D537" t="s">
        <v>465</v>
      </c>
      <c r="E537" t="s">
        <v>464</v>
      </c>
      <c r="F537" t="s">
        <v>30</v>
      </c>
      <c r="G537" s="66">
        <v>50</v>
      </c>
    </row>
    <row r="538" spans="1:7" x14ac:dyDescent="0.3">
      <c r="A538">
        <v>537</v>
      </c>
      <c r="B538" t="s">
        <v>27</v>
      </c>
      <c r="C538" t="s">
        <v>451</v>
      </c>
      <c r="D538" t="s">
        <v>463</v>
      </c>
      <c r="E538" t="s">
        <v>462</v>
      </c>
      <c r="F538" t="s">
        <v>30</v>
      </c>
      <c r="G538" s="66">
        <v>6</v>
      </c>
    </row>
    <row r="539" spans="1:7" x14ac:dyDescent="0.3">
      <c r="A539">
        <v>538</v>
      </c>
      <c r="B539" t="s">
        <v>27</v>
      </c>
      <c r="C539" t="s">
        <v>451</v>
      </c>
      <c r="D539" t="s">
        <v>461</v>
      </c>
      <c r="E539" t="s">
        <v>460</v>
      </c>
      <c r="F539" t="s">
        <v>30</v>
      </c>
      <c r="G539" s="66">
        <v>2</v>
      </c>
    </row>
    <row r="540" spans="1:7" x14ac:dyDescent="0.3">
      <c r="A540">
        <v>539</v>
      </c>
      <c r="B540" t="s">
        <v>27</v>
      </c>
      <c r="C540" t="s">
        <v>451</v>
      </c>
      <c r="D540" t="s">
        <v>459</v>
      </c>
      <c r="E540" t="s">
        <v>458</v>
      </c>
      <c r="F540" t="s">
        <v>30</v>
      </c>
      <c r="G540" s="66">
        <v>11</v>
      </c>
    </row>
    <row r="541" spans="1:7" x14ac:dyDescent="0.3">
      <c r="A541">
        <v>540</v>
      </c>
      <c r="B541" t="s">
        <v>27</v>
      </c>
      <c r="C541" t="s">
        <v>451</v>
      </c>
      <c r="D541" t="s">
        <v>457</v>
      </c>
      <c r="E541" t="s">
        <v>456</v>
      </c>
      <c r="F541" t="s">
        <v>30</v>
      </c>
      <c r="G541" s="66">
        <v>31</v>
      </c>
    </row>
    <row r="542" spans="1:7" x14ac:dyDescent="0.3">
      <c r="A542">
        <v>541</v>
      </c>
      <c r="B542" t="s">
        <v>27</v>
      </c>
      <c r="C542" t="s">
        <v>451</v>
      </c>
      <c r="D542" t="s">
        <v>455</v>
      </c>
      <c r="E542" t="s">
        <v>454</v>
      </c>
      <c r="F542" t="s">
        <v>30</v>
      </c>
      <c r="G542" s="66">
        <v>3</v>
      </c>
    </row>
    <row r="543" spans="1:7" x14ac:dyDescent="0.3">
      <c r="A543">
        <v>542</v>
      </c>
      <c r="B543" t="s">
        <v>27</v>
      </c>
      <c r="C543" t="s">
        <v>451</v>
      </c>
      <c r="D543" t="s">
        <v>453</v>
      </c>
      <c r="E543" t="s">
        <v>452</v>
      </c>
      <c r="F543" t="s">
        <v>30</v>
      </c>
      <c r="G543" s="66">
        <v>188</v>
      </c>
    </row>
    <row r="544" spans="1:7" x14ac:dyDescent="0.3">
      <c r="A544">
        <v>543</v>
      </c>
      <c r="B544" t="s">
        <v>27</v>
      </c>
      <c r="C544" t="s">
        <v>451</v>
      </c>
      <c r="D544" t="s">
        <v>450</v>
      </c>
      <c r="E544" t="s">
        <v>449</v>
      </c>
      <c r="F544" t="s">
        <v>30</v>
      </c>
      <c r="G544" s="66">
        <v>441</v>
      </c>
    </row>
    <row r="545" spans="1:7" x14ac:dyDescent="0.3">
      <c r="A545">
        <v>544</v>
      </c>
      <c r="B545" t="s">
        <v>27</v>
      </c>
      <c r="C545" t="s">
        <v>36</v>
      </c>
      <c r="D545" t="s">
        <v>448</v>
      </c>
      <c r="E545" t="s">
        <v>447</v>
      </c>
      <c r="F545" t="s">
        <v>30</v>
      </c>
      <c r="G545" s="66">
        <v>8</v>
      </c>
    </row>
    <row r="546" spans="1:7" x14ac:dyDescent="0.3">
      <c r="A546">
        <v>545</v>
      </c>
      <c r="B546" t="s">
        <v>27</v>
      </c>
      <c r="C546" t="s">
        <v>36</v>
      </c>
      <c r="D546" t="s">
        <v>446</v>
      </c>
      <c r="E546" t="s">
        <v>445</v>
      </c>
      <c r="F546" t="s">
        <v>30</v>
      </c>
      <c r="G546" s="66">
        <v>178</v>
      </c>
    </row>
    <row r="547" spans="1:7" x14ac:dyDescent="0.3">
      <c r="A547">
        <v>546</v>
      </c>
      <c r="B547" t="s">
        <v>27</v>
      </c>
      <c r="C547" t="s">
        <v>36</v>
      </c>
      <c r="D547" t="s">
        <v>444</v>
      </c>
      <c r="E547" t="s">
        <v>443</v>
      </c>
      <c r="F547" t="s">
        <v>30</v>
      </c>
      <c r="G547" s="66">
        <v>10</v>
      </c>
    </row>
    <row r="548" spans="1:7" x14ac:dyDescent="0.3">
      <c r="A548">
        <v>547</v>
      </c>
      <c r="B548" t="s">
        <v>27</v>
      </c>
      <c r="C548" t="s">
        <v>36</v>
      </c>
      <c r="D548" t="s">
        <v>442</v>
      </c>
      <c r="E548" t="s">
        <v>441</v>
      </c>
      <c r="F548" t="s">
        <v>30</v>
      </c>
      <c r="G548" s="66">
        <v>31</v>
      </c>
    </row>
    <row r="549" spans="1:7" x14ac:dyDescent="0.3">
      <c r="A549">
        <v>548</v>
      </c>
      <c r="B549" t="s">
        <v>27</v>
      </c>
      <c r="C549" t="s">
        <v>36</v>
      </c>
      <c r="D549" t="s">
        <v>440</v>
      </c>
      <c r="E549" t="s">
        <v>439</v>
      </c>
      <c r="F549" t="s">
        <v>30</v>
      </c>
      <c r="G549" s="66">
        <v>440</v>
      </c>
    </row>
    <row r="550" spans="1:7" x14ac:dyDescent="0.3">
      <c r="A550">
        <v>549</v>
      </c>
      <c r="B550" t="s">
        <v>27</v>
      </c>
      <c r="C550" t="s">
        <v>36</v>
      </c>
      <c r="D550" t="s">
        <v>438</v>
      </c>
      <c r="E550" t="s">
        <v>121</v>
      </c>
      <c r="F550" t="s">
        <v>30</v>
      </c>
      <c r="G550" s="66">
        <v>396</v>
      </c>
    </row>
    <row r="551" spans="1:7" x14ac:dyDescent="0.3">
      <c r="A551">
        <v>550</v>
      </c>
      <c r="B551" t="s">
        <v>27</v>
      </c>
      <c r="C551" t="s">
        <v>36</v>
      </c>
      <c r="D551" t="s">
        <v>437</v>
      </c>
      <c r="E551" t="s">
        <v>436</v>
      </c>
      <c r="F551" t="s">
        <v>30</v>
      </c>
      <c r="G551" s="66">
        <v>3988</v>
      </c>
    </row>
    <row r="552" spans="1:7" x14ac:dyDescent="0.3">
      <c r="A552">
        <v>551</v>
      </c>
      <c r="B552" t="s">
        <v>27</v>
      </c>
      <c r="C552" t="s">
        <v>36</v>
      </c>
      <c r="D552" t="s">
        <v>435</v>
      </c>
      <c r="E552" t="s">
        <v>434</v>
      </c>
      <c r="F552" t="s">
        <v>30</v>
      </c>
      <c r="G552" s="66">
        <v>9</v>
      </c>
    </row>
    <row r="553" spans="1:7" x14ac:dyDescent="0.3">
      <c r="A553">
        <v>552</v>
      </c>
      <c r="B553" t="s">
        <v>27</v>
      </c>
      <c r="C553" t="s">
        <v>36</v>
      </c>
      <c r="D553" t="s">
        <v>433</v>
      </c>
      <c r="E553" t="s">
        <v>432</v>
      </c>
      <c r="F553" t="s">
        <v>30</v>
      </c>
      <c r="G553" s="66">
        <v>92</v>
      </c>
    </row>
    <row r="554" spans="1:7" x14ac:dyDescent="0.3">
      <c r="A554">
        <v>553</v>
      </c>
      <c r="B554" t="s">
        <v>27</v>
      </c>
      <c r="C554" t="s">
        <v>36</v>
      </c>
      <c r="D554" t="s">
        <v>431</v>
      </c>
      <c r="E554" t="s">
        <v>430</v>
      </c>
      <c r="F554" t="s">
        <v>30</v>
      </c>
      <c r="G554" s="66">
        <v>33064</v>
      </c>
    </row>
    <row r="555" spans="1:7" x14ac:dyDescent="0.3">
      <c r="A555">
        <v>554</v>
      </c>
      <c r="B555" t="s">
        <v>27</v>
      </c>
      <c r="C555" t="s">
        <v>36</v>
      </c>
      <c r="D555" t="s">
        <v>429</v>
      </c>
      <c r="E555" t="s">
        <v>428</v>
      </c>
      <c r="F555" t="s">
        <v>30</v>
      </c>
      <c r="G555" s="66">
        <v>29</v>
      </c>
    </row>
    <row r="556" spans="1:7" x14ac:dyDescent="0.3">
      <c r="A556">
        <v>555</v>
      </c>
      <c r="B556" t="s">
        <v>27</v>
      </c>
      <c r="C556" t="s">
        <v>36</v>
      </c>
      <c r="D556" t="s">
        <v>427</v>
      </c>
      <c r="E556" t="s">
        <v>426</v>
      </c>
      <c r="F556" t="s">
        <v>30</v>
      </c>
      <c r="G556" s="66">
        <v>6</v>
      </c>
    </row>
    <row r="557" spans="1:7" x14ac:dyDescent="0.3">
      <c r="A557">
        <v>556</v>
      </c>
      <c r="B557" t="s">
        <v>27</v>
      </c>
      <c r="C557" t="s">
        <v>36</v>
      </c>
      <c r="D557" t="s">
        <v>425</v>
      </c>
      <c r="E557" t="s">
        <v>424</v>
      </c>
      <c r="F557" t="s">
        <v>30</v>
      </c>
      <c r="G557" s="66">
        <v>7</v>
      </c>
    </row>
    <row r="558" spans="1:7" x14ac:dyDescent="0.3">
      <c r="A558">
        <v>557</v>
      </c>
      <c r="B558" t="s">
        <v>27</v>
      </c>
      <c r="C558" t="s">
        <v>36</v>
      </c>
      <c r="D558" t="s">
        <v>423</v>
      </c>
      <c r="E558" t="s">
        <v>422</v>
      </c>
      <c r="F558" t="s">
        <v>30</v>
      </c>
      <c r="G558" s="66">
        <v>12</v>
      </c>
    </row>
    <row r="559" spans="1:7" x14ac:dyDescent="0.3">
      <c r="A559">
        <v>558</v>
      </c>
      <c r="B559" t="s">
        <v>27</v>
      </c>
      <c r="C559" t="s">
        <v>36</v>
      </c>
      <c r="D559" t="s">
        <v>421</v>
      </c>
      <c r="E559" t="s">
        <v>420</v>
      </c>
      <c r="F559" t="s">
        <v>30</v>
      </c>
      <c r="G559" s="66">
        <v>21156</v>
      </c>
    </row>
    <row r="560" spans="1:7" x14ac:dyDescent="0.3">
      <c r="A560">
        <v>559</v>
      </c>
      <c r="B560" t="s">
        <v>27</v>
      </c>
      <c r="C560" t="s">
        <v>36</v>
      </c>
      <c r="D560" t="s">
        <v>419</v>
      </c>
      <c r="E560" t="s">
        <v>418</v>
      </c>
      <c r="F560" t="s">
        <v>30</v>
      </c>
      <c r="G560" s="66">
        <v>10842</v>
      </c>
    </row>
    <row r="561" spans="1:7" x14ac:dyDescent="0.3">
      <c r="A561">
        <v>560</v>
      </c>
      <c r="B561" t="s">
        <v>27</v>
      </c>
      <c r="C561" t="s">
        <v>36</v>
      </c>
      <c r="D561" t="s">
        <v>417</v>
      </c>
      <c r="E561" t="s">
        <v>416</v>
      </c>
      <c r="F561" t="s">
        <v>30</v>
      </c>
      <c r="G561" s="66">
        <v>7687</v>
      </c>
    </row>
    <row r="562" spans="1:7" x14ac:dyDescent="0.3">
      <c r="A562">
        <v>561</v>
      </c>
      <c r="B562" t="s">
        <v>27</v>
      </c>
      <c r="C562" t="s">
        <v>36</v>
      </c>
      <c r="D562" t="s">
        <v>415</v>
      </c>
      <c r="E562" t="s">
        <v>414</v>
      </c>
      <c r="F562" t="s">
        <v>30</v>
      </c>
      <c r="G562" s="66">
        <v>8</v>
      </c>
    </row>
    <row r="563" spans="1:7" x14ac:dyDescent="0.3">
      <c r="A563">
        <v>562</v>
      </c>
      <c r="B563" t="s">
        <v>27</v>
      </c>
      <c r="C563" t="s">
        <v>36</v>
      </c>
      <c r="D563" t="s">
        <v>413</v>
      </c>
      <c r="E563" t="s">
        <v>412</v>
      </c>
      <c r="F563" t="s">
        <v>30</v>
      </c>
      <c r="G563" s="66">
        <v>4166</v>
      </c>
    </row>
    <row r="564" spans="1:7" x14ac:dyDescent="0.3">
      <c r="A564">
        <v>563</v>
      </c>
      <c r="B564" t="s">
        <v>27</v>
      </c>
      <c r="C564" t="s">
        <v>36</v>
      </c>
      <c r="D564" t="s">
        <v>38</v>
      </c>
      <c r="E564" t="s">
        <v>37</v>
      </c>
      <c r="F564" t="s">
        <v>30</v>
      </c>
      <c r="G564" s="66">
        <v>113330</v>
      </c>
    </row>
    <row r="565" spans="1:7" x14ac:dyDescent="0.3">
      <c r="A565">
        <v>564</v>
      </c>
      <c r="B565" t="s">
        <v>27</v>
      </c>
      <c r="C565" t="s">
        <v>36</v>
      </c>
      <c r="D565" t="s">
        <v>411</v>
      </c>
      <c r="E565" t="s">
        <v>410</v>
      </c>
      <c r="F565" t="s">
        <v>30</v>
      </c>
      <c r="G565" s="66">
        <v>95</v>
      </c>
    </row>
    <row r="566" spans="1:7" x14ac:dyDescent="0.3">
      <c r="A566">
        <v>565</v>
      </c>
      <c r="B566" t="s">
        <v>27</v>
      </c>
      <c r="C566" t="s">
        <v>36</v>
      </c>
      <c r="D566" t="s">
        <v>409</v>
      </c>
      <c r="E566" t="s">
        <v>408</v>
      </c>
      <c r="F566" t="s">
        <v>30</v>
      </c>
      <c r="G566" s="66">
        <v>2799</v>
      </c>
    </row>
    <row r="567" spans="1:7" x14ac:dyDescent="0.3">
      <c r="A567">
        <v>566</v>
      </c>
      <c r="B567" t="s">
        <v>27</v>
      </c>
      <c r="C567" t="s">
        <v>36</v>
      </c>
      <c r="D567" t="s">
        <v>407</v>
      </c>
      <c r="E567" t="s">
        <v>406</v>
      </c>
      <c r="F567" t="s">
        <v>30</v>
      </c>
      <c r="G567" s="66">
        <v>1099</v>
      </c>
    </row>
    <row r="568" spans="1:7" x14ac:dyDescent="0.3">
      <c r="A568">
        <v>567</v>
      </c>
      <c r="B568" t="s">
        <v>27</v>
      </c>
      <c r="C568" t="s">
        <v>36</v>
      </c>
      <c r="D568" t="s">
        <v>405</v>
      </c>
      <c r="E568" t="s">
        <v>404</v>
      </c>
      <c r="F568" t="s">
        <v>30</v>
      </c>
      <c r="G568" s="66">
        <v>14964</v>
      </c>
    </row>
    <row r="569" spans="1:7" x14ac:dyDescent="0.3">
      <c r="A569">
        <v>568</v>
      </c>
      <c r="B569" t="s">
        <v>27</v>
      </c>
      <c r="C569" t="s">
        <v>36</v>
      </c>
      <c r="D569" t="s">
        <v>403</v>
      </c>
      <c r="E569" t="s">
        <v>402</v>
      </c>
      <c r="F569" t="s">
        <v>30</v>
      </c>
      <c r="G569" s="66">
        <v>103</v>
      </c>
    </row>
    <row r="570" spans="1:7" x14ac:dyDescent="0.3">
      <c r="A570">
        <v>569</v>
      </c>
      <c r="B570" t="s">
        <v>27</v>
      </c>
      <c r="C570" t="s">
        <v>36</v>
      </c>
      <c r="D570" t="s">
        <v>401</v>
      </c>
      <c r="E570" t="s">
        <v>400</v>
      </c>
      <c r="F570" t="s">
        <v>30</v>
      </c>
      <c r="G570" s="66">
        <v>23</v>
      </c>
    </row>
    <row r="571" spans="1:7" x14ac:dyDescent="0.3">
      <c r="A571">
        <v>570</v>
      </c>
      <c r="B571" t="s">
        <v>27</v>
      </c>
      <c r="C571" t="s">
        <v>36</v>
      </c>
      <c r="D571" t="s">
        <v>399</v>
      </c>
      <c r="E571" t="s">
        <v>398</v>
      </c>
      <c r="F571" t="s">
        <v>30</v>
      </c>
      <c r="G571" s="66">
        <v>11</v>
      </c>
    </row>
    <row r="572" spans="1:7" x14ac:dyDescent="0.3">
      <c r="A572">
        <v>571</v>
      </c>
      <c r="B572" t="s">
        <v>27</v>
      </c>
      <c r="C572" t="s">
        <v>36</v>
      </c>
      <c r="D572" t="s">
        <v>397</v>
      </c>
      <c r="E572" t="s">
        <v>396</v>
      </c>
      <c r="F572" t="s">
        <v>30</v>
      </c>
      <c r="G572" s="66">
        <v>1760</v>
      </c>
    </row>
    <row r="573" spans="1:7" x14ac:dyDescent="0.3">
      <c r="A573">
        <v>572</v>
      </c>
      <c r="B573" t="s">
        <v>27</v>
      </c>
      <c r="C573" t="s">
        <v>36</v>
      </c>
      <c r="D573" t="s">
        <v>35</v>
      </c>
      <c r="E573" t="s">
        <v>34</v>
      </c>
      <c r="F573" t="s">
        <v>30</v>
      </c>
      <c r="G573" s="66">
        <v>63389</v>
      </c>
    </row>
    <row r="574" spans="1:7" x14ac:dyDescent="0.3">
      <c r="A574">
        <v>573</v>
      </c>
      <c r="B574" t="s">
        <v>27</v>
      </c>
      <c r="C574" t="s">
        <v>36</v>
      </c>
      <c r="D574" t="s">
        <v>395</v>
      </c>
      <c r="E574" t="s">
        <v>394</v>
      </c>
      <c r="F574" t="s">
        <v>30</v>
      </c>
      <c r="G574" s="66">
        <v>52571</v>
      </c>
    </row>
    <row r="575" spans="1:7" x14ac:dyDescent="0.3">
      <c r="A575">
        <v>574</v>
      </c>
      <c r="B575" t="s">
        <v>27</v>
      </c>
      <c r="C575" t="s">
        <v>36</v>
      </c>
      <c r="D575" t="s">
        <v>393</v>
      </c>
      <c r="E575" t="s">
        <v>392</v>
      </c>
      <c r="F575" t="s">
        <v>30</v>
      </c>
      <c r="G575" s="66">
        <v>17</v>
      </c>
    </row>
    <row r="576" spans="1:7" x14ac:dyDescent="0.3">
      <c r="A576">
        <v>575</v>
      </c>
      <c r="B576" t="s">
        <v>27</v>
      </c>
      <c r="C576" t="s">
        <v>36</v>
      </c>
      <c r="D576" t="s">
        <v>391</v>
      </c>
      <c r="E576" t="s">
        <v>390</v>
      </c>
      <c r="F576" t="s">
        <v>30</v>
      </c>
      <c r="G576" s="66">
        <v>38903</v>
      </c>
    </row>
    <row r="577" spans="1:7" x14ac:dyDescent="0.3">
      <c r="A577">
        <v>576</v>
      </c>
      <c r="B577" t="s">
        <v>27</v>
      </c>
      <c r="C577" t="s">
        <v>321</v>
      </c>
      <c r="D577" t="s">
        <v>389</v>
      </c>
      <c r="E577" t="s">
        <v>388</v>
      </c>
      <c r="F577" t="s">
        <v>30</v>
      </c>
      <c r="G577" s="66">
        <v>21</v>
      </c>
    </row>
    <row r="578" spans="1:7" x14ac:dyDescent="0.3">
      <c r="A578">
        <v>577</v>
      </c>
      <c r="B578" t="s">
        <v>27</v>
      </c>
      <c r="C578" t="s">
        <v>321</v>
      </c>
      <c r="D578" t="s">
        <v>387</v>
      </c>
      <c r="E578" t="s">
        <v>386</v>
      </c>
      <c r="F578" t="s">
        <v>30</v>
      </c>
      <c r="G578" s="66">
        <v>2</v>
      </c>
    </row>
    <row r="579" spans="1:7" x14ac:dyDescent="0.3">
      <c r="A579">
        <v>578</v>
      </c>
      <c r="B579" t="s">
        <v>27</v>
      </c>
      <c r="C579" t="s">
        <v>321</v>
      </c>
      <c r="D579" t="s">
        <v>385</v>
      </c>
      <c r="E579" t="s">
        <v>384</v>
      </c>
      <c r="F579" t="s">
        <v>30</v>
      </c>
      <c r="G579" s="66">
        <v>2</v>
      </c>
    </row>
    <row r="580" spans="1:7" x14ac:dyDescent="0.3">
      <c r="A580">
        <v>579</v>
      </c>
      <c r="B580" t="s">
        <v>27</v>
      </c>
      <c r="C580" t="s">
        <v>321</v>
      </c>
      <c r="D580" t="s">
        <v>383</v>
      </c>
      <c r="E580" t="s">
        <v>382</v>
      </c>
      <c r="F580" t="s">
        <v>30</v>
      </c>
      <c r="G580" s="66">
        <v>385</v>
      </c>
    </row>
    <row r="581" spans="1:7" x14ac:dyDescent="0.3">
      <c r="A581">
        <v>580</v>
      </c>
      <c r="B581" t="s">
        <v>27</v>
      </c>
      <c r="C581" t="s">
        <v>321</v>
      </c>
      <c r="D581" t="s">
        <v>381</v>
      </c>
      <c r="E581" t="s">
        <v>380</v>
      </c>
      <c r="F581" t="s">
        <v>30</v>
      </c>
      <c r="G581" s="66">
        <v>13</v>
      </c>
    </row>
    <row r="582" spans="1:7" x14ac:dyDescent="0.3">
      <c r="A582">
        <v>581</v>
      </c>
      <c r="B582" t="s">
        <v>27</v>
      </c>
      <c r="C582" t="s">
        <v>321</v>
      </c>
      <c r="D582" t="s">
        <v>379</v>
      </c>
      <c r="E582" t="s">
        <v>378</v>
      </c>
      <c r="F582" t="s">
        <v>30</v>
      </c>
      <c r="G582" s="66">
        <v>6</v>
      </c>
    </row>
    <row r="583" spans="1:7" x14ac:dyDescent="0.3">
      <c r="A583">
        <v>582</v>
      </c>
      <c r="B583" t="s">
        <v>27</v>
      </c>
      <c r="C583" t="s">
        <v>321</v>
      </c>
      <c r="D583" t="s">
        <v>377</v>
      </c>
      <c r="E583" t="s">
        <v>376</v>
      </c>
      <c r="F583" t="s">
        <v>30</v>
      </c>
      <c r="G583" s="66">
        <v>11120</v>
      </c>
    </row>
    <row r="584" spans="1:7" x14ac:dyDescent="0.3">
      <c r="A584">
        <v>583</v>
      </c>
      <c r="B584" t="s">
        <v>27</v>
      </c>
      <c r="C584" t="s">
        <v>321</v>
      </c>
      <c r="D584" t="s">
        <v>375</v>
      </c>
      <c r="E584" t="s">
        <v>374</v>
      </c>
      <c r="F584" t="s">
        <v>30</v>
      </c>
      <c r="G584" s="66">
        <v>60</v>
      </c>
    </row>
    <row r="585" spans="1:7" x14ac:dyDescent="0.3">
      <c r="A585">
        <v>584</v>
      </c>
      <c r="B585" t="s">
        <v>27</v>
      </c>
      <c r="C585" t="s">
        <v>321</v>
      </c>
      <c r="D585" t="s">
        <v>373</v>
      </c>
      <c r="E585" t="s">
        <v>372</v>
      </c>
      <c r="F585" t="s">
        <v>30</v>
      </c>
      <c r="G585" s="66">
        <v>827</v>
      </c>
    </row>
    <row r="586" spans="1:7" x14ac:dyDescent="0.3">
      <c r="A586">
        <v>585</v>
      </c>
      <c r="B586" t="s">
        <v>27</v>
      </c>
      <c r="C586" t="s">
        <v>321</v>
      </c>
      <c r="D586" t="s">
        <v>371</v>
      </c>
      <c r="E586" t="s">
        <v>370</v>
      </c>
      <c r="F586" t="s">
        <v>30</v>
      </c>
      <c r="G586" s="66">
        <v>41</v>
      </c>
    </row>
    <row r="587" spans="1:7" x14ac:dyDescent="0.3">
      <c r="A587">
        <v>586</v>
      </c>
      <c r="B587" t="s">
        <v>27</v>
      </c>
      <c r="C587" t="s">
        <v>321</v>
      </c>
      <c r="D587" t="s">
        <v>369</v>
      </c>
      <c r="E587" t="s">
        <v>368</v>
      </c>
      <c r="F587" t="s">
        <v>30</v>
      </c>
      <c r="G587" s="66">
        <v>23</v>
      </c>
    </row>
    <row r="588" spans="1:7" x14ac:dyDescent="0.3">
      <c r="A588">
        <v>587</v>
      </c>
      <c r="B588" t="s">
        <v>27</v>
      </c>
      <c r="C588" t="s">
        <v>321</v>
      </c>
      <c r="D588" t="s">
        <v>367</v>
      </c>
      <c r="E588" t="s">
        <v>366</v>
      </c>
      <c r="F588" t="s">
        <v>30</v>
      </c>
      <c r="G588" s="66">
        <v>14</v>
      </c>
    </row>
    <row r="589" spans="1:7" x14ac:dyDescent="0.3">
      <c r="A589">
        <v>588</v>
      </c>
      <c r="B589" t="s">
        <v>27</v>
      </c>
      <c r="C589" t="s">
        <v>321</v>
      </c>
      <c r="D589" t="s">
        <v>365</v>
      </c>
      <c r="E589" t="s">
        <v>364</v>
      </c>
      <c r="F589" t="s">
        <v>30</v>
      </c>
      <c r="G589" s="66">
        <v>2</v>
      </c>
    </row>
    <row r="590" spans="1:7" x14ac:dyDescent="0.3">
      <c r="A590">
        <v>589</v>
      </c>
      <c r="B590" t="s">
        <v>27</v>
      </c>
      <c r="C590" t="s">
        <v>321</v>
      </c>
      <c r="D590" t="s">
        <v>363</v>
      </c>
      <c r="E590" t="s">
        <v>362</v>
      </c>
      <c r="F590" t="s">
        <v>30</v>
      </c>
      <c r="G590" s="66">
        <v>8172</v>
      </c>
    </row>
    <row r="591" spans="1:7" x14ac:dyDescent="0.3">
      <c r="A591">
        <v>590</v>
      </c>
      <c r="B591" t="s">
        <v>27</v>
      </c>
      <c r="C591" t="s">
        <v>321</v>
      </c>
      <c r="D591" t="s">
        <v>361</v>
      </c>
      <c r="E591" t="s">
        <v>360</v>
      </c>
      <c r="F591" t="s">
        <v>30</v>
      </c>
      <c r="G591" s="66">
        <v>93</v>
      </c>
    </row>
    <row r="592" spans="1:7" x14ac:dyDescent="0.3">
      <c r="A592">
        <v>591</v>
      </c>
      <c r="B592" t="s">
        <v>27</v>
      </c>
      <c r="C592" t="s">
        <v>321</v>
      </c>
      <c r="D592" t="s">
        <v>359</v>
      </c>
      <c r="E592" t="s">
        <v>358</v>
      </c>
      <c r="F592" t="s">
        <v>30</v>
      </c>
      <c r="G592" s="66">
        <v>1304</v>
      </c>
    </row>
    <row r="593" spans="1:7" x14ac:dyDescent="0.3">
      <c r="A593">
        <v>592</v>
      </c>
      <c r="B593" t="s">
        <v>27</v>
      </c>
      <c r="C593" t="s">
        <v>321</v>
      </c>
      <c r="D593" t="s">
        <v>357</v>
      </c>
      <c r="E593" t="s">
        <v>356</v>
      </c>
      <c r="F593" t="s">
        <v>30</v>
      </c>
      <c r="G593" s="66">
        <v>12</v>
      </c>
    </row>
    <row r="594" spans="1:7" x14ac:dyDescent="0.3">
      <c r="A594">
        <v>593</v>
      </c>
      <c r="B594" t="s">
        <v>27</v>
      </c>
      <c r="C594" t="s">
        <v>321</v>
      </c>
      <c r="D594" t="s">
        <v>355</v>
      </c>
      <c r="E594" t="s">
        <v>354</v>
      </c>
      <c r="F594" t="s">
        <v>30</v>
      </c>
      <c r="G594" s="66">
        <v>4</v>
      </c>
    </row>
    <row r="595" spans="1:7" x14ac:dyDescent="0.3">
      <c r="A595">
        <v>594</v>
      </c>
      <c r="B595" t="s">
        <v>27</v>
      </c>
      <c r="C595" t="s">
        <v>321</v>
      </c>
      <c r="D595" t="s">
        <v>353</v>
      </c>
      <c r="E595" t="s">
        <v>352</v>
      </c>
      <c r="F595" t="s">
        <v>30</v>
      </c>
      <c r="G595" s="66">
        <v>11</v>
      </c>
    </row>
    <row r="596" spans="1:7" x14ac:dyDescent="0.3">
      <c r="A596">
        <v>595</v>
      </c>
      <c r="B596" t="s">
        <v>27</v>
      </c>
      <c r="C596" t="s">
        <v>321</v>
      </c>
      <c r="D596" t="s">
        <v>351</v>
      </c>
      <c r="E596" t="s">
        <v>350</v>
      </c>
      <c r="F596" t="s">
        <v>30</v>
      </c>
      <c r="G596" s="66">
        <v>3</v>
      </c>
    </row>
    <row r="597" spans="1:7" x14ac:dyDescent="0.3">
      <c r="A597">
        <v>596</v>
      </c>
      <c r="B597" t="s">
        <v>27</v>
      </c>
      <c r="C597" t="s">
        <v>321</v>
      </c>
      <c r="D597" t="s">
        <v>349</v>
      </c>
      <c r="E597" t="s">
        <v>348</v>
      </c>
      <c r="F597" t="s">
        <v>30</v>
      </c>
      <c r="G597" s="66">
        <v>310</v>
      </c>
    </row>
    <row r="598" spans="1:7" x14ac:dyDescent="0.3">
      <c r="A598">
        <v>597</v>
      </c>
      <c r="B598" t="s">
        <v>27</v>
      </c>
      <c r="C598" t="s">
        <v>321</v>
      </c>
      <c r="D598" t="s">
        <v>347</v>
      </c>
      <c r="E598" t="s">
        <v>346</v>
      </c>
      <c r="F598" t="s">
        <v>30</v>
      </c>
      <c r="G598" s="66">
        <v>2370</v>
      </c>
    </row>
    <row r="599" spans="1:7" x14ac:dyDescent="0.3">
      <c r="A599">
        <v>598</v>
      </c>
      <c r="B599" t="s">
        <v>27</v>
      </c>
      <c r="C599" t="s">
        <v>321</v>
      </c>
      <c r="D599" t="s">
        <v>345</v>
      </c>
      <c r="E599" t="s">
        <v>344</v>
      </c>
      <c r="F599" t="s">
        <v>30</v>
      </c>
      <c r="G599" s="66">
        <v>5</v>
      </c>
    </row>
    <row r="600" spans="1:7" x14ac:dyDescent="0.3">
      <c r="A600">
        <v>599</v>
      </c>
      <c r="B600" t="s">
        <v>27</v>
      </c>
      <c r="C600" t="s">
        <v>321</v>
      </c>
      <c r="D600" t="s">
        <v>343</v>
      </c>
      <c r="E600" t="s">
        <v>342</v>
      </c>
      <c r="F600" t="s">
        <v>30</v>
      </c>
      <c r="G600" s="66">
        <v>2</v>
      </c>
    </row>
    <row r="601" spans="1:7" x14ac:dyDescent="0.3">
      <c r="A601">
        <v>600</v>
      </c>
      <c r="B601" t="s">
        <v>27</v>
      </c>
      <c r="C601" t="s">
        <v>321</v>
      </c>
      <c r="D601" t="s">
        <v>341</v>
      </c>
      <c r="E601" t="s">
        <v>340</v>
      </c>
      <c r="F601" t="s">
        <v>30</v>
      </c>
      <c r="G601" s="66">
        <v>366</v>
      </c>
    </row>
    <row r="602" spans="1:7" x14ac:dyDescent="0.3">
      <c r="A602">
        <v>601</v>
      </c>
      <c r="B602" t="s">
        <v>27</v>
      </c>
      <c r="C602" t="s">
        <v>321</v>
      </c>
      <c r="D602" t="s">
        <v>339</v>
      </c>
      <c r="E602" t="s">
        <v>338</v>
      </c>
      <c r="F602" t="s">
        <v>30</v>
      </c>
      <c r="G602" s="66">
        <v>0</v>
      </c>
    </row>
    <row r="603" spans="1:7" x14ac:dyDescent="0.3">
      <c r="A603">
        <v>602</v>
      </c>
      <c r="B603" t="s">
        <v>27</v>
      </c>
      <c r="C603" t="s">
        <v>321</v>
      </c>
      <c r="D603" t="s">
        <v>337</v>
      </c>
      <c r="E603" t="s">
        <v>336</v>
      </c>
      <c r="F603" t="s">
        <v>30</v>
      </c>
      <c r="G603" s="66">
        <v>1705</v>
      </c>
    </row>
    <row r="604" spans="1:7" x14ac:dyDescent="0.3">
      <c r="A604">
        <v>603</v>
      </c>
      <c r="B604" t="s">
        <v>27</v>
      </c>
      <c r="C604" t="s">
        <v>321</v>
      </c>
      <c r="D604" t="s">
        <v>335</v>
      </c>
      <c r="E604" t="s">
        <v>334</v>
      </c>
      <c r="F604" t="s">
        <v>30</v>
      </c>
      <c r="G604" s="66">
        <v>1</v>
      </c>
    </row>
    <row r="605" spans="1:7" x14ac:dyDescent="0.3">
      <c r="A605">
        <v>604</v>
      </c>
      <c r="B605" t="s">
        <v>27</v>
      </c>
      <c r="C605" t="s">
        <v>321</v>
      </c>
      <c r="D605" t="s">
        <v>40</v>
      </c>
      <c r="E605" t="s">
        <v>39</v>
      </c>
      <c r="F605" t="s">
        <v>30</v>
      </c>
      <c r="G605" s="66">
        <v>17300</v>
      </c>
    </row>
    <row r="606" spans="1:7" x14ac:dyDescent="0.3">
      <c r="A606">
        <v>605</v>
      </c>
      <c r="B606" t="s">
        <v>27</v>
      </c>
      <c r="C606" t="s">
        <v>321</v>
      </c>
      <c r="D606" t="s">
        <v>333</v>
      </c>
      <c r="E606" t="s">
        <v>332</v>
      </c>
      <c r="F606" t="s">
        <v>30</v>
      </c>
      <c r="G606" s="66">
        <v>676</v>
      </c>
    </row>
    <row r="607" spans="1:7" x14ac:dyDescent="0.3">
      <c r="A607">
        <v>606</v>
      </c>
      <c r="B607" t="s">
        <v>27</v>
      </c>
      <c r="C607" t="s">
        <v>321</v>
      </c>
      <c r="D607" t="s">
        <v>331</v>
      </c>
      <c r="E607" t="s">
        <v>330</v>
      </c>
      <c r="F607" t="s">
        <v>30</v>
      </c>
      <c r="G607" s="66">
        <v>5</v>
      </c>
    </row>
    <row r="608" spans="1:7" x14ac:dyDescent="0.3">
      <c r="A608">
        <v>607</v>
      </c>
      <c r="B608" t="s">
        <v>27</v>
      </c>
      <c r="C608" t="s">
        <v>321</v>
      </c>
      <c r="D608" t="s">
        <v>329</v>
      </c>
      <c r="E608" t="s">
        <v>328</v>
      </c>
      <c r="F608" t="s">
        <v>30</v>
      </c>
      <c r="G608" s="66">
        <v>80</v>
      </c>
    </row>
    <row r="609" spans="1:7" x14ac:dyDescent="0.3">
      <c r="A609">
        <v>608</v>
      </c>
      <c r="B609" t="s">
        <v>27</v>
      </c>
      <c r="C609" t="s">
        <v>321</v>
      </c>
      <c r="D609" t="s">
        <v>327</v>
      </c>
      <c r="E609" t="s">
        <v>326</v>
      </c>
      <c r="F609" t="s">
        <v>30</v>
      </c>
      <c r="G609" s="66">
        <v>2</v>
      </c>
    </row>
    <row r="610" spans="1:7" x14ac:dyDescent="0.3">
      <c r="A610">
        <v>609</v>
      </c>
      <c r="B610" t="s">
        <v>27</v>
      </c>
      <c r="C610" t="s">
        <v>321</v>
      </c>
      <c r="D610" t="s">
        <v>325</v>
      </c>
      <c r="E610" t="s">
        <v>324</v>
      </c>
      <c r="F610" t="s">
        <v>30</v>
      </c>
      <c r="G610" s="66">
        <v>4839</v>
      </c>
    </row>
    <row r="611" spans="1:7" x14ac:dyDescent="0.3">
      <c r="A611">
        <v>610</v>
      </c>
      <c r="B611" t="s">
        <v>27</v>
      </c>
      <c r="C611" t="s">
        <v>321</v>
      </c>
      <c r="D611" t="s">
        <v>323</v>
      </c>
      <c r="E611" t="s">
        <v>322</v>
      </c>
      <c r="F611" t="s">
        <v>30</v>
      </c>
      <c r="G611" s="66">
        <v>3</v>
      </c>
    </row>
    <row r="612" spans="1:7" x14ac:dyDescent="0.3">
      <c r="A612">
        <v>611</v>
      </c>
      <c r="B612" t="s">
        <v>27</v>
      </c>
      <c r="C612" t="s">
        <v>321</v>
      </c>
      <c r="D612" t="s">
        <v>320</v>
      </c>
      <c r="E612" t="s">
        <v>319</v>
      </c>
      <c r="F612" t="s">
        <v>30</v>
      </c>
      <c r="G612" s="66">
        <v>44</v>
      </c>
    </row>
    <row r="613" spans="1:7" x14ac:dyDescent="0.3">
      <c r="A613">
        <v>612</v>
      </c>
      <c r="B613" t="s">
        <v>27</v>
      </c>
      <c r="C613" t="s">
        <v>294</v>
      </c>
      <c r="D613" t="s">
        <v>318</v>
      </c>
      <c r="E613" t="s">
        <v>317</v>
      </c>
      <c r="F613" t="s">
        <v>30</v>
      </c>
      <c r="G613" s="66">
        <v>30</v>
      </c>
    </row>
    <row r="614" spans="1:7" x14ac:dyDescent="0.3">
      <c r="A614">
        <v>613</v>
      </c>
      <c r="B614" t="s">
        <v>27</v>
      </c>
      <c r="C614" t="s">
        <v>294</v>
      </c>
      <c r="D614" t="s">
        <v>316</v>
      </c>
      <c r="E614" t="s">
        <v>315</v>
      </c>
      <c r="F614" t="s">
        <v>30</v>
      </c>
      <c r="G614" s="66">
        <v>25</v>
      </c>
    </row>
    <row r="615" spans="1:7" x14ac:dyDescent="0.3">
      <c r="A615">
        <v>614</v>
      </c>
      <c r="B615" t="s">
        <v>27</v>
      </c>
      <c r="C615" t="s">
        <v>294</v>
      </c>
      <c r="D615" t="s">
        <v>314</v>
      </c>
      <c r="E615" t="s">
        <v>313</v>
      </c>
      <c r="F615" t="s">
        <v>30</v>
      </c>
      <c r="G615" s="66">
        <v>25</v>
      </c>
    </row>
    <row r="616" spans="1:7" x14ac:dyDescent="0.3">
      <c r="A616">
        <v>615</v>
      </c>
      <c r="B616" t="s">
        <v>27</v>
      </c>
      <c r="C616" t="s">
        <v>294</v>
      </c>
      <c r="D616" t="s">
        <v>312</v>
      </c>
      <c r="E616" t="s">
        <v>311</v>
      </c>
      <c r="F616" t="s">
        <v>30</v>
      </c>
      <c r="G616" s="66">
        <v>1</v>
      </c>
    </row>
    <row r="617" spans="1:7" x14ac:dyDescent="0.3">
      <c r="A617">
        <v>616</v>
      </c>
      <c r="B617" t="s">
        <v>27</v>
      </c>
      <c r="C617" t="s">
        <v>294</v>
      </c>
      <c r="D617" t="s">
        <v>310</v>
      </c>
      <c r="E617" t="s">
        <v>309</v>
      </c>
      <c r="F617" t="s">
        <v>30</v>
      </c>
      <c r="G617" s="66">
        <v>1</v>
      </c>
    </row>
    <row r="618" spans="1:7" x14ac:dyDescent="0.3">
      <c r="A618">
        <v>617</v>
      </c>
      <c r="B618" t="s">
        <v>27</v>
      </c>
      <c r="C618" t="s">
        <v>294</v>
      </c>
      <c r="D618" t="s">
        <v>308</v>
      </c>
      <c r="E618" t="s">
        <v>307</v>
      </c>
      <c r="F618" t="s">
        <v>30</v>
      </c>
      <c r="G618" s="66">
        <v>28</v>
      </c>
    </row>
    <row r="619" spans="1:7" x14ac:dyDescent="0.3">
      <c r="A619">
        <v>618</v>
      </c>
      <c r="B619" t="s">
        <v>27</v>
      </c>
      <c r="C619" t="s">
        <v>294</v>
      </c>
      <c r="D619" t="s">
        <v>306</v>
      </c>
      <c r="E619" t="s">
        <v>305</v>
      </c>
      <c r="F619" t="s">
        <v>30</v>
      </c>
      <c r="G619" s="66">
        <v>17</v>
      </c>
    </row>
    <row r="620" spans="1:7" x14ac:dyDescent="0.3">
      <c r="A620">
        <v>619</v>
      </c>
      <c r="B620" t="s">
        <v>27</v>
      </c>
      <c r="C620" t="s">
        <v>294</v>
      </c>
      <c r="D620" t="s">
        <v>304</v>
      </c>
      <c r="E620" t="s">
        <v>303</v>
      </c>
      <c r="F620" t="s">
        <v>30</v>
      </c>
      <c r="G620" s="66">
        <v>76</v>
      </c>
    </row>
    <row r="621" spans="1:7" x14ac:dyDescent="0.3">
      <c r="A621">
        <v>620</v>
      </c>
      <c r="B621" t="s">
        <v>27</v>
      </c>
      <c r="C621" t="s">
        <v>294</v>
      </c>
      <c r="D621" t="s">
        <v>302</v>
      </c>
      <c r="E621" t="s">
        <v>301</v>
      </c>
      <c r="F621" t="s">
        <v>30</v>
      </c>
      <c r="G621" s="66">
        <v>17</v>
      </c>
    </row>
    <row r="622" spans="1:7" x14ac:dyDescent="0.3">
      <c r="A622">
        <v>621</v>
      </c>
      <c r="B622" t="s">
        <v>27</v>
      </c>
      <c r="C622" t="s">
        <v>294</v>
      </c>
      <c r="D622" t="s">
        <v>300</v>
      </c>
      <c r="E622" t="s">
        <v>299</v>
      </c>
      <c r="F622" t="s">
        <v>30</v>
      </c>
      <c r="G622" s="66">
        <v>35</v>
      </c>
    </row>
    <row r="623" spans="1:7" x14ac:dyDescent="0.3">
      <c r="A623">
        <v>622</v>
      </c>
      <c r="B623" t="s">
        <v>27</v>
      </c>
      <c r="C623" t="s">
        <v>294</v>
      </c>
      <c r="D623" t="s">
        <v>298</v>
      </c>
      <c r="E623" t="s">
        <v>297</v>
      </c>
      <c r="F623" t="s">
        <v>30</v>
      </c>
      <c r="G623" s="66">
        <v>21</v>
      </c>
    </row>
    <row r="624" spans="1:7" x14ac:dyDescent="0.3">
      <c r="A624">
        <v>623</v>
      </c>
      <c r="B624" t="s">
        <v>27</v>
      </c>
      <c r="C624" t="s">
        <v>294</v>
      </c>
      <c r="D624" t="s">
        <v>296</v>
      </c>
      <c r="E624" t="s">
        <v>295</v>
      </c>
      <c r="F624" t="s">
        <v>30</v>
      </c>
      <c r="G624" s="66">
        <v>34</v>
      </c>
    </row>
    <row r="625" spans="1:7" x14ac:dyDescent="0.3">
      <c r="A625">
        <v>624</v>
      </c>
      <c r="B625" t="s">
        <v>27</v>
      </c>
      <c r="C625" t="s">
        <v>294</v>
      </c>
      <c r="D625" t="s">
        <v>293</v>
      </c>
      <c r="E625" t="s">
        <v>292</v>
      </c>
      <c r="F625" t="s">
        <v>30</v>
      </c>
      <c r="G625" s="66">
        <v>28</v>
      </c>
    </row>
    <row r="626" spans="1:7" x14ac:dyDescent="0.3">
      <c r="A626">
        <v>625</v>
      </c>
      <c r="B626" t="s">
        <v>27</v>
      </c>
      <c r="C626" t="s">
        <v>33</v>
      </c>
      <c r="D626" t="s">
        <v>291</v>
      </c>
      <c r="E626" t="s">
        <v>290</v>
      </c>
      <c r="F626" t="s">
        <v>30</v>
      </c>
      <c r="G626" s="66">
        <v>1182</v>
      </c>
    </row>
    <row r="627" spans="1:7" x14ac:dyDescent="0.3">
      <c r="A627">
        <v>626</v>
      </c>
      <c r="B627" t="s">
        <v>27</v>
      </c>
      <c r="C627" t="s">
        <v>33</v>
      </c>
      <c r="D627" t="s">
        <v>288</v>
      </c>
      <c r="E627" t="s">
        <v>289</v>
      </c>
      <c r="F627" t="s">
        <v>30</v>
      </c>
      <c r="G627" s="66">
        <v>2702</v>
      </c>
    </row>
    <row r="628" spans="1:7" x14ac:dyDescent="0.3">
      <c r="A628">
        <v>627</v>
      </c>
      <c r="B628" t="s">
        <v>27</v>
      </c>
      <c r="C628" t="s">
        <v>33</v>
      </c>
      <c r="D628" t="s">
        <v>288</v>
      </c>
      <c r="E628" t="s">
        <v>287</v>
      </c>
      <c r="F628" t="s">
        <v>30</v>
      </c>
      <c r="G628" s="66">
        <v>1</v>
      </c>
    </row>
    <row r="629" spans="1:7" x14ac:dyDescent="0.3">
      <c r="A629">
        <v>628</v>
      </c>
      <c r="B629" t="s">
        <v>27</v>
      </c>
      <c r="C629" t="s">
        <v>33</v>
      </c>
      <c r="D629" t="s">
        <v>286</v>
      </c>
      <c r="E629" t="s">
        <v>285</v>
      </c>
      <c r="F629" t="s">
        <v>30</v>
      </c>
      <c r="G629" s="66">
        <v>30</v>
      </c>
    </row>
    <row r="630" spans="1:7" x14ac:dyDescent="0.3">
      <c r="A630">
        <v>629</v>
      </c>
      <c r="B630" t="s">
        <v>27</v>
      </c>
      <c r="C630" t="s">
        <v>33</v>
      </c>
      <c r="D630" t="s">
        <v>284</v>
      </c>
      <c r="E630" t="s">
        <v>283</v>
      </c>
      <c r="F630" t="s">
        <v>30</v>
      </c>
      <c r="G630" s="66">
        <v>1915</v>
      </c>
    </row>
    <row r="631" spans="1:7" x14ac:dyDescent="0.3">
      <c r="A631">
        <v>630</v>
      </c>
      <c r="B631" t="s">
        <v>27</v>
      </c>
      <c r="C631" t="s">
        <v>33</v>
      </c>
      <c r="D631" t="s">
        <v>281</v>
      </c>
      <c r="E631" t="s">
        <v>282</v>
      </c>
      <c r="F631" t="s">
        <v>30</v>
      </c>
      <c r="G631" s="66">
        <v>3439</v>
      </c>
    </row>
    <row r="632" spans="1:7" x14ac:dyDescent="0.3">
      <c r="A632">
        <v>631</v>
      </c>
      <c r="B632" t="s">
        <v>27</v>
      </c>
      <c r="C632" t="s">
        <v>33</v>
      </c>
      <c r="D632" t="s">
        <v>281</v>
      </c>
      <c r="E632" t="s">
        <v>280</v>
      </c>
      <c r="F632" t="s">
        <v>30</v>
      </c>
      <c r="G632" s="66">
        <v>3</v>
      </c>
    </row>
    <row r="633" spans="1:7" x14ac:dyDescent="0.3">
      <c r="A633">
        <v>632</v>
      </c>
      <c r="B633" t="s">
        <v>27</v>
      </c>
      <c r="C633" t="s">
        <v>33</v>
      </c>
      <c r="D633" t="s">
        <v>279</v>
      </c>
      <c r="E633" t="s">
        <v>278</v>
      </c>
      <c r="F633" t="s">
        <v>30</v>
      </c>
      <c r="G633" s="66">
        <v>14</v>
      </c>
    </row>
    <row r="634" spans="1:7" x14ac:dyDescent="0.3">
      <c r="A634">
        <v>633</v>
      </c>
      <c r="B634" t="s">
        <v>27</v>
      </c>
      <c r="C634" t="s">
        <v>33</v>
      </c>
      <c r="D634" t="s">
        <v>277</v>
      </c>
      <c r="E634" t="s">
        <v>276</v>
      </c>
      <c r="F634" t="s">
        <v>30</v>
      </c>
      <c r="G634" s="66">
        <v>29</v>
      </c>
    </row>
    <row r="635" spans="1:7" x14ac:dyDescent="0.3">
      <c r="A635">
        <v>634</v>
      </c>
      <c r="B635" t="s">
        <v>27</v>
      </c>
      <c r="C635" t="s">
        <v>33</v>
      </c>
      <c r="D635" t="s">
        <v>275</v>
      </c>
      <c r="E635" t="s">
        <v>274</v>
      </c>
      <c r="F635" t="s">
        <v>30</v>
      </c>
      <c r="G635" s="66">
        <v>1194</v>
      </c>
    </row>
    <row r="636" spans="1:7" x14ac:dyDescent="0.3">
      <c r="A636">
        <v>635</v>
      </c>
      <c r="B636" t="s">
        <v>27</v>
      </c>
      <c r="C636" t="s">
        <v>33</v>
      </c>
      <c r="D636" t="s">
        <v>273</v>
      </c>
      <c r="E636" t="s">
        <v>272</v>
      </c>
      <c r="F636" t="s">
        <v>30</v>
      </c>
      <c r="G636" s="66">
        <v>15</v>
      </c>
    </row>
    <row r="637" spans="1:7" x14ac:dyDescent="0.3">
      <c r="A637">
        <v>636</v>
      </c>
      <c r="B637" t="s">
        <v>27</v>
      </c>
      <c r="C637" t="s">
        <v>33</v>
      </c>
      <c r="D637" t="s">
        <v>271</v>
      </c>
      <c r="E637" t="s">
        <v>270</v>
      </c>
      <c r="F637" t="s">
        <v>30</v>
      </c>
      <c r="G637" s="66">
        <v>13</v>
      </c>
    </row>
    <row r="638" spans="1:7" x14ac:dyDescent="0.3">
      <c r="A638">
        <v>637</v>
      </c>
      <c r="B638" t="s">
        <v>27</v>
      </c>
      <c r="C638" t="s">
        <v>33</v>
      </c>
      <c r="D638" t="s">
        <v>269</v>
      </c>
      <c r="E638" t="s">
        <v>268</v>
      </c>
      <c r="F638" t="s">
        <v>30</v>
      </c>
      <c r="G638" s="66">
        <v>23</v>
      </c>
    </row>
    <row r="639" spans="1:7" x14ac:dyDescent="0.3">
      <c r="A639">
        <v>638</v>
      </c>
      <c r="B639" t="s">
        <v>27</v>
      </c>
      <c r="C639" t="s">
        <v>33</v>
      </c>
      <c r="D639" t="s">
        <v>267</v>
      </c>
      <c r="E639" t="s">
        <v>266</v>
      </c>
      <c r="F639" t="s">
        <v>30</v>
      </c>
      <c r="G639" s="66">
        <v>9</v>
      </c>
    </row>
    <row r="640" spans="1:7" x14ac:dyDescent="0.3">
      <c r="A640">
        <v>639</v>
      </c>
      <c r="B640" t="s">
        <v>27</v>
      </c>
      <c r="C640" t="s">
        <v>33</v>
      </c>
      <c r="D640" t="s">
        <v>265</v>
      </c>
      <c r="E640" t="s">
        <v>264</v>
      </c>
      <c r="F640" t="s">
        <v>30</v>
      </c>
      <c r="G640" s="66">
        <v>105</v>
      </c>
    </row>
    <row r="641" spans="1:7" x14ac:dyDescent="0.3">
      <c r="A641">
        <v>640</v>
      </c>
      <c r="B641" t="s">
        <v>27</v>
      </c>
      <c r="C641" t="s">
        <v>33</v>
      </c>
      <c r="D641" t="s">
        <v>263</v>
      </c>
      <c r="E641" t="s">
        <v>262</v>
      </c>
      <c r="F641" t="s">
        <v>30</v>
      </c>
      <c r="G641" s="66">
        <v>5485</v>
      </c>
    </row>
    <row r="642" spans="1:7" x14ac:dyDescent="0.3">
      <c r="A642">
        <v>641</v>
      </c>
      <c r="B642" t="s">
        <v>27</v>
      </c>
      <c r="C642" t="s">
        <v>33</v>
      </c>
      <c r="D642" t="s">
        <v>261</v>
      </c>
      <c r="E642" t="s">
        <v>260</v>
      </c>
      <c r="F642" t="s">
        <v>30</v>
      </c>
      <c r="G642" s="66">
        <v>10</v>
      </c>
    </row>
    <row r="643" spans="1:7" x14ac:dyDescent="0.3">
      <c r="A643">
        <v>642</v>
      </c>
      <c r="B643" t="s">
        <v>27</v>
      </c>
      <c r="C643" t="s">
        <v>33</v>
      </c>
      <c r="D643" t="s">
        <v>259</v>
      </c>
      <c r="E643" t="s">
        <v>258</v>
      </c>
      <c r="F643" t="s">
        <v>30</v>
      </c>
      <c r="G643" s="66">
        <v>7</v>
      </c>
    </row>
    <row r="644" spans="1:7" x14ac:dyDescent="0.3">
      <c r="A644">
        <v>643</v>
      </c>
      <c r="B644" t="s">
        <v>27</v>
      </c>
      <c r="C644" t="s">
        <v>33</v>
      </c>
      <c r="D644" t="s">
        <v>257</v>
      </c>
      <c r="E644" t="s">
        <v>256</v>
      </c>
      <c r="F644" t="s">
        <v>30</v>
      </c>
      <c r="G644" s="66">
        <v>3</v>
      </c>
    </row>
    <row r="645" spans="1:7" x14ac:dyDescent="0.3">
      <c r="A645">
        <v>644</v>
      </c>
      <c r="B645" t="s">
        <v>27</v>
      </c>
      <c r="C645" t="s">
        <v>33</v>
      </c>
      <c r="D645" t="s">
        <v>255</v>
      </c>
      <c r="E645" t="s">
        <v>254</v>
      </c>
      <c r="F645" t="s">
        <v>30</v>
      </c>
      <c r="G645" s="66">
        <v>10272</v>
      </c>
    </row>
    <row r="646" spans="1:7" x14ac:dyDescent="0.3">
      <c r="A646">
        <v>645</v>
      </c>
      <c r="B646" t="s">
        <v>27</v>
      </c>
      <c r="C646" t="s">
        <v>33</v>
      </c>
      <c r="D646" t="s">
        <v>253</v>
      </c>
      <c r="E646" t="s">
        <v>252</v>
      </c>
      <c r="F646" t="s">
        <v>30</v>
      </c>
      <c r="G646" s="66">
        <v>20</v>
      </c>
    </row>
    <row r="647" spans="1:7" x14ac:dyDescent="0.3">
      <c r="A647">
        <v>646</v>
      </c>
      <c r="B647" t="s">
        <v>27</v>
      </c>
      <c r="C647" t="s">
        <v>33</v>
      </c>
      <c r="D647" t="s">
        <v>251</v>
      </c>
      <c r="E647" t="s">
        <v>250</v>
      </c>
      <c r="F647" t="s">
        <v>30</v>
      </c>
      <c r="G647" s="66">
        <v>55</v>
      </c>
    </row>
    <row r="648" spans="1:7" x14ac:dyDescent="0.3">
      <c r="A648">
        <v>647</v>
      </c>
      <c r="B648" t="s">
        <v>27</v>
      </c>
      <c r="C648" t="s">
        <v>33</v>
      </c>
      <c r="D648" t="s">
        <v>249</v>
      </c>
      <c r="E648" t="s">
        <v>248</v>
      </c>
      <c r="F648" t="s">
        <v>30</v>
      </c>
      <c r="G648" s="66">
        <v>32</v>
      </c>
    </row>
    <row r="649" spans="1:7" x14ac:dyDescent="0.3">
      <c r="A649">
        <v>648</v>
      </c>
      <c r="B649" t="s">
        <v>27</v>
      </c>
      <c r="C649" t="s">
        <v>33</v>
      </c>
      <c r="D649" t="s">
        <v>247</v>
      </c>
      <c r="E649" t="s">
        <v>246</v>
      </c>
      <c r="F649" t="s">
        <v>30</v>
      </c>
      <c r="G649" s="66">
        <v>59207</v>
      </c>
    </row>
    <row r="650" spans="1:7" x14ac:dyDescent="0.3">
      <c r="A650">
        <v>649</v>
      </c>
      <c r="B650" t="s">
        <v>27</v>
      </c>
      <c r="C650" t="s">
        <v>33</v>
      </c>
      <c r="D650" t="s">
        <v>245</v>
      </c>
      <c r="E650" t="s">
        <v>244</v>
      </c>
      <c r="F650" t="s">
        <v>30</v>
      </c>
      <c r="G650" s="66">
        <v>45</v>
      </c>
    </row>
    <row r="651" spans="1:7" x14ac:dyDescent="0.3">
      <c r="A651">
        <v>650</v>
      </c>
      <c r="B651" t="s">
        <v>27</v>
      </c>
      <c r="C651" t="s">
        <v>33</v>
      </c>
      <c r="D651" t="s">
        <v>105</v>
      </c>
      <c r="E651" t="s">
        <v>104</v>
      </c>
      <c r="F651" t="s">
        <v>30</v>
      </c>
      <c r="G651" s="66">
        <v>16593</v>
      </c>
    </row>
    <row r="652" spans="1:7" x14ac:dyDescent="0.3">
      <c r="A652">
        <v>651</v>
      </c>
      <c r="B652" t="s">
        <v>27</v>
      </c>
      <c r="C652" t="s">
        <v>33</v>
      </c>
      <c r="D652" t="s">
        <v>243</v>
      </c>
      <c r="E652" t="s">
        <v>242</v>
      </c>
      <c r="F652" t="s">
        <v>30</v>
      </c>
      <c r="G652" s="66">
        <v>29</v>
      </c>
    </row>
    <row r="653" spans="1:7" x14ac:dyDescent="0.3">
      <c r="A653">
        <v>652</v>
      </c>
      <c r="B653" t="s">
        <v>27</v>
      </c>
      <c r="C653" t="s">
        <v>33</v>
      </c>
      <c r="D653" t="s">
        <v>241</v>
      </c>
      <c r="E653" t="s">
        <v>240</v>
      </c>
      <c r="F653" t="s">
        <v>30</v>
      </c>
      <c r="G653" s="66">
        <v>3</v>
      </c>
    </row>
    <row r="654" spans="1:7" x14ac:dyDescent="0.3">
      <c r="A654">
        <v>653</v>
      </c>
      <c r="B654" t="s">
        <v>27</v>
      </c>
      <c r="C654" t="s">
        <v>33</v>
      </c>
      <c r="D654" t="s">
        <v>239</v>
      </c>
      <c r="E654" t="s">
        <v>238</v>
      </c>
      <c r="F654" t="s">
        <v>30</v>
      </c>
      <c r="G654" s="66">
        <v>42168</v>
      </c>
    </row>
    <row r="655" spans="1:7" x14ac:dyDescent="0.3">
      <c r="A655">
        <v>654</v>
      </c>
      <c r="B655" t="s">
        <v>27</v>
      </c>
      <c r="C655" t="s">
        <v>33</v>
      </c>
      <c r="D655" t="s">
        <v>237</v>
      </c>
      <c r="E655" t="s">
        <v>236</v>
      </c>
      <c r="F655" t="s">
        <v>30</v>
      </c>
      <c r="G655" s="66">
        <v>4</v>
      </c>
    </row>
    <row r="656" spans="1:7" x14ac:dyDescent="0.3">
      <c r="A656">
        <v>655</v>
      </c>
      <c r="B656" t="s">
        <v>27</v>
      </c>
      <c r="C656" t="s">
        <v>33</v>
      </c>
      <c r="D656" t="s">
        <v>235</v>
      </c>
      <c r="E656" t="s">
        <v>234</v>
      </c>
      <c r="F656" t="s">
        <v>30</v>
      </c>
      <c r="G656" s="66">
        <v>35</v>
      </c>
    </row>
    <row r="657" spans="1:7" x14ac:dyDescent="0.3">
      <c r="A657">
        <v>656</v>
      </c>
      <c r="B657" t="s">
        <v>27</v>
      </c>
      <c r="C657" t="s">
        <v>33</v>
      </c>
      <c r="D657" t="s">
        <v>233</v>
      </c>
      <c r="E657" t="s">
        <v>232</v>
      </c>
      <c r="F657" t="s">
        <v>30</v>
      </c>
      <c r="G657" s="66">
        <v>2415</v>
      </c>
    </row>
    <row r="658" spans="1:7" x14ac:dyDescent="0.3">
      <c r="A658">
        <v>657</v>
      </c>
      <c r="B658" t="s">
        <v>27</v>
      </c>
      <c r="C658" t="s">
        <v>33</v>
      </c>
      <c r="D658" t="s">
        <v>231</v>
      </c>
      <c r="E658" t="s">
        <v>230</v>
      </c>
      <c r="F658" t="s">
        <v>30</v>
      </c>
      <c r="G658" s="66">
        <v>25074</v>
      </c>
    </row>
    <row r="659" spans="1:7" x14ac:dyDescent="0.3">
      <c r="A659">
        <v>658</v>
      </c>
      <c r="B659" t="s">
        <v>27</v>
      </c>
      <c r="C659" t="s">
        <v>33</v>
      </c>
      <c r="D659" t="s">
        <v>229</v>
      </c>
      <c r="E659" t="s">
        <v>228</v>
      </c>
      <c r="F659" t="s">
        <v>30</v>
      </c>
      <c r="G659" s="66">
        <v>210</v>
      </c>
    </row>
    <row r="660" spans="1:7" x14ac:dyDescent="0.3">
      <c r="A660">
        <v>659</v>
      </c>
      <c r="B660" t="s">
        <v>27</v>
      </c>
      <c r="C660" t="s">
        <v>33</v>
      </c>
      <c r="D660" t="s">
        <v>32</v>
      </c>
      <c r="E660" t="s">
        <v>31</v>
      </c>
      <c r="F660" t="s">
        <v>30</v>
      </c>
      <c r="G660" s="66">
        <v>71023</v>
      </c>
    </row>
    <row r="661" spans="1:7" x14ac:dyDescent="0.3">
      <c r="A661">
        <v>660</v>
      </c>
      <c r="B661" t="s">
        <v>27</v>
      </c>
      <c r="C661" t="s">
        <v>33</v>
      </c>
      <c r="D661" t="s">
        <v>227</v>
      </c>
      <c r="E661" t="s">
        <v>226</v>
      </c>
      <c r="F661" t="s">
        <v>30</v>
      </c>
      <c r="G661" s="66">
        <v>9</v>
      </c>
    </row>
    <row r="662" spans="1:7" x14ac:dyDescent="0.3">
      <c r="A662">
        <v>661</v>
      </c>
      <c r="B662" t="s">
        <v>27</v>
      </c>
      <c r="C662" t="s">
        <v>225</v>
      </c>
      <c r="D662" t="s">
        <v>224</v>
      </c>
      <c r="E662" t="s">
        <v>223</v>
      </c>
      <c r="F662" t="s">
        <v>30</v>
      </c>
      <c r="G662" s="66">
        <v>17</v>
      </c>
    </row>
    <row r="663" spans="1:7" x14ac:dyDescent="0.3">
      <c r="A663">
        <v>1</v>
      </c>
      <c r="B663" t="s">
        <v>28</v>
      </c>
      <c r="C663" t="s">
        <v>222</v>
      </c>
      <c r="D663" t="s">
        <v>221</v>
      </c>
      <c r="E663" t="s">
        <v>220</v>
      </c>
      <c r="F663" t="s">
        <v>30</v>
      </c>
      <c r="G663" s="66">
        <v>8965</v>
      </c>
    </row>
    <row r="664" spans="1:7" x14ac:dyDescent="0.3">
      <c r="A664">
        <v>2</v>
      </c>
      <c r="B664" t="s">
        <v>28</v>
      </c>
      <c r="C664" t="s">
        <v>99</v>
      </c>
      <c r="D664" t="s">
        <v>98</v>
      </c>
      <c r="E664" t="s">
        <v>97</v>
      </c>
      <c r="F664" t="s">
        <v>30</v>
      </c>
      <c r="G664" s="66">
        <v>4734</v>
      </c>
    </row>
    <row r="665" spans="1:7" x14ac:dyDescent="0.3">
      <c r="A665">
        <v>3</v>
      </c>
      <c r="B665" t="s">
        <v>28</v>
      </c>
      <c r="C665" t="s">
        <v>99</v>
      </c>
      <c r="D665" t="s">
        <v>219</v>
      </c>
      <c r="E665" t="s">
        <v>218</v>
      </c>
      <c r="F665" t="s">
        <v>30</v>
      </c>
      <c r="G665" s="66">
        <v>396</v>
      </c>
    </row>
    <row r="666" spans="1:7" x14ac:dyDescent="0.3">
      <c r="A666">
        <v>4</v>
      </c>
      <c r="B666" t="s">
        <v>28</v>
      </c>
      <c r="C666" t="s">
        <v>92</v>
      </c>
      <c r="D666" t="s">
        <v>217</v>
      </c>
      <c r="E666" t="s">
        <v>216</v>
      </c>
      <c r="F666" t="s">
        <v>30</v>
      </c>
      <c r="G666" s="66">
        <v>147</v>
      </c>
    </row>
    <row r="667" spans="1:7" x14ac:dyDescent="0.3">
      <c r="A667">
        <v>5</v>
      </c>
      <c r="B667" t="s">
        <v>28</v>
      </c>
      <c r="C667" t="s">
        <v>92</v>
      </c>
      <c r="D667" t="s">
        <v>215</v>
      </c>
      <c r="E667" t="s">
        <v>213</v>
      </c>
      <c r="F667" t="s">
        <v>30</v>
      </c>
      <c r="G667" s="66">
        <v>718</v>
      </c>
    </row>
    <row r="668" spans="1:7" x14ac:dyDescent="0.3">
      <c r="A668">
        <v>6</v>
      </c>
      <c r="B668" t="s">
        <v>28</v>
      </c>
      <c r="C668" t="s">
        <v>92</v>
      </c>
      <c r="D668" t="s">
        <v>214</v>
      </c>
      <c r="E668" t="s">
        <v>213</v>
      </c>
      <c r="F668" t="s">
        <v>30</v>
      </c>
      <c r="G668" s="66">
        <v>256366</v>
      </c>
    </row>
    <row r="669" spans="1:7" x14ac:dyDescent="0.3">
      <c r="A669">
        <v>7</v>
      </c>
      <c r="B669" t="s">
        <v>28</v>
      </c>
      <c r="C669" t="s">
        <v>92</v>
      </c>
      <c r="D669" t="s">
        <v>212</v>
      </c>
      <c r="E669" t="s">
        <v>211</v>
      </c>
      <c r="F669" t="s">
        <v>30</v>
      </c>
      <c r="G669" s="66">
        <v>731</v>
      </c>
    </row>
    <row r="670" spans="1:7" x14ac:dyDescent="0.3">
      <c r="A670">
        <v>8</v>
      </c>
      <c r="B670" t="s">
        <v>28</v>
      </c>
      <c r="C670" t="s">
        <v>92</v>
      </c>
      <c r="D670" t="s">
        <v>96</v>
      </c>
      <c r="E670" t="s">
        <v>95</v>
      </c>
      <c r="F670" t="s">
        <v>30</v>
      </c>
      <c r="G670" s="66">
        <v>971718</v>
      </c>
    </row>
    <row r="671" spans="1:7" x14ac:dyDescent="0.3">
      <c r="A671">
        <v>9</v>
      </c>
      <c r="B671" t="s">
        <v>28</v>
      </c>
      <c r="C671" t="s">
        <v>92</v>
      </c>
      <c r="D671" t="s">
        <v>100</v>
      </c>
      <c r="E671" t="s">
        <v>95</v>
      </c>
      <c r="F671" t="s">
        <v>30</v>
      </c>
      <c r="G671" s="66">
        <v>3223328</v>
      </c>
    </row>
    <row r="672" spans="1:7" x14ac:dyDescent="0.3">
      <c r="A672">
        <v>10</v>
      </c>
      <c r="B672" t="s">
        <v>28</v>
      </c>
      <c r="C672" t="s">
        <v>92</v>
      </c>
      <c r="D672" t="s">
        <v>210</v>
      </c>
      <c r="E672" t="s">
        <v>95</v>
      </c>
      <c r="F672" t="s">
        <v>30</v>
      </c>
      <c r="G672" s="66">
        <v>2295</v>
      </c>
    </row>
    <row r="673" spans="1:7" x14ac:dyDescent="0.3">
      <c r="A673">
        <v>11</v>
      </c>
      <c r="B673" t="s">
        <v>28</v>
      </c>
      <c r="C673" t="s">
        <v>92</v>
      </c>
      <c r="D673" t="s">
        <v>94</v>
      </c>
      <c r="E673" t="s">
        <v>93</v>
      </c>
      <c r="F673" t="s">
        <v>30</v>
      </c>
      <c r="G673" s="66">
        <v>491</v>
      </c>
    </row>
    <row r="674" spans="1:7" x14ac:dyDescent="0.3">
      <c r="A674">
        <v>12</v>
      </c>
      <c r="B674" t="s">
        <v>28</v>
      </c>
      <c r="C674" t="s">
        <v>92</v>
      </c>
      <c r="D674" t="s">
        <v>91</v>
      </c>
      <c r="E674" t="s">
        <v>90</v>
      </c>
      <c r="F674" t="s">
        <v>30</v>
      </c>
      <c r="G674" s="66">
        <v>1610</v>
      </c>
    </row>
    <row r="675" spans="1:7" x14ac:dyDescent="0.3">
      <c r="A675">
        <v>13</v>
      </c>
      <c r="B675" t="s">
        <v>28</v>
      </c>
      <c r="C675" t="s">
        <v>85</v>
      </c>
      <c r="D675" t="s">
        <v>209</v>
      </c>
      <c r="E675" t="s">
        <v>88</v>
      </c>
      <c r="F675" t="s">
        <v>30</v>
      </c>
      <c r="G675" s="66">
        <v>65</v>
      </c>
    </row>
    <row r="676" spans="1:7" x14ac:dyDescent="0.3">
      <c r="A676">
        <v>14</v>
      </c>
      <c r="B676" t="s">
        <v>28</v>
      </c>
      <c r="C676" t="s">
        <v>85</v>
      </c>
      <c r="D676" t="s">
        <v>208</v>
      </c>
      <c r="E676" t="s">
        <v>207</v>
      </c>
      <c r="F676" t="s">
        <v>30</v>
      </c>
      <c r="G676" s="66">
        <v>796</v>
      </c>
    </row>
    <row r="677" spans="1:7" x14ac:dyDescent="0.3">
      <c r="A677">
        <v>15</v>
      </c>
      <c r="B677" t="s">
        <v>28</v>
      </c>
      <c r="C677" t="s">
        <v>85</v>
      </c>
      <c r="D677" t="s">
        <v>87</v>
      </c>
      <c r="E677" t="s">
        <v>86</v>
      </c>
      <c r="F677" t="s">
        <v>30</v>
      </c>
      <c r="G677" s="66">
        <v>446</v>
      </c>
    </row>
    <row r="678" spans="1:7" x14ac:dyDescent="0.3">
      <c r="A678">
        <v>16</v>
      </c>
      <c r="B678" t="s">
        <v>28</v>
      </c>
      <c r="C678" t="s">
        <v>85</v>
      </c>
      <c r="D678" t="s">
        <v>206</v>
      </c>
      <c r="E678" t="s">
        <v>205</v>
      </c>
      <c r="F678" t="s">
        <v>30</v>
      </c>
      <c r="G678" s="66">
        <v>58</v>
      </c>
    </row>
    <row r="679" spans="1:7" x14ac:dyDescent="0.3">
      <c r="A679">
        <v>17</v>
      </c>
      <c r="B679" t="s">
        <v>28</v>
      </c>
      <c r="C679" t="s">
        <v>85</v>
      </c>
      <c r="D679" t="s">
        <v>204</v>
      </c>
      <c r="E679" t="s">
        <v>203</v>
      </c>
      <c r="F679" t="s">
        <v>30</v>
      </c>
      <c r="G679" s="66">
        <v>911</v>
      </c>
    </row>
    <row r="680" spans="1:7" x14ac:dyDescent="0.3">
      <c r="A680">
        <v>18</v>
      </c>
      <c r="B680" t="s">
        <v>28</v>
      </c>
      <c r="C680" t="s">
        <v>85</v>
      </c>
      <c r="D680" t="s">
        <v>202</v>
      </c>
      <c r="E680" t="s">
        <v>83</v>
      </c>
      <c r="F680" t="s">
        <v>30</v>
      </c>
      <c r="G680" s="66">
        <v>1358</v>
      </c>
    </row>
    <row r="681" spans="1:7" x14ac:dyDescent="0.3">
      <c r="A681">
        <v>19</v>
      </c>
      <c r="B681" t="s">
        <v>28</v>
      </c>
      <c r="C681" t="s">
        <v>201</v>
      </c>
      <c r="D681" t="s">
        <v>200</v>
      </c>
      <c r="E681" t="s">
        <v>199</v>
      </c>
      <c r="F681" t="s">
        <v>30</v>
      </c>
      <c r="G681" s="66">
        <v>1793</v>
      </c>
    </row>
    <row r="682" spans="1:7" x14ac:dyDescent="0.3">
      <c r="A682">
        <v>20</v>
      </c>
      <c r="B682" t="s">
        <v>28</v>
      </c>
      <c r="C682" t="s">
        <v>82</v>
      </c>
      <c r="D682" t="s">
        <v>198</v>
      </c>
      <c r="E682" t="s">
        <v>80</v>
      </c>
      <c r="F682" t="s">
        <v>30</v>
      </c>
      <c r="G682" s="66">
        <v>502</v>
      </c>
    </row>
    <row r="683" spans="1:7" x14ac:dyDescent="0.3">
      <c r="A683">
        <v>21</v>
      </c>
      <c r="B683" t="s">
        <v>28</v>
      </c>
      <c r="C683" t="s">
        <v>82</v>
      </c>
      <c r="D683" t="s">
        <v>197</v>
      </c>
      <c r="E683" t="s">
        <v>80</v>
      </c>
      <c r="F683" t="s">
        <v>30</v>
      </c>
      <c r="G683" s="66">
        <v>291</v>
      </c>
    </row>
    <row r="684" spans="1:7" x14ac:dyDescent="0.3">
      <c r="A684">
        <v>22</v>
      </c>
      <c r="B684" t="s">
        <v>28</v>
      </c>
      <c r="C684" t="s">
        <v>194</v>
      </c>
      <c r="D684" t="s">
        <v>196</v>
      </c>
      <c r="E684" t="s">
        <v>195</v>
      </c>
      <c r="F684" t="s">
        <v>30</v>
      </c>
      <c r="G684" s="66">
        <v>805</v>
      </c>
    </row>
    <row r="685" spans="1:7" x14ac:dyDescent="0.3">
      <c r="A685">
        <v>23</v>
      </c>
      <c r="B685" t="s">
        <v>28</v>
      </c>
      <c r="C685" t="s">
        <v>194</v>
      </c>
      <c r="D685" t="s">
        <v>193</v>
      </c>
      <c r="E685" t="s">
        <v>192</v>
      </c>
      <c r="F685" t="s">
        <v>30</v>
      </c>
      <c r="G685" s="66">
        <v>453</v>
      </c>
    </row>
    <row r="686" spans="1:7" x14ac:dyDescent="0.3">
      <c r="A686">
        <v>24</v>
      </c>
      <c r="B686" t="s">
        <v>28</v>
      </c>
      <c r="C686" t="s">
        <v>77</v>
      </c>
      <c r="D686" t="s">
        <v>191</v>
      </c>
      <c r="E686" t="s">
        <v>75</v>
      </c>
      <c r="F686" t="s">
        <v>30</v>
      </c>
      <c r="G686" s="66">
        <v>152</v>
      </c>
    </row>
    <row r="687" spans="1:7" x14ac:dyDescent="0.3">
      <c r="A687">
        <v>25</v>
      </c>
      <c r="B687" t="s">
        <v>28</v>
      </c>
      <c r="C687" t="s">
        <v>77</v>
      </c>
      <c r="D687" t="s">
        <v>190</v>
      </c>
      <c r="E687" t="s">
        <v>75</v>
      </c>
      <c r="F687" t="s">
        <v>30</v>
      </c>
      <c r="G687" s="66">
        <v>71</v>
      </c>
    </row>
    <row r="688" spans="1:7" x14ac:dyDescent="0.3">
      <c r="A688">
        <v>26</v>
      </c>
      <c r="B688" t="s">
        <v>28</v>
      </c>
      <c r="C688" t="s">
        <v>189</v>
      </c>
      <c r="D688" t="s">
        <v>188</v>
      </c>
      <c r="E688" t="s">
        <v>72</v>
      </c>
      <c r="F688" t="s">
        <v>30</v>
      </c>
      <c r="G688" s="66">
        <v>314</v>
      </c>
    </row>
    <row r="689" spans="1:7" x14ac:dyDescent="0.3">
      <c r="A689">
        <v>27</v>
      </c>
      <c r="B689" t="s">
        <v>28</v>
      </c>
      <c r="C689" t="s">
        <v>187</v>
      </c>
      <c r="D689" t="s">
        <v>186</v>
      </c>
      <c r="E689" t="s">
        <v>185</v>
      </c>
      <c r="F689" t="s">
        <v>30</v>
      </c>
      <c r="G689" s="66">
        <v>6</v>
      </c>
    </row>
    <row r="690" spans="1:7" x14ac:dyDescent="0.3">
      <c r="A690">
        <v>28</v>
      </c>
      <c r="B690" t="s">
        <v>28</v>
      </c>
      <c r="C690" t="s">
        <v>163</v>
      </c>
      <c r="D690" t="s">
        <v>184</v>
      </c>
      <c r="E690" t="s">
        <v>182</v>
      </c>
      <c r="F690" t="s">
        <v>30</v>
      </c>
      <c r="G690" s="66">
        <v>110</v>
      </c>
    </row>
    <row r="691" spans="1:7" x14ac:dyDescent="0.3">
      <c r="A691">
        <v>29</v>
      </c>
      <c r="B691" t="s">
        <v>28</v>
      </c>
      <c r="C691" t="s">
        <v>163</v>
      </c>
      <c r="D691" t="s">
        <v>183</v>
      </c>
      <c r="E691" t="s">
        <v>182</v>
      </c>
      <c r="F691" t="s">
        <v>30</v>
      </c>
      <c r="G691" s="66">
        <v>274</v>
      </c>
    </row>
    <row r="692" spans="1:7" x14ac:dyDescent="0.3">
      <c r="A692">
        <v>30</v>
      </c>
      <c r="B692" t="s">
        <v>28</v>
      </c>
      <c r="C692" t="s">
        <v>163</v>
      </c>
      <c r="D692" t="s">
        <v>181</v>
      </c>
      <c r="E692" t="s">
        <v>180</v>
      </c>
      <c r="F692" t="s">
        <v>30</v>
      </c>
      <c r="G692" s="66">
        <v>87</v>
      </c>
    </row>
    <row r="693" spans="1:7" x14ac:dyDescent="0.3">
      <c r="A693">
        <v>31</v>
      </c>
      <c r="B693" t="s">
        <v>28</v>
      </c>
      <c r="C693" t="s">
        <v>163</v>
      </c>
      <c r="D693" t="s">
        <v>71</v>
      </c>
      <c r="E693" t="s">
        <v>70</v>
      </c>
      <c r="F693" t="s">
        <v>30</v>
      </c>
      <c r="G693" s="66">
        <v>40981</v>
      </c>
    </row>
    <row r="694" spans="1:7" x14ac:dyDescent="0.3">
      <c r="A694">
        <v>32</v>
      </c>
      <c r="B694" t="s">
        <v>28</v>
      </c>
      <c r="C694" t="s">
        <v>163</v>
      </c>
      <c r="D694" t="s">
        <v>179</v>
      </c>
      <c r="E694" t="s">
        <v>70</v>
      </c>
      <c r="F694" t="s">
        <v>30</v>
      </c>
      <c r="G694" s="66">
        <v>50</v>
      </c>
    </row>
    <row r="695" spans="1:7" x14ac:dyDescent="0.3">
      <c r="A695">
        <v>33</v>
      </c>
      <c r="B695" t="s">
        <v>28</v>
      </c>
      <c r="C695" t="s">
        <v>163</v>
      </c>
      <c r="D695" t="s">
        <v>178</v>
      </c>
      <c r="E695" t="s">
        <v>177</v>
      </c>
      <c r="F695" t="s">
        <v>30</v>
      </c>
      <c r="G695" s="66">
        <v>747</v>
      </c>
    </row>
    <row r="696" spans="1:7" x14ac:dyDescent="0.3">
      <c r="A696">
        <v>34</v>
      </c>
      <c r="B696" t="s">
        <v>28</v>
      </c>
      <c r="C696" t="s">
        <v>163</v>
      </c>
      <c r="D696" t="s">
        <v>69</v>
      </c>
      <c r="E696" t="s">
        <v>68</v>
      </c>
      <c r="F696" t="s">
        <v>30</v>
      </c>
      <c r="G696" s="66">
        <v>2059</v>
      </c>
    </row>
    <row r="697" spans="1:7" x14ac:dyDescent="0.3">
      <c r="A697">
        <v>35</v>
      </c>
      <c r="B697" t="s">
        <v>28</v>
      </c>
      <c r="C697" t="s">
        <v>163</v>
      </c>
      <c r="D697" t="s">
        <v>67</v>
      </c>
      <c r="E697" t="s">
        <v>66</v>
      </c>
      <c r="F697" t="s">
        <v>30</v>
      </c>
      <c r="G697" s="66">
        <v>47</v>
      </c>
    </row>
    <row r="698" spans="1:7" x14ac:dyDescent="0.3">
      <c r="A698">
        <v>36</v>
      </c>
      <c r="B698" t="s">
        <v>28</v>
      </c>
      <c r="C698" t="s">
        <v>163</v>
      </c>
      <c r="D698" t="s">
        <v>65</v>
      </c>
      <c r="E698" t="s">
        <v>64</v>
      </c>
      <c r="F698" t="s">
        <v>30</v>
      </c>
      <c r="G698" s="66">
        <v>407992</v>
      </c>
    </row>
    <row r="699" spans="1:7" x14ac:dyDescent="0.3">
      <c r="A699">
        <v>37</v>
      </c>
      <c r="B699" t="s">
        <v>28</v>
      </c>
      <c r="C699" t="s">
        <v>163</v>
      </c>
      <c r="D699" t="s">
        <v>176</v>
      </c>
      <c r="E699" t="s">
        <v>64</v>
      </c>
      <c r="F699" t="s">
        <v>30</v>
      </c>
      <c r="G699" s="66">
        <v>55420</v>
      </c>
    </row>
    <row r="700" spans="1:7" x14ac:dyDescent="0.3">
      <c r="A700">
        <v>38</v>
      </c>
      <c r="B700" t="s">
        <v>28</v>
      </c>
      <c r="C700" t="s">
        <v>163</v>
      </c>
      <c r="D700" t="s">
        <v>175</v>
      </c>
      <c r="E700" t="s">
        <v>64</v>
      </c>
      <c r="F700" t="s">
        <v>30</v>
      </c>
      <c r="G700" s="66">
        <v>868</v>
      </c>
    </row>
    <row r="701" spans="1:7" x14ac:dyDescent="0.3">
      <c r="A701">
        <v>39</v>
      </c>
      <c r="B701" t="s">
        <v>28</v>
      </c>
      <c r="C701" t="s">
        <v>163</v>
      </c>
      <c r="D701" t="s">
        <v>174</v>
      </c>
      <c r="E701" t="s">
        <v>64</v>
      </c>
      <c r="F701" t="s">
        <v>30</v>
      </c>
      <c r="G701" s="66">
        <v>352</v>
      </c>
    </row>
    <row r="702" spans="1:7" x14ac:dyDescent="0.3">
      <c r="A702">
        <v>40</v>
      </c>
      <c r="B702" t="s">
        <v>28</v>
      </c>
      <c r="C702" t="s">
        <v>163</v>
      </c>
      <c r="D702" t="s">
        <v>173</v>
      </c>
      <c r="E702" t="s">
        <v>64</v>
      </c>
      <c r="F702" t="s">
        <v>30</v>
      </c>
      <c r="G702" s="66">
        <v>291946</v>
      </c>
    </row>
    <row r="703" spans="1:7" x14ac:dyDescent="0.3">
      <c r="A703">
        <v>41</v>
      </c>
      <c r="B703" t="s">
        <v>28</v>
      </c>
      <c r="C703" t="s">
        <v>163</v>
      </c>
      <c r="D703" t="s">
        <v>172</v>
      </c>
      <c r="E703" t="s">
        <v>64</v>
      </c>
      <c r="F703" t="s">
        <v>30</v>
      </c>
      <c r="G703" s="66">
        <v>79</v>
      </c>
    </row>
    <row r="704" spans="1:7" x14ac:dyDescent="0.3">
      <c r="A704">
        <v>42</v>
      </c>
      <c r="B704" t="s">
        <v>28</v>
      </c>
      <c r="C704" t="s">
        <v>163</v>
      </c>
      <c r="D704" t="s">
        <v>63</v>
      </c>
      <c r="E704" t="s">
        <v>62</v>
      </c>
      <c r="F704" t="s">
        <v>30</v>
      </c>
      <c r="G704" s="66">
        <v>17486</v>
      </c>
    </row>
    <row r="705" spans="1:7" x14ac:dyDescent="0.3">
      <c r="A705">
        <v>43</v>
      </c>
      <c r="B705" t="s">
        <v>28</v>
      </c>
      <c r="C705" t="s">
        <v>163</v>
      </c>
      <c r="D705" t="s">
        <v>171</v>
      </c>
      <c r="E705" t="s">
        <v>62</v>
      </c>
      <c r="F705" t="s">
        <v>30</v>
      </c>
      <c r="G705" s="66">
        <v>6028</v>
      </c>
    </row>
    <row r="706" spans="1:7" x14ac:dyDescent="0.3">
      <c r="A706">
        <v>44</v>
      </c>
      <c r="B706" t="s">
        <v>28</v>
      </c>
      <c r="C706" t="s">
        <v>163</v>
      </c>
      <c r="D706" t="s">
        <v>109</v>
      </c>
      <c r="E706" t="s">
        <v>62</v>
      </c>
      <c r="F706" t="s">
        <v>30</v>
      </c>
      <c r="G706" s="66">
        <v>88470</v>
      </c>
    </row>
    <row r="707" spans="1:7" x14ac:dyDescent="0.3">
      <c r="A707">
        <v>45</v>
      </c>
      <c r="B707" t="s">
        <v>28</v>
      </c>
      <c r="C707" t="s">
        <v>163</v>
      </c>
      <c r="D707" t="s">
        <v>170</v>
      </c>
      <c r="E707" t="s">
        <v>60</v>
      </c>
      <c r="F707" t="s">
        <v>30</v>
      </c>
      <c r="G707" s="66">
        <v>5763</v>
      </c>
    </row>
    <row r="708" spans="1:7" x14ac:dyDescent="0.3">
      <c r="A708">
        <v>46</v>
      </c>
      <c r="B708" t="s">
        <v>28</v>
      </c>
      <c r="C708" t="s">
        <v>163</v>
      </c>
      <c r="D708" t="s">
        <v>59</v>
      </c>
      <c r="E708" t="s">
        <v>58</v>
      </c>
      <c r="F708" t="s">
        <v>30</v>
      </c>
      <c r="G708" s="66">
        <v>4171</v>
      </c>
    </row>
    <row r="709" spans="1:7" x14ac:dyDescent="0.3">
      <c r="A709">
        <v>47</v>
      </c>
      <c r="B709" t="s">
        <v>28</v>
      </c>
      <c r="C709" t="s">
        <v>163</v>
      </c>
      <c r="D709" t="s">
        <v>169</v>
      </c>
      <c r="E709" t="s">
        <v>58</v>
      </c>
      <c r="F709" t="s">
        <v>30</v>
      </c>
      <c r="G709" s="66">
        <v>3310</v>
      </c>
    </row>
    <row r="710" spans="1:7" x14ac:dyDescent="0.3">
      <c r="A710">
        <v>48</v>
      </c>
      <c r="B710" t="s">
        <v>28</v>
      </c>
      <c r="C710" t="s">
        <v>163</v>
      </c>
      <c r="D710" t="s">
        <v>120</v>
      </c>
      <c r="E710" t="s">
        <v>62</v>
      </c>
      <c r="F710" t="s">
        <v>30</v>
      </c>
      <c r="G710" s="66">
        <v>110</v>
      </c>
    </row>
    <row r="711" spans="1:7" x14ac:dyDescent="0.3">
      <c r="A711">
        <v>49</v>
      </c>
      <c r="B711" t="s">
        <v>28</v>
      </c>
      <c r="C711" t="s">
        <v>163</v>
      </c>
      <c r="D711" t="s">
        <v>57</v>
      </c>
      <c r="E711" t="s">
        <v>56</v>
      </c>
      <c r="F711" t="s">
        <v>30</v>
      </c>
      <c r="G711" s="66">
        <v>86161</v>
      </c>
    </row>
    <row r="712" spans="1:7" x14ac:dyDescent="0.3">
      <c r="A712">
        <v>50</v>
      </c>
      <c r="B712" t="s">
        <v>28</v>
      </c>
      <c r="C712" t="s">
        <v>163</v>
      </c>
      <c r="D712" t="s">
        <v>57</v>
      </c>
      <c r="E712" t="s">
        <v>62</v>
      </c>
      <c r="F712" t="s">
        <v>30</v>
      </c>
      <c r="G712" s="66">
        <v>403</v>
      </c>
    </row>
    <row r="713" spans="1:7" x14ac:dyDescent="0.3">
      <c r="A713">
        <v>51</v>
      </c>
      <c r="B713" t="s">
        <v>28</v>
      </c>
      <c r="C713" t="s">
        <v>163</v>
      </c>
      <c r="D713" t="s">
        <v>168</v>
      </c>
      <c r="E713" t="s">
        <v>56</v>
      </c>
      <c r="F713" t="s">
        <v>30</v>
      </c>
      <c r="G713" s="66">
        <v>186</v>
      </c>
    </row>
    <row r="714" spans="1:7" x14ac:dyDescent="0.3">
      <c r="A714">
        <v>52</v>
      </c>
      <c r="B714" t="s">
        <v>28</v>
      </c>
      <c r="C714" t="s">
        <v>163</v>
      </c>
      <c r="D714" t="s">
        <v>167</v>
      </c>
      <c r="E714" t="s">
        <v>56</v>
      </c>
      <c r="F714" t="s">
        <v>30</v>
      </c>
      <c r="G714" s="66">
        <v>53</v>
      </c>
    </row>
    <row r="715" spans="1:7" x14ac:dyDescent="0.3">
      <c r="A715">
        <v>53</v>
      </c>
      <c r="B715" t="s">
        <v>28</v>
      </c>
      <c r="C715" t="s">
        <v>163</v>
      </c>
      <c r="D715" t="s">
        <v>166</v>
      </c>
      <c r="E715" t="s">
        <v>64</v>
      </c>
      <c r="F715" t="s">
        <v>30</v>
      </c>
      <c r="G715" s="66">
        <v>367</v>
      </c>
    </row>
    <row r="716" spans="1:7" x14ac:dyDescent="0.3">
      <c r="A716">
        <v>54</v>
      </c>
      <c r="B716" t="s">
        <v>28</v>
      </c>
      <c r="C716" t="s">
        <v>163</v>
      </c>
      <c r="D716" t="s">
        <v>54</v>
      </c>
      <c r="E716" t="s">
        <v>53</v>
      </c>
      <c r="F716" t="s">
        <v>30</v>
      </c>
      <c r="G716" s="66">
        <v>15942</v>
      </c>
    </row>
    <row r="717" spans="1:7" x14ac:dyDescent="0.3">
      <c r="A717">
        <v>55</v>
      </c>
      <c r="B717" t="s">
        <v>28</v>
      </c>
      <c r="C717" t="s">
        <v>163</v>
      </c>
      <c r="D717" t="s">
        <v>165</v>
      </c>
      <c r="E717" t="s">
        <v>50</v>
      </c>
      <c r="F717" t="s">
        <v>30</v>
      </c>
      <c r="G717" s="66">
        <v>23</v>
      </c>
    </row>
    <row r="718" spans="1:7" x14ac:dyDescent="0.3">
      <c r="A718">
        <v>56</v>
      </c>
      <c r="B718" t="s">
        <v>28</v>
      </c>
      <c r="C718" t="s">
        <v>163</v>
      </c>
      <c r="D718" t="s">
        <v>164</v>
      </c>
      <c r="E718" t="s">
        <v>56</v>
      </c>
      <c r="F718" t="s">
        <v>30</v>
      </c>
      <c r="G718" s="66">
        <v>273</v>
      </c>
    </row>
    <row r="719" spans="1:7" x14ac:dyDescent="0.3">
      <c r="A719">
        <v>57</v>
      </c>
      <c r="B719" t="s">
        <v>28</v>
      </c>
      <c r="C719" t="s">
        <v>163</v>
      </c>
      <c r="D719" t="s">
        <v>162</v>
      </c>
      <c r="E719" t="s">
        <v>56</v>
      </c>
      <c r="F719" t="s">
        <v>30</v>
      </c>
      <c r="G719" s="66">
        <v>92</v>
      </c>
    </row>
    <row r="720" spans="1:7" x14ac:dyDescent="0.3">
      <c r="A720">
        <v>58</v>
      </c>
      <c r="B720" t="s">
        <v>28</v>
      </c>
      <c r="C720" t="s">
        <v>55</v>
      </c>
      <c r="D720" t="s">
        <v>71</v>
      </c>
      <c r="E720" t="s">
        <v>70</v>
      </c>
      <c r="F720" t="s">
        <v>30</v>
      </c>
      <c r="G720" s="66">
        <v>627</v>
      </c>
    </row>
    <row r="721" spans="1:7" x14ac:dyDescent="0.3">
      <c r="A721">
        <v>59</v>
      </c>
      <c r="B721" t="s">
        <v>28</v>
      </c>
      <c r="C721" t="s">
        <v>55</v>
      </c>
      <c r="D721" t="s">
        <v>69</v>
      </c>
      <c r="E721" t="s">
        <v>68</v>
      </c>
      <c r="F721" t="s">
        <v>30</v>
      </c>
      <c r="G721" s="66">
        <v>34</v>
      </c>
    </row>
    <row r="722" spans="1:7" x14ac:dyDescent="0.3">
      <c r="A722">
        <v>60</v>
      </c>
      <c r="B722" t="s">
        <v>28</v>
      </c>
      <c r="C722" t="s">
        <v>55</v>
      </c>
      <c r="D722" t="s">
        <v>65</v>
      </c>
      <c r="E722" t="s">
        <v>64</v>
      </c>
      <c r="F722" t="s">
        <v>30</v>
      </c>
      <c r="G722" s="66">
        <v>20035</v>
      </c>
    </row>
    <row r="723" spans="1:7" x14ac:dyDescent="0.3">
      <c r="A723">
        <v>61</v>
      </c>
      <c r="B723" t="s">
        <v>28</v>
      </c>
      <c r="C723" t="s">
        <v>55</v>
      </c>
      <c r="D723" t="s">
        <v>161</v>
      </c>
      <c r="E723" t="s">
        <v>160</v>
      </c>
      <c r="F723" t="s">
        <v>30</v>
      </c>
      <c r="G723" s="66">
        <v>45</v>
      </c>
    </row>
    <row r="724" spans="1:7" x14ac:dyDescent="0.3">
      <c r="A724">
        <v>62</v>
      </c>
      <c r="B724" t="s">
        <v>28</v>
      </c>
      <c r="C724" t="s">
        <v>55</v>
      </c>
      <c r="D724" t="s">
        <v>63</v>
      </c>
      <c r="E724" t="s">
        <v>62</v>
      </c>
      <c r="F724" t="s">
        <v>30</v>
      </c>
      <c r="G724" s="66">
        <v>1714</v>
      </c>
    </row>
    <row r="725" spans="1:7" x14ac:dyDescent="0.3">
      <c r="A725">
        <v>63</v>
      </c>
      <c r="B725" t="s">
        <v>28</v>
      </c>
      <c r="C725" t="s">
        <v>55</v>
      </c>
      <c r="D725" t="s">
        <v>57</v>
      </c>
      <c r="E725" t="s">
        <v>56</v>
      </c>
      <c r="F725" t="s">
        <v>30</v>
      </c>
      <c r="G725" s="66">
        <v>2748</v>
      </c>
    </row>
    <row r="726" spans="1:7" x14ac:dyDescent="0.3">
      <c r="A726">
        <v>64</v>
      </c>
      <c r="B726" t="s">
        <v>28</v>
      </c>
      <c r="C726" t="s">
        <v>55</v>
      </c>
      <c r="D726" t="s">
        <v>159</v>
      </c>
      <c r="E726" t="s">
        <v>158</v>
      </c>
      <c r="F726" t="s">
        <v>30</v>
      </c>
      <c r="G726" s="66">
        <v>2145</v>
      </c>
    </row>
    <row r="727" spans="1:7" x14ac:dyDescent="0.3">
      <c r="A727">
        <v>65</v>
      </c>
      <c r="B727" t="s">
        <v>28</v>
      </c>
      <c r="C727" t="s">
        <v>44</v>
      </c>
      <c r="D727">
        <v>1901</v>
      </c>
      <c r="E727" t="s">
        <v>49</v>
      </c>
      <c r="F727" t="s">
        <v>30</v>
      </c>
      <c r="G727" s="66">
        <v>52566</v>
      </c>
    </row>
    <row r="728" spans="1:7" x14ac:dyDescent="0.3">
      <c r="A728">
        <v>66</v>
      </c>
      <c r="B728" t="s">
        <v>28</v>
      </c>
      <c r="C728" t="s">
        <v>44</v>
      </c>
      <c r="D728" t="s">
        <v>157</v>
      </c>
      <c r="E728" t="s">
        <v>49</v>
      </c>
      <c r="F728" t="s">
        <v>30</v>
      </c>
      <c r="G728" s="66">
        <v>2649</v>
      </c>
    </row>
    <row r="729" spans="1:7" x14ac:dyDescent="0.3">
      <c r="A729">
        <v>67</v>
      </c>
      <c r="B729" t="s">
        <v>28</v>
      </c>
      <c r="C729" t="s">
        <v>44</v>
      </c>
      <c r="D729" t="s">
        <v>156</v>
      </c>
      <c r="E729" t="s">
        <v>154</v>
      </c>
      <c r="F729" t="s">
        <v>30</v>
      </c>
      <c r="G729" s="66">
        <v>12</v>
      </c>
    </row>
    <row r="730" spans="1:7" x14ac:dyDescent="0.3">
      <c r="A730">
        <v>68</v>
      </c>
      <c r="B730" t="s">
        <v>28</v>
      </c>
      <c r="C730" t="s">
        <v>44</v>
      </c>
      <c r="D730" t="s">
        <v>155</v>
      </c>
      <c r="E730" t="s">
        <v>154</v>
      </c>
      <c r="F730" t="s">
        <v>30</v>
      </c>
      <c r="G730" s="66">
        <v>227</v>
      </c>
    </row>
    <row r="731" spans="1:7" x14ac:dyDescent="0.3">
      <c r="A731">
        <v>69</v>
      </c>
      <c r="B731" t="s">
        <v>28</v>
      </c>
      <c r="C731" t="s">
        <v>44</v>
      </c>
      <c r="D731" t="s">
        <v>48</v>
      </c>
      <c r="E731" t="s">
        <v>47</v>
      </c>
      <c r="F731" t="s">
        <v>30</v>
      </c>
      <c r="G731" s="66">
        <v>145</v>
      </c>
    </row>
    <row r="732" spans="1:7" x14ac:dyDescent="0.3">
      <c r="A732">
        <v>70</v>
      </c>
      <c r="B732" t="s">
        <v>28</v>
      </c>
      <c r="C732" t="s">
        <v>44</v>
      </c>
      <c r="D732" t="s">
        <v>153</v>
      </c>
      <c r="E732" t="s">
        <v>152</v>
      </c>
      <c r="F732" t="s">
        <v>30</v>
      </c>
      <c r="G732" s="66">
        <v>445</v>
      </c>
    </row>
    <row r="733" spans="1:7" x14ac:dyDescent="0.3">
      <c r="A733">
        <v>71</v>
      </c>
      <c r="B733" t="s">
        <v>28</v>
      </c>
      <c r="C733" t="s">
        <v>44</v>
      </c>
      <c r="D733" t="s">
        <v>46</v>
      </c>
      <c r="E733" t="s">
        <v>45</v>
      </c>
      <c r="F733" t="s">
        <v>30</v>
      </c>
      <c r="G733" s="66">
        <v>584</v>
      </c>
    </row>
    <row r="734" spans="1:7" x14ac:dyDescent="0.3">
      <c r="A734">
        <v>72</v>
      </c>
      <c r="B734" t="s">
        <v>28</v>
      </c>
      <c r="C734" t="s">
        <v>44</v>
      </c>
      <c r="D734" t="s">
        <v>151</v>
      </c>
      <c r="E734" t="s">
        <v>45</v>
      </c>
      <c r="F734" t="s">
        <v>30</v>
      </c>
      <c r="G734" s="66">
        <v>64213</v>
      </c>
    </row>
    <row r="735" spans="1:7" x14ac:dyDescent="0.3">
      <c r="A735">
        <v>73</v>
      </c>
      <c r="B735" t="s">
        <v>28</v>
      </c>
      <c r="C735" t="s">
        <v>44</v>
      </c>
      <c r="D735" t="s">
        <v>150</v>
      </c>
      <c r="E735" t="s">
        <v>45</v>
      </c>
      <c r="F735" t="s">
        <v>30</v>
      </c>
      <c r="G735" s="66">
        <v>10450</v>
      </c>
    </row>
    <row r="736" spans="1:7" x14ac:dyDescent="0.3">
      <c r="A736">
        <v>74</v>
      </c>
      <c r="B736" t="s">
        <v>28</v>
      </c>
      <c r="C736" t="s">
        <v>44</v>
      </c>
      <c r="D736" t="s">
        <v>149</v>
      </c>
      <c r="E736" t="s">
        <v>45</v>
      </c>
      <c r="F736" t="s">
        <v>30</v>
      </c>
      <c r="G736" s="66">
        <v>17</v>
      </c>
    </row>
    <row r="737" spans="1:7" x14ac:dyDescent="0.3">
      <c r="A737">
        <v>75</v>
      </c>
      <c r="B737" t="s">
        <v>28</v>
      </c>
      <c r="C737" t="s">
        <v>44</v>
      </c>
      <c r="D737" t="s">
        <v>148</v>
      </c>
      <c r="E737" t="s">
        <v>147</v>
      </c>
      <c r="F737" t="s">
        <v>30</v>
      </c>
      <c r="G737" s="66">
        <v>80</v>
      </c>
    </row>
    <row r="738" spans="1:7" x14ac:dyDescent="0.3">
      <c r="A738">
        <v>76</v>
      </c>
      <c r="B738" t="s">
        <v>28</v>
      </c>
      <c r="C738" t="s">
        <v>44</v>
      </c>
      <c r="D738" t="s">
        <v>43</v>
      </c>
      <c r="E738" t="s">
        <v>42</v>
      </c>
      <c r="F738" t="s">
        <v>30</v>
      </c>
      <c r="G738" s="66">
        <v>53529</v>
      </c>
    </row>
    <row r="739" spans="1:7" x14ac:dyDescent="0.3">
      <c r="A739">
        <v>77</v>
      </c>
      <c r="B739" t="s">
        <v>28</v>
      </c>
      <c r="C739" t="s">
        <v>44</v>
      </c>
      <c r="D739" t="s">
        <v>146</v>
      </c>
      <c r="E739" t="s">
        <v>42</v>
      </c>
      <c r="F739" t="s">
        <v>30</v>
      </c>
      <c r="G739" s="66">
        <v>232</v>
      </c>
    </row>
    <row r="740" spans="1:7" x14ac:dyDescent="0.3">
      <c r="A740">
        <v>78</v>
      </c>
      <c r="B740" t="s">
        <v>28</v>
      </c>
      <c r="C740" t="s">
        <v>44</v>
      </c>
      <c r="D740" t="s">
        <v>145</v>
      </c>
      <c r="E740" t="s">
        <v>42</v>
      </c>
      <c r="F740" t="s">
        <v>30</v>
      </c>
      <c r="G740" s="66">
        <v>10923</v>
      </c>
    </row>
    <row r="741" spans="1:7" x14ac:dyDescent="0.3">
      <c r="A741">
        <v>79</v>
      </c>
      <c r="B741" t="s">
        <v>28</v>
      </c>
      <c r="C741" t="s">
        <v>44</v>
      </c>
      <c r="D741" t="s">
        <v>144</v>
      </c>
      <c r="E741" t="s">
        <v>42</v>
      </c>
      <c r="F741" t="s">
        <v>30</v>
      </c>
      <c r="G741" s="66">
        <v>60</v>
      </c>
    </row>
    <row r="742" spans="1:7" x14ac:dyDescent="0.3">
      <c r="A742">
        <v>80</v>
      </c>
      <c r="B742" t="s">
        <v>28</v>
      </c>
      <c r="C742" t="s">
        <v>44</v>
      </c>
      <c r="D742" t="s">
        <v>143</v>
      </c>
      <c r="E742" t="s">
        <v>49</v>
      </c>
      <c r="F742" t="s">
        <v>30</v>
      </c>
      <c r="G742" s="66">
        <v>468</v>
      </c>
    </row>
    <row r="743" spans="1:7" x14ac:dyDescent="0.3">
      <c r="A743">
        <v>81</v>
      </c>
      <c r="B743" t="s">
        <v>28</v>
      </c>
      <c r="C743" t="s">
        <v>44</v>
      </c>
      <c r="D743" t="s">
        <v>142</v>
      </c>
      <c r="E743" t="s">
        <v>49</v>
      </c>
      <c r="F743" t="s">
        <v>30</v>
      </c>
      <c r="G743" s="66">
        <v>393</v>
      </c>
    </row>
    <row r="744" spans="1:7" x14ac:dyDescent="0.3">
      <c r="A744">
        <v>82</v>
      </c>
      <c r="B744" t="s">
        <v>28</v>
      </c>
      <c r="C744" t="s">
        <v>44</v>
      </c>
      <c r="D744" t="s">
        <v>141</v>
      </c>
      <c r="E744" t="s">
        <v>140</v>
      </c>
      <c r="F744" t="s">
        <v>30</v>
      </c>
      <c r="G744" s="66">
        <v>534</v>
      </c>
    </row>
    <row r="745" spans="1:7" x14ac:dyDescent="0.3">
      <c r="A745">
        <v>83</v>
      </c>
      <c r="B745" t="s">
        <v>28</v>
      </c>
      <c r="C745" t="s">
        <v>44</v>
      </c>
      <c r="D745" t="s">
        <v>139</v>
      </c>
      <c r="E745" t="s">
        <v>49</v>
      </c>
      <c r="F745" t="s">
        <v>30</v>
      </c>
      <c r="G745" s="66">
        <v>49</v>
      </c>
    </row>
    <row r="746" spans="1:7" x14ac:dyDescent="0.3">
      <c r="A746">
        <v>84</v>
      </c>
      <c r="B746" t="s">
        <v>28</v>
      </c>
      <c r="C746" t="s">
        <v>44</v>
      </c>
      <c r="D746" t="s">
        <v>138</v>
      </c>
      <c r="E746" t="s">
        <v>49</v>
      </c>
      <c r="F746" t="s">
        <v>30</v>
      </c>
      <c r="G746" s="66">
        <v>225</v>
      </c>
    </row>
    <row r="747" spans="1:7" x14ac:dyDescent="0.3">
      <c r="A747">
        <v>85</v>
      </c>
      <c r="B747" t="s">
        <v>28</v>
      </c>
      <c r="C747" t="s">
        <v>44</v>
      </c>
      <c r="D747" t="s">
        <v>120</v>
      </c>
      <c r="E747" t="s">
        <v>42</v>
      </c>
      <c r="F747" t="s">
        <v>30</v>
      </c>
      <c r="G747" s="66">
        <v>45</v>
      </c>
    </row>
    <row r="748" spans="1:7" x14ac:dyDescent="0.3">
      <c r="A748">
        <v>86</v>
      </c>
      <c r="B748" t="s">
        <v>28</v>
      </c>
      <c r="C748" t="s">
        <v>44</v>
      </c>
      <c r="D748" t="s">
        <v>137</v>
      </c>
      <c r="E748" t="s">
        <v>49</v>
      </c>
      <c r="F748" t="s">
        <v>30</v>
      </c>
      <c r="G748" s="66">
        <v>374</v>
      </c>
    </row>
    <row r="749" spans="1:7" x14ac:dyDescent="0.3">
      <c r="A749">
        <v>87</v>
      </c>
      <c r="B749" t="s">
        <v>28</v>
      </c>
      <c r="C749" t="s">
        <v>44</v>
      </c>
      <c r="D749" t="s">
        <v>136</v>
      </c>
      <c r="E749" t="s">
        <v>135</v>
      </c>
      <c r="F749" t="s">
        <v>30</v>
      </c>
      <c r="G749" s="66">
        <v>28449</v>
      </c>
    </row>
    <row r="750" spans="1:7" x14ac:dyDescent="0.3">
      <c r="A750">
        <v>88</v>
      </c>
      <c r="B750" t="s">
        <v>28</v>
      </c>
      <c r="C750" t="s">
        <v>44</v>
      </c>
      <c r="D750" t="s">
        <v>134</v>
      </c>
      <c r="E750" t="s">
        <v>49</v>
      </c>
      <c r="F750" t="s">
        <v>30</v>
      </c>
      <c r="G750" s="66">
        <v>308</v>
      </c>
    </row>
    <row r="751" spans="1:7" x14ac:dyDescent="0.3">
      <c r="A751">
        <v>89</v>
      </c>
      <c r="B751" t="s">
        <v>28</v>
      </c>
      <c r="C751" t="s">
        <v>133</v>
      </c>
      <c r="D751" t="s">
        <v>100</v>
      </c>
      <c r="E751" t="s">
        <v>95</v>
      </c>
      <c r="F751" t="s">
        <v>30</v>
      </c>
      <c r="G751" s="66">
        <v>67</v>
      </c>
    </row>
    <row r="752" spans="1:7" x14ac:dyDescent="0.3">
      <c r="A752">
        <v>90</v>
      </c>
      <c r="B752" t="s">
        <v>28</v>
      </c>
      <c r="C752" t="s">
        <v>132</v>
      </c>
      <c r="D752" t="s">
        <v>131</v>
      </c>
      <c r="E752" t="s">
        <v>130</v>
      </c>
      <c r="F752" t="s">
        <v>30</v>
      </c>
      <c r="G752" s="66">
        <v>1073</v>
      </c>
    </row>
    <row r="753" spans="1:7" x14ac:dyDescent="0.3">
      <c r="A753">
        <v>91</v>
      </c>
      <c r="B753" t="s">
        <v>28</v>
      </c>
      <c r="C753" t="s">
        <v>129</v>
      </c>
      <c r="D753" t="s">
        <v>128</v>
      </c>
      <c r="E753" t="s">
        <v>49</v>
      </c>
      <c r="F753" t="s">
        <v>30</v>
      </c>
      <c r="G753" s="66">
        <v>474</v>
      </c>
    </row>
    <row r="754" spans="1:7" x14ac:dyDescent="0.3">
      <c r="A754">
        <v>92</v>
      </c>
      <c r="B754" t="s">
        <v>28</v>
      </c>
      <c r="C754" t="s">
        <v>127</v>
      </c>
      <c r="D754" t="s">
        <v>126</v>
      </c>
      <c r="E754" t="s">
        <v>95</v>
      </c>
      <c r="F754" t="s">
        <v>30</v>
      </c>
      <c r="G754" s="66">
        <v>16</v>
      </c>
    </row>
    <row r="755" spans="1:7" x14ac:dyDescent="0.3">
      <c r="A755">
        <v>93</v>
      </c>
      <c r="B755" t="s">
        <v>28</v>
      </c>
      <c r="C755" t="s">
        <v>118</v>
      </c>
      <c r="D755" t="s">
        <v>38</v>
      </c>
      <c r="E755" t="s">
        <v>37</v>
      </c>
      <c r="F755" t="s">
        <v>30</v>
      </c>
      <c r="G755" s="66">
        <v>290719</v>
      </c>
    </row>
    <row r="756" spans="1:7" x14ac:dyDescent="0.3">
      <c r="A756">
        <v>94</v>
      </c>
      <c r="B756" t="s">
        <v>28</v>
      </c>
      <c r="C756" t="s">
        <v>118</v>
      </c>
      <c r="D756" t="s">
        <v>125</v>
      </c>
      <c r="E756" t="s">
        <v>37</v>
      </c>
      <c r="F756" t="s">
        <v>30</v>
      </c>
      <c r="G756" s="66">
        <v>35</v>
      </c>
    </row>
    <row r="757" spans="1:7" x14ac:dyDescent="0.3">
      <c r="A757">
        <v>95</v>
      </c>
      <c r="B757" t="s">
        <v>28</v>
      </c>
      <c r="C757" t="s">
        <v>118</v>
      </c>
      <c r="D757" t="s">
        <v>124</v>
      </c>
      <c r="E757" t="s">
        <v>37</v>
      </c>
      <c r="F757" t="s">
        <v>30</v>
      </c>
      <c r="G757" s="66">
        <v>295</v>
      </c>
    </row>
    <row r="758" spans="1:7" x14ac:dyDescent="0.3">
      <c r="A758">
        <v>96</v>
      </c>
      <c r="B758" t="s">
        <v>28</v>
      </c>
      <c r="C758" t="s">
        <v>118</v>
      </c>
      <c r="D758" t="s">
        <v>123</v>
      </c>
      <c r="E758" t="s">
        <v>37</v>
      </c>
      <c r="F758" t="s">
        <v>30</v>
      </c>
      <c r="G758" s="66">
        <v>1060</v>
      </c>
    </row>
    <row r="759" spans="1:7" x14ac:dyDescent="0.3">
      <c r="A759">
        <v>97</v>
      </c>
      <c r="B759" t="s">
        <v>28</v>
      </c>
      <c r="C759" t="s">
        <v>118</v>
      </c>
      <c r="D759" t="s">
        <v>122</v>
      </c>
      <c r="E759" t="s">
        <v>121</v>
      </c>
      <c r="F759" t="s">
        <v>30</v>
      </c>
      <c r="G759" s="66">
        <v>241</v>
      </c>
    </row>
    <row r="760" spans="1:7" x14ac:dyDescent="0.3">
      <c r="A760">
        <v>98</v>
      </c>
      <c r="B760" t="s">
        <v>28</v>
      </c>
      <c r="C760" t="s">
        <v>118</v>
      </c>
      <c r="D760" t="s">
        <v>120</v>
      </c>
      <c r="E760" t="s">
        <v>37</v>
      </c>
      <c r="F760" t="s">
        <v>30</v>
      </c>
      <c r="G760" s="66">
        <v>56</v>
      </c>
    </row>
    <row r="761" spans="1:7" x14ac:dyDescent="0.3">
      <c r="A761">
        <v>99</v>
      </c>
      <c r="B761" t="s">
        <v>28</v>
      </c>
      <c r="C761" t="s">
        <v>118</v>
      </c>
      <c r="D761" t="s">
        <v>119</v>
      </c>
      <c r="E761" t="s">
        <v>34</v>
      </c>
      <c r="F761" t="s">
        <v>30</v>
      </c>
      <c r="G761" s="66">
        <v>105</v>
      </c>
    </row>
    <row r="762" spans="1:7" x14ac:dyDescent="0.3">
      <c r="A762">
        <v>100</v>
      </c>
      <c r="B762" t="s">
        <v>28</v>
      </c>
      <c r="C762" t="s">
        <v>118</v>
      </c>
      <c r="D762" t="s">
        <v>117</v>
      </c>
      <c r="E762" t="s">
        <v>34</v>
      </c>
      <c r="F762" t="s">
        <v>30</v>
      </c>
      <c r="G762" s="66">
        <v>6387</v>
      </c>
    </row>
    <row r="763" spans="1:7" x14ac:dyDescent="0.3">
      <c r="A763">
        <v>101</v>
      </c>
      <c r="B763" t="s">
        <v>28</v>
      </c>
      <c r="C763" t="s">
        <v>115</v>
      </c>
      <c r="D763" t="s">
        <v>116</v>
      </c>
      <c r="E763" t="s">
        <v>49</v>
      </c>
      <c r="F763" t="s">
        <v>30</v>
      </c>
      <c r="G763" s="66">
        <v>6</v>
      </c>
    </row>
    <row r="764" spans="1:7" x14ac:dyDescent="0.3">
      <c r="A764">
        <v>102</v>
      </c>
      <c r="B764" t="s">
        <v>28</v>
      </c>
      <c r="C764" t="s">
        <v>115</v>
      </c>
      <c r="D764" t="s">
        <v>57</v>
      </c>
      <c r="E764" t="s">
        <v>56</v>
      </c>
      <c r="F764" t="s">
        <v>30</v>
      </c>
      <c r="G764" s="66">
        <v>426</v>
      </c>
    </row>
    <row r="765" spans="1:7" x14ac:dyDescent="0.3">
      <c r="A765">
        <v>103</v>
      </c>
      <c r="B765" t="s">
        <v>28</v>
      </c>
      <c r="C765" t="s">
        <v>114</v>
      </c>
      <c r="D765" t="s">
        <v>109</v>
      </c>
      <c r="E765" t="s">
        <v>62</v>
      </c>
      <c r="F765" t="s">
        <v>30</v>
      </c>
      <c r="G765" s="66">
        <v>115</v>
      </c>
    </row>
    <row r="766" spans="1:7" x14ac:dyDescent="0.3">
      <c r="A766">
        <v>104</v>
      </c>
      <c r="B766" t="s">
        <v>28</v>
      </c>
      <c r="C766" t="s">
        <v>41</v>
      </c>
      <c r="D766" t="s">
        <v>40</v>
      </c>
      <c r="E766" t="s">
        <v>39</v>
      </c>
      <c r="F766" t="s">
        <v>30</v>
      </c>
      <c r="G766" s="66">
        <v>7344</v>
      </c>
    </row>
    <row r="767" spans="1:7" x14ac:dyDescent="0.3">
      <c r="A767">
        <v>105</v>
      </c>
      <c r="B767" t="s">
        <v>28</v>
      </c>
      <c r="C767" t="s">
        <v>41</v>
      </c>
      <c r="D767" t="s">
        <v>113</v>
      </c>
      <c r="E767" t="s">
        <v>112</v>
      </c>
      <c r="F767" t="s">
        <v>30</v>
      </c>
      <c r="G767" s="66">
        <v>178</v>
      </c>
    </row>
    <row r="768" spans="1:7" x14ac:dyDescent="0.3">
      <c r="A768">
        <v>106</v>
      </c>
      <c r="B768" t="s">
        <v>28</v>
      </c>
      <c r="C768" t="s">
        <v>41</v>
      </c>
      <c r="D768" t="s">
        <v>111</v>
      </c>
      <c r="E768" t="s">
        <v>39</v>
      </c>
      <c r="F768" t="s">
        <v>30</v>
      </c>
      <c r="G768" s="66">
        <v>427</v>
      </c>
    </row>
    <row r="769" spans="1:7" x14ac:dyDescent="0.3">
      <c r="A769">
        <v>107</v>
      </c>
      <c r="B769" t="s">
        <v>28</v>
      </c>
      <c r="C769" t="s">
        <v>41</v>
      </c>
      <c r="D769" t="s">
        <v>110</v>
      </c>
      <c r="E769" t="s">
        <v>39</v>
      </c>
      <c r="F769" t="s">
        <v>30</v>
      </c>
      <c r="G769" s="66">
        <v>236041</v>
      </c>
    </row>
    <row r="770" spans="1:7" x14ac:dyDescent="0.3">
      <c r="A770">
        <v>108</v>
      </c>
      <c r="B770" t="s">
        <v>28</v>
      </c>
      <c r="C770" t="s">
        <v>36</v>
      </c>
      <c r="D770" t="s">
        <v>38</v>
      </c>
      <c r="E770" t="s">
        <v>37</v>
      </c>
      <c r="F770" t="s">
        <v>30</v>
      </c>
      <c r="G770" s="66">
        <v>3565</v>
      </c>
    </row>
    <row r="771" spans="1:7" x14ac:dyDescent="0.3">
      <c r="A771">
        <v>109</v>
      </c>
      <c r="B771" t="s">
        <v>28</v>
      </c>
      <c r="C771" t="s">
        <v>36</v>
      </c>
      <c r="D771" t="s">
        <v>35</v>
      </c>
      <c r="E771" t="s">
        <v>34</v>
      </c>
      <c r="F771" t="s">
        <v>30</v>
      </c>
      <c r="G771" s="66">
        <v>2</v>
      </c>
    </row>
    <row r="772" spans="1:7" x14ac:dyDescent="0.3">
      <c r="A772">
        <v>110</v>
      </c>
      <c r="B772" t="s">
        <v>28</v>
      </c>
      <c r="C772" t="s">
        <v>108</v>
      </c>
      <c r="D772" t="s">
        <v>109</v>
      </c>
      <c r="E772" t="s">
        <v>62</v>
      </c>
      <c r="F772" t="s">
        <v>30</v>
      </c>
      <c r="G772" s="66">
        <v>21</v>
      </c>
    </row>
    <row r="773" spans="1:7" x14ac:dyDescent="0.3">
      <c r="A773">
        <v>111</v>
      </c>
      <c r="B773" t="s">
        <v>28</v>
      </c>
      <c r="C773" t="s">
        <v>108</v>
      </c>
      <c r="D773" t="s">
        <v>57</v>
      </c>
      <c r="E773" t="s">
        <v>56</v>
      </c>
      <c r="F773" t="s">
        <v>30</v>
      </c>
      <c r="G773" s="66">
        <v>405</v>
      </c>
    </row>
    <row r="774" spans="1:7" x14ac:dyDescent="0.3">
      <c r="A774">
        <v>112</v>
      </c>
      <c r="B774" t="s">
        <v>28</v>
      </c>
      <c r="C774" t="s">
        <v>107</v>
      </c>
      <c r="D774" t="s">
        <v>106</v>
      </c>
      <c r="E774" t="s">
        <v>62</v>
      </c>
      <c r="F774" t="s">
        <v>30</v>
      </c>
      <c r="G774" s="66">
        <v>209</v>
      </c>
    </row>
    <row r="775" spans="1:7" x14ac:dyDescent="0.3">
      <c r="A775">
        <v>113</v>
      </c>
      <c r="B775" t="s">
        <v>28</v>
      </c>
      <c r="C775" t="s">
        <v>33</v>
      </c>
      <c r="D775" t="s">
        <v>105</v>
      </c>
      <c r="E775" t="s">
        <v>104</v>
      </c>
      <c r="F775" t="s">
        <v>30</v>
      </c>
      <c r="G775" s="66">
        <v>429</v>
      </c>
    </row>
    <row r="776" spans="1:7" x14ac:dyDescent="0.3">
      <c r="A776">
        <v>114</v>
      </c>
      <c r="B776" t="s">
        <v>28</v>
      </c>
      <c r="C776" t="s">
        <v>33</v>
      </c>
      <c r="D776" t="s">
        <v>32</v>
      </c>
      <c r="E776" t="s">
        <v>31</v>
      </c>
      <c r="F776" t="s">
        <v>30</v>
      </c>
      <c r="G776" s="66">
        <v>757</v>
      </c>
    </row>
    <row r="777" spans="1:7" x14ac:dyDescent="0.3">
      <c r="A777">
        <v>115</v>
      </c>
      <c r="B777" t="s">
        <v>28</v>
      </c>
      <c r="C777" t="s">
        <v>103</v>
      </c>
      <c r="D777" t="s">
        <v>102</v>
      </c>
      <c r="E777" t="s">
        <v>62</v>
      </c>
      <c r="F777" t="s">
        <v>30</v>
      </c>
      <c r="G777" s="66">
        <v>23</v>
      </c>
    </row>
    <row r="778" spans="1:7" x14ac:dyDescent="0.3">
      <c r="A778">
        <v>116</v>
      </c>
      <c r="B778" t="s">
        <v>28</v>
      </c>
      <c r="C778" t="s">
        <v>101</v>
      </c>
      <c r="D778" t="s">
        <v>100</v>
      </c>
      <c r="E778" t="s">
        <v>95</v>
      </c>
      <c r="F778" t="s">
        <v>30</v>
      </c>
      <c r="G778" s="66">
        <v>560</v>
      </c>
    </row>
    <row r="779" spans="1:7" x14ac:dyDescent="0.3">
      <c r="A779">
        <v>1</v>
      </c>
      <c r="B779" t="s">
        <v>29</v>
      </c>
      <c r="C779" t="s">
        <v>99</v>
      </c>
      <c r="D779" t="s">
        <v>98</v>
      </c>
      <c r="E779" t="s">
        <v>97</v>
      </c>
      <c r="F779" t="s">
        <v>30</v>
      </c>
      <c r="G779" s="66">
        <v>4</v>
      </c>
    </row>
    <row r="780" spans="1:7" x14ac:dyDescent="0.3">
      <c r="A780">
        <v>2</v>
      </c>
      <c r="B780" t="s">
        <v>29</v>
      </c>
      <c r="C780" t="s">
        <v>92</v>
      </c>
      <c r="D780" t="s">
        <v>96</v>
      </c>
      <c r="E780" t="s">
        <v>95</v>
      </c>
      <c r="F780" t="s">
        <v>30</v>
      </c>
      <c r="G780" s="66">
        <v>17500</v>
      </c>
    </row>
    <row r="781" spans="1:7" x14ac:dyDescent="0.3">
      <c r="A781">
        <v>3</v>
      </c>
      <c r="B781" t="s">
        <v>29</v>
      </c>
      <c r="C781" t="s">
        <v>92</v>
      </c>
      <c r="D781" t="s">
        <v>94</v>
      </c>
      <c r="E781" t="s">
        <v>93</v>
      </c>
      <c r="F781" t="s">
        <v>30</v>
      </c>
      <c r="G781" s="66">
        <v>3</v>
      </c>
    </row>
    <row r="782" spans="1:7" x14ac:dyDescent="0.3">
      <c r="A782">
        <v>4</v>
      </c>
      <c r="B782" t="s">
        <v>29</v>
      </c>
      <c r="C782" t="s">
        <v>92</v>
      </c>
      <c r="D782" t="s">
        <v>91</v>
      </c>
      <c r="E782" t="s">
        <v>90</v>
      </c>
      <c r="F782" t="s">
        <v>30</v>
      </c>
      <c r="G782" s="66">
        <v>9</v>
      </c>
    </row>
    <row r="783" spans="1:7" x14ac:dyDescent="0.3">
      <c r="A783">
        <v>5</v>
      </c>
      <c r="B783" t="s">
        <v>29</v>
      </c>
      <c r="C783" t="s">
        <v>85</v>
      </c>
      <c r="D783" t="s">
        <v>89</v>
      </c>
      <c r="E783" t="s">
        <v>88</v>
      </c>
      <c r="F783" t="s">
        <v>30</v>
      </c>
      <c r="G783" s="66">
        <v>1</v>
      </c>
    </row>
    <row r="784" spans="1:7" x14ac:dyDescent="0.3">
      <c r="A784">
        <v>6</v>
      </c>
      <c r="B784" t="s">
        <v>29</v>
      </c>
      <c r="C784" t="s">
        <v>85</v>
      </c>
      <c r="D784" t="s">
        <v>87</v>
      </c>
      <c r="E784" t="s">
        <v>86</v>
      </c>
      <c r="F784" t="s">
        <v>30</v>
      </c>
      <c r="G784" s="66">
        <v>3</v>
      </c>
    </row>
    <row r="785" spans="1:7" x14ac:dyDescent="0.3">
      <c r="A785">
        <v>7</v>
      </c>
      <c r="B785" t="s">
        <v>29</v>
      </c>
      <c r="C785" t="s">
        <v>85</v>
      </c>
      <c r="D785" t="s">
        <v>84</v>
      </c>
      <c r="E785" t="s">
        <v>83</v>
      </c>
      <c r="F785" t="s">
        <v>30</v>
      </c>
      <c r="G785" s="66">
        <v>5</v>
      </c>
    </row>
    <row r="786" spans="1:7" x14ac:dyDescent="0.3">
      <c r="A786">
        <v>8</v>
      </c>
      <c r="B786" t="s">
        <v>29</v>
      </c>
      <c r="C786" t="s">
        <v>82</v>
      </c>
      <c r="D786" t="s">
        <v>81</v>
      </c>
      <c r="E786" t="s">
        <v>80</v>
      </c>
      <c r="F786" t="s">
        <v>30</v>
      </c>
      <c r="G786" s="66">
        <v>1</v>
      </c>
    </row>
    <row r="787" spans="1:7" x14ac:dyDescent="0.3">
      <c r="A787">
        <v>9</v>
      </c>
      <c r="B787" t="s">
        <v>29</v>
      </c>
      <c r="C787" t="s">
        <v>77</v>
      </c>
      <c r="D787" t="s">
        <v>79</v>
      </c>
      <c r="E787" t="s">
        <v>78</v>
      </c>
      <c r="F787" t="s">
        <v>30</v>
      </c>
      <c r="G787" s="66">
        <v>1</v>
      </c>
    </row>
    <row r="788" spans="1:7" x14ac:dyDescent="0.3">
      <c r="A788">
        <v>10</v>
      </c>
      <c r="B788" t="s">
        <v>29</v>
      </c>
      <c r="C788" t="s">
        <v>77</v>
      </c>
      <c r="D788" t="s">
        <v>76</v>
      </c>
      <c r="E788" t="s">
        <v>75</v>
      </c>
      <c r="F788" t="s">
        <v>30</v>
      </c>
      <c r="G788" s="66">
        <v>1</v>
      </c>
    </row>
    <row r="789" spans="1:7" x14ac:dyDescent="0.3">
      <c r="A789">
        <v>11</v>
      </c>
      <c r="B789" t="s">
        <v>29</v>
      </c>
      <c r="C789" t="s">
        <v>74</v>
      </c>
      <c r="D789" t="s">
        <v>73</v>
      </c>
      <c r="E789" t="s">
        <v>72</v>
      </c>
      <c r="F789" t="s">
        <v>30</v>
      </c>
      <c r="G789" s="66">
        <v>3</v>
      </c>
    </row>
    <row r="790" spans="1:7" x14ac:dyDescent="0.3">
      <c r="A790">
        <v>12</v>
      </c>
      <c r="B790" t="s">
        <v>29</v>
      </c>
      <c r="C790" t="s">
        <v>55</v>
      </c>
      <c r="D790" t="s">
        <v>71</v>
      </c>
      <c r="E790" t="s">
        <v>70</v>
      </c>
      <c r="F790" t="s">
        <v>30</v>
      </c>
      <c r="G790" s="66">
        <v>118</v>
      </c>
    </row>
    <row r="791" spans="1:7" x14ac:dyDescent="0.3">
      <c r="A791">
        <v>13</v>
      </c>
      <c r="B791" t="s">
        <v>29</v>
      </c>
      <c r="C791" t="s">
        <v>55</v>
      </c>
      <c r="D791" t="s">
        <v>69</v>
      </c>
      <c r="E791" t="s">
        <v>68</v>
      </c>
      <c r="F791" t="s">
        <v>30</v>
      </c>
      <c r="G791" s="66">
        <v>21</v>
      </c>
    </row>
    <row r="792" spans="1:7" x14ac:dyDescent="0.3">
      <c r="A792">
        <v>14</v>
      </c>
      <c r="B792" t="s">
        <v>29</v>
      </c>
      <c r="C792" t="s">
        <v>55</v>
      </c>
      <c r="D792" t="s">
        <v>67</v>
      </c>
      <c r="E792" t="s">
        <v>66</v>
      </c>
      <c r="F792" t="s">
        <v>30</v>
      </c>
      <c r="G792" s="66">
        <v>1</v>
      </c>
    </row>
    <row r="793" spans="1:7" x14ac:dyDescent="0.3">
      <c r="A793">
        <v>15</v>
      </c>
      <c r="B793" t="s">
        <v>29</v>
      </c>
      <c r="C793" t="s">
        <v>55</v>
      </c>
      <c r="D793" t="s">
        <v>65</v>
      </c>
      <c r="E793" t="s">
        <v>64</v>
      </c>
      <c r="F793" t="s">
        <v>30</v>
      </c>
      <c r="G793" s="66">
        <v>1156</v>
      </c>
    </row>
    <row r="794" spans="1:7" x14ac:dyDescent="0.3">
      <c r="A794">
        <v>16</v>
      </c>
      <c r="B794" t="s">
        <v>29</v>
      </c>
      <c r="C794" t="s">
        <v>55</v>
      </c>
      <c r="D794" t="s">
        <v>63</v>
      </c>
      <c r="E794" t="s">
        <v>62</v>
      </c>
      <c r="F794" t="s">
        <v>30</v>
      </c>
      <c r="G794" s="66">
        <v>331</v>
      </c>
    </row>
    <row r="795" spans="1:7" x14ac:dyDescent="0.3">
      <c r="A795">
        <v>17</v>
      </c>
      <c r="B795" t="s">
        <v>29</v>
      </c>
      <c r="C795" t="s">
        <v>55</v>
      </c>
      <c r="D795" t="s">
        <v>61</v>
      </c>
      <c r="E795" t="s">
        <v>60</v>
      </c>
      <c r="F795" t="s">
        <v>30</v>
      </c>
      <c r="G795" s="66">
        <v>5</v>
      </c>
    </row>
    <row r="796" spans="1:7" x14ac:dyDescent="0.3">
      <c r="A796">
        <v>18</v>
      </c>
      <c r="B796" t="s">
        <v>29</v>
      </c>
      <c r="C796" t="s">
        <v>55</v>
      </c>
      <c r="D796" t="s">
        <v>59</v>
      </c>
      <c r="E796" t="s">
        <v>58</v>
      </c>
      <c r="F796" t="s">
        <v>30</v>
      </c>
      <c r="G796" s="66">
        <v>12</v>
      </c>
    </row>
    <row r="797" spans="1:7" x14ac:dyDescent="0.3">
      <c r="A797">
        <v>19</v>
      </c>
      <c r="B797" t="s">
        <v>29</v>
      </c>
      <c r="C797" t="s">
        <v>55</v>
      </c>
      <c r="D797" t="s">
        <v>57</v>
      </c>
      <c r="E797" t="s">
        <v>56</v>
      </c>
      <c r="F797" t="s">
        <v>30</v>
      </c>
      <c r="G797" s="66">
        <v>170</v>
      </c>
    </row>
    <row r="798" spans="1:7" x14ac:dyDescent="0.3">
      <c r="A798">
        <v>20</v>
      </c>
      <c r="B798" t="s">
        <v>29</v>
      </c>
      <c r="C798" t="s">
        <v>55</v>
      </c>
      <c r="D798" t="s">
        <v>54</v>
      </c>
      <c r="E798" t="s">
        <v>53</v>
      </c>
      <c r="F798" t="s">
        <v>30</v>
      </c>
      <c r="G798" s="66">
        <v>3</v>
      </c>
    </row>
    <row r="799" spans="1:7" x14ac:dyDescent="0.3">
      <c r="A799">
        <v>21</v>
      </c>
      <c r="B799" t="s">
        <v>29</v>
      </c>
      <c r="C799" t="s">
        <v>52</v>
      </c>
      <c r="D799" t="s">
        <v>51</v>
      </c>
      <c r="E799" t="s">
        <v>50</v>
      </c>
      <c r="F799" t="s">
        <v>30</v>
      </c>
      <c r="G799" s="66">
        <v>1</v>
      </c>
    </row>
    <row r="800" spans="1:7" x14ac:dyDescent="0.3">
      <c r="A800">
        <v>22</v>
      </c>
      <c r="B800" t="s">
        <v>29</v>
      </c>
      <c r="C800" t="s">
        <v>44</v>
      </c>
      <c r="D800">
        <v>1901</v>
      </c>
      <c r="E800" t="s">
        <v>49</v>
      </c>
      <c r="F800" t="s">
        <v>30</v>
      </c>
      <c r="G800" s="66">
        <v>128</v>
      </c>
    </row>
    <row r="801" spans="1:7" x14ac:dyDescent="0.3">
      <c r="A801">
        <v>23</v>
      </c>
      <c r="B801" t="s">
        <v>29</v>
      </c>
      <c r="C801" t="s">
        <v>44</v>
      </c>
      <c r="D801" t="s">
        <v>48</v>
      </c>
      <c r="E801" t="s">
        <v>47</v>
      </c>
      <c r="F801" t="s">
        <v>30</v>
      </c>
      <c r="G801" s="66">
        <v>1</v>
      </c>
    </row>
    <row r="802" spans="1:7" x14ac:dyDescent="0.3">
      <c r="A802">
        <v>24</v>
      </c>
      <c r="B802" t="s">
        <v>29</v>
      </c>
      <c r="C802" t="s">
        <v>44</v>
      </c>
      <c r="D802" t="s">
        <v>46</v>
      </c>
      <c r="E802" t="s">
        <v>45</v>
      </c>
      <c r="F802" t="s">
        <v>30</v>
      </c>
      <c r="G802" s="66">
        <v>488</v>
      </c>
    </row>
    <row r="803" spans="1:7" x14ac:dyDescent="0.3">
      <c r="A803">
        <v>25</v>
      </c>
      <c r="B803" t="s">
        <v>29</v>
      </c>
      <c r="C803" t="s">
        <v>44</v>
      </c>
      <c r="D803" t="s">
        <v>43</v>
      </c>
      <c r="E803" t="s">
        <v>42</v>
      </c>
      <c r="F803" t="s">
        <v>30</v>
      </c>
      <c r="G803" s="66">
        <v>108</v>
      </c>
    </row>
    <row r="804" spans="1:7" x14ac:dyDescent="0.3">
      <c r="A804">
        <v>26</v>
      </c>
      <c r="B804" t="s">
        <v>29</v>
      </c>
      <c r="C804" t="s">
        <v>41</v>
      </c>
      <c r="D804" t="s">
        <v>40</v>
      </c>
      <c r="E804" t="s">
        <v>39</v>
      </c>
      <c r="F804" t="s">
        <v>30</v>
      </c>
      <c r="G804" s="66">
        <v>15</v>
      </c>
    </row>
    <row r="805" spans="1:7" x14ac:dyDescent="0.3">
      <c r="A805">
        <v>27</v>
      </c>
      <c r="B805" t="s">
        <v>29</v>
      </c>
      <c r="C805" t="s">
        <v>36</v>
      </c>
      <c r="D805" t="s">
        <v>38</v>
      </c>
      <c r="E805" t="s">
        <v>37</v>
      </c>
      <c r="F805" t="s">
        <v>30</v>
      </c>
      <c r="G805" s="66">
        <v>1064</v>
      </c>
    </row>
    <row r="806" spans="1:7" x14ac:dyDescent="0.3">
      <c r="A806">
        <v>28</v>
      </c>
      <c r="B806" t="s">
        <v>29</v>
      </c>
      <c r="C806" t="s">
        <v>36</v>
      </c>
      <c r="D806" t="s">
        <v>35</v>
      </c>
      <c r="E806" t="s">
        <v>34</v>
      </c>
      <c r="F806" t="s">
        <v>30</v>
      </c>
      <c r="G806" s="66">
        <v>17</v>
      </c>
    </row>
    <row r="807" spans="1:7" x14ac:dyDescent="0.3">
      <c r="A807">
        <v>29</v>
      </c>
      <c r="B807" t="s">
        <v>29</v>
      </c>
      <c r="C807" t="s">
        <v>33</v>
      </c>
      <c r="D807" t="s">
        <v>32</v>
      </c>
      <c r="E807" t="s">
        <v>31</v>
      </c>
      <c r="F807" t="s">
        <v>30</v>
      </c>
      <c r="G807" s="66">
        <v>2</v>
      </c>
    </row>
    <row r="809" spans="1:7" x14ac:dyDescent="0.3">
      <c r="G809" s="66">
        <f>SUBTOTAL(9,G2:G808)</f>
        <v>10538872</v>
      </c>
    </row>
    <row r="811" spans="1:7" x14ac:dyDescent="0.3">
      <c r="C811" t="s">
        <v>29</v>
      </c>
      <c r="G811" s="66">
        <f>+SUMIF(B:B,C811,G:G)</f>
        <v>21172</v>
      </c>
    </row>
    <row r="812" spans="1:7" x14ac:dyDescent="0.3">
      <c r="C812" t="s">
        <v>28</v>
      </c>
      <c r="G812" s="66">
        <f>+SUMIF(B:B,C812,G:G)</f>
        <v>6314731</v>
      </c>
    </row>
    <row r="813" spans="1:7" x14ac:dyDescent="0.3">
      <c r="C813" t="s">
        <v>27</v>
      </c>
      <c r="G813" s="66">
        <f>+SUMIF(B:B,C813,G:G)</f>
        <v>4202969</v>
      </c>
    </row>
  </sheetData>
  <autoFilter ref="A1:G80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Glassnote</vt:lpstr>
      <vt:lpstr>Monthly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Farber, Michelle</dc:creator>
  <cp:lastModifiedBy>Farber, Michelle</cp:lastModifiedBy>
  <dcterms:created xsi:type="dcterms:W3CDTF">2017-07-19T17:22:45Z</dcterms:created>
  <dcterms:modified xsi:type="dcterms:W3CDTF">2017-07-20T14:31:18Z</dcterms:modified>
</cp:coreProperties>
</file>