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50" windowWidth="20055" windowHeight="9315" activeTab="1"/>
  </bookViews>
  <sheets>
    <sheet name="RS_NewDigitalImporterTemplate" sheetId="1" r:id="rId1"/>
    <sheet name="mappings" sheetId="5" r:id="rId2"/>
    <sheet name="Filename Associated with mappin" sheetId="6" r:id="rId3"/>
  </sheets>
  <definedNames>
    <definedName name="_xlnm._FilterDatabase" localSheetId="2" hidden="1">'Filename Associated with mappin'!$A$1:$F$223</definedName>
    <definedName name="_xlnm._FilterDatabase" localSheetId="1" hidden="1">mappings!$A$1:$M$235</definedName>
    <definedName name="_xlnm._FilterDatabase" localSheetId="0" hidden="1">RS_NewDigitalImporterTemplate!$A$1:$A$26</definedName>
  </definedNames>
  <calcPr calcId="145621"/>
</workbook>
</file>

<file path=xl/calcChain.xml><?xml version="1.0" encoding="utf-8"?>
<calcChain xmlns="http://schemas.openxmlformats.org/spreadsheetml/2006/main">
  <c r="E198" i="6" l="1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2" i="6"/>
  <c r="E68" i="5" l="1"/>
  <c r="E59" i="5"/>
  <c r="E35" i="5"/>
  <c r="E77" i="5"/>
  <c r="E25" i="5"/>
  <c r="E96" i="5"/>
  <c r="E5" i="5"/>
  <c r="E70" i="5"/>
  <c r="E4" i="5"/>
  <c r="E62" i="5"/>
  <c r="E87" i="5"/>
  <c r="E76" i="5"/>
  <c r="E24" i="5"/>
  <c r="E44" i="5"/>
  <c r="E34" i="5"/>
  <c r="E52" i="5"/>
  <c r="E43" i="5"/>
  <c r="E94" i="5"/>
  <c r="E51" i="5"/>
  <c r="E78" i="5"/>
  <c r="E88" i="5"/>
  <c r="E7" i="5"/>
  <c r="E28" i="5"/>
  <c r="E37" i="5"/>
  <c r="E46" i="5"/>
  <c r="E54" i="5"/>
  <c r="E63" i="5"/>
  <c r="E72" i="5"/>
  <c r="E80" i="5"/>
  <c r="E90" i="5"/>
  <c r="E6" i="5"/>
  <c r="E27" i="5"/>
  <c r="E36" i="5"/>
  <c r="E45" i="5"/>
  <c r="E53" i="5"/>
  <c r="E61" i="5"/>
  <c r="E71" i="5"/>
  <c r="E79" i="5"/>
  <c r="E89" i="5"/>
  <c r="E16" i="5"/>
  <c r="E31" i="5"/>
  <c r="E40" i="5"/>
  <c r="E48" i="5"/>
  <c r="E56" i="5"/>
  <c r="E65" i="5"/>
  <c r="E74" i="5"/>
  <c r="E84" i="5"/>
  <c r="E93" i="5"/>
  <c r="E15" i="5"/>
  <c r="E29" i="5"/>
  <c r="E39" i="5"/>
  <c r="E47" i="5"/>
  <c r="E55" i="5"/>
  <c r="E64" i="5"/>
  <c r="E73" i="5"/>
  <c r="E82" i="5"/>
  <c r="E92" i="5"/>
  <c r="E18" i="5"/>
  <c r="E33" i="5"/>
  <c r="E42" i="5"/>
  <c r="E50" i="5"/>
  <c r="E58" i="5"/>
  <c r="E67" i="5"/>
  <c r="E86" i="5"/>
  <c r="E95" i="5"/>
  <c r="E17" i="5"/>
  <c r="E32" i="5"/>
  <c r="E41" i="5"/>
  <c r="E49" i="5"/>
  <c r="E57" i="5"/>
  <c r="E66" i="5"/>
  <c r="E75" i="5"/>
  <c r="E85" i="5"/>
</calcChain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<sst xmlns="http://schemas.openxmlformats.org/spreadsheetml/2006/main" count="2250" uniqueCount="300">
  <si>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</si>
  <si>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</si>
  <si>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</si>
  <si>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</si>
  <si>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</si>
  <si>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</si>
  <si>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</si>
  <si>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</si>
  <si>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</si>
  <si>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</si>
  <si>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</si>
  <si>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</si>
  <si>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</si>
  <si>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</si>
  <si>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</si>
  <si>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</si>
  <si>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</si>
  <si>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</si>
  <si>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</si>
  <si>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</si>
  <si>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</si>
  <si>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</si>
  <si>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</si>
  <si>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</si>
  <si>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</si>
  <si>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</si>
  <si>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</si>
  <si>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</si>
  <si>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</si>
  <si>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</si>
  <si>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</si>
  <si>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</si>
  <si>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</si>
  <si>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</si>
  <si>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</si>
  <si>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</si>
  <si>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</si>
  <si>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</si>
  <si>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Retailer</t>
  </si>
  <si>
    <t>B</t>
  </si>
  <si>
    <t>Territory</t>
  </si>
  <si>
    <t>ex. P01 13 (Jan 13) = January 1st 2013</t>
  </si>
  <si>
    <t>ex. P01 13 (Jan 13) = January 31st 2013</t>
  </si>
  <si>
    <t>SALES TYPE</t>
  </si>
  <si>
    <t>ASSET TYPE</t>
  </si>
  <si>
    <t>PRODUCT TYPE</t>
  </si>
  <si>
    <t>Track Downloads</t>
  </si>
  <si>
    <t>Track</t>
  </si>
  <si>
    <t>Audio Album</t>
  </si>
  <si>
    <t>Music Video</t>
  </si>
  <si>
    <t>Ringtones</t>
  </si>
  <si>
    <t>Ringtone</t>
  </si>
  <si>
    <t>Album Downloads</t>
  </si>
  <si>
    <t>Album</t>
  </si>
  <si>
    <t>Videos</t>
  </si>
  <si>
    <t>Video</t>
  </si>
  <si>
    <t>Master Service Tone/ Ringback Tone</t>
  </si>
  <si>
    <t>Streams</t>
  </si>
  <si>
    <t>Product Type</t>
  </si>
  <si>
    <t>Format Type</t>
  </si>
  <si>
    <t>Media Type</t>
  </si>
  <si>
    <t>D</t>
  </si>
  <si>
    <t>see mappings</t>
  </si>
  <si>
    <t>Artist</t>
  </si>
  <si>
    <t>C</t>
  </si>
  <si>
    <t>Catalog</t>
  </si>
  <si>
    <t>UPC/EAN</t>
  </si>
  <si>
    <t>E</t>
  </si>
  <si>
    <t>ISRC</t>
  </si>
  <si>
    <t>Quantity</t>
  </si>
  <si>
    <t>USD</t>
  </si>
  <si>
    <t>Net Revenue to Client</t>
  </si>
  <si>
    <t>inGrooves</t>
  </si>
  <si>
    <t>RETAILER</t>
  </si>
  <si>
    <t>Cricket Muve Music Retail Sales</t>
  </si>
  <si>
    <t>Amazon Retail Sales</t>
  </si>
  <si>
    <t>ATT Retail Sales</t>
  </si>
  <si>
    <t>Clear Channel Stream Retail Sales</t>
  </si>
  <si>
    <t>Google Music Retail Sales</t>
  </si>
  <si>
    <t>Groove Mobile Retail Sales</t>
  </si>
  <si>
    <t>HelloJuneNet Retail Sales</t>
  </si>
  <si>
    <t>ITunes Retail Sales</t>
  </si>
  <si>
    <t>Jamster MST Retail Sales</t>
  </si>
  <si>
    <t>Musiwave Retail Sales</t>
  </si>
  <si>
    <t>Musiwave Download Retail Sales</t>
  </si>
  <si>
    <t>NMusic Retail Sales</t>
  </si>
  <si>
    <t>RealNetworks Retail Sales</t>
  </si>
  <si>
    <t>Rhapsody Retail Sales</t>
  </si>
  <si>
    <t>Rhapsody Stream Retail Sales</t>
  </si>
  <si>
    <t>Slacker Subscription Radio Retail Sales</t>
  </si>
  <si>
    <t>Slacker Ad Supported Radio Retail Sales</t>
  </si>
  <si>
    <t>Trackitdown Retail Sales</t>
  </si>
  <si>
    <t>VidZone Retail Sales</t>
  </si>
  <si>
    <t>Virgin Mega Retail Sales</t>
  </si>
  <si>
    <t>Yandex Retail Sales</t>
  </si>
  <si>
    <t>YouTube Stream Retail Sales</t>
  </si>
  <si>
    <t>SoundExchange Performance Retail Sales</t>
  </si>
  <si>
    <t>Download</t>
  </si>
  <si>
    <t>Audio</t>
  </si>
  <si>
    <t>Stream</t>
  </si>
  <si>
    <t>Amazon</t>
  </si>
  <si>
    <t>AT&amp;T</t>
  </si>
  <si>
    <t>Clear Channel</t>
  </si>
  <si>
    <t>Cricket Communications</t>
  </si>
  <si>
    <t>Google Music</t>
  </si>
  <si>
    <t>Groove Mobile</t>
  </si>
  <si>
    <t>HelloJuneNet</t>
  </si>
  <si>
    <t>iTunes</t>
  </si>
  <si>
    <t>Jamster</t>
  </si>
  <si>
    <t>Juno</t>
  </si>
  <si>
    <t>Musiwave</t>
  </si>
  <si>
    <t>Myspace</t>
  </si>
  <si>
    <t>Nmusic</t>
  </si>
  <si>
    <t>Nokia</t>
  </si>
  <si>
    <t>Orange</t>
  </si>
  <si>
    <t>RealNetworks</t>
  </si>
  <si>
    <t>Real</t>
  </si>
  <si>
    <t>SlackerInc</t>
  </si>
  <si>
    <t>Spotify</t>
  </si>
  <si>
    <t>Trackitdown</t>
  </si>
  <si>
    <t>VidZoneDigital</t>
  </si>
  <si>
    <t>Virgin Mega</t>
  </si>
  <si>
    <t>Yandex LLC</t>
  </si>
  <si>
    <t>YouTube</t>
  </si>
  <si>
    <t>Service</t>
  </si>
  <si>
    <t>MusicLoad</t>
  </si>
  <si>
    <t>Rhapsody</t>
  </si>
  <si>
    <t>Media Net</t>
  </si>
  <si>
    <t>Vevo</t>
  </si>
  <si>
    <t>Rdop</t>
  </si>
  <si>
    <t>Retailer, Sales Type, Product Type, Asset Type, Retailer</t>
  </si>
  <si>
    <t>Track Upgrade</t>
  </si>
  <si>
    <t>DT-U</t>
  </si>
  <si>
    <t>Rdio</t>
  </si>
  <si>
    <t>Telstra</t>
  </si>
  <si>
    <t>junodigital Retail Sales</t>
  </si>
  <si>
    <t>Media Net Download Retail Sales</t>
  </si>
  <si>
    <t>Media Net Subscription Stream Retail Sales</t>
  </si>
  <si>
    <t>MusicLoad Retail Sales</t>
  </si>
  <si>
    <t>Myspace Ad Supported Stream Retail Sales</t>
  </si>
  <si>
    <t>Nokia Retail Sales</t>
  </si>
  <si>
    <t>Orange Retail Sales</t>
  </si>
  <si>
    <t>Rdio Download Retail Sales</t>
  </si>
  <si>
    <t>Real Networks International Retail Sales</t>
  </si>
  <si>
    <t>Spotify Download Retail Sales</t>
  </si>
  <si>
    <t>Spotify Stream Retail Sales</t>
  </si>
  <si>
    <t>Telstra (Big Pond) Retail Sales</t>
  </si>
  <si>
    <t>VEVO Retail Sales</t>
  </si>
  <si>
    <t>Rdio Stream Retail Sales</t>
  </si>
  <si>
    <t>Amazon Retail Sales JPN</t>
  </si>
  <si>
    <t>ITunes Retail Sales CAN</t>
  </si>
  <si>
    <t>ITunes Retail Sales EMU</t>
  </si>
  <si>
    <t>ITunes Retail Sales JPN</t>
  </si>
  <si>
    <t>junodigital Retail Sales GBR</t>
  </si>
  <si>
    <t>Media Net Download Retail Sales USA</t>
  </si>
  <si>
    <t>Media Net Subscription Stream Retail Sales CAN</t>
  </si>
  <si>
    <t>Media Net Subscription Stream Retail Sales USA</t>
  </si>
  <si>
    <t>Myspace Ad Supported Stream Retail Sales GBR</t>
  </si>
  <si>
    <t>Myspace Ad Supported Stream Retail Sales USA</t>
  </si>
  <si>
    <t>Orange Retail Sales FRA</t>
  </si>
  <si>
    <t>Rdio Stream Retail Sales USA</t>
  </si>
  <si>
    <t>Rhapsody Stream Retail Sales DEU</t>
  </si>
  <si>
    <t>Rhapsody Stream Retail Sales GBR</t>
  </si>
  <si>
    <t>Slacker Ad Supported Radio Retail Sales CAN</t>
  </si>
  <si>
    <t>Slacker Subscription Radio Retail Sales CAN</t>
  </si>
  <si>
    <t>Spotify Stream Retail Sales AUS</t>
  </si>
  <si>
    <t>Spotify Stream Retail Sales AUT</t>
  </si>
  <si>
    <t>Spotify Stream Retail Sales BEL</t>
  </si>
  <si>
    <t>Spotify Stream Retail Sales CHE</t>
  </si>
  <si>
    <t>Spotify Stream Retail Sales DEU</t>
  </si>
  <si>
    <t>Spotify Stream Retail Sales DNK</t>
  </si>
  <si>
    <t>Spotify Stream Retail Sales ESP</t>
  </si>
  <si>
    <t>Spotify Stream Retail Sales FIN</t>
  </si>
  <si>
    <t>Spotify Stream Retail Sales FRA</t>
  </si>
  <si>
    <t>Spotify Stream Retail Sales GBR</t>
  </si>
  <si>
    <t>Spotify Stream Retail Sales NLD</t>
  </si>
  <si>
    <t>Spotify Stream Retail Sales NOR</t>
  </si>
  <si>
    <t>Spotify Stream Retail Sales NZL</t>
  </si>
  <si>
    <t>Spotify Stream Retail Sales SWE</t>
  </si>
  <si>
    <t>Spotify Stream Retail Sales USA</t>
  </si>
  <si>
    <t>VEVO Retail Sales CAN</t>
  </si>
  <si>
    <t>VEVO Retail Sales JPN</t>
  </si>
  <si>
    <t>VEVO Retail Sales USA</t>
  </si>
  <si>
    <t>GSR-INGR-DIG-12-DEC-1</t>
  </si>
  <si>
    <t>Filename</t>
  </si>
  <si>
    <t>Nettwerk 01-30-2013</t>
  </si>
  <si>
    <t>Real Networks International Retail Sales GBR</t>
  </si>
  <si>
    <t>Nokia Retail Sales FIN</t>
  </si>
  <si>
    <t>Spotify Stream Retail Sales ISR</t>
  </si>
  <si>
    <t>Notes</t>
  </si>
  <si>
    <t>Changed to stream</t>
  </si>
  <si>
    <t>PPU range: $.19 - $1.26</t>
  </si>
  <si>
    <t>R.B. Puddin 01-30-2013</t>
  </si>
  <si>
    <t>Google Music Retail Sales GBR</t>
  </si>
  <si>
    <t>Dualtone Music Group, (Nov Ingrooves No LUMS) Inc. 01-30-2013</t>
  </si>
  <si>
    <t>Only one example…</t>
  </si>
  <si>
    <t>Ba-Ba Music 01-30-2013</t>
  </si>
  <si>
    <t>Skip</t>
  </si>
  <si>
    <t>Dteth</t>
  </si>
  <si>
    <t>PPU range: $.22 - $.45 Changed to Dteth from RING</t>
  </si>
  <si>
    <t>24-7 Retail Sales</t>
  </si>
  <si>
    <t>24-7 Download Retail Sales</t>
  </si>
  <si>
    <t>24-7 Stream Retail Sales</t>
  </si>
  <si>
    <t>Aspiro Retail Sales</t>
  </si>
  <si>
    <t>Deezer Retail Sales</t>
  </si>
  <si>
    <t>Myxer Download Retail Sales</t>
  </si>
  <si>
    <t>ATO Records 02-26-2013</t>
  </si>
  <si>
    <t>Aspiro</t>
  </si>
  <si>
    <t>Deezer</t>
  </si>
  <si>
    <t>Myxer</t>
  </si>
  <si>
    <t>K</t>
  </si>
  <si>
    <t>Retailer, Sales Type, Product Type, Asset Type</t>
  </si>
  <si>
    <t>Song</t>
  </si>
  <si>
    <t>F</t>
  </si>
  <si>
    <t>FNAC Retail Sales</t>
  </si>
  <si>
    <t>Dualtone Music Group, Inc. DEC (NO LUMS or DH Recev Feb)02-26-2013.csv</t>
  </si>
  <si>
    <t>FNAC</t>
  </si>
  <si>
    <t>R.B. Puddin 03-28-2013</t>
  </si>
  <si>
    <t>Beat Port Retail Sales</t>
  </si>
  <si>
    <t>Nettwerk 02-26-2013.csv</t>
  </si>
  <si>
    <t>Beatport</t>
  </si>
  <si>
    <t>EMusic Subscription Download Retail Sales</t>
  </si>
  <si>
    <t>emusic</t>
  </si>
  <si>
    <t>BoomKat Retail Sales</t>
  </si>
  <si>
    <t>GSR-INGR-DIG-13-JAN.csv</t>
  </si>
  <si>
    <t>BoomKat</t>
  </si>
  <si>
    <t>TouchTunes Retail Sales</t>
  </si>
  <si>
    <t>GSR-INGR-DIG-13-FEB.csv</t>
  </si>
  <si>
    <t>TouchTunes</t>
  </si>
  <si>
    <t>Ringback Tones</t>
  </si>
  <si>
    <t>Ringback</t>
  </si>
  <si>
    <t>GSR-INGF-DIG-13-JAN.csv</t>
  </si>
  <si>
    <t>VPM-INGR-DIG-13-JAN.csv</t>
  </si>
  <si>
    <t>VPM-INGR-DIG-13-FEB.csv</t>
  </si>
  <si>
    <t xml:space="preserve">BoomKat Retail Sales </t>
  </si>
  <si>
    <t>VPM-INGF-DIG-13-JAN.csv</t>
  </si>
  <si>
    <t>SendMe Mobile MST Subscription Stream Retail Sales</t>
  </si>
  <si>
    <t>VPAL-INGR-DIG-13-JAN.csv</t>
  </si>
  <si>
    <t>SendMe Mobile</t>
  </si>
  <si>
    <t>9 Squared MST Retail Sales</t>
  </si>
  <si>
    <t>VPAL-INGR-DIG-13-FEB.csv</t>
  </si>
  <si>
    <t>9 Squared</t>
  </si>
  <si>
    <t>Music Ringtone</t>
  </si>
  <si>
    <t>VPM-INGF-DIG-13-FEB.csv</t>
  </si>
  <si>
    <t>VPM-INGF-DIG-13-MAR.csv</t>
  </si>
  <si>
    <t>Wasabeat Retail Sales</t>
  </si>
  <si>
    <t>Wasabeat</t>
  </si>
  <si>
    <t>Audiojelly Retail Sales</t>
  </si>
  <si>
    <t>Audiojelly</t>
  </si>
  <si>
    <t>IMImobile Retail Sales</t>
  </si>
  <si>
    <t>INGrooves-5-25-2013</t>
  </si>
  <si>
    <t>IMI Mobile</t>
  </si>
  <si>
    <t>Musiwave Ad Supported Stream Retail Sales</t>
  </si>
  <si>
    <t>Steam</t>
  </si>
  <si>
    <t>Nokia Stream Retail Sales</t>
  </si>
  <si>
    <t>L</t>
  </si>
  <si>
    <t>RETAILER REPORTING PERIOD</t>
  </si>
  <si>
    <t>B, O, P, Q</t>
  </si>
  <si>
    <t>I</t>
  </si>
  <si>
    <t>G</t>
  </si>
  <si>
    <t>R</t>
  </si>
  <si>
    <t>T</t>
  </si>
  <si>
    <t>Stompy Retail Sales</t>
  </si>
  <si>
    <t>Stompy</t>
  </si>
  <si>
    <t>Vevo Stream Retail Sales</t>
  </si>
  <si>
    <t>Cricket Muve Music Tethered Download Retail Sales</t>
  </si>
  <si>
    <t>Cricket</t>
  </si>
  <si>
    <t>CreateSpace Burn Retail Sales</t>
  </si>
  <si>
    <t>CreateSpace</t>
  </si>
  <si>
    <t>Tethered Download</t>
  </si>
  <si>
    <t xml:space="preserve">google music download retail sales </t>
  </si>
  <si>
    <t xml:space="preserve"> album downloads </t>
  </si>
  <si>
    <t xml:space="preserve"> album </t>
  </si>
  <si>
    <t xml:space="preserve"> audio album</t>
  </si>
  <si>
    <t xml:space="preserve"> track downloads </t>
  </si>
  <si>
    <t xml:space="preserve"> track </t>
  </si>
  <si>
    <t xml:space="preserve">google music stream retail sales </t>
  </si>
  <si>
    <t xml:space="preserve"> streams </t>
  </si>
  <si>
    <t xml:space="preserve">itunes cloud streaming retail sales </t>
  </si>
  <si>
    <t xml:space="preserve">cricket muve music tethered download retail sales </t>
  </si>
  <si>
    <t xml:space="preserve"> tethered download </t>
  </si>
  <si>
    <t xml:space="preserve"> ringtone </t>
  </si>
  <si>
    <t xml:space="preserve">aspiro retail sales </t>
  </si>
  <si>
    <t>DJTunes Retail Sales</t>
  </si>
  <si>
    <t>DJTunes</t>
  </si>
  <si>
    <t>7digital Stream Retail Sales</t>
  </si>
  <si>
    <t>Deezer Stream Retail Sales</t>
  </si>
  <si>
    <t>T Mobile ING MST Download Retail Sales USA</t>
  </si>
  <si>
    <t>T Mobile ING RBT Download Retail Sales USA</t>
  </si>
  <si>
    <t>7Digital</t>
  </si>
  <si>
    <t>Small % of examples had revenue resembling downloads</t>
  </si>
  <si>
    <t>T Mobile</t>
  </si>
  <si>
    <t>Vervelife Retail Sales</t>
  </si>
  <si>
    <t>VPM-INGR-DIG-13-DEC.csv</t>
  </si>
  <si>
    <t>Vervelife</t>
  </si>
  <si>
    <t>Rdio Interactive Stream Retail Sales</t>
  </si>
  <si>
    <t>INGROOVESMARB20014</t>
  </si>
  <si>
    <t>Zvooq Download Retail Sales</t>
  </si>
  <si>
    <t>Zvooq</t>
  </si>
  <si>
    <t>VPM-INGR-DIG-14-FEB.csv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</si>
</sst>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7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247">
    <xf numFmtId="0" fontId="0" fillId="0" borderId="0"/>
    <xf numFmtId="0" fontId="34" fillId="0" borderId="0" applyNumberFormat="0" applyFill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3" borderId="0" applyNumberFormat="0" applyBorder="0" applyAlignment="0" applyProtection="0"/>
    <xf numFmtId="0" fontId="40" fillId="4" borderId="0" applyNumberFormat="0" applyBorder="0" applyAlignment="0" applyProtection="0"/>
    <xf numFmtId="0" fontId="41" fillId="5" borderId="4" applyNumberFormat="0" applyAlignment="0" applyProtection="0"/>
    <xf numFmtId="0" fontId="42" fillId="6" borderId="5" applyNumberFormat="0" applyAlignment="0" applyProtection="0"/>
    <xf numFmtId="0" fontId="43" fillId="6" borderId="4" applyNumberFormat="0" applyAlignment="0" applyProtection="0"/>
    <xf numFmtId="0" fontId="44" fillId="0" borderId="6" applyNumberFormat="0" applyFill="0" applyAlignment="0" applyProtection="0"/>
    <xf numFmtId="0" fontId="45" fillId="7" borderId="7" applyNumberFormat="0" applyAlignment="0" applyProtection="0"/>
    <xf numFmtId="0" fontId="46" fillId="0" borderId="0" applyNumberFormat="0" applyFill="0" applyBorder="0" applyAlignment="0" applyProtection="0"/>
    <xf numFmtId="0" fontId="33" fillId="8" borderId="8" applyNumberFormat="0" applyFont="0" applyAlignment="0" applyProtection="0"/>
    <xf numFmtId="0" fontId="4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49" fillId="32" borderId="0" applyNumberFormat="0" applyBorder="0" applyAlignment="0" applyProtection="0"/>
    <xf numFmtId="0" fontId="50" fillId="0" borderId="0"/>
    <xf numFmtId="0" fontId="32" fillId="0" borderId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7" fillId="3" borderId="0" applyNumberFormat="0" applyBorder="0" applyAlignment="0" applyProtection="0"/>
    <xf numFmtId="0" fontId="58" fillId="4" borderId="0" applyNumberFormat="0" applyBorder="0" applyAlignment="0" applyProtection="0"/>
    <xf numFmtId="0" fontId="59" fillId="5" borderId="4" applyNumberFormat="0" applyAlignment="0" applyProtection="0"/>
    <xf numFmtId="0" fontId="60" fillId="6" borderId="5" applyNumberFormat="0" applyAlignment="0" applyProtection="0"/>
    <xf numFmtId="0" fontId="61" fillId="6" borderId="4" applyNumberFormat="0" applyAlignment="0" applyProtection="0"/>
    <xf numFmtId="0" fontId="62" fillId="0" borderId="6" applyNumberFormat="0" applyFill="0" applyAlignment="0" applyProtection="0"/>
    <xf numFmtId="0" fontId="63" fillId="7" borderId="7" applyNumberFormat="0" applyAlignment="0" applyProtection="0"/>
    <xf numFmtId="0" fontId="64" fillId="0" borderId="0" applyNumberFormat="0" applyFill="0" applyBorder="0" applyAlignment="0" applyProtection="0"/>
    <xf numFmtId="0" fontId="32" fillId="8" borderId="8" applyNumberFormat="0" applyFont="0" applyAlignment="0" applyProtection="0"/>
    <xf numFmtId="0" fontId="65" fillId="0" borderId="0" applyNumberFormat="0" applyFill="0" applyBorder="0" applyAlignment="0" applyProtection="0"/>
    <xf numFmtId="0" fontId="66" fillId="0" borderId="9" applyNumberFormat="0" applyFill="0" applyAlignment="0" applyProtection="0"/>
    <xf numFmtId="0" fontId="67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67" fillId="12" borderId="0" applyNumberFormat="0" applyBorder="0" applyAlignment="0" applyProtection="0"/>
    <xf numFmtId="0" fontId="67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67" fillId="16" borderId="0" applyNumberFormat="0" applyBorder="0" applyAlignment="0" applyProtection="0"/>
    <xf numFmtId="0" fontId="67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67" fillId="20" borderId="0" applyNumberFormat="0" applyBorder="0" applyAlignment="0" applyProtection="0"/>
    <xf numFmtId="0" fontId="67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67" fillId="24" borderId="0" applyNumberFormat="0" applyBorder="0" applyAlignment="0" applyProtection="0"/>
    <xf numFmtId="0" fontId="67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67" fillId="28" borderId="0" applyNumberFormat="0" applyBorder="0" applyAlignment="0" applyProtection="0"/>
    <xf numFmtId="0" fontId="67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67" fillId="32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3" fillId="0" borderId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69" fillId="0" borderId="0" applyNumberFormat="0" applyFill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70" fillId="0" borderId="22" applyNumberFormat="0" applyFill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164" fontId="68" fillId="0" borderId="0" applyFont="0" applyFill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68" fillId="0" borderId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72" fillId="0" borderId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164" fontId="72" fillId="0" borderId="0" applyFont="0" applyFill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72" fillId="0" borderId="0"/>
    <xf numFmtId="164" fontId="72" fillId="0" borderId="0" applyFont="0" applyFill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48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48" fillId="0" borderId="12" xfId="0" applyFont="1" applyFill="1" applyBorder="1" applyAlignment="1">
      <alignment horizontal="center" wrapText="1"/>
    </xf>
    <xf numFmtId="0" fontId="51" fillId="0" borderId="0" xfId="0" applyFont="1" applyAlignment="1">
      <alignment horizontal="left"/>
    </xf>
    <xf numFmtId="0" fontId="48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8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50" fillId="0" borderId="10" xfId="0" applyFont="1" applyFill="1" applyBorder="1" applyAlignment="1">
      <alignment horizontal="left" wrapText="1"/>
    </xf>
    <xf numFmtId="0" fontId="32" fillId="34" borderId="10" xfId="43" applyFill="1" applyBorder="1"/>
    <xf numFmtId="0" fontId="32" fillId="35" borderId="10" xfId="43" applyFill="1" applyBorder="1"/>
    <xf numFmtId="0" fontId="0" fillId="34" borderId="10" xfId="0" applyFill="1" applyBorder="1"/>
    <xf numFmtId="0" fontId="31" fillId="0" borderId="0" xfId="84"/>
    <xf numFmtId="0" fontId="31" fillId="35" borderId="21" xfId="43" applyFont="1" applyFill="1" applyBorder="1"/>
    <xf numFmtId="0" fontId="31" fillId="36" borderId="0" xfId="84" applyFill="1"/>
    <xf numFmtId="0" fontId="0" fillId="36" borderId="0" xfId="0" applyFill="1"/>
    <xf numFmtId="0" fontId="30" fillId="0" borderId="0" xfId="84" applyFont="1"/>
    <xf numFmtId="0" fontId="30" fillId="0" borderId="0" xfId="99" applyFill="1"/>
    <xf numFmtId="0" fontId="30" fillId="0" borderId="0" xfId="99"/>
    <xf numFmtId="0" fontId="68" fillId="0" borderId="0" xfId="112" applyFont="1" applyBorder="1" applyAlignment="1">
      <alignment horizontal="right"/>
    </xf>
    <xf numFmtId="0" fontId="31" fillId="0" borderId="0" xfId="84" applyFill="1"/>
    <xf numFmtId="0" fontId="29" fillId="0" borderId="0" xfId="84" applyFont="1" applyFill="1"/>
    <xf numFmtId="0" fontId="0" fillId="0" borderId="0" xfId="0" applyFill="1"/>
    <xf numFmtId="0" fontId="28" fillId="0" borderId="0" xfId="84" applyFont="1"/>
    <xf numFmtId="0" fontId="28" fillId="0" borderId="0" xfId="117"/>
    <xf numFmtId="0" fontId="27" fillId="34" borderId="20" xfId="43" applyFont="1" applyFill="1" applyBorder="1"/>
    <xf numFmtId="0" fontId="0" fillId="38" borderId="0" xfId="0" applyFill="1"/>
    <xf numFmtId="0" fontId="71" fillId="0" borderId="0" xfId="0" applyFont="1"/>
    <xf numFmtId="0" fontId="27" fillId="37" borderId="0" xfId="131" applyFill="1"/>
    <xf numFmtId="0" fontId="27" fillId="0" borderId="0" xfId="131"/>
    <xf numFmtId="0" fontId="26" fillId="35" borderId="0" xfId="43" applyFont="1" applyFill="1" applyBorder="1"/>
    <xf numFmtId="0" fontId="26" fillId="0" borderId="0" xfId="145" applyFill="1"/>
    <xf numFmtId="0" fontId="26" fillId="0" borderId="0" xfId="131" applyFont="1"/>
    <xf numFmtId="0" fontId="26" fillId="0" borderId="0" xfId="145"/>
    <xf numFmtId="0" fontId="72" fillId="0" borderId="0" xfId="149" applyFont="1" applyBorder="1" applyAlignment="1">
      <alignment horizontal="right"/>
    </xf>
    <xf numFmtId="49" fontId="72" fillId="0" borderId="0" xfId="160" applyNumberFormat="1" applyFont="1" applyAlignment="1">
      <alignment horizontal="center"/>
    </xf>
    <xf numFmtId="0" fontId="72" fillId="0" borderId="0" xfId="160" applyNumberFormat="1" applyFont="1" applyAlignment="1">
      <alignment horizontal="right"/>
    </xf>
    <xf numFmtId="0" fontId="26" fillId="0" borderId="0" xfId="145"/>
    <xf numFmtId="49" fontId="72" fillId="0" borderId="0" xfId="149" applyNumberFormat="1" applyBorder="1" applyAlignment="1">
      <alignment horizontal="center"/>
    </xf>
    <xf numFmtId="0" fontId="26" fillId="0" borderId="0" xfId="145"/>
    <xf numFmtId="0" fontId="25" fillId="0" borderId="0" xfId="161" applyFill="1"/>
    <xf numFmtId="0" fontId="25" fillId="0" borderId="0" xfId="161"/>
    <xf numFmtId="0" fontId="23" fillId="0" borderId="0" xfId="99" applyFont="1" applyFill="1" applyBorder="1"/>
    <xf numFmtId="0" fontId="22" fillId="0" borderId="0" xfId="99" applyFont="1" applyFill="1" applyBorder="1"/>
    <xf numFmtId="0" fontId="21" fillId="0" borderId="0" xfId="205" applyFill="1"/>
    <xf numFmtId="0" fontId="19" fillId="0" borderId="0" xfId="99" applyFont="1" applyFill="1" applyBorder="1"/>
    <xf numFmtId="0" fontId="22" fillId="0" borderId="0" xfId="191" applyFill="1"/>
    <xf numFmtId="0" fontId="73" fillId="0" borderId="0" xfId="109" applyNumberFormat="1" applyFont="1" applyAlignment="1">
      <alignment horizontal="left"/>
    </xf>
    <xf numFmtId="0" fontId="18" fillId="0" borderId="0" xfId="84" applyFont="1"/>
    <xf numFmtId="0" fontId="18" fillId="0" borderId="0" xfId="84" applyFont="1" applyAlignment="1">
      <alignment horizontal="left"/>
    </xf>
    <xf numFmtId="49" fontId="74" fillId="0" borderId="0" xfId="109" applyNumberFormat="1" applyFont="1" applyAlignment="1">
      <alignment horizontal="left"/>
    </xf>
    <xf numFmtId="0" fontId="74" fillId="0" borderId="0" xfId="112" applyFont="1" applyBorder="1" applyAlignment="1">
      <alignment horizontal="left"/>
    </xf>
    <xf numFmtId="0" fontId="75" fillId="0" borderId="0" xfId="0" applyFont="1" applyAlignment="1">
      <alignment horizontal="left"/>
    </xf>
    <xf numFmtId="0" fontId="68" fillId="0" borderId="0" xfId="109" applyNumberFormat="1" applyFont="1" applyAlignment="1">
      <alignment horizontal="left"/>
    </xf>
    <xf numFmtId="0" fontId="73" fillId="0" borderId="0" xfId="112" applyFont="1" applyBorder="1" applyAlignment="1">
      <alignment horizontal="left"/>
    </xf>
    <xf numFmtId="0" fontId="18" fillId="0" borderId="0" xfId="99" applyFont="1" applyFill="1" applyBorder="1"/>
    <xf numFmtId="0" fontId="18" fillId="0" borderId="0" xfId="191" applyFont="1" applyFill="1"/>
    <xf numFmtId="0" fontId="18" fillId="0" borderId="0" xfId="99" applyFont="1"/>
    <xf numFmtId="0" fontId="0" fillId="0" borderId="0" xfId="0" applyFill="1" applyBorder="1"/>
    <xf numFmtId="0" fontId="27" fillId="0" borderId="0" xfId="43" applyFont="1" applyFill="1" applyBorder="1"/>
    <xf numFmtId="0" fontId="31" fillId="0" borderId="0" xfId="43" applyFont="1" applyFill="1" applyBorder="1"/>
    <xf numFmtId="0" fontId="26" fillId="0" borderId="0" xfId="43" applyFont="1" applyFill="1" applyBorder="1"/>
    <xf numFmtId="0" fontId="18" fillId="0" borderId="0" xfId="43" applyFont="1" applyFill="1" applyBorder="1"/>
    <xf numFmtId="0" fontId="17" fillId="0" borderId="0" xfId="84" applyFont="1"/>
    <xf numFmtId="0" fontId="24" fillId="0" borderId="0" xfId="177" applyFill="1"/>
    <xf numFmtId="0" fontId="24" fillId="0" borderId="0" xfId="161" applyFont="1" applyFill="1"/>
    <xf numFmtId="0" fontId="16" fillId="0" borderId="0" xfId="177" applyFont="1" applyFill="1"/>
    <xf numFmtId="0" fontId="16" fillId="0" borderId="0" xfId="161" applyFont="1" applyFill="1"/>
    <xf numFmtId="0" fontId="75" fillId="0" borderId="0" xfId="0" applyFont="1" applyFill="1" applyAlignment="1">
      <alignment horizontal="left"/>
    </xf>
    <xf numFmtId="0" fontId="31" fillId="0" borderId="0" xfId="84" applyFill="1" applyBorder="1"/>
    <xf numFmtId="0" fontId="30" fillId="0" borderId="0" xfId="99" applyFill="1" applyBorder="1"/>
    <xf numFmtId="0" fontId="20" fillId="0" borderId="0" xfId="205" applyFont="1" applyFill="1"/>
    <xf numFmtId="0" fontId="21" fillId="0" borderId="0" xfId="84" applyFont="1" applyFill="1"/>
    <xf numFmtId="0" fontId="26" fillId="0" borderId="0" xfId="84" applyFont="1" applyFill="1"/>
    <xf numFmtId="0" fontId="30" fillId="0" borderId="0" xfId="84" applyFont="1" applyFill="1"/>
    <xf numFmtId="49" fontId="68" fillId="0" borderId="0" xfId="109" applyNumberFormat="1" applyFont="1" applyFill="1" applyAlignment="1">
      <alignment horizontal="center"/>
    </xf>
    <xf numFmtId="0" fontId="68" fillId="0" borderId="0" xfId="109" applyNumberFormat="1" applyFont="1" applyFill="1" applyAlignment="1">
      <alignment horizontal="right"/>
    </xf>
    <xf numFmtId="0" fontId="68" fillId="0" borderId="0" xfId="112" applyFont="1" applyFill="1" applyBorder="1" applyAlignment="1">
      <alignment horizontal="right"/>
    </xf>
    <xf numFmtId="0" fontId="15" fillId="0" borderId="0" xfId="161" applyFont="1" applyFill="1"/>
    <xf numFmtId="0" fontId="15" fillId="0" borderId="0" xfId="177" applyFont="1" applyFill="1"/>
    <xf numFmtId="0" fontId="14" fillId="0" borderId="0" xfId="219" applyFill="1"/>
    <xf numFmtId="14" fontId="14" fillId="0" borderId="0" xfId="219" applyNumberFormat="1" applyFill="1"/>
    <xf numFmtId="0" fontId="14" fillId="0" borderId="0" xfId="161" applyFont="1" applyFill="1"/>
    <xf numFmtId="0" fontId="13" fillId="0" borderId="0" xfId="177" applyFont="1" applyFill="1"/>
    <xf numFmtId="0" fontId="13" fillId="0" borderId="0" xfId="161" applyFont="1" applyFill="1"/>
    <xf numFmtId="0" fontId="12" fillId="0" borderId="0" xfId="219" applyFont="1" applyFill="1"/>
    <xf numFmtId="0" fontId="12" fillId="0" borderId="0" xfId="177" applyFont="1" applyFill="1"/>
    <xf numFmtId="0" fontId="12" fillId="0" borderId="0" xfId="161" applyFont="1" applyFill="1"/>
    <xf numFmtId="0" fontId="11" fillId="0" borderId="0" xfId="219" applyFont="1" applyFill="1"/>
    <xf numFmtId="0" fontId="11" fillId="0" borderId="0" xfId="177" applyFont="1" applyFill="1"/>
    <xf numFmtId="0" fontId="11" fillId="0" borderId="0" xfId="161" applyFont="1" applyFill="1"/>
    <xf numFmtId="0" fontId="10" fillId="0" borderId="0" xfId="219" applyFont="1" applyFill="1"/>
    <xf numFmtId="0" fontId="10" fillId="0" borderId="0" xfId="177" applyFont="1" applyFill="1"/>
    <xf numFmtId="0" fontId="10" fillId="0" borderId="0" xfId="161" applyFont="1" applyFill="1"/>
    <xf numFmtId="0" fontId="9" fillId="0" borderId="0" xfId="177" applyFont="1" applyFill="1"/>
    <xf numFmtId="0" fontId="9" fillId="0" borderId="0" xfId="161" applyFont="1" applyFill="1"/>
    <xf numFmtId="0" fontId="8" fillId="0" borderId="0" xfId="219" applyFont="1" applyFill="1"/>
    <xf numFmtId="0" fontId="8" fillId="0" borderId="0" xfId="177" applyFont="1" applyFill="1"/>
    <xf numFmtId="0" fontId="8" fillId="0" borderId="0" xfId="161" applyFont="1" applyFill="1"/>
    <xf numFmtId="0" fontId="7" fillId="0" borderId="0" xfId="177" applyFont="1" applyFill="1"/>
    <xf numFmtId="0" fontId="76" fillId="0" borderId="0" xfId="0" applyFont="1"/>
    <xf numFmtId="0" fontId="7" fillId="0" borderId="0" xfId="161" applyFont="1" applyFill="1"/>
    <xf numFmtId="0" fontId="6" fillId="0" borderId="0" xfId="161" applyFont="1" applyFill="1"/>
    <xf numFmtId="0" fontId="0" fillId="33" borderId="0" xfId="0" applyFill="1"/>
    <xf numFmtId="0" fontId="5" fillId="0" borderId="0" xfId="161" applyFont="1" applyFill="1"/>
    <xf numFmtId="0" fontId="4" fillId="0" borderId="0" xfId="84" applyFont="1"/>
    <xf numFmtId="0" fontId="3" fillId="0" borderId="0" xfId="84" applyFont="1" applyFill="1" applyBorder="1"/>
    <xf numFmtId="0" fontId="3" fillId="0" borderId="0" xfId="84" applyFont="1" applyFill="1"/>
    <xf numFmtId="0" fontId="2" fillId="0" borderId="0" xfId="161" applyFont="1" applyFill="1"/>
    <xf numFmtId="0" fontId="1" fillId="33" borderId="0" xfId="233" applyFill="1"/>
    <xf numFmtId="0" fontId="1" fillId="33" borderId="0" xfId="99" applyFont="1" applyFill="1" applyBorder="1"/>
  </cellXfs>
  <cellStyles count="247">
    <cellStyle name="20% - Accent1" xfId="19" builtinId="30" customBuiltin="1"/>
    <cellStyle name="20% - Accent1 10" xfId="193"/>
    <cellStyle name="20% - Accent1 11" xfId="207"/>
    <cellStyle name="20% - Accent1 12" xfId="221"/>
    <cellStyle name="20% - Accent1 13" xfId="235"/>
    <cellStyle name="20% - Accent1 2" xfId="61"/>
    <cellStyle name="20% - Accent1 3" xfId="86"/>
    <cellStyle name="20% - Accent1 4" xfId="102"/>
    <cellStyle name="20% - Accent1 5" xfId="119"/>
    <cellStyle name="20% - Accent1 6" xfId="133"/>
    <cellStyle name="20% - Accent1 7" xfId="147"/>
    <cellStyle name="20% - Accent1 8" xfId="163"/>
    <cellStyle name="20% - Accent1 9" xfId="179"/>
    <cellStyle name="20% - Accent2" xfId="23" builtinId="34" customBuiltin="1"/>
    <cellStyle name="20% - Accent2 10" xfId="195"/>
    <cellStyle name="20% - Accent2 11" xfId="209"/>
    <cellStyle name="20% - Accent2 12" xfId="223"/>
    <cellStyle name="20% - Accent2 13" xfId="237"/>
    <cellStyle name="20% - Accent2 2" xfId="65"/>
    <cellStyle name="20% - Accent2 3" xfId="88"/>
    <cellStyle name="20% - Accent2 4" xfId="104"/>
    <cellStyle name="20% - Accent2 5" xfId="121"/>
    <cellStyle name="20% - Accent2 6" xfId="135"/>
    <cellStyle name="20% - Accent2 7" xfId="150"/>
    <cellStyle name="20% - Accent2 8" xfId="165"/>
    <cellStyle name="20% - Accent2 9" xfId="181"/>
    <cellStyle name="20% - Accent3" xfId="27" builtinId="38" customBuiltin="1"/>
    <cellStyle name="20% - Accent3 10" xfId="197"/>
    <cellStyle name="20% - Accent3 11" xfId="211"/>
    <cellStyle name="20% - Accent3 12" xfId="225"/>
    <cellStyle name="20% - Accent3 13" xfId="239"/>
    <cellStyle name="20% - Accent3 2" xfId="69"/>
    <cellStyle name="20% - Accent3 3" xfId="91"/>
    <cellStyle name="20% - Accent3 4" xfId="107"/>
    <cellStyle name="20% - Accent3 5" xfId="123"/>
    <cellStyle name="20% - Accent3 6" xfId="137"/>
    <cellStyle name="20% - Accent3 7" xfId="152"/>
    <cellStyle name="20% - Accent3 8" xfId="167"/>
    <cellStyle name="20% - Accent3 9" xfId="183"/>
    <cellStyle name="20% - Accent4" xfId="31" builtinId="42" customBuiltin="1"/>
    <cellStyle name="20% - Accent4 10" xfId="199"/>
    <cellStyle name="20% - Accent4 11" xfId="213"/>
    <cellStyle name="20% - Accent4 12" xfId="227"/>
    <cellStyle name="20% - Accent4 13" xfId="241"/>
    <cellStyle name="20% - Accent4 2" xfId="73"/>
    <cellStyle name="20% - Accent4 3" xfId="93"/>
    <cellStyle name="20% - Accent4 4" xfId="110"/>
    <cellStyle name="20% - Accent4 5" xfId="125"/>
    <cellStyle name="20% - Accent4 6" xfId="139"/>
    <cellStyle name="20% - Accent4 7" xfId="154"/>
    <cellStyle name="20% - Accent4 8" xfId="169"/>
    <cellStyle name="20% - Accent4 9" xfId="185"/>
    <cellStyle name="20% - Accent5" xfId="35" builtinId="46" customBuiltin="1"/>
    <cellStyle name="20% - Accent5 10" xfId="201"/>
    <cellStyle name="20% - Accent5 11" xfId="215"/>
    <cellStyle name="20% - Accent5 12" xfId="229"/>
    <cellStyle name="20% - Accent5 13" xfId="243"/>
    <cellStyle name="20% - Accent5 2" xfId="77"/>
    <cellStyle name="20% - Accent5 3" xfId="95"/>
    <cellStyle name="20% - Accent5 4" xfId="113"/>
    <cellStyle name="20% - Accent5 5" xfId="127"/>
    <cellStyle name="20% - Accent5 6" xfId="141"/>
    <cellStyle name="20% - Accent5 7" xfId="156"/>
    <cellStyle name="20% - Accent5 8" xfId="171"/>
    <cellStyle name="20% - Accent5 9" xfId="187"/>
    <cellStyle name="20% - Accent6" xfId="39" builtinId="50" customBuiltin="1"/>
    <cellStyle name="20% - Accent6 10" xfId="203"/>
    <cellStyle name="20% - Accent6 11" xfId="217"/>
    <cellStyle name="20% - Accent6 12" xfId="231"/>
    <cellStyle name="20% - Accent6 13" xfId="245"/>
    <cellStyle name="20% - Accent6 2" xfId="81"/>
    <cellStyle name="20% - Accent6 3" xfId="97"/>
    <cellStyle name="20% - Accent6 4" xfId="115"/>
    <cellStyle name="20% - Accent6 5" xfId="129"/>
    <cellStyle name="20% - Accent6 6" xfId="143"/>
    <cellStyle name="20% - Accent6 7" xfId="158"/>
    <cellStyle name="20% - Accent6 8" xfId="173"/>
    <cellStyle name="20% - Accent6 9" xfId="189"/>
    <cellStyle name="40% - Accent1" xfId="20" builtinId="31" customBuiltin="1"/>
    <cellStyle name="40% - Accent1 10" xfId="194"/>
    <cellStyle name="40% - Accent1 11" xfId="208"/>
    <cellStyle name="40% - Accent1 12" xfId="222"/>
    <cellStyle name="40% - Accent1 13" xfId="236"/>
    <cellStyle name="40% - Accent1 2" xfId="62"/>
    <cellStyle name="40% - Accent1 3" xfId="87"/>
    <cellStyle name="40% - Accent1 4" xfId="103"/>
    <cellStyle name="40% - Accent1 5" xfId="120"/>
    <cellStyle name="40% - Accent1 6" xfId="134"/>
    <cellStyle name="40% - Accent1 7" xfId="148"/>
    <cellStyle name="40% - Accent1 8" xfId="164"/>
    <cellStyle name="40% - Accent1 9" xfId="180"/>
    <cellStyle name="40% - Accent2" xfId="24" builtinId="35" customBuiltin="1"/>
    <cellStyle name="40% - Accent2 10" xfId="196"/>
    <cellStyle name="40% - Accent2 11" xfId="210"/>
    <cellStyle name="40% - Accent2 12" xfId="224"/>
    <cellStyle name="40% - Accent2 13" xfId="238"/>
    <cellStyle name="40% - Accent2 2" xfId="66"/>
    <cellStyle name="40% - Accent2 3" xfId="89"/>
    <cellStyle name="40% - Accent2 4" xfId="105"/>
    <cellStyle name="40% - Accent2 5" xfId="122"/>
    <cellStyle name="40% - Accent2 6" xfId="136"/>
    <cellStyle name="40% - Accent2 7" xfId="151"/>
    <cellStyle name="40% - Accent2 8" xfId="166"/>
    <cellStyle name="40% - Accent2 9" xfId="182"/>
    <cellStyle name="40% - Accent3" xfId="28" builtinId="39" customBuiltin="1"/>
    <cellStyle name="40% - Accent3 10" xfId="198"/>
    <cellStyle name="40% - Accent3 11" xfId="212"/>
    <cellStyle name="40% - Accent3 12" xfId="226"/>
    <cellStyle name="40% - Accent3 13" xfId="240"/>
    <cellStyle name="40% - Accent3 2" xfId="70"/>
    <cellStyle name="40% - Accent3 3" xfId="92"/>
    <cellStyle name="40% - Accent3 4" xfId="108"/>
    <cellStyle name="40% - Accent3 5" xfId="124"/>
    <cellStyle name="40% - Accent3 6" xfId="138"/>
    <cellStyle name="40% - Accent3 7" xfId="153"/>
    <cellStyle name="40% - Accent3 8" xfId="168"/>
    <cellStyle name="40% - Accent3 9" xfId="184"/>
    <cellStyle name="40% - Accent4" xfId="32" builtinId="43" customBuiltin="1"/>
    <cellStyle name="40% - Accent4 10" xfId="200"/>
    <cellStyle name="40% - Accent4 11" xfId="214"/>
    <cellStyle name="40% - Accent4 12" xfId="228"/>
    <cellStyle name="40% - Accent4 13" xfId="242"/>
    <cellStyle name="40% - Accent4 2" xfId="74"/>
    <cellStyle name="40% - Accent4 3" xfId="94"/>
    <cellStyle name="40% - Accent4 4" xfId="111"/>
    <cellStyle name="40% - Accent4 5" xfId="126"/>
    <cellStyle name="40% - Accent4 6" xfId="140"/>
    <cellStyle name="40% - Accent4 7" xfId="155"/>
    <cellStyle name="40% - Accent4 8" xfId="170"/>
    <cellStyle name="40% - Accent4 9" xfId="186"/>
    <cellStyle name="40% - Accent5" xfId="36" builtinId="47" customBuiltin="1"/>
    <cellStyle name="40% - Accent5 10" xfId="202"/>
    <cellStyle name="40% - Accent5 11" xfId="216"/>
    <cellStyle name="40% - Accent5 12" xfId="230"/>
    <cellStyle name="40% - Accent5 13" xfId="244"/>
    <cellStyle name="40% - Accent5 2" xfId="78"/>
    <cellStyle name="40% - Accent5 3" xfId="96"/>
    <cellStyle name="40% - Accent5 4" xfId="114"/>
    <cellStyle name="40% - Accent5 5" xfId="128"/>
    <cellStyle name="40% - Accent5 6" xfId="142"/>
    <cellStyle name="40% - Accent5 7" xfId="157"/>
    <cellStyle name="40% - Accent5 8" xfId="172"/>
    <cellStyle name="40% - Accent5 9" xfId="188"/>
    <cellStyle name="40% - Accent6" xfId="40" builtinId="51" customBuiltin="1"/>
    <cellStyle name="40% - Accent6 10" xfId="204"/>
    <cellStyle name="40% - Accent6 11" xfId="218"/>
    <cellStyle name="40% - Accent6 12" xfId="232"/>
    <cellStyle name="40% - Accent6 13" xfId="246"/>
    <cellStyle name="40% - Accent6 2" xfId="82"/>
    <cellStyle name="40% - Accent6 3" xfId="98"/>
    <cellStyle name="40% - Accent6 4" xfId="116"/>
    <cellStyle name="40% - Accent6 5" xfId="130"/>
    <cellStyle name="40% - Accent6 6" xfId="144"/>
    <cellStyle name="40% - Accent6 7" xfId="159"/>
    <cellStyle name="40% - Accent6 8" xfId="174"/>
    <cellStyle name="40% - Accent6 9" xfId="190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Currency 2" xfId="109"/>
    <cellStyle name="Currency 2 2" xfId="176"/>
    <cellStyle name="Currency 3" xfId="160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3 2 2" xfId="10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10" xfId="149"/>
    <cellStyle name="Normal 11" xfId="161"/>
    <cellStyle name="Normal 12" xfId="177"/>
    <cellStyle name="Normal 13" xfId="191"/>
    <cellStyle name="Normal 14" xfId="205"/>
    <cellStyle name="Normal 15" xfId="219"/>
    <cellStyle name="Normal 16" xfId="233"/>
    <cellStyle name="Normal 2" xfId="43"/>
    <cellStyle name="Normal 2 2" xfId="42"/>
    <cellStyle name="Normal 3" xfId="84"/>
    <cellStyle name="Normal 3 2" xfId="175"/>
    <cellStyle name="Normal 4" xfId="90"/>
    <cellStyle name="Normal 5" xfId="99"/>
    <cellStyle name="Normal 6" xfId="112"/>
    <cellStyle name="Normal 7" xfId="117"/>
    <cellStyle name="Normal 8" xfId="131"/>
    <cellStyle name="Normal 9" xfId="145"/>
    <cellStyle name="Note" xfId="15" builtinId="10" customBuiltin="1"/>
    <cellStyle name="Note 10" xfId="192"/>
    <cellStyle name="Note 11" xfId="206"/>
    <cellStyle name="Note 12" xfId="220"/>
    <cellStyle name="Note 13" xfId="234"/>
    <cellStyle name="Note 2" xfId="57"/>
    <cellStyle name="Note 3" xfId="85"/>
    <cellStyle name="Note 4" xfId="100"/>
    <cellStyle name="Note 5" xfId="118"/>
    <cellStyle name="Note 6" xfId="132"/>
    <cellStyle name="Note 7" xfId="146"/>
    <cellStyle name="Note 8" xfId="162"/>
    <cellStyle name="Note 9" xfId="178"/>
    <cellStyle name="Output" xfId="10" builtinId="21" customBuiltin="1"/>
    <cellStyle name="Output 2" xfId="52"/>
    <cellStyle name="Title" xfId="1" builtinId="15" customBuiltin="1"/>
    <cellStyle name="Title 2" xfId="10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F29"/>
  <sheetViews>
    <sheetView workbookViewId="0">
      <pane ySplit="1" topLeftCell="A2" activePane="bottomLeft" state="frozen"/>
      <selection pane="bottomLeft" activeCell="F16" sqref="F16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36</v>
      </c>
      <c r="D2" s="3" t="s">
        <v>37</v>
      </c>
      <c r="E2" s="10" t="s">
        <v>17</v>
      </c>
      <c r="F2" s="6"/>
    </row>
    <row r="3" spans="1:6" x14ac:dyDescent="0.2">
      <c r="A3" s="2" t="s">
        <v>20</v>
      </c>
      <c r="B3" s="15" t="s">
        <v>17</v>
      </c>
      <c r="C3" s="19" t="s">
        <v>38</v>
      </c>
      <c r="D3" s="2" t="s">
        <v>37</v>
      </c>
      <c r="E3" s="8" t="s">
        <v>39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 t="s">
        <v>72</v>
      </c>
    </row>
    <row r="5" spans="1:6" x14ac:dyDescent="0.2">
      <c r="A5" s="2" t="s">
        <v>24</v>
      </c>
      <c r="B5" s="22" t="s">
        <v>23</v>
      </c>
      <c r="C5" s="19" t="s">
        <v>40</v>
      </c>
      <c r="D5" s="2" t="s">
        <v>37</v>
      </c>
      <c r="E5" s="8" t="s">
        <v>255</v>
      </c>
      <c r="F5" s="4"/>
    </row>
    <row r="6" spans="1:6" ht="25.5" x14ac:dyDescent="0.2">
      <c r="A6" s="2" t="s">
        <v>25</v>
      </c>
      <c r="B6" s="22" t="s">
        <v>23</v>
      </c>
      <c r="C6" s="20" t="s">
        <v>256</v>
      </c>
      <c r="D6" s="2" t="s">
        <v>37</v>
      </c>
      <c r="E6" s="8" t="s">
        <v>64</v>
      </c>
      <c r="F6" s="4" t="s">
        <v>41</v>
      </c>
    </row>
    <row r="7" spans="1:6" ht="25.5" x14ac:dyDescent="0.2">
      <c r="A7" s="2" t="s">
        <v>26</v>
      </c>
      <c r="B7" s="22" t="s">
        <v>23</v>
      </c>
      <c r="C7" s="20" t="s">
        <v>256</v>
      </c>
      <c r="D7" s="2" t="s">
        <v>37</v>
      </c>
      <c r="E7" s="8" t="s">
        <v>64</v>
      </c>
      <c r="F7" s="4" t="s">
        <v>42</v>
      </c>
    </row>
    <row r="8" spans="1:6" x14ac:dyDescent="0.2">
      <c r="A8" s="2" t="s">
        <v>27</v>
      </c>
      <c r="B8" s="22" t="s">
        <v>23</v>
      </c>
      <c r="C8" s="19" t="s">
        <v>211</v>
      </c>
      <c r="D8" s="2" t="s">
        <v>37</v>
      </c>
      <c r="E8" s="8" t="s">
        <v>257</v>
      </c>
      <c r="F8" s="23" t="s">
        <v>62</v>
      </c>
    </row>
    <row r="9" spans="1:6" x14ac:dyDescent="0.2">
      <c r="A9" s="2" t="s">
        <v>34</v>
      </c>
      <c r="B9" s="22" t="s">
        <v>23</v>
      </c>
      <c r="C9" s="19" t="s">
        <v>211</v>
      </c>
      <c r="D9" s="2" t="s">
        <v>37</v>
      </c>
      <c r="E9" s="8" t="s">
        <v>257</v>
      </c>
      <c r="F9" s="4" t="s">
        <v>62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22" t="s">
        <v>23</v>
      </c>
      <c r="C12" s="19" t="s">
        <v>63</v>
      </c>
      <c r="D12" s="2" t="s">
        <v>37</v>
      </c>
      <c r="E12" s="8" t="s">
        <v>61</v>
      </c>
      <c r="F12" s="4"/>
    </row>
    <row r="13" spans="1:6" x14ac:dyDescent="0.2">
      <c r="A13" s="2" t="s">
        <v>0</v>
      </c>
      <c r="B13" s="15" t="s">
        <v>17</v>
      </c>
      <c r="C13" s="19" t="s">
        <v>65</v>
      </c>
      <c r="D13" s="2" t="s">
        <v>37</v>
      </c>
      <c r="E13" s="8" t="s">
        <v>210</v>
      </c>
      <c r="F13" s="4"/>
    </row>
    <row r="14" spans="1:6" x14ac:dyDescent="0.2">
      <c r="A14" s="2" t="s">
        <v>1</v>
      </c>
      <c r="B14" s="22" t="s">
        <v>32</v>
      </c>
      <c r="C14" s="21" t="s">
        <v>66</v>
      </c>
      <c r="D14" s="2" t="s">
        <v>37</v>
      </c>
      <c r="E14" s="8" t="s">
        <v>213</v>
      </c>
      <c r="F14" s="4"/>
    </row>
    <row r="15" spans="1:6" x14ac:dyDescent="0.2">
      <c r="A15" s="2" t="s">
        <v>2</v>
      </c>
      <c r="B15" s="22" t="s">
        <v>32</v>
      </c>
      <c r="C15" s="19" t="s">
        <v>53</v>
      </c>
      <c r="D15" s="2" t="s">
        <v>37</v>
      </c>
      <c r="E15" s="8" t="s">
        <v>67</v>
      </c>
      <c r="F15" s="4"/>
    </row>
    <row r="16" spans="1:6" x14ac:dyDescent="0.2">
      <c r="A16" s="2" t="s">
        <v>3</v>
      </c>
      <c r="B16" s="22" t="s">
        <v>32</v>
      </c>
      <c r="C16" s="19" t="s">
        <v>68</v>
      </c>
      <c r="D16" s="2" t="s">
        <v>37</v>
      </c>
      <c r="E16" s="8" t="s">
        <v>258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212</v>
      </c>
      <c r="D18" s="2" t="s">
        <v>37</v>
      </c>
      <c r="E18" s="8" t="s">
        <v>259</v>
      </c>
      <c r="F18" s="4"/>
    </row>
    <row r="19" spans="1:6" x14ac:dyDescent="0.2">
      <c r="A19" s="2" t="s">
        <v>28</v>
      </c>
      <c r="B19" s="22" t="s">
        <v>23</v>
      </c>
      <c r="C19" s="19" t="s">
        <v>69</v>
      </c>
      <c r="D19" s="2" t="s">
        <v>37</v>
      </c>
      <c r="E19" s="8" t="s">
        <v>260</v>
      </c>
      <c r="F19" s="4"/>
    </row>
    <row r="20" spans="1:6" s="1" customFormat="1" x14ac:dyDescent="0.2">
      <c r="A20" s="2" t="s">
        <v>11</v>
      </c>
      <c r="B20" s="22" t="s">
        <v>23</v>
      </c>
      <c r="C20" s="19"/>
      <c r="D20" s="2"/>
      <c r="E20" s="8"/>
      <c r="F20" s="4" t="s">
        <v>70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 t="s">
        <v>71</v>
      </c>
      <c r="D25" s="2" t="s">
        <v>37</v>
      </c>
      <c r="E25" s="8" t="s">
        <v>261</v>
      </c>
      <c r="F25" s="4"/>
    </row>
    <row r="26" spans="1:6" x14ac:dyDescent="0.2">
      <c r="A26" s="2" t="s">
        <v>30</v>
      </c>
      <c r="B26" s="22" t="s">
        <v>23</v>
      </c>
      <c r="C26" s="19" t="s">
        <v>130</v>
      </c>
      <c r="D26" s="2" t="s">
        <v>37</v>
      </c>
      <c r="E26" s="8" t="s">
        <v>257</v>
      </c>
      <c r="F26" s="4" t="s">
        <v>62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234"/>
  <sheetViews>
    <sheetView tabSelected="1" workbookViewId="0">
      <pane ySplit="1" topLeftCell="A2" activePane="bottomLeft" state="frozen"/>
      <selection pane="bottomLeft" activeCell="D3" sqref="D3"/>
    </sheetView>
  </sheetViews>
  <sheetFormatPr defaultRowHeight="12.75" x14ac:dyDescent="0.2"/>
  <cols>
    <col min="1" max="1" width="49.7109375" customWidth="1"/>
    <col min="2" max="2" width="17.42578125" bestFit="1" customWidth="1"/>
    <col min="3" max="3" width="15.5703125" customWidth="1"/>
    <col min="4" max="4" width="35.42578125" customWidth="1"/>
    <col min="5" max="5" width="24.140625" customWidth="1"/>
    <col min="7" max="7" width="22.140625" customWidth="1"/>
    <col min="8" max="8" width="12.5703125" bestFit="1" customWidth="1"/>
    <col min="9" max="9" width="12" bestFit="1" customWidth="1"/>
    <col min="10" max="10" width="11.28515625" bestFit="1" customWidth="1"/>
    <col min="11" max="11" width="20.140625" customWidth="1"/>
  </cols>
  <sheetData>
    <row r="1" spans="1:13" ht="15" x14ac:dyDescent="0.25">
      <c r="A1" s="26" t="s">
        <v>73</v>
      </c>
      <c r="B1" s="24" t="s">
        <v>43</v>
      </c>
      <c r="C1" s="24" t="s">
        <v>44</v>
      </c>
      <c r="D1" s="24" t="s">
        <v>45</v>
      </c>
      <c r="E1" s="40" t="s">
        <v>184</v>
      </c>
      <c r="G1" s="28" t="s">
        <v>124</v>
      </c>
      <c r="H1" s="25" t="s">
        <v>58</v>
      </c>
      <c r="I1" s="25" t="s">
        <v>59</v>
      </c>
      <c r="J1" s="25" t="s">
        <v>60</v>
      </c>
      <c r="K1" s="45" t="s">
        <v>189</v>
      </c>
    </row>
    <row r="2" spans="1:13" s="37" customFormat="1" ht="15" x14ac:dyDescent="0.25">
      <c r="A2" s="73" t="s">
        <v>239</v>
      </c>
      <c r="B2" s="37" t="s">
        <v>229</v>
      </c>
      <c r="C2" s="37" t="s">
        <v>230</v>
      </c>
      <c r="D2" s="37" t="s">
        <v>56</v>
      </c>
      <c r="E2" s="74" t="s">
        <v>240</v>
      </c>
      <c r="G2" s="75" t="s">
        <v>241</v>
      </c>
      <c r="H2" s="77" t="s">
        <v>47</v>
      </c>
      <c r="I2" s="77" t="s">
        <v>51</v>
      </c>
      <c r="J2" s="77" t="s">
        <v>98</v>
      </c>
      <c r="K2" s="76"/>
    </row>
    <row r="3" spans="1:13" s="37" customFormat="1" ht="15" x14ac:dyDescent="0.25">
      <c r="A3" s="73" t="s">
        <v>239</v>
      </c>
      <c r="B3" s="37" t="s">
        <v>50</v>
      </c>
      <c r="C3" s="37" t="s">
        <v>242</v>
      </c>
      <c r="D3" s="37" t="s">
        <v>56</v>
      </c>
      <c r="E3" s="74" t="s">
        <v>240</v>
      </c>
      <c r="G3" s="75" t="s">
        <v>241</v>
      </c>
      <c r="H3" s="77" t="s">
        <v>47</v>
      </c>
      <c r="I3" s="77" t="s">
        <v>51</v>
      </c>
      <c r="J3" s="77" t="s">
        <v>98</v>
      </c>
      <c r="K3" s="76"/>
    </row>
    <row r="4" spans="1:13" ht="15" x14ac:dyDescent="0.25">
      <c r="A4" s="35" t="s">
        <v>75</v>
      </c>
      <c r="B4" s="35" t="s">
        <v>46</v>
      </c>
      <c r="C4" s="35" t="s">
        <v>47</v>
      </c>
      <c r="D4" s="35" t="s">
        <v>48</v>
      </c>
      <c r="E4" s="37" t="str">
        <f>VLOOKUP((CONCATENATE(A4, B4, C4, D4)), 'Filename Associated with mappin'!E:F,2, FALSE)</f>
        <v>GSR-INGR-DIG-12-DEC-1</v>
      </c>
      <c r="F4" s="37"/>
      <c r="G4" s="37" t="s">
        <v>100</v>
      </c>
      <c r="H4" s="37" t="s">
        <v>47</v>
      </c>
      <c r="I4" s="37" t="s">
        <v>97</v>
      </c>
      <c r="J4" s="37" t="s">
        <v>98</v>
      </c>
      <c r="K4" s="37"/>
      <c r="L4" s="37"/>
    </row>
    <row r="5" spans="1:13" ht="15" x14ac:dyDescent="0.25">
      <c r="A5" s="35" t="s">
        <v>75</v>
      </c>
      <c r="B5" s="35" t="s">
        <v>52</v>
      </c>
      <c r="C5" s="35" t="s">
        <v>53</v>
      </c>
      <c r="D5" s="35" t="s">
        <v>48</v>
      </c>
      <c r="E5" s="37" t="str">
        <f>VLOOKUP((CONCATENATE(A5, B5, C5, D5)), 'Filename Associated with mappin'!E:F,2, FALSE)</f>
        <v>GSR-INGR-DIG-12-DEC-1</v>
      </c>
      <c r="F5" s="37"/>
      <c r="G5" s="37" t="s">
        <v>100</v>
      </c>
      <c r="H5" s="37" t="s">
        <v>53</v>
      </c>
      <c r="I5" s="37" t="s">
        <v>97</v>
      </c>
      <c r="J5" s="37" t="s">
        <v>98</v>
      </c>
      <c r="K5" s="37"/>
      <c r="L5" s="37"/>
      <c r="M5" s="1"/>
    </row>
    <row r="6" spans="1:13" ht="15" x14ac:dyDescent="0.25">
      <c r="A6" s="84" t="s">
        <v>76</v>
      </c>
      <c r="B6" s="84" t="s">
        <v>46</v>
      </c>
      <c r="C6" s="84" t="s">
        <v>47</v>
      </c>
      <c r="D6" s="84" t="s">
        <v>48</v>
      </c>
      <c r="E6" s="37" t="str">
        <f>VLOOKUP((CONCATENATE(A6, B6, C6, D6)), 'Filename Associated with mappin'!E:F,2, FALSE)</f>
        <v>GSR-INGR-DIG-12-DEC-1</v>
      </c>
      <c r="F6" s="37"/>
      <c r="G6" s="37" t="s">
        <v>101</v>
      </c>
      <c r="H6" s="37" t="s">
        <v>47</v>
      </c>
      <c r="I6" s="37" t="s">
        <v>97</v>
      </c>
      <c r="J6" s="37" t="s">
        <v>98</v>
      </c>
      <c r="K6" s="37"/>
      <c r="L6" s="37"/>
      <c r="M6" s="1"/>
    </row>
    <row r="7" spans="1:13" ht="15" x14ac:dyDescent="0.25">
      <c r="A7" s="85" t="s">
        <v>76</v>
      </c>
      <c r="B7" s="85" t="s">
        <v>46</v>
      </c>
      <c r="C7" s="85" t="s">
        <v>47</v>
      </c>
      <c r="D7" s="85" t="s">
        <v>49</v>
      </c>
      <c r="E7" s="37" t="str">
        <f>VLOOKUP((CONCATENATE(A7, B7, C7, D7)), 'Filename Associated with mappin'!E:F,2, FALSE)</f>
        <v>Dualtone Music Group, (Nov Ingrooves No LUMS) Inc. 01-30-2013</v>
      </c>
      <c r="F7" s="37"/>
      <c r="G7" s="37" t="s">
        <v>101</v>
      </c>
      <c r="H7" s="37" t="s">
        <v>47</v>
      </c>
      <c r="I7" s="37" t="s">
        <v>97</v>
      </c>
      <c r="J7" s="37" t="s">
        <v>98</v>
      </c>
      <c r="K7" s="37" t="s">
        <v>195</v>
      </c>
      <c r="L7" s="37"/>
      <c r="M7" s="1"/>
    </row>
    <row r="8" spans="1:13" s="1" customFormat="1" ht="15" x14ac:dyDescent="0.25">
      <c r="A8" s="57" t="s">
        <v>76</v>
      </c>
      <c r="B8" s="57" t="s">
        <v>52</v>
      </c>
      <c r="C8" s="57" t="s">
        <v>53</v>
      </c>
      <c r="D8" s="57" t="s">
        <v>48</v>
      </c>
      <c r="E8" s="57" t="s">
        <v>217</v>
      </c>
      <c r="F8" s="37"/>
      <c r="G8" s="57" t="s">
        <v>101</v>
      </c>
      <c r="H8" s="57" t="s">
        <v>53</v>
      </c>
      <c r="I8" s="37" t="s">
        <v>97</v>
      </c>
      <c r="J8" s="57" t="s">
        <v>98</v>
      </c>
      <c r="K8" s="37"/>
      <c r="L8" s="37"/>
    </row>
    <row r="9" spans="1:13" s="1" customFormat="1" ht="15" x14ac:dyDescent="0.25">
      <c r="A9" s="58" t="s">
        <v>218</v>
      </c>
      <c r="B9" s="61" t="s">
        <v>52</v>
      </c>
      <c r="C9" s="61" t="s">
        <v>53</v>
      </c>
      <c r="D9" s="61" t="s">
        <v>48</v>
      </c>
      <c r="E9" s="58" t="s">
        <v>219</v>
      </c>
      <c r="F9" s="37"/>
      <c r="G9" s="58" t="s">
        <v>220</v>
      </c>
      <c r="H9" s="58" t="s">
        <v>47</v>
      </c>
      <c r="I9" s="37" t="s">
        <v>97</v>
      </c>
      <c r="J9" s="58" t="s">
        <v>98</v>
      </c>
      <c r="K9" s="37"/>
      <c r="L9" s="37"/>
    </row>
    <row r="10" spans="1:13" s="1" customFormat="1" ht="15" x14ac:dyDescent="0.25">
      <c r="A10" s="70" t="s">
        <v>218</v>
      </c>
      <c r="B10" s="71" t="s">
        <v>52</v>
      </c>
      <c r="C10" s="71" t="s">
        <v>53</v>
      </c>
      <c r="D10" s="61"/>
      <c r="E10" s="58" t="s">
        <v>232</v>
      </c>
      <c r="F10" s="37"/>
      <c r="G10" s="58" t="s">
        <v>220</v>
      </c>
      <c r="H10" s="57" t="s">
        <v>53</v>
      </c>
      <c r="I10" s="37" t="s">
        <v>97</v>
      </c>
      <c r="J10" s="70" t="s">
        <v>98</v>
      </c>
      <c r="K10" s="37"/>
      <c r="L10" s="37"/>
    </row>
    <row r="11" spans="1:13" s="37" customFormat="1" ht="15" x14ac:dyDescent="0.25">
      <c r="A11" s="70" t="s">
        <v>223</v>
      </c>
      <c r="B11" s="71" t="s">
        <v>46</v>
      </c>
      <c r="C11" s="37" t="s">
        <v>47</v>
      </c>
      <c r="D11" s="37" t="s">
        <v>48</v>
      </c>
      <c r="E11" s="58" t="s">
        <v>224</v>
      </c>
      <c r="G11" s="60" t="s">
        <v>225</v>
      </c>
      <c r="H11" s="60" t="s">
        <v>47</v>
      </c>
      <c r="I11" s="37" t="s">
        <v>97</v>
      </c>
      <c r="J11" s="60" t="s">
        <v>98</v>
      </c>
    </row>
    <row r="12" spans="1:13" s="37" customFormat="1" ht="15" x14ac:dyDescent="0.25">
      <c r="A12" s="58" t="s">
        <v>223</v>
      </c>
      <c r="B12" s="61" t="s">
        <v>46</v>
      </c>
      <c r="C12" s="37" t="s">
        <v>47</v>
      </c>
      <c r="E12" s="58" t="s">
        <v>233</v>
      </c>
      <c r="G12" s="60" t="s">
        <v>225</v>
      </c>
      <c r="H12" s="60" t="s">
        <v>47</v>
      </c>
      <c r="I12" s="37" t="s">
        <v>97</v>
      </c>
      <c r="J12" s="60" t="s">
        <v>98</v>
      </c>
    </row>
    <row r="13" spans="1:13" s="37" customFormat="1" ht="15" x14ac:dyDescent="0.25">
      <c r="A13" s="58" t="s">
        <v>234</v>
      </c>
      <c r="B13" s="71" t="s">
        <v>52</v>
      </c>
      <c r="C13" s="37" t="s">
        <v>53</v>
      </c>
      <c r="D13" s="37" t="s">
        <v>48</v>
      </c>
      <c r="E13" s="58" t="s">
        <v>235</v>
      </c>
      <c r="G13" s="60" t="s">
        <v>225</v>
      </c>
      <c r="H13" s="70" t="s">
        <v>53</v>
      </c>
      <c r="I13" s="37" t="s">
        <v>97</v>
      </c>
      <c r="J13" s="70" t="s">
        <v>98</v>
      </c>
    </row>
    <row r="14" spans="1:13" s="118" customFormat="1" ht="14.25" customHeight="1" x14ac:dyDescent="0.25">
      <c r="A14" s="125" t="s">
        <v>223</v>
      </c>
      <c r="B14" s="124" t="s">
        <v>46</v>
      </c>
      <c r="C14" s="124" t="s">
        <v>47</v>
      </c>
      <c r="D14" s="124" t="s">
        <v>56</v>
      </c>
      <c r="E14" s="125" t="s">
        <v>299</v>
      </c>
      <c r="G14" s="125" t="s">
        <v>225</v>
      </c>
      <c r="H14" s="125" t="s">
        <v>47</v>
      </c>
      <c r="I14" s="125" t="s">
        <v>51</v>
      </c>
      <c r="J14" s="125" t="s">
        <v>98</v>
      </c>
    </row>
    <row r="15" spans="1:13" ht="15" x14ac:dyDescent="0.25">
      <c r="A15" s="35" t="s">
        <v>77</v>
      </c>
      <c r="B15" s="35" t="s">
        <v>57</v>
      </c>
      <c r="C15" s="35" t="s">
        <v>47</v>
      </c>
      <c r="D15" s="35"/>
      <c r="E15" s="37" t="str">
        <f>VLOOKUP((CONCATENATE(A15, B15, C15, D15)), 'Filename Associated with mappin'!E:F,2, FALSE)</f>
        <v>Nettwerk 01-30-2013</v>
      </c>
      <c r="F15" s="37"/>
      <c r="G15" s="37" t="s">
        <v>102</v>
      </c>
      <c r="H15" s="37" t="s">
        <v>47</v>
      </c>
      <c r="I15" s="37" t="s">
        <v>99</v>
      </c>
      <c r="J15" s="37" t="s">
        <v>98</v>
      </c>
      <c r="K15" s="37"/>
      <c r="L15" s="37"/>
      <c r="M15" s="1"/>
    </row>
    <row r="16" spans="1:13" ht="15" x14ac:dyDescent="0.25">
      <c r="A16" s="35" t="s">
        <v>77</v>
      </c>
      <c r="B16" s="35" t="s">
        <v>57</v>
      </c>
      <c r="C16" s="35" t="s">
        <v>47</v>
      </c>
      <c r="D16" s="35" t="s">
        <v>48</v>
      </c>
      <c r="E16" s="37" t="str">
        <f>VLOOKUP((CONCATENATE(A16, B16, C16, D16)), 'Filename Associated with mappin'!E:F,2, FALSE)</f>
        <v>Nettwerk 01-30-2013</v>
      </c>
      <c r="F16" s="37"/>
      <c r="G16" s="37" t="s">
        <v>102</v>
      </c>
      <c r="H16" s="37" t="s">
        <v>47</v>
      </c>
      <c r="I16" s="37" t="s">
        <v>99</v>
      </c>
      <c r="J16" s="37" t="s">
        <v>98</v>
      </c>
      <c r="K16" s="37"/>
      <c r="L16" s="37"/>
      <c r="M16" s="1"/>
    </row>
    <row r="17" spans="1:13" s="37" customFormat="1" ht="15" x14ac:dyDescent="0.25">
      <c r="A17" s="35" t="s">
        <v>74</v>
      </c>
      <c r="B17" s="35" t="s">
        <v>46</v>
      </c>
      <c r="C17" s="35" t="s">
        <v>47</v>
      </c>
      <c r="D17" s="35" t="s">
        <v>48</v>
      </c>
      <c r="E17" s="37" t="str">
        <f>VLOOKUP((CONCATENATE(A17, B17, C17, D17)), 'Filename Associated with mappin'!E:F,2, FALSE)</f>
        <v>GSR-INGR-DIG-12-DEC-1</v>
      </c>
      <c r="G17" s="37" t="s">
        <v>103</v>
      </c>
      <c r="H17" s="37" t="s">
        <v>47</v>
      </c>
      <c r="I17" s="37" t="s">
        <v>99</v>
      </c>
      <c r="J17" s="37" t="s">
        <v>98</v>
      </c>
      <c r="K17" s="37" t="s">
        <v>190</v>
      </c>
      <c r="M17" s="1"/>
    </row>
    <row r="18" spans="1:13" s="37" customFormat="1" ht="15" x14ac:dyDescent="0.25">
      <c r="A18" s="35" t="s">
        <v>74</v>
      </c>
      <c r="B18" s="35" t="s">
        <v>50</v>
      </c>
      <c r="C18" s="35" t="s">
        <v>51</v>
      </c>
      <c r="D18" s="35" t="s">
        <v>48</v>
      </c>
      <c r="E18" s="37" t="str">
        <f>VLOOKUP((CONCATENATE(A18, B18, C18, D18)), 'Filename Associated with mappin'!E:F,2, FALSE)</f>
        <v>GSR-INGR-DIG-12-DEC-1</v>
      </c>
      <c r="G18" s="37" t="s">
        <v>103</v>
      </c>
      <c r="H18" s="37" t="s">
        <v>47</v>
      </c>
      <c r="I18" s="37" t="s">
        <v>99</v>
      </c>
      <c r="J18" s="37" t="s">
        <v>98</v>
      </c>
      <c r="K18" s="37" t="s">
        <v>190</v>
      </c>
      <c r="M18" s="1"/>
    </row>
    <row r="19" spans="1:13" s="37" customFormat="1" ht="15" x14ac:dyDescent="0.25">
      <c r="A19" s="37" t="s">
        <v>74</v>
      </c>
      <c r="B19" s="35" t="s">
        <v>229</v>
      </c>
      <c r="C19" s="37" t="s">
        <v>230</v>
      </c>
      <c r="D19" s="37" t="s">
        <v>48</v>
      </c>
      <c r="E19" s="37" t="s">
        <v>231</v>
      </c>
      <c r="G19" s="37" t="s">
        <v>103</v>
      </c>
      <c r="H19" s="37" t="s">
        <v>47</v>
      </c>
      <c r="I19" s="37" t="s">
        <v>99</v>
      </c>
      <c r="J19" s="37" t="s">
        <v>98</v>
      </c>
      <c r="M19" s="1"/>
    </row>
    <row r="20" spans="1:13" s="37" customFormat="1" ht="15" x14ac:dyDescent="0.25">
      <c r="A20" s="35" t="s">
        <v>221</v>
      </c>
      <c r="B20" s="59" t="s">
        <v>52</v>
      </c>
      <c r="C20" s="59" t="s">
        <v>53</v>
      </c>
      <c r="D20" s="59" t="s">
        <v>48</v>
      </c>
      <c r="E20" s="59" t="s">
        <v>217</v>
      </c>
      <c r="G20" s="59" t="s">
        <v>222</v>
      </c>
      <c r="H20" s="59" t="s">
        <v>53</v>
      </c>
      <c r="I20" s="37" t="s">
        <v>97</v>
      </c>
      <c r="J20" s="59" t="s">
        <v>98</v>
      </c>
      <c r="M20" s="1"/>
    </row>
    <row r="21" spans="1:13" s="37" customFormat="1" ht="15" x14ac:dyDescent="0.25">
      <c r="A21" s="35" t="s">
        <v>221</v>
      </c>
      <c r="B21" s="59" t="s">
        <v>46</v>
      </c>
      <c r="C21" s="59" t="s">
        <v>47</v>
      </c>
      <c r="D21" s="59" t="s">
        <v>48</v>
      </c>
      <c r="E21" s="59" t="s">
        <v>217</v>
      </c>
      <c r="G21" s="59" t="s">
        <v>222</v>
      </c>
      <c r="H21" s="59" t="s">
        <v>47</v>
      </c>
      <c r="I21" s="37" t="s">
        <v>97</v>
      </c>
      <c r="J21" s="59" t="s">
        <v>98</v>
      </c>
      <c r="M21" s="1"/>
    </row>
    <row r="22" spans="1:13" s="37" customFormat="1" ht="15" x14ac:dyDescent="0.25">
      <c r="A22" s="37" t="s">
        <v>214</v>
      </c>
      <c r="B22" s="86" t="s">
        <v>46</v>
      </c>
      <c r="C22" s="86" t="s">
        <v>47</v>
      </c>
      <c r="D22" s="86" t="s">
        <v>48</v>
      </c>
      <c r="E22" s="86" t="s">
        <v>219</v>
      </c>
      <c r="G22" s="86" t="s">
        <v>216</v>
      </c>
      <c r="H22" s="86" t="s">
        <v>47</v>
      </c>
      <c r="I22" s="37" t="s">
        <v>97</v>
      </c>
      <c r="J22" s="86" t="s">
        <v>98</v>
      </c>
      <c r="M22" s="1"/>
    </row>
    <row r="23" spans="1:13" s="37" customFormat="1" ht="15" x14ac:dyDescent="0.25">
      <c r="A23" s="37" t="s">
        <v>214</v>
      </c>
      <c r="B23" s="86" t="s">
        <v>52</v>
      </c>
      <c r="C23" s="86" t="s">
        <v>53</v>
      </c>
      <c r="D23" s="86" t="s">
        <v>48</v>
      </c>
      <c r="E23" s="86" t="s">
        <v>219</v>
      </c>
      <c r="G23" s="86" t="s">
        <v>216</v>
      </c>
      <c r="H23" s="86" t="s">
        <v>53</v>
      </c>
      <c r="I23" s="37" t="s">
        <v>97</v>
      </c>
      <c r="J23" s="86" t="s">
        <v>98</v>
      </c>
      <c r="M23" s="1"/>
    </row>
    <row r="24" spans="1:13" ht="15" x14ac:dyDescent="0.25">
      <c r="A24" s="35" t="s">
        <v>78</v>
      </c>
      <c r="B24" s="35" t="s">
        <v>52</v>
      </c>
      <c r="C24" s="35" t="s">
        <v>53</v>
      </c>
      <c r="D24" s="35" t="s">
        <v>48</v>
      </c>
      <c r="E24" s="37" t="str">
        <f>VLOOKUP((CONCATENATE(A24, B24, C24, D24)), 'Filename Associated with mappin'!E:F,2, FALSE)</f>
        <v>GSR-INGR-DIG-12-DEC-1</v>
      </c>
      <c r="F24" s="37"/>
      <c r="G24" s="37" t="s">
        <v>104</v>
      </c>
      <c r="H24" s="37" t="s">
        <v>53</v>
      </c>
      <c r="I24" s="37" t="s">
        <v>97</v>
      </c>
      <c r="J24" s="37" t="s">
        <v>98</v>
      </c>
      <c r="K24" s="37"/>
      <c r="L24" s="37"/>
      <c r="M24" s="1"/>
    </row>
    <row r="25" spans="1:13" ht="15" x14ac:dyDescent="0.25">
      <c r="A25" s="35" t="s">
        <v>78</v>
      </c>
      <c r="B25" s="35" t="s">
        <v>46</v>
      </c>
      <c r="C25" s="35" t="s">
        <v>47</v>
      </c>
      <c r="D25" s="35" t="s">
        <v>48</v>
      </c>
      <c r="E25" s="37" t="str">
        <f>VLOOKUP((CONCATENATE(A25, B25, C25, D25)), 'Filename Associated with mappin'!E:F,2, FALSE)</f>
        <v>GSR-INGR-DIG-12-DEC-1</v>
      </c>
      <c r="F25" s="37"/>
      <c r="G25" s="37" t="s">
        <v>104</v>
      </c>
      <c r="H25" s="37" t="s">
        <v>47</v>
      </c>
      <c r="I25" s="37" t="s">
        <v>97</v>
      </c>
      <c r="J25" s="37" t="s">
        <v>98</v>
      </c>
      <c r="K25" s="37"/>
      <c r="L25" s="37"/>
      <c r="M25" s="1"/>
    </row>
    <row r="26" spans="1:13" s="1" customFormat="1" ht="15" x14ac:dyDescent="0.25">
      <c r="A26" s="35" t="s">
        <v>79</v>
      </c>
      <c r="B26" s="87" t="s">
        <v>52</v>
      </c>
      <c r="C26" s="87" t="s">
        <v>53</v>
      </c>
      <c r="D26" s="87" t="s">
        <v>48</v>
      </c>
      <c r="E26" s="59" t="s">
        <v>217</v>
      </c>
      <c r="F26" s="37"/>
      <c r="G26" s="59" t="s">
        <v>105</v>
      </c>
      <c r="H26" s="59" t="s">
        <v>53</v>
      </c>
      <c r="I26" s="37" t="s">
        <v>97</v>
      </c>
      <c r="J26" s="59" t="s">
        <v>98</v>
      </c>
      <c r="K26" s="37"/>
      <c r="L26" s="37"/>
    </row>
    <row r="27" spans="1:13" ht="15" x14ac:dyDescent="0.25">
      <c r="A27" s="35" t="s">
        <v>79</v>
      </c>
      <c r="B27" s="35" t="s">
        <v>46</v>
      </c>
      <c r="C27" s="35" t="s">
        <v>47</v>
      </c>
      <c r="D27" s="35" t="s">
        <v>48</v>
      </c>
      <c r="E27" s="37" t="str">
        <f>VLOOKUP((CONCATENATE(A27, B27, C27, D27)), 'Filename Associated with mappin'!E:F,2, FALSE)</f>
        <v>Nettwerk 01-30-2013</v>
      </c>
      <c r="F27" s="37"/>
      <c r="G27" s="37" t="s">
        <v>105</v>
      </c>
      <c r="H27" s="37" t="s">
        <v>47</v>
      </c>
      <c r="I27" s="37" t="s">
        <v>97</v>
      </c>
      <c r="J27" s="37" t="s">
        <v>98</v>
      </c>
      <c r="K27" s="37"/>
      <c r="L27" s="37"/>
      <c r="M27" s="1"/>
    </row>
    <row r="28" spans="1:13" ht="15" x14ac:dyDescent="0.25">
      <c r="A28" s="35" t="s">
        <v>80</v>
      </c>
      <c r="B28" s="35" t="s">
        <v>46</v>
      </c>
      <c r="C28" s="35" t="s">
        <v>47</v>
      </c>
      <c r="D28" s="35" t="s">
        <v>48</v>
      </c>
      <c r="E28" s="37" t="str">
        <f>VLOOKUP((CONCATENATE(A28, B28, C28, D28)), 'Filename Associated with mappin'!E:F,2, FALSE)</f>
        <v>Nettwerk 01-30-2013</v>
      </c>
      <c r="F28" s="37"/>
      <c r="G28" s="37" t="s">
        <v>106</v>
      </c>
      <c r="H28" s="37" t="s">
        <v>47</v>
      </c>
      <c r="I28" s="37" t="s">
        <v>99</v>
      </c>
      <c r="J28" s="37" t="s">
        <v>98</v>
      </c>
      <c r="K28" s="37" t="s">
        <v>190</v>
      </c>
      <c r="L28" s="37"/>
      <c r="M28" s="1"/>
    </row>
    <row r="29" spans="1:13" ht="15" x14ac:dyDescent="0.25">
      <c r="A29" s="35" t="s">
        <v>81</v>
      </c>
      <c r="B29" s="35" t="s">
        <v>50</v>
      </c>
      <c r="C29" s="35" t="s">
        <v>51</v>
      </c>
      <c r="D29" s="35" t="s">
        <v>56</v>
      </c>
      <c r="E29" s="37" t="str">
        <f>VLOOKUP((CONCATENATE(A29, B29, C29, D29)), 'Filename Associated with mappin'!E:F,2, FALSE)</f>
        <v>Nettwerk 01-30-2013</v>
      </c>
      <c r="F29" s="37"/>
      <c r="G29" s="37" t="s">
        <v>107</v>
      </c>
      <c r="H29" s="37" t="s">
        <v>47</v>
      </c>
      <c r="I29" s="37" t="s">
        <v>51</v>
      </c>
      <c r="J29" s="37" t="s">
        <v>98</v>
      </c>
      <c r="K29" s="37"/>
      <c r="L29" s="37"/>
      <c r="M29" s="1"/>
    </row>
    <row r="30" spans="1:13" s="1" customFormat="1" ht="15" x14ac:dyDescent="0.25">
      <c r="A30" s="35" t="s">
        <v>81</v>
      </c>
      <c r="B30" s="35" t="s">
        <v>50</v>
      </c>
      <c r="C30" s="35" t="s">
        <v>51</v>
      </c>
      <c r="D30" s="35" t="s">
        <v>48</v>
      </c>
      <c r="E30" s="37" t="s">
        <v>243</v>
      </c>
      <c r="F30" s="37"/>
      <c r="G30" s="35" t="s">
        <v>107</v>
      </c>
      <c r="H30" s="35" t="s">
        <v>47</v>
      </c>
      <c r="I30" s="37" t="s">
        <v>51</v>
      </c>
      <c r="J30" s="37" t="s">
        <v>98</v>
      </c>
      <c r="K30" s="37"/>
      <c r="L30" s="37"/>
    </row>
    <row r="31" spans="1:13" s="41" customFormat="1" ht="15" x14ac:dyDescent="0.25">
      <c r="A31" s="35" t="s">
        <v>81</v>
      </c>
      <c r="B31" s="35" t="s">
        <v>46</v>
      </c>
      <c r="C31" s="35" t="s">
        <v>47</v>
      </c>
      <c r="D31" s="35" t="s">
        <v>48</v>
      </c>
      <c r="E31" s="37" t="str">
        <f>VLOOKUP((CONCATENATE(A31, B31, C31, D31)), 'Filename Associated with mappin'!E:F,2, FALSE)</f>
        <v>GSR-INGR-DIG-12-DEC-1</v>
      </c>
      <c r="F31" s="37"/>
      <c r="G31" s="37" t="s">
        <v>107</v>
      </c>
      <c r="H31" s="37" t="s">
        <v>47</v>
      </c>
      <c r="I31" s="37" t="s">
        <v>97</v>
      </c>
      <c r="J31" s="37" t="s">
        <v>98</v>
      </c>
      <c r="K31" s="37"/>
      <c r="L31" s="37"/>
      <c r="M31" s="1"/>
    </row>
    <row r="32" spans="1:13" ht="15" x14ac:dyDescent="0.25">
      <c r="A32" s="35" t="s">
        <v>81</v>
      </c>
      <c r="B32" s="85" t="s">
        <v>46</v>
      </c>
      <c r="C32" s="85" t="s">
        <v>47</v>
      </c>
      <c r="D32" s="85"/>
      <c r="E32" s="37" t="str">
        <f>VLOOKUP((CONCATENATE(A32, B32, C32, D32)), 'Filename Associated with mappin'!E:F,2, FALSE)</f>
        <v>Dualtone Music Group, (Nov Ingrooves No LUMS) Inc. 01-30-2013</v>
      </c>
      <c r="F32" s="37"/>
      <c r="G32" s="37" t="s">
        <v>107</v>
      </c>
      <c r="H32" s="37" t="s">
        <v>47</v>
      </c>
      <c r="I32" s="37" t="s">
        <v>97</v>
      </c>
      <c r="J32" s="37" t="s">
        <v>98</v>
      </c>
      <c r="K32" s="37"/>
      <c r="L32" s="37"/>
      <c r="M32" s="1"/>
    </row>
    <row r="33" spans="1:13" s="41" customFormat="1" ht="15" x14ac:dyDescent="0.25">
      <c r="A33" s="35" t="s">
        <v>81</v>
      </c>
      <c r="B33" s="85" t="s">
        <v>52</v>
      </c>
      <c r="C33" s="85" t="s">
        <v>53</v>
      </c>
      <c r="D33" s="85" t="s">
        <v>48</v>
      </c>
      <c r="E33" s="37" t="str">
        <f>VLOOKUP((CONCATENATE(A33, B33, C33, D33)), 'Filename Associated with mappin'!E:F,2, FALSE)</f>
        <v>GSR-INGR-DIG-12-DEC-1</v>
      </c>
      <c r="F33" s="37"/>
      <c r="G33" s="37" t="s">
        <v>107</v>
      </c>
      <c r="H33" s="37" t="s">
        <v>53</v>
      </c>
      <c r="I33" s="37" t="s">
        <v>97</v>
      </c>
      <c r="J33" s="37" t="s">
        <v>98</v>
      </c>
      <c r="K33" s="37"/>
      <c r="L33" s="37"/>
      <c r="M33" s="1"/>
    </row>
    <row r="34" spans="1:13" ht="15" x14ac:dyDescent="0.25">
      <c r="A34" s="35" t="s">
        <v>81</v>
      </c>
      <c r="B34" s="85" t="s">
        <v>54</v>
      </c>
      <c r="C34" s="85" t="s">
        <v>55</v>
      </c>
      <c r="D34" s="85" t="s">
        <v>48</v>
      </c>
      <c r="E34" s="37" t="str">
        <f>VLOOKUP((CONCATENATE(A34, B34, C34, D34)), 'Filename Associated with mappin'!E:F,2, FALSE)</f>
        <v>Dualtone Music Group, (Nov Ingrooves No LUMS) Inc. 01-30-2013</v>
      </c>
      <c r="F34" s="37"/>
      <c r="G34" s="37" t="s">
        <v>107</v>
      </c>
      <c r="H34" s="37" t="s">
        <v>47</v>
      </c>
      <c r="I34" s="37" t="s">
        <v>97</v>
      </c>
      <c r="J34" s="37" t="s">
        <v>55</v>
      </c>
      <c r="K34" s="37"/>
      <c r="L34" s="37"/>
      <c r="M34" s="1"/>
    </row>
    <row r="35" spans="1:13" ht="15" x14ac:dyDescent="0.25">
      <c r="A35" s="35" t="s">
        <v>81</v>
      </c>
      <c r="B35" s="32" t="s">
        <v>46</v>
      </c>
      <c r="C35" s="32" t="s">
        <v>47</v>
      </c>
      <c r="D35" s="32" t="s">
        <v>49</v>
      </c>
      <c r="E35" s="37" t="str">
        <f>VLOOKUP((CONCATENATE(A35, B35, C35, D35)), 'Filename Associated with mappin'!E:F,2, FALSE)</f>
        <v>Dualtone Music Group, (Nov Ingrooves No LUMS) Inc. 01-30-2013</v>
      </c>
      <c r="F35" s="37"/>
      <c r="G35" s="37" t="s">
        <v>107</v>
      </c>
      <c r="H35" s="37" t="s">
        <v>47</v>
      </c>
      <c r="I35" s="37" t="s">
        <v>97</v>
      </c>
      <c r="J35" s="37" t="s">
        <v>55</v>
      </c>
      <c r="K35" s="37"/>
      <c r="L35" s="37"/>
      <c r="M35" s="1"/>
    </row>
    <row r="36" spans="1:13" ht="15" x14ac:dyDescent="0.25">
      <c r="A36" s="35" t="s">
        <v>81</v>
      </c>
      <c r="B36" s="32" t="s">
        <v>54</v>
      </c>
      <c r="C36" s="32" t="s">
        <v>55</v>
      </c>
      <c r="D36" s="32" t="s">
        <v>49</v>
      </c>
      <c r="E36" s="37" t="str">
        <f>VLOOKUP((CONCATENATE(A36, B36, C36, D36)), 'Filename Associated with mappin'!E:F,2, FALSE)</f>
        <v>Dualtone Music Group, (Nov Ingrooves No LUMS) Inc. 01-30-2013</v>
      </c>
      <c r="F36" s="37"/>
      <c r="G36" s="37" t="s">
        <v>107</v>
      </c>
      <c r="H36" s="37" t="s">
        <v>47</v>
      </c>
      <c r="I36" s="37" t="s">
        <v>97</v>
      </c>
      <c r="J36" s="37" t="s">
        <v>55</v>
      </c>
      <c r="K36" s="37"/>
      <c r="L36" s="37"/>
      <c r="M36" s="1"/>
    </row>
    <row r="37" spans="1:13" ht="15" x14ac:dyDescent="0.25">
      <c r="A37" s="35" t="s">
        <v>81</v>
      </c>
      <c r="B37" s="32"/>
      <c r="C37" s="32" t="s">
        <v>131</v>
      </c>
      <c r="D37" s="32"/>
      <c r="E37" s="37" t="str">
        <f>VLOOKUP((CONCATENATE(A37, B37, C37, D37)), 'Filename Associated with mappin'!E:F,2, FALSE)</f>
        <v>Dualtone Music Group, (Nov Ingrooves No LUMS) Inc. 01-30-2013</v>
      </c>
      <c r="F37" s="37"/>
      <c r="G37" s="37" t="s">
        <v>107</v>
      </c>
      <c r="H37" s="37" t="s">
        <v>47</v>
      </c>
      <c r="I37" s="37" t="s">
        <v>132</v>
      </c>
      <c r="J37" s="37" t="s">
        <v>98</v>
      </c>
      <c r="K37" s="37"/>
      <c r="L37" s="37"/>
      <c r="M37" s="1"/>
    </row>
    <row r="38" spans="1:13" s="1" customFormat="1" ht="15" x14ac:dyDescent="0.25">
      <c r="A38" s="35" t="s">
        <v>81</v>
      </c>
      <c r="B38" s="32"/>
      <c r="C38" s="32" t="s">
        <v>131</v>
      </c>
      <c r="D38" s="32" t="s">
        <v>48</v>
      </c>
      <c r="E38" s="37" t="s">
        <v>244</v>
      </c>
      <c r="F38" s="37"/>
      <c r="G38" s="32" t="s">
        <v>107</v>
      </c>
      <c r="H38" s="32" t="s">
        <v>47</v>
      </c>
      <c r="I38" s="32" t="s">
        <v>132</v>
      </c>
      <c r="J38" s="32" t="s">
        <v>98</v>
      </c>
      <c r="K38" s="37"/>
      <c r="L38" s="37"/>
    </row>
    <row r="39" spans="1:13" ht="15" x14ac:dyDescent="0.25">
      <c r="A39" s="35" t="s">
        <v>81</v>
      </c>
      <c r="B39" s="32" t="s">
        <v>54</v>
      </c>
      <c r="C39" s="32" t="s">
        <v>55</v>
      </c>
      <c r="D39" s="32"/>
      <c r="E39" s="37" t="str">
        <f>VLOOKUP((CONCATENATE(A39, B39, C39, D39)), 'Filename Associated with mappin'!E:F,2, FALSE)</f>
        <v>Dualtone Music Group, (Nov Ingrooves No LUMS) Inc. 01-30-2013</v>
      </c>
      <c r="F39" s="37"/>
      <c r="G39" s="37" t="s">
        <v>107</v>
      </c>
      <c r="H39" s="37" t="s">
        <v>47</v>
      </c>
      <c r="I39" s="37" t="s">
        <v>97</v>
      </c>
      <c r="J39" s="37" t="s">
        <v>55</v>
      </c>
      <c r="K39" s="37"/>
      <c r="L39" s="37"/>
      <c r="M39" s="1"/>
    </row>
    <row r="40" spans="1:13" ht="15" x14ac:dyDescent="0.25">
      <c r="A40" s="35" t="s">
        <v>82</v>
      </c>
      <c r="B40" s="35" t="s">
        <v>46</v>
      </c>
      <c r="C40" s="35" t="s">
        <v>47</v>
      </c>
      <c r="D40" s="88" t="s">
        <v>56</v>
      </c>
      <c r="E40" s="37" t="str">
        <f>VLOOKUP((CONCATENATE(A40, B40, C40, D40)), 'Filename Associated with mappin'!E:F,2, FALSE)</f>
        <v>Nettwerk 01-30-2013</v>
      </c>
      <c r="F40" s="37"/>
      <c r="G40" s="37" t="s">
        <v>108</v>
      </c>
      <c r="H40" s="37" t="s">
        <v>47</v>
      </c>
      <c r="I40" s="37" t="s">
        <v>198</v>
      </c>
      <c r="J40" s="37" t="s">
        <v>98</v>
      </c>
      <c r="K40" s="37" t="s">
        <v>199</v>
      </c>
      <c r="L40" s="37"/>
      <c r="M40" s="1"/>
    </row>
    <row r="41" spans="1:13" ht="15" x14ac:dyDescent="0.25">
      <c r="A41" s="89" t="s">
        <v>135</v>
      </c>
      <c r="B41" s="35" t="s">
        <v>46</v>
      </c>
      <c r="C41" s="35" t="s">
        <v>47</v>
      </c>
      <c r="D41" s="35" t="s">
        <v>48</v>
      </c>
      <c r="E41" s="37" t="str">
        <f>VLOOKUP((CONCATENATE(A41, B41, C41, D41)), 'Filename Associated with mappin'!E:F,2, FALSE)</f>
        <v>Nettwerk 01-30-2013</v>
      </c>
      <c r="F41" s="37"/>
      <c r="G41" s="37" t="s">
        <v>109</v>
      </c>
      <c r="H41" s="37" t="s">
        <v>47</v>
      </c>
      <c r="I41" s="37" t="s">
        <v>97</v>
      </c>
      <c r="J41" s="37" t="s">
        <v>98</v>
      </c>
      <c r="K41" s="37"/>
      <c r="L41" s="37"/>
      <c r="M41" s="1"/>
    </row>
    <row r="42" spans="1:13" ht="15" x14ac:dyDescent="0.25">
      <c r="A42" s="89" t="s">
        <v>135</v>
      </c>
      <c r="B42" s="35" t="s">
        <v>52</v>
      </c>
      <c r="C42" s="35" t="s">
        <v>53</v>
      </c>
      <c r="D42" s="35" t="s">
        <v>48</v>
      </c>
      <c r="E42" s="37" t="str">
        <f>VLOOKUP((CONCATENATE(A42, B42, C42, D42)), 'Filename Associated with mappin'!E:F,2, FALSE)</f>
        <v>Nettwerk 01-30-2013</v>
      </c>
      <c r="F42" s="37"/>
      <c r="G42" s="37" t="s">
        <v>109</v>
      </c>
      <c r="H42" s="37" t="s">
        <v>53</v>
      </c>
      <c r="I42" s="37" t="s">
        <v>97</v>
      </c>
      <c r="J42" s="37" t="s">
        <v>98</v>
      </c>
      <c r="K42" s="37"/>
      <c r="L42" s="37"/>
      <c r="M42" s="1"/>
    </row>
    <row r="43" spans="1:13" ht="15" x14ac:dyDescent="0.25">
      <c r="A43" s="89" t="s">
        <v>136</v>
      </c>
      <c r="B43" s="35" t="s">
        <v>46</v>
      </c>
      <c r="C43" s="35" t="s">
        <v>47</v>
      </c>
      <c r="D43" s="35" t="s">
        <v>48</v>
      </c>
      <c r="E43" s="37" t="str">
        <f>VLOOKUP((CONCATENATE(A43, B43, C43, D43)), 'Filename Associated with mappin'!E:F,2, FALSE)</f>
        <v>Nettwerk 01-30-2013</v>
      </c>
      <c r="F43" s="37"/>
      <c r="G43" s="37" t="s">
        <v>127</v>
      </c>
      <c r="H43" s="37" t="s">
        <v>47</v>
      </c>
      <c r="I43" s="37" t="s">
        <v>97</v>
      </c>
      <c r="J43" s="37" t="s">
        <v>98</v>
      </c>
      <c r="K43" s="37"/>
      <c r="L43" s="37"/>
      <c r="M43" s="1"/>
    </row>
    <row r="44" spans="1:13" ht="15" x14ac:dyDescent="0.25">
      <c r="A44" s="89" t="s">
        <v>137</v>
      </c>
      <c r="B44" s="35" t="s">
        <v>57</v>
      </c>
      <c r="C44" s="35" t="s">
        <v>47</v>
      </c>
      <c r="D44" s="35" t="s">
        <v>48</v>
      </c>
      <c r="E44" s="37" t="str">
        <f>VLOOKUP((CONCATENATE(A44, B44, C44, D44)), 'Filename Associated with mappin'!E:F,2, FALSE)</f>
        <v>GSR-INGR-DIG-12-DEC-1</v>
      </c>
      <c r="F44" s="37"/>
      <c r="G44" s="37" t="s">
        <v>127</v>
      </c>
      <c r="H44" s="37" t="s">
        <v>47</v>
      </c>
      <c r="I44" s="37" t="s">
        <v>99</v>
      </c>
      <c r="J44" s="37" t="s">
        <v>98</v>
      </c>
      <c r="K44" s="37"/>
      <c r="L44" s="37"/>
      <c r="M44" s="1"/>
    </row>
    <row r="45" spans="1:13" s="1" customFormat="1" ht="15" x14ac:dyDescent="0.25">
      <c r="A45" s="89" t="s">
        <v>137</v>
      </c>
      <c r="B45" s="35" t="s">
        <v>57</v>
      </c>
      <c r="C45" s="35" t="s">
        <v>47</v>
      </c>
      <c r="D45" s="35"/>
      <c r="E45" s="37" t="str">
        <f>VLOOKUP((CONCATENATE(A45, B45, C45, D45)), 'Filename Associated with mappin'!E:F,2, FALSE)</f>
        <v>GSR-INGR-DIG-12-DEC-1</v>
      </c>
      <c r="F45" s="37"/>
      <c r="G45" s="37" t="s">
        <v>127</v>
      </c>
      <c r="H45" s="37" t="s">
        <v>47</v>
      </c>
      <c r="I45" s="37" t="s">
        <v>99</v>
      </c>
      <c r="J45" s="37" t="s">
        <v>98</v>
      </c>
      <c r="K45" s="37"/>
      <c r="L45" s="37"/>
    </row>
    <row r="46" spans="1:13" ht="15" x14ac:dyDescent="0.25">
      <c r="A46" s="89" t="s">
        <v>137</v>
      </c>
      <c r="B46" s="32" t="s">
        <v>57</v>
      </c>
      <c r="C46" s="32" t="s">
        <v>55</v>
      </c>
      <c r="D46" s="32" t="s">
        <v>49</v>
      </c>
      <c r="E46" s="37" t="str">
        <f>VLOOKUP((CONCATENATE(A46, B46, C46, D46)), 'Filename Associated with mappin'!E:F,2, FALSE)</f>
        <v>Dualtone Music Group, (Nov Ingrooves No LUMS) Inc. 01-30-2013</v>
      </c>
      <c r="F46" s="37"/>
      <c r="G46" s="37" t="s">
        <v>127</v>
      </c>
      <c r="H46" s="37" t="s">
        <v>47</v>
      </c>
      <c r="I46" s="37" t="s">
        <v>99</v>
      </c>
      <c r="J46" s="37" t="s">
        <v>55</v>
      </c>
      <c r="K46" s="37"/>
      <c r="L46" s="37"/>
      <c r="M46" s="1"/>
    </row>
    <row r="47" spans="1:13" ht="15" x14ac:dyDescent="0.25">
      <c r="A47" s="89" t="s">
        <v>138</v>
      </c>
      <c r="B47" s="35" t="s">
        <v>52</v>
      </c>
      <c r="C47" s="35" t="s">
        <v>53</v>
      </c>
      <c r="D47" s="35" t="s">
        <v>48</v>
      </c>
      <c r="E47" s="37" t="str">
        <f>VLOOKUP((CONCATENATE(A47, B47, C47, D47)), 'Filename Associated with mappin'!E:F,2, FALSE)</f>
        <v>Nettwerk 01-30-2013</v>
      </c>
      <c r="F47" s="37"/>
      <c r="G47" s="37" t="s">
        <v>125</v>
      </c>
      <c r="H47" s="37" t="s">
        <v>53</v>
      </c>
      <c r="I47" s="37" t="s">
        <v>97</v>
      </c>
      <c r="J47" s="37" t="s">
        <v>98</v>
      </c>
      <c r="K47" s="37"/>
      <c r="L47" s="37"/>
      <c r="M47" s="1"/>
    </row>
    <row r="48" spans="1:13" ht="15" x14ac:dyDescent="0.25">
      <c r="A48" s="35" t="s">
        <v>84</v>
      </c>
      <c r="B48" s="35" t="s">
        <v>46</v>
      </c>
      <c r="C48" s="35" t="s">
        <v>47</v>
      </c>
      <c r="D48" s="35" t="s">
        <v>48</v>
      </c>
      <c r="E48" s="37" t="str">
        <f>VLOOKUP((CONCATENATE(A48, B48, C48, D48)), 'Filename Associated with mappin'!E:F,2, FALSE)</f>
        <v>GSR-INGR-DIG-12-DEC-1</v>
      </c>
      <c r="F48" s="37"/>
      <c r="G48" s="37" t="s">
        <v>110</v>
      </c>
      <c r="H48" s="37" t="s">
        <v>47</v>
      </c>
      <c r="I48" s="37" t="s">
        <v>97</v>
      </c>
      <c r="J48" s="37" t="s">
        <v>98</v>
      </c>
      <c r="K48" s="37"/>
      <c r="L48" s="37"/>
      <c r="M48" s="1"/>
    </row>
    <row r="49" spans="1:13" ht="15" x14ac:dyDescent="0.25">
      <c r="A49" s="35" t="s">
        <v>84</v>
      </c>
      <c r="B49" s="35" t="s">
        <v>52</v>
      </c>
      <c r="C49" s="35" t="s">
        <v>53</v>
      </c>
      <c r="D49" s="35" t="s">
        <v>48</v>
      </c>
      <c r="E49" s="37" t="str">
        <f>VLOOKUP((CONCATENATE(A49, B49, C49, D49)), 'Filename Associated with mappin'!E:F,2, FALSE)</f>
        <v>Nettwerk 01-30-2013</v>
      </c>
      <c r="F49" s="37"/>
      <c r="G49" s="37" t="s">
        <v>110</v>
      </c>
      <c r="H49" s="37" t="s">
        <v>53</v>
      </c>
      <c r="I49" s="37" t="s">
        <v>97</v>
      </c>
      <c r="J49" s="37" t="s">
        <v>98</v>
      </c>
      <c r="K49" s="37"/>
      <c r="L49" s="37"/>
      <c r="M49" s="1"/>
    </row>
    <row r="50" spans="1:13" s="37" customFormat="1" ht="15" x14ac:dyDescent="0.25">
      <c r="A50" s="35" t="s">
        <v>83</v>
      </c>
      <c r="B50" s="35" t="s">
        <v>46</v>
      </c>
      <c r="C50" s="35" t="s">
        <v>47</v>
      </c>
      <c r="D50" s="35" t="s">
        <v>48</v>
      </c>
      <c r="E50" s="37" t="str">
        <f>VLOOKUP((CONCATENATE(A50, B50, C50, D50)), 'Filename Associated with mappin'!E:F,2, FALSE)</f>
        <v>GSR-INGR-DIG-12-DEC-1</v>
      </c>
      <c r="G50" s="37" t="s">
        <v>110</v>
      </c>
      <c r="H50" s="37" t="s">
        <v>47</v>
      </c>
      <c r="I50" s="37" t="s">
        <v>99</v>
      </c>
      <c r="J50" s="37" t="s">
        <v>98</v>
      </c>
      <c r="K50" s="37" t="s">
        <v>190</v>
      </c>
      <c r="M50" s="1"/>
    </row>
    <row r="51" spans="1:13" ht="15" x14ac:dyDescent="0.25">
      <c r="A51" s="89" t="s">
        <v>139</v>
      </c>
      <c r="B51" s="35" t="s">
        <v>57</v>
      </c>
      <c r="C51" s="35" t="s">
        <v>47</v>
      </c>
      <c r="D51" s="35" t="s">
        <v>48</v>
      </c>
      <c r="E51" s="37" t="str">
        <f>VLOOKUP((CONCATENATE(A51, B51, C51, D51)), 'Filename Associated with mappin'!E:F,2, FALSE)</f>
        <v>Nettwerk 01-30-2013</v>
      </c>
      <c r="F51" s="37"/>
      <c r="G51" s="37" t="s">
        <v>111</v>
      </c>
      <c r="H51" s="37" t="s">
        <v>47</v>
      </c>
      <c r="I51" s="37" t="s">
        <v>99</v>
      </c>
      <c r="J51" s="37" t="s">
        <v>98</v>
      </c>
      <c r="K51" s="37"/>
      <c r="L51" s="37"/>
      <c r="M51" s="1"/>
    </row>
    <row r="52" spans="1:13" ht="15" x14ac:dyDescent="0.25">
      <c r="A52" s="35" t="s">
        <v>85</v>
      </c>
      <c r="B52" s="35" t="s">
        <v>46</v>
      </c>
      <c r="C52" s="35" t="s">
        <v>47</v>
      </c>
      <c r="D52" s="35"/>
      <c r="E52" s="37" t="str">
        <f>VLOOKUP((CONCATENATE(A52, B52, C52, D52)), 'Filename Associated with mappin'!E:F,2, FALSE)</f>
        <v>Nettwerk 01-30-2013</v>
      </c>
      <c r="F52" s="37"/>
      <c r="G52" s="37" t="s">
        <v>112</v>
      </c>
      <c r="H52" s="37" t="s">
        <v>47</v>
      </c>
      <c r="I52" s="37" t="s">
        <v>99</v>
      </c>
      <c r="J52" s="37" t="s">
        <v>98</v>
      </c>
      <c r="K52" s="37"/>
      <c r="L52" s="37"/>
      <c r="M52" s="1"/>
    </row>
    <row r="53" spans="1:13" ht="15" x14ac:dyDescent="0.25">
      <c r="A53" s="35" t="s">
        <v>85</v>
      </c>
      <c r="B53" s="35" t="s">
        <v>46</v>
      </c>
      <c r="C53" s="35" t="s">
        <v>47</v>
      </c>
      <c r="D53" s="35" t="s">
        <v>48</v>
      </c>
      <c r="E53" s="37" t="str">
        <f>VLOOKUP((CONCATENATE(A53, B53, C53, D53)), 'Filename Associated with mappin'!E:F,2, FALSE)</f>
        <v>Nettwerk 01-30-2013</v>
      </c>
      <c r="F53" s="37"/>
      <c r="G53" s="37" t="s">
        <v>112</v>
      </c>
      <c r="H53" s="37" t="s">
        <v>47</v>
      </c>
      <c r="I53" s="37" t="s">
        <v>99</v>
      </c>
      <c r="J53" s="37" t="s">
        <v>98</v>
      </c>
      <c r="K53" s="37" t="s">
        <v>190</v>
      </c>
      <c r="L53" s="37"/>
      <c r="M53" s="1"/>
    </row>
    <row r="54" spans="1:13" ht="15" x14ac:dyDescent="0.25">
      <c r="A54" s="89" t="s">
        <v>140</v>
      </c>
      <c r="B54" s="35" t="s">
        <v>46</v>
      </c>
      <c r="C54" s="35" t="s">
        <v>47</v>
      </c>
      <c r="D54" s="35" t="s">
        <v>48</v>
      </c>
      <c r="E54" s="37" t="str">
        <f>VLOOKUP((CONCATENATE(A54, B54, C54, D54)), 'Filename Associated with mappin'!E:F,2, FALSE)</f>
        <v>Nettwerk 01-30-2013</v>
      </c>
      <c r="F54" s="37"/>
      <c r="G54" s="37" t="s">
        <v>113</v>
      </c>
      <c r="H54" s="37" t="s">
        <v>47</v>
      </c>
      <c r="I54" s="37" t="s">
        <v>99</v>
      </c>
      <c r="J54" s="37" t="s">
        <v>98</v>
      </c>
      <c r="K54" s="37" t="s">
        <v>190</v>
      </c>
      <c r="L54" s="37"/>
      <c r="M54" s="1"/>
    </row>
    <row r="55" spans="1:13" ht="15" x14ac:dyDescent="0.25">
      <c r="A55" s="89" t="s">
        <v>140</v>
      </c>
      <c r="B55" s="90" t="s">
        <v>52</v>
      </c>
      <c r="C55" s="91" t="s">
        <v>53</v>
      </c>
      <c r="D55" s="92" t="s">
        <v>48</v>
      </c>
      <c r="E55" s="37" t="str">
        <f>VLOOKUP((CONCATENATE(A55, B55, C55, D55)), 'Filename Associated with mappin'!E:F,2, FALSE)</f>
        <v>Nettwerk 01-30-2013</v>
      </c>
      <c r="F55" s="37"/>
      <c r="G55" s="37" t="s">
        <v>113</v>
      </c>
      <c r="H55" s="37" t="s">
        <v>53</v>
      </c>
      <c r="I55" s="37" t="s">
        <v>99</v>
      </c>
      <c r="J55" s="37" t="s">
        <v>98</v>
      </c>
      <c r="K55" s="37" t="s">
        <v>190</v>
      </c>
      <c r="L55" s="37"/>
      <c r="M55" s="1"/>
    </row>
    <row r="56" spans="1:13" s="1" customFormat="1" ht="15" x14ac:dyDescent="0.25">
      <c r="A56" s="31" t="s">
        <v>140</v>
      </c>
      <c r="B56" s="39" t="s">
        <v>46</v>
      </c>
      <c r="C56" s="39" t="s">
        <v>47</v>
      </c>
      <c r="D56" s="34"/>
      <c r="E56" s="1" t="str">
        <f>VLOOKUP((CONCATENATE(A56, B56, C56, D56)), 'Filename Associated with mappin'!E:F,2, FALSE)</f>
        <v>R.B. Puddin 01-30-2013</v>
      </c>
      <c r="G56" s="1" t="s">
        <v>113</v>
      </c>
      <c r="H56" s="1" t="s">
        <v>47</v>
      </c>
      <c r="I56" s="1" t="s">
        <v>99</v>
      </c>
      <c r="J56" s="1" t="s">
        <v>98</v>
      </c>
    </row>
    <row r="57" spans="1:13" ht="15" x14ac:dyDescent="0.25">
      <c r="A57" s="31" t="s">
        <v>141</v>
      </c>
      <c r="B57" s="27" t="s">
        <v>46</v>
      </c>
      <c r="C57" s="27" t="s">
        <v>47</v>
      </c>
      <c r="D57" s="27" t="s">
        <v>48</v>
      </c>
      <c r="E57" s="1" t="str">
        <f>VLOOKUP((CONCATENATE(A57, B57, C57, D57)), 'Filename Associated with mappin'!E:F,2, FALSE)</f>
        <v>Nettwerk 01-30-2013</v>
      </c>
      <c r="G57" s="1" t="s">
        <v>114</v>
      </c>
      <c r="H57" s="1" t="s">
        <v>47</v>
      </c>
      <c r="I57" s="1" t="s">
        <v>97</v>
      </c>
      <c r="J57" s="1" t="s">
        <v>98</v>
      </c>
      <c r="M57" s="1"/>
    </row>
    <row r="58" spans="1:13" ht="15" x14ac:dyDescent="0.25">
      <c r="A58" s="31" t="s">
        <v>141</v>
      </c>
      <c r="B58" s="27" t="s">
        <v>52</v>
      </c>
      <c r="C58" s="27" t="s">
        <v>53</v>
      </c>
      <c r="D58" s="27" t="s">
        <v>48</v>
      </c>
      <c r="E58" s="1" t="str">
        <f>VLOOKUP((CONCATENATE(A58, B58, C58, D58)), 'Filename Associated with mappin'!E:F,2, FALSE)</f>
        <v>Nettwerk 01-30-2013</v>
      </c>
      <c r="G58" s="1" t="s">
        <v>114</v>
      </c>
      <c r="H58" s="1" t="s">
        <v>53</v>
      </c>
      <c r="I58" s="1" t="s">
        <v>97</v>
      </c>
      <c r="J58" s="1" t="s">
        <v>98</v>
      </c>
      <c r="M58" s="1"/>
    </row>
    <row r="59" spans="1:13" ht="15" x14ac:dyDescent="0.25">
      <c r="A59" s="33" t="s">
        <v>142</v>
      </c>
      <c r="B59" s="33" t="s">
        <v>46</v>
      </c>
      <c r="C59" s="33" t="s">
        <v>47</v>
      </c>
      <c r="D59" s="33" t="s">
        <v>48</v>
      </c>
      <c r="E59" s="1" t="str">
        <f>VLOOKUP((CONCATENATE(A59, B59, C59, D59)), 'Filename Associated with mappin'!E:F,2, FALSE)</f>
        <v>Dualtone Music Group, (Nov Ingrooves No LUMS) Inc. 01-30-2013</v>
      </c>
      <c r="G59" s="32" t="s">
        <v>133</v>
      </c>
      <c r="H59" s="1" t="s">
        <v>47</v>
      </c>
      <c r="I59" s="1" t="s">
        <v>97</v>
      </c>
      <c r="J59" s="1" t="s">
        <v>98</v>
      </c>
      <c r="M59" s="1"/>
    </row>
    <row r="60" spans="1:13" ht="15" x14ac:dyDescent="0.25">
      <c r="A60" s="33" t="s">
        <v>142</v>
      </c>
      <c r="B60" s="27" t="s">
        <v>57</v>
      </c>
      <c r="C60" s="27" t="s">
        <v>47</v>
      </c>
      <c r="D60" s="27" t="s">
        <v>48</v>
      </c>
      <c r="E60" s="1"/>
      <c r="G60" s="1" t="s">
        <v>129</v>
      </c>
      <c r="H60" s="1" t="s">
        <v>47</v>
      </c>
      <c r="I60" s="1" t="s">
        <v>99</v>
      </c>
      <c r="J60" s="1" t="s">
        <v>98</v>
      </c>
      <c r="M60" s="1"/>
    </row>
    <row r="61" spans="1:13" s="37" customFormat="1" ht="15" x14ac:dyDescent="0.25">
      <c r="A61" s="32" t="s">
        <v>148</v>
      </c>
      <c r="B61" s="35" t="s">
        <v>57</v>
      </c>
      <c r="C61" s="36" t="s">
        <v>47</v>
      </c>
      <c r="D61" s="36" t="s">
        <v>48</v>
      </c>
      <c r="E61" s="1" t="str">
        <f>VLOOKUP((CONCATENATE(A61, B61, C61, D61)), 'Filename Associated with mappin'!E:F,2, FALSE)</f>
        <v>Nettwerk 01-30-2013</v>
      </c>
      <c r="G61" s="37" t="s">
        <v>133</v>
      </c>
      <c r="H61" s="37" t="s">
        <v>47</v>
      </c>
      <c r="I61" s="37" t="s">
        <v>99</v>
      </c>
      <c r="J61" s="37" t="s">
        <v>98</v>
      </c>
      <c r="M61" s="1"/>
    </row>
    <row r="62" spans="1:13" ht="15" x14ac:dyDescent="0.25">
      <c r="A62" s="31" t="s">
        <v>143</v>
      </c>
      <c r="B62" s="27" t="s">
        <v>46</v>
      </c>
      <c r="C62" s="27" t="s">
        <v>47</v>
      </c>
      <c r="D62" s="27" t="s">
        <v>48</v>
      </c>
      <c r="E62" s="1" t="str">
        <f>VLOOKUP((CONCATENATE(A62, B62, C62, D62)), 'Filename Associated with mappin'!E:F,2, FALSE)</f>
        <v>Nettwerk 01-30-2013</v>
      </c>
      <c r="G62" s="1" t="s">
        <v>116</v>
      </c>
      <c r="H62" s="1" t="s">
        <v>47</v>
      </c>
      <c r="I62" s="1" t="s">
        <v>97</v>
      </c>
      <c r="J62" s="1" t="s">
        <v>98</v>
      </c>
      <c r="M62" s="1"/>
    </row>
    <row r="63" spans="1:13" ht="15" x14ac:dyDescent="0.25">
      <c r="A63" s="27" t="s">
        <v>86</v>
      </c>
      <c r="B63" s="27" t="s">
        <v>46</v>
      </c>
      <c r="C63" s="27" t="s">
        <v>47</v>
      </c>
      <c r="D63" s="27" t="s">
        <v>48</v>
      </c>
      <c r="E63" s="1" t="str">
        <f>VLOOKUP((CONCATENATE(A63, B63, C63, D63)), 'Filename Associated with mappin'!E:F,2, FALSE)</f>
        <v>Nettwerk 01-30-2013</v>
      </c>
      <c r="G63" s="1" t="s">
        <v>115</v>
      </c>
      <c r="H63" s="1" t="s">
        <v>47</v>
      </c>
      <c r="I63" s="1" t="s">
        <v>97</v>
      </c>
      <c r="J63" s="1" t="s">
        <v>98</v>
      </c>
      <c r="M63" s="1"/>
    </row>
    <row r="64" spans="1:13" ht="15" x14ac:dyDescent="0.25">
      <c r="A64" s="27" t="s">
        <v>87</v>
      </c>
      <c r="B64" s="27" t="s">
        <v>46</v>
      </c>
      <c r="C64" s="27" t="s">
        <v>47</v>
      </c>
      <c r="D64" s="27" t="s">
        <v>48</v>
      </c>
      <c r="E64" s="1" t="str">
        <f>VLOOKUP((CONCATENATE(A64, B64, C64, D64)), 'Filename Associated with mappin'!E:F,2, FALSE)</f>
        <v>GSR-INGR-DIG-12-DEC-1</v>
      </c>
      <c r="G64" s="1" t="s">
        <v>126</v>
      </c>
      <c r="H64" s="1" t="s">
        <v>47</v>
      </c>
      <c r="I64" s="1" t="s">
        <v>97</v>
      </c>
      <c r="J64" s="1" t="s">
        <v>98</v>
      </c>
      <c r="M64" s="1"/>
    </row>
    <row r="65" spans="1:13" ht="15" x14ac:dyDescent="0.25">
      <c r="A65" s="27" t="s">
        <v>87</v>
      </c>
      <c r="B65" s="27" t="s">
        <v>52</v>
      </c>
      <c r="C65" s="27" t="s">
        <v>53</v>
      </c>
      <c r="D65" s="27" t="s">
        <v>48</v>
      </c>
      <c r="E65" s="1" t="str">
        <f>VLOOKUP((CONCATENATE(A65, B65, C65, D65)), 'Filename Associated with mappin'!E:F,2, FALSE)</f>
        <v>GSR-INGR-DIG-12-DEC-1</v>
      </c>
      <c r="G65" s="1" t="s">
        <v>126</v>
      </c>
      <c r="H65" s="1" t="s">
        <v>53</v>
      </c>
      <c r="I65" s="1" t="s">
        <v>97</v>
      </c>
      <c r="J65" s="1" t="s">
        <v>98</v>
      </c>
      <c r="M65" s="1"/>
    </row>
    <row r="66" spans="1:13" ht="15" x14ac:dyDescent="0.25">
      <c r="A66" s="33" t="s">
        <v>87</v>
      </c>
      <c r="B66" s="33" t="s">
        <v>46</v>
      </c>
      <c r="C66" s="33" t="s">
        <v>47</v>
      </c>
      <c r="D66" s="33"/>
      <c r="E66" s="1" t="str">
        <f>VLOOKUP((CONCATENATE(A66, B66, C66, D66)), 'Filename Associated with mappin'!E:F,2, FALSE)</f>
        <v>Dualtone Music Group, (Nov Ingrooves No LUMS) Inc. 01-30-2013</v>
      </c>
      <c r="G66" s="1" t="s">
        <v>126</v>
      </c>
      <c r="H66" s="1" t="s">
        <v>47</v>
      </c>
      <c r="I66" s="1" t="s">
        <v>97</v>
      </c>
      <c r="J66" s="1" t="s">
        <v>98</v>
      </c>
      <c r="M66" s="1"/>
    </row>
    <row r="67" spans="1:13" ht="15" x14ac:dyDescent="0.25">
      <c r="A67" s="31" t="s">
        <v>88</v>
      </c>
      <c r="B67" s="27" t="s">
        <v>57</v>
      </c>
      <c r="C67" s="27" t="s">
        <v>47</v>
      </c>
      <c r="D67" s="27" t="s">
        <v>48</v>
      </c>
      <c r="E67" s="1" t="str">
        <f>VLOOKUP((CONCATENATE(A67, B67, C67, D67)), 'Filename Associated with mappin'!E:F,2, FALSE)</f>
        <v>GSR-INGR-DIG-12-DEC-1</v>
      </c>
      <c r="G67" s="1" t="s">
        <v>126</v>
      </c>
      <c r="H67" s="1" t="s">
        <v>47</v>
      </c>
      <c r="I67" s="1" t="s">
        <v>99</v>
      </c>
      <c r="J67" s="1" t="s">
        <v>98</v>
      </c>
      <c r="M67" s="1"/>
    </row>
    <row r="68" spans="1:13" ht="15" x14ac:dyDescent="0.25">
      <c r="A68" s="31" t="s">
        <v>88</v>
      </c>
      <c r="B68" s="33" t="s">
        <v>57</v>
      </c>
      <c r="C68" s="33" t="s">
        <v>47</v>
      </c>
      <c r="D68" s="33"/>
      <c r="E68" s="1" t="str">
        <f>VLOOKUP((CONCATENATE(A68, B68, C68, D68)), 'Filename Associated with mappin'!E:F,2, FALSE)</f>
        <v>Dualtone Music Group, (Nov Ingrooves No LUMS) Inc. 01-30-2013</v>
      </c>
      <c r="G68" s="1" t="s">
        <v>126</v>
      </c>
      <c r="H68" s="1" t="s">
        <v>47</v>
      </c>
      <c r="I68" s="1" t="s">
        <v>99</v>
      </c>
      <c r="J68" s="1" t="s">
        <v>98</v>
      </c>
      <c r="M68" s="1"/>
    </row>
    <row r="69" spans="1:13" s="1" customFormat="1" ht="15" x14ac:dyDescent="0.25">
      <c r="A69" s="63" t="s">
        <v>236</v>
      </c>
      <c r="B69" s="72" t="s">
        <v>57</v>
      </c>
      <c r="C69" s="72" t="s">
        <v>51</v>
      </c>
      <c r="D69" s="33"/>
      <c r="E69" s="1" t="s">
        <v>237</v>
      </c>
      <c r="G69" s="1" t="s">
        <v>238</v>
      </c>
      <c r="H69" s="1" t="s">
        <v>47</v>
      </c>
      <c r="I69" s="1" t="s">
        <v>51</v>
      </c>
    </row>
    <row r="70" spans="1:13" ht="15" x14ac:dyDescent="0.25">
      <c r="A70" s="27" t="s">
        <v>90</v>
      </c>
      <c r="B70" s="27"/>
      <c r="C70" s="27" t="s">
        <v>47</v>
      </c>
      <c r="D70" s="27" t="s">
        <v>48</v>
      </c>
      <c r="E70" s="1" t="str">
        <f>VLOOKUP((CONCATENATE(A70, B70, C70, D70)), 'Filename Associated with mappin'!E:F,2, FALSE)</f>
        <v>GSR-INGR-DIG-12-DEC-1</v>
      </c>
      <c r="G70" s="1" t="s">
        <v>117</v>
      </c>
      <c r="H70" s="1" t="s">
        <v>47</v>
      </c>
      <c r="I70" s="1" t="s">
        <v>99</v>
      </c>
      <c r="J70" s="1" t="s">
        <v>98</v>
      </c>
      <c r="M70" s="1"/>
    </row>
    <row r="71" spans="1:13" ht="15" x14ac:dyDescent="0.25">
      <c r="A71" s="27" t="s">
        <v>89</v>
      </c>
      <c r="B71" s="27"/>
      <c r="C71" s="27" t="s">
        <v>47</v>
      </c>
      <c r="D71" s="27" t="s">
        <v>48</v>
      </c>
      <c r="E71" s="1" t="str">
        <f>VLOOKUP((CONCATENATE(A71, B71, C71, D71)), 'Filename Associated with mappin'!E:F,2, FALSE)</f>
        <v>GSR-INGR-DIG-12-DEC-1</v>
      </c>
      <c r="G71" s="1" t="s">
        <v>117</v>
      </c>
      <c r="H71" s="1" t="s">
        <v>47</v>
      </c>
      <c r="I71" s="1" t="s">
        <v>99</v>
      </c>
      <c r="J71" s="1" t="s">
        <v>98</v>
      </c>
      <c r="M71" s="1"/>
    </row>
    <row r="72" spans="1:13" s="1" customFormat="1" ht="15" x14ac:dyDescent="0.25">
      <c r="A72" s="39" t="s">
        <v>89</v>
      </c>
      <c r="B72" s="27"/>
      <c r="C72" s="38" t="s">
        <v>47</v>
      </c>
      <c r="D72" s="27"/>
      <c r="E72" s="1" t="str">
        <f>VLOOKUP((CONCATENATE(A72, B72, C72, D72)), 'Filename Associated with mappin'!E:F,2, FALSE)</f>
        <v>GSR-INGR-DIG-12-DEC-1</v>
      </c>
      <c r="G72" s="1" t="s">
        <v>117</v>
      </c>
      <c r="H72" s="1" t="s">
        <v>47</v>
      </c>
      <c r="I72" s="1" t="s">
        <v>99</v>
      </c>
      <c r="J72" s="1" t="s">
        <v>98</v>
      </c>
    </row>
    <row r="73" spans="1:13" s="30" customFormat="1" ht="15" x14ac:dyDescent="0.25">
      <c r="A73" s="29" t="s">
        <v>96</v>
      </c>
      <c r="B73" s="29"/>
      <c r="C73" s="29" t="s">
        <v>47</v>
      </c>
      <c r="D73" s="29" t="s">
        <v>48</v>
      </c>
      <c r="E73" s="30" t="str">
        <f>VLOOKUP((CONCATENATE(A73, B73, C73, D73)), 'Filename Associated with mappin'!E:F,2, FALSE)</f>
        <v>GSR-INGR-DIG-12-DEC-1</v>
      </c>
      <c r="G73" s="30" t="e">
        <v>#N/A</v>
      </c>
      <c r="H73" s="30" t="e">
        <v>#N/A</v>
      </c>
      <c r="I73" s="30" t="e">
        <v>#N/A</v>
      </c>
      <c r="J73" s="30" t="e">
        <v>#N/A</v>
      </c>
      <c r="K73" s="30" t="s">
        <v>197</v>
      </c>
      <c r="M73" s="1"/>
    </row>
    <row r="74" spans="1:13" s="30" customFormat="1" ht="15" x14ac:dyDescent="0.25">
      <c r="A74" s="29" t="s">
        <v>96</v>
      </c>
      <c r="B74" s="29"/>
      <c r="C74" s="29" t="s">
        <v>47</v>
      </c>
      <c r="D74" s="29" t="s">
        <v>56</v>
      </c>
      <c r="E74" s="30" t="str">
        <f>VLOOKUP((CONCATENATE(A74, B74, C74, D74)), 'Filename Associated with mappin'!E:F,2, FALSE)</f>
        <v>Nettwerk 01-30-2013</v>
      </c>
      <c r="G74" s="30" t="e">
        <v>#N/A</v>
      </c>
      <c r="H74" s="30" t="e">
        <v>#N/A</v>
      </c>
      <c r="I74" s="30" t="e">
        <v>#N/A</v>
      </c>
      <c r="J74" s="30" t="e">
        <v>#N/A</v>
      </c>
      <c r="K74" s="30" t="s">
        <v>197</v>
      </c>
      <c r="M74" s="1"/>
    </row>
    <row r="75" spans="1:13" ht="15" x14ac:dyDescent="0.25">
      <c r="A75" s="31" t="s">
        <v>144</v>
      </c>
      <c r="B75" s="27" t="s">
        <v>46</v>
      </c>
      <c r="C75" s="27" t="s">
        <v>47</v>
      </c>
      <c r="D75" s="27" t="s">
        <v>48</v>
      </c>
      <c r="E75" s="1" t="str">
        <f>VLOOKUP((CONCATENATE(A75, B75, C75, D75)), 'Filename Associated with mappin'!E:F,2, FALSE)</f>
        <v>Nettwerk 01-30-2013</v>
      </c>
      <c r="G75" s="37" t="s">
        <v>118</v>
      </c>
      <c r="H75" s="37" t="s">
        <v>47</v>
      </c>
      <c r="I75" s="37" t="s">
        <v>198</v>
      </c>
      <c r="J75" s="37" t="s">
        <v>98</v>
      </c>
      <c r="K75" s="1" t="s">
        <v>191</v>
      </c>
      <c r="M75" s="1"/>
    </row>
    <row r="76" spans="1:13" ht="15" x14ac:dyDescent="0.25">
      <c r="A76" s="31" t="s">
        <v>144</v>
      </c>
      <c r="B76" s="27" t="s">
        <v>46</v>
      </c>
      <c r="C76" s="27" t="s">
        <v>47</v>
      </c>
      <c r="D76" s="27"/>
      <c r="E76" s="1" t="str">
        <f>VLOOKUP((CONCATENATE(A76, B76, C76, D76)), 'Filename Associated with mappin'!E:F,2, FALSE)</f>
        <v>Nettwerk 01-30-2013</v>
      </c>
      <c r="G76" s="37" t="s">
        <v>118</v>
      </c>
      <c r="H76" s="37" t="s">
        <v>47</v>
      </c>
      <c r="I76" s="37" t="s">
        <v>198</v>
      </c>
      <c r="J76" s="37" t="s">
        <v>98</v>
      </c>
      <c r="M76" s="1"/>
    </row>
    <row r="77" spans="1:13" ht="15" x14ac:dyDescent="0.25">
      <c r="A77" s="31" t="s">
        <v>145</v>
      </c>
      <c r="B77" s="27" t="s">
        <v>57</v>
      </c>
      <c r="C77" s="27" t="s">
        <v>47</v>
      </c>
      <c r="D77" s="27" t="s">
        <v>48</v>
      </c>
      <c r="E77" s="1" t="str">
        <f>VLOOKUP((CONCATENATE(A77, B77, C77, D77)), 'Filename Associated with mappin'!E:F,2, FALSE)</f>
        <v>Nettwerk 01-30-2013</v>
      </c>
      <c r="G77" s="37" t="s">
        <v>118</v>
      </c>
      <c r="H77" s="37" t="s">
        <v>47</v>
      </c>
      <c r="I77" s="37" t="s">
        <v>99</v>
      </c>
      <c r="J77" s="37" t="s">
        <v>98</v>
      </c>
      <c r="M77" s="1"/>
    </row>
    <row r="78" spans="1:13" ht="15" x14ac:dyDescent="0.25">
      <c r="A78" s="31" t="s">
        <v>145</v>
      </c>
      <c r="B78" s="27" t="s">
        <v>57</v>
      </c>
      <c r="C78" s="27" t="s">
        <v>47</v>
      </c>
      <c r="D78" s="27"/>
      <c r="E78" s="1" t="str">
        <f>VLOOKUP((CONCATENATE(A78, B78, C78, D78)), 'Filename Associated with mappin'!E:F,2, FALSE)</f>
        <v>Nettwerk 01-30-2013</v>
      </c>
      <c r="G78" s="37" t="s">
        <v>118</v>
      </c>
      <c r="H78" s="37" t="s">
        <v>47</v>
      </c>
      <c r="I78" s="37" t="s">
        <v>99</v>
      </c>
      <c r="J78" s="37" t="s">
        <v>98</v>
      </c>
      <c r="M78" s="1"/>
    </row>
    <row r="79" spans="1:13" ht="15" x14ac:dyDescent="0.25">
      <c r="A79" s="31" t="s">
        <v>146</v>
      </c>
      <c r="B79" s="27" t="s">
        <v>46</v>
      </c>
      <c r="C79" s="27" t="s">
        <v>47</v>
      </c>
      <c r="D79" s="27" t="s">
        <v>48</v>
      </c>
      <c r="E79" s="1" t="str">
        <f>VLOOKUP((CONCATENATE(A79, B79, C79, D79)), 'Filename Associated with mappin'!E:F,2, FALSE)</f>
        <v>Nettwerk 01-30-2013</v>
      </c>
      <c r="G79" s="37" t="s">
        <v>134</v>
      </c>
      <c r="H79" s="37" t="s">
        <v>47</v>
      </c>
      <c r="I79" s="37" t="s">
        <v>97</v>
      </c>
      <c r="J79" s="37" t="s">
        <v>98</v>
      </c>
      <c r="M79" s="1"/>
    </row>
    <row r="80" spans="1:13" s="67" customFormat="1" ht="15" x14ac:dyDescent="0.25">
      <c r="A80" s="64" t="s">
        <v>146</v>
      </c>
      <c r="B80" s="65" t="s">
        <v>52</v>
      </c>
      <c r="C80" s="62" t="s">
        <v>53</v>
      </c>
      <c r="D80" s="66" t="s">
        <v>48</v>
      </c>
      <c r="E80" s="67" t="str">
        <f>VLOOKUP((CONCATENATE(A80, B80, C80, D80)), 'Filename Associated with mappin'!E:F,2, FALSE)</f>
        <v>R.B. Puddin 01-30-2013</v>
      </c>
      <c r="G80" s="83" t="s">
        <v>134</v>
      </c>
      <c r="H80" s="83" t="s">
        <v>53</v>
      </c>
      <c r="I80" s="83" t="s">
        <v>97</v>
      </c>
      <c r="J80" s="83" t="s">
        <v>98</v>
      </c>
    </row>
    <row r="81" spans="1:13" s="1" customFormat="1" ht="15" x14ac:dyDescent="0.25">
      <c r="A81" s="63" t="s">
        <v>226</v>
      </c>
      <c r="B81" s="62" t="s">
        <v>46</v>
      </c>
      <c r="C81" s="68" t="s">
        <v>47</v>
      </c>
      <c r="D81" s="69" t="s">
        <v>48</v>
      </c>
      <c r="E81" s="1" t="s">
        <v>227</v>
      </c>
      <c r="G81" s="37" t="s">
        <v>228</v>
      </c>
      <c r="H81" s="37" t="s">
        <v>47</v>
      </c>
      <c r="I81" s="37" t="s">
        <v>99</v>
      </c>
      <c r="J81" s="37" t="s">
        <v>98</v>
      </c>
    </row>
    <row r="82" spans="1:13" ht="15" x14ac:dyDescent="0.25">
      <c r="A82" s="27" t="s">
        <v>91</v>
      </c>
      <c r="B82" s="27" t="s">
        <v>46</v>
      </c>
      <c r="C82" s="27" t="s">
        <v>47</v>
      </c>
      <c r="D82" s="27" t="s">
        <v>48</v>
      </c>
      <c r="E82" s="1" t="str">
        <f>VLOOKUP((CONCATENATE(A82, B82, C82, D82)), 'Filename Associated with mappin'!E:F,2, FALSE)</f>
        <v>Nettwerk 01-30-2013</v>
      </c>
      <c r="G82" s="37" t="s">
        <v>119</v>
      </c>
      <c r="H82" s="37" t="s">
        <v>47</v>
      </c>
      <c r="I82" s="37" t="s">
        <v>97</v>
      </c>
      <c r="J82" s="37" t="s">
        <v>98</v>
      </c>
      <c r="M82" s="1"/>
    </row>
    <row r="83" spans="1:13" s="1" customFormat="1" ht="15" x14ac:dyDescent="0.25">
      <c r="A83" s="120" t="s">
        <v>292</v>
      </c>
      <c r="B83" s="1" t="s">
        <v>52</v>
      </c>
      <c r="C83" s="1" t="s">
        <v>53</v>
      </c>
      <c r="D83" s="1" t="s">
        <v>48</v>
      </c>
      <c r="E83" s="1" t="s">
        <v>293</v>
      </c>
      <c r="G83" s="37" t="s">
        <v>294</v>
      </c>
      <c r="H83" s="37" t="s">
        <v>53</v>
      </c>
      <c r="I83" s="37" t="s">
        <v>97</v>
      </c>
      <c r="J83" s="37" t="s">
        <v>98</v>
      </c>
    </row>
    <row r="84" spans="1:13" ht="15" x14ac:dyDescent="0.25">
      <c r="A84" s="31" t="s">
        <v>147</v>
      </c>
      <c r="B84" s="27" t="s">
        <v>46</v>
      </c>
      <c r="C84" s="27" t="s">
        <v>47</v>
      </c>
      <c r="D84" s="27" t="s">
        <v>49</v>
      </c>
      <c r="E84" s="1" t="str">
        <f>VLOOKUP((CONCATENATE(A84, B84, C84, D84)), 'Filename Associated with mappin'!E:F,2, FALSE)</f>
        <v>Nettwerk 01-30-2013</v>
      </c>
      <c r="G84" s="37" t="s">
        <v>128</v>
      </c>
      <c r="H84" s="37" t="s">
        <v>47</v>
      </c>
      <c r="I84" s="37" t="s">
        <v>99</v>
      </c>
      <c r="J84" s="37" t="s">
        <v>55</v>
      </c>
      <c r="M84" s="1"/>
    </row>
    <row r="85" spans="1:13" ht="15" x14ac:dyDescent="0.25">
      <c r="A85" s="27" t="s">
        <v>92</v>
      </c>
      <c r="B85" s="27" t="s">
        <v>46</v>
      </c>
      <c r="C85" s="27" t="s">
        <v>47</v>
      </c>
      <c r="D85" s="27"/>
      <c r="E85" s="1" t="str">
        <f>VLOOKUP((CONCATENATE(A85, B85, C85, D85)), 'Filename Associated with mappin'!E:F,2, FALSE)</f>
        <v>Nettwerk 01-30-2013</v>
      </c>
      <c r="G85" s="37" t="s">
        <v>120</v>
      </c>
      <c r="H85" s="37" t="s">
        <v>47</v>
      </c>
      <c r="I85" s="37" t="s">
        <v>99</v>
      </c>
      <c r="J85" s="37" t="s">
        <v>98</v>
      </c>
      <c r="K85" s="1" t="s">
        <v>190</v>
      </c>
      <c r="M85" s="1"/>
    </row>
    <row r="86" spans="1:13" ht="15" x14ac:dyDescent="0.25">
      <c r="A86" s="27" t="s">
        <v>92</v>
      </c>
      <c r="B86" s="27" t="s">
        <v>54</v>
      </c>
      <c r="C86" s="27" t="s">
        <v>55</v>
      </c>
      <c r="D86" s="27" t="s">
        <v>49</v>
      </c>
      <c r="E86" s="1" t="str">
        <f>VLOOKUP((CONCATENATE(A86, B86, C86, D86)), 'Filename Associated with mappin'!E:F,2, FALSE)</f>
        <v>Nettwerk 01-30-2013</v>
      </c>
      <c r="G86" s="37" t="s">
        <v>120</v>
      </c>
      <c r="H86" s="37" t="s">
        <v>47</v>
      </c>
      <c r="I86" s="37" t="s">
        <v>99</v>
      </c>
      <c r="J86" s="37" t="s">
        <v>55</v>
      </c>
      <c r="M86" s="1"/>
    </row>
    <row r="87" spans="1:13" ht="15" x14ac:dyDescent="0.25">
      <c r="A87" s="27" t="s">
        <v>92</v>
      </c>
      <c r="B87" s="27" t="s">
        <v>46</v>
      </c>
      <c r="C87" s="27" t="s">
        <v>47</v>
      </c>
      <c r="D87" s="27" t="s">
        <v>48</v>
      </c>
      <c r="E87" s="1" t="str">
        <f>VLOOKUP((CONCATENATE(A87, B87, C87, D87)), 'Filename Associated with mappin'!E:F,2, FALSE)</f>
        <v>Nettwerk 01-30-2013</v>
      </c>
      <c r="G87" s="37" t="s">
        <v>120</v>
      </c>
      <c r="H87" s="37" t="s">
        <v>47</v>
      </c>
      <c r="I87" s="37" t="s">
        <v>99</v>
      </c>
      <c r="J87" s="37" t="s">
        <v>98</v>
      </c>
      <c r="K87" s="1" t="s">
        <v>190</v>
      </c>
      <c r="M87" s="1"/>
    </row>
    <row r="88" spans="1:13" ht="15" x14ac:dyDescent="0.25">
      <c r="A88" s="27" t="s">
        <v>93</v>
      </c>
      <c r="B88" s="27" t="s">
        <v>52</v>
      </c>
      <c r="C88" s="27" t="s">
        <v>53</v>
      </c>
      <c r="D88" s="27" t="s">
        <v>48</v>
      </c>
      <c r="E88" s="1" t="str">
        <f>VLOOKUP((CONCATENATE(A88, B88, C88, D88)), 'Filename Associated with mappin'!E:F,2, FALSE)</f>
        <v>Nettwerk 01-30-2013</v>
      </c>
      <c r="G88" s="37" t="s">
        <v>121</v>
      </c>
      <c r="H88" s="37" t="s">
        <v>53</v>
      </c>
      <c r="I88" s="37" t="s">
        <v>97</v>
      </c>
      <c r="J88" s="37" t="s">
        <v>98</v>
      </c>
      <c r="M88" s="1"/>
    </row>
    <row r="89" spans="1:13" ht="15" x14ac:dyDescent="0.25">
      <c r="A89" s="27" t="s">
        <v>93</v>
      </c>
      <c r="B89" s="27" t="s">
        <v>46</v>
      </c>
      <c r="C89" s="27" t="s">
        <v>47</v>
      </c>
      <c r="D89" s="27" t="s">
        <v>48</v>
      </c>
      <c r="E89" s="1" t="str">
        <f>VLOOKUP((CONCATENATE(A89, B89, C89, D89)), 'Filename Associated with mappin'!E:F,2, FALSE)</f>
        <v>GSR-INGR-DIG-12-DEC-1</v>
      </c>
      <c r="G89" s="37" t="s">
        <v>121</v>
      </c>
      <c r="H89" s="37" t="s">
        <v>47</v>
      </c>
      <c r="I89" s="37" t="s">
        <v>97</v>
      </c>
      <c r="J89" s="37" t="s">
        <v>98</v>
      </c>
      <c r="M89" s="1"/>
    </row>
    <row r="90" spans="1:13" ht="15" x14ac:dyDescent="0.25">
      <c r="A90" s="27" t="s">
        <v>93</v>
      </c>
      <c r="B90" s="27" t="s">
        <v>46</v>
      </c>
      <c r="C90" s="27" t="s">
        <v>47</v>
      </c>
      <c r="D90" s="27"/>
      <c r="E90" s="1" t="str">
        <f>VLOOKUP((CONCATENATE(A90, B90, C90, D90)), 'Filename Associated with mappin'!E:F,2, FALSE)</f>
        <v>Nettwerk 01-30-2013</v>
      </c>
      <c r="G90" s="37" t="s">
        <v>121</v>
      </c>
      <c r="H90" s="37" t="s">
        <v>47</v>
      </c>
      <c r="I90" s="37" t="s">
        <v>97</v>
      </c>
      <c r="J90" s="37" t="s">
        <v>98</v>
      </c>
      <c r="M90" s="1"/>
    </row>
    <row r="91" spans="1:13" s="1" customFormat="1" ht="15" x14ac:dyDescent="0.25">
      <c r="A91" s="78" t="s">
        <v>245</v>
      </c>
      <c r="B91" s="1" t="s">
        <v>46</v>
      </c>
      <c r="C91" s="1" t="s">
        <v>47</v>
      </c>
      <c r="D91" s="1" t="s">
        <v>48</v>
      </c>
      <c r="E91" s="1" t="s">
        <v>244</v>
      </c>
      <c r="G91" s="37" t="s">
        <v>246</v>
      </c>
      <c r="H91" s="37" t="s">
        <v>47</v>
      </c>
      <c r="I91" s="37" t="s">
        <v>97</v>
      </c>
      <c r="J91" s="37" t="s">
        <v>98</v>
      </c>
    </row>
    <row r="92" spans="1:13" ht="15" x14ac:dyDescent="0.25">
      <c r="A92" s="27" t="s">
        <v>94</v>
      </c>
      <c r="B92" s="27" t="s">
        <v>46</v>
      </c>
      <c r="C92" s="27" t="s">
        <v>47</v>
      </c>
      <c r="D92" s="27"/>
      <c r="E92" s="1" t="str">
        <f>VLOOKUP((CONCATENATE(A92, B92, C92, D92)), 'Filename Associated with mappin'!E:F,2, FALSE)</f>
        <v>Nettwerk 01-30-2013</v>
      </c>
      <c r="G92" s="37" t="s">
        <v>122</v>
      </c>
      <c r="H92" s="37" t="s">
        <v>47</v>
      </c>
      <c r="I92" s="37" t="s">
        <v>99</v>
      </c>
      <c r="J92" s="37" t="s">
        <v>98</v>
      </c>
      <c r="M92" s="1"/>
    </row>
    <row r="93" spans="1:13" ht="15" x14ac:dyDescent="0.25">
      <c r="A93" s="27" t="s">
        <v>94</v>
      </c>
      <c r="B93" s="27" t="s">
        <v>46</v>
      </c>
      <c r="C93" s="27" t="s">
        <v>47</v>
      </c>
      <c r="D93" s="27" t="s">
        <v>48</v>
      </c>
      <c r="E93" s="1" t="str">
        <f>VLOOKUP((CONCATENATE(A93, B93, C93, D93)), 'Filename Associated with mappin'!E:F,2, FALSE)</f>
        <v>Nettwerk 01-30-2013</v>
      </c>
      <c r="G93" s="37" t="s">
        <v>122</v>
      </c>
      <c r="H93" s="37" t="s">
        <v>47</v>
      </c>
      <c r="I93" s="37" t="s">
        <v>99</v>
      </c>
      <c r="J93" s="37" t="s">
        <v>98</v>
      </c>
      <c r="K93" s="1" t="s">
        <v>190</v>
      </c>
      <c r="M93" s="1"/>
    </row>
    <row r="94" spans="1:13" ht="15" x14ac:dyDescent="0.25">
      <c r="A94" s="27" t="s">
        <v>95</v>
      </c>
      <c r="B94" s="27" t="s">
        <v>57</v>
      </c>
      <c r="C94" s="27" t="s">
        <v>55</v>
      </c>
      <c r="D94" s="27" t="s">
        <v>48</v>
      </c>
      <c r="E94" s="1" t="str">
        <f>VLOOKUP((CONCATENATE(A94, B94, C94, D94)), 'Filename Associated with mappin'!E:F,2, FALSE)</f>
        <v>GSR-INGR-DIG-12-DEC-1</v>
      </c>
      <c r="G94" s="1" t="s">
        <v>123</v>
      </c>
      <c r="H94" s="1" t="s">
        <v>47</v>
      </c>
      <c r="I94" s="1" t="s">
        <v>99</v>
      </c>
      <c r="J94" s="1" t="s">
        <v>98</v>
      </c>
      <c r="M94" s="1"/>
    </row>
    <row r="95" spans="1:13" ht="15" x14ac:dyDescent="0.25">
      <c r="A95" s="27" t="s">
        <v>95</v>
      </c>
      <c r="B95" s="27" t="s">
        <v>57</v>
      </c>
      <c r="C95" s="27" t="s">
        <v>55</v>
      </c>
      <c r="D95" s="27" t="s">
        <v>49</v>
      </c>
      <c r="E95" s="1" t="str">
        <f>VLOOKUP((CONCATENATE(A95, B95, C95, D95)), 'Filename Associated with mappin'!E:F,2, FALSE)</f>
        <v>Nettwerk 01-30-2013</v>
      </c>
      <c r="G95" s="1" t="s">
        <v>123</v>
      </c>
      <c r="H95" s="1" t="s">
        <v>47</v>
      </c>
      <c r="I95" s="1" t="s">
        <v>99</v>
      </c>
      <c r="J95" s="1" t="s">
        <v>55</v>
      </c>
      <c r="M95" s="1"/>
    </row>
    <row r="96" spans="1:13" ht="15" x14ac:dyDescent="0.25">
      <c r="A96" s="27" t="s">
        <v>95</v>
      </c>
      <c r="B96" s="27" t="s">
        <v>57</v>
      </c>
      <c r="C96" s="27" t="s">
        <v>55</v>
      </c>
      <c r="D96" s="27"/>
      <c r="E96" s="1" t="str">
        <f>VLOOKUP((CONCATENATE(A96, B96, C96, D96)), 'Filename Associated with mappin'!E:F,2, FALSE)</f>
        <v>GSR-INGR-DIG-12-DEC-1</v>
      </c>
      <c r="G96" s="1" t="s">
        <v>123</v>
      </c>
      <c r="H96" s="1" t="s">
        <v>47</v>
      </c>
      <c r="I96" s="1" t="s">
        <v>99</v>
      </c>
      <c r="J96" s="1" t="s">
        <v>98</v>
      </c>
      <c r="M96" s="1"/>
    </row>
    <row r="97" spans="1:13" ht="15" x14ac:dyDescent="0.25">
      <c r="A97" s="56" t="s">
        <v>200</v>
      </c>
      <c r="B97" s="56" t="s">
        <v>52</v>
      </c>
      <c r="C97" s="56" t="s">
        <v>53</v>
      </c>
      <c r="D97" s="56" t="s">
        <v>48</v>
      </c>
      <c r="E97" s="1" t="s">
        <v>206</v>
      </c>
      <c r="G97">
        <v>247</v>
      </c>
      <c r="H97" s="1" t="s">
        <v>53</v>
      </c>
      <c r="I97" s="1" t="s">
        <v>97</v>
      </c>
      <c r="J97" s="1" t="s">
        <v>98</v>
      </c>
      <c r="M97" s="1"/>
    </row>
    <row r="98" spans="1:13" ht="15" x14ac:dyDescent="0.25">
      <c r="A98" s="56" t="s">
        <v>200</v>
      </c>
      <c r="B98" s="56" t="s">
        <v>46</v>
      </c>
      <c r="C98" s="56" t="s">
        <v>47</v>
      </c>
      <c r="D98" s="56" t="s">
        <v>48</v>
      </c>
      <c r="E98" s="1" t="s">
        <v>206</v>
      </c>
      <c r="G98">
        <v>247</v>
      </c>
      <c r="H98" s="1" t="s">
        <v>47</v>
      </c>
      <c r="I98" s="37" t="s">
        <v>97</v>
      </c>
      <c r="J98" s="1" t="s">
        <v>98</v>
      </c>
      <c r="M98" s="1"/>
    </row>
    <row r="99" spans="1:13" ht="15" x14ac:dyDescent="0.25">
      <c r="A99" s="56" t="s">
        <v>201</v>
      </c>
      <c r="B99" s="56" t="s">
        <v>46</v>
      </c>
      <c r="C99" s="56" t="s">
        <v>47</v>
      </c>
      <c r="D99" s="56" t="s">
        <v>48</v>
      </c>
      <c r="E99" s="1" t="s">
        <v>206</v>
      </c>
      <c r="G99" s="1">
        <v>247</v>
      </c>
      <c r="H99" s="1" t="s">
        <v>47</v>
      </c>
      <c r="I99" s="1" t="s">
        <v>99</v>
      </c>
      <c r="J99" s="1" t="s">
        <v>98</v>
      </c>
      <c r="M99" s="1"/>
    </row>
    <row r="100" spans="1:13" ht="15" x14ac:dyDescent="0.25">
      <c r="A100" s="56" t="s">
        <v>202</v>
      </c>
      <c r="B100" s="56" t="s">
        <v>57</v>
      </c>
      <c r="C100" s="56" t="s">
        <v>47</v>
      </c>
      <c r="D100" s="56" t="s">
        <v>48</v>
      </c>
      <c r="E100" s="1" t="s">
        <v>206</v>
      </c>
      <c r="G100" s="1">
        <v>247</v>
      </c>
      <c r="H100" s="1" t="s">
        <v>47</v>
      </c>
      <c r="I100" s="1" t="s">
        <v>99</v>
      </c>
      <c r="J100" s="1" t="s">
        <v>98</v>
      </c>
      <c r="M100" s="1"/>
    </row>
    <row r="101" spans="1:13" ht="15" x14ac:dyDescent="0.25">
      <c r="A101" s="56" t="s">
        <v>203</v>
      </c>
      <c r="B101" s="56" t="s">
        <v>46</v>
      </c>
      <c r="C101" s="56" t="s">
        <v>47</v>
      </c>
      <c r="D101" s="56" t="s">
        <v>48</v>
      </c>
      <c r="E101" s="1" t="s">
        <v>206</v>
      </c>
      <c r="G101" s="55" t="s">
        <v>207</v>
      </c>
      <c r="H101" s="55" t="s">
        <v>47</v>
      </c>
      <c r="I101" s="55" t="s">
        <v>99</v>
      </c>
      <c r="J101" s="55" t="s">
        <v>98</v>
      </c>
      <c r="K101" s="55"/>
      <c r="M101" s="1"/>
    </row>
    <row r="102" spans="1:13" ht="15" x14ac:dyDescent="0.25">
      <c r="A102" s="56" t="s">
        <v>204</v>
      </c>
      <c r="B102" s="56" t="s">
        <v>46</v>
      </c>
      <c r="C102" s="56" t="s">
        <v>47</v>
      </c>
      <c r="D102" s="56" t="s">
        <v>48</v>
      </c>
      <c r="E102" s="1" t="s">
        <v>206</v>
      </c>
      <c r="G102" s="55" t="s">
        <v>208</v>
      </c>
      <c r="H102" s="55" t="s">
        <v>47</v>
      </c>
      <c r="I102" s="55" t="s">
        <v>99</v>
      </c>
      <c r="J102" s="55" t="s">
        <v>98</v>
      </c>
      <c r="M102" s="1"/>
    </row>
    <row r="103" spans="1:13" ht="15" x14ac:dyDescent="0.25">
      <c r="A103" s="56" t="s">
        <v>205</v>
      </c>
      <c r="B103" s="56" t="s">
        <v>46</v>
      </c>
      <c r="C103" s="56" t="s">
        <v>47</v>
      </c>
      <c r="D103" s="56" t="s">
        <v>48</v>
      </c>
      <c r="E103" s="1" t="s">
        <v>206</v>
      </c>
      <c r="G103" s="55" t="s">
        <v>209</v>
      </c>
      <c r="H103" s="55" t="s">
        <v>47</v>
      </c>
      <c r="I103" s="55" t="s">
        <v>97</v>
      </c>
      <c r="J103" s="55" t="s">
        <v>98</v>
      </c>
      <c r="M103" s="1"/>
    </row>
    <row r="104" spans="1:13" s="37" customFormat="1" ht="15" x14ac:dyDescent="0.25">
      <c r="A104" s="55" t="s">
        <v>205</v>
      </c>
      <c r="B104" s="55" t="s">
        <v>50</v>
      </c>
      <c r="C104" s="55" t="s">
        <v>51</v>
      </c>
      <c r="D104" s="55" t="s">
        <v>48</v>
      </c>
      <c r="E104" s="37" t="s">
        <v>206</v>
      </c>
      <c r="G104" s="55" t="s">
        <v>209</v>
      </c>
      <c r="H104" s="55" t="s">
        <v>47</v>
      </c>
      <c r="I104" s="55" t="s">
        <v>51</v>
      </c>
      <c r="J104" s="55" t="s">
        <v>98</v>
      </c>
      <c r="M104" s="1"/>
    </row>
    <row r="105" spans="1:13" s="37" customFormat="1" ht="15" x14ac:dyDescent="0.25">
      <c r="A105" s="79" t="s">
        <v>214</v>
      </c>
      <c r="B105" s="79" t="s">
        <v>46</v>
      </c>
      <c r="C105" s="79" t="s">
        <v>47</v>
      </c>
      <c r="D105" s="79" t="s">
        <v>48</v>
      </c>
      <c r="E105" s="79" t="s">
        <v>215</v>
      </c>
      <c r="G105" s="80" t="s">
        <v>216</v>
      </c>
      <c r="H105" s="80" t="s">
        <v>47</v>
      </c>
      <c r="I105" s="80" t="s">
        <v>97</v>
      </c>
      <c r="J105" s="80" t="s">
        <v>98</v>
      </c>
    </row>
    <row r="106" spans="1:13" s="37" customFormat="1" ht="15" x14ac:dyDescent="0.25">
      <c r="A106" s="79" t="s">
        <v>214</v>
      </c>
      <c r="B106" s="79" t="s">
        <v>46</v>
      </c>
      <c r="C106" s="79" t="s">
        <v>47</v>
      </c>
      <c r="D106" s="79"/>
      <c r="E106" s="79" t="s">
        <v>215</v>
      </c>
      <c r="G106" s="80" t="s">
        <v>216</v>
      </c>
      <c r="H106" s="80" t="s">
        <v>47</v>
      </c>
      <c r="I106" s="80" t="s">
        <v>97</v>
      </c>
      <c r="J106" s="80" t="s">
        <v>98</v>
      </c>
    </row>
    <row r="107" spans="1:13" s="37" customFormat="1" ht="19.5" customHeight="1" x14ac:dyDescent="0.25">
      <c r="A107" s="79" t="s">
        <v>145</v>
      </c>
      <c r="B107" s="79" t="s">
        <v>57</v>
      </c>
      <c r="C107" s="79" t="s">
        <v>47</v>
      </c>
      <c r="D107" s="79" t="s">
        <v>49</v>
      </c>
      <c r="E107" s="79" t="s">
        <v>215</v>
      </c>
      <c r="G107" s="80" t="s">
        <v>118</v>
      </c>
      <c r="H107" s="80" t="s">
        <v>47</v>
      </c>
      <c r="I107" s="80" t="s">
        <v>99</v>
      </c>
      <c r="J107" s="80" t="s">
        <v>98</v>
      </c>
    </row>
    <row r="108" spans="1:13" s="37" customFormat="1" ht="15" x14ac:dyDescent="0.25">
      <c r="A108" s="81" t="s">
        <v>247</v>
      </c>
      <c r="B108" s="81" t="s">
        <v>46</v>
      </c>
      <c r="C108" s="81" t="s">
        <v>47</v>
      </c>
      <c r="D108" s="81" t="s">
        <v>48</v>
      </c>
      <c r="G108" s="82" t="s">
        <v>248</v>
      </c>
      <c r="H108" s="82" t="s">
        <v>47</v>
      </c>
      <c r="I108" s="82" t="s">
        <v>97</v>
      </c>
      <c r="J108" s="82" t="s">
        <v>98</v>
      </c>
    </row>
    <row r="109" spans="1:13" ht="15" x14ac:dyDescent="0.25">
      <c r="A109" s="94" t="s">
        <v>137</v>
      </c>
      <c r="B109" s="94" t="s">
        <v>57</v>
      </c>
      <c r="C109" s="94" t="s">
        <v>53</v>
      </c>
      <c r="D109" s="94" t="s">
        <v>48</v>
      </c>
      <c r="E109" s="37"/>
      <c r="F109" s="37"/>
      <c r="G109" s="93" t="s">
        <v>127</v>
      </c>
      <c r="H109" s="93" t="s">
        <v>53</v>
      </c>
      <c r="I109" s="93" t="s">
        <v>99</v>
      </c>
      <c r="J109" s="93" t="s">
        <v>98</v>
      </c>
    </row>
    <row r="110" spans="1:13" s="37" customFormat="1" ht="15" x14ac:dyDescent="0.25">
      <c r="A110" s="95" t="s">
        <v>249</v>
      </c>
      <c r="B110" s="95" t="s">
        <v>52</v>
      </c>
      <c r="C110" s="95" t="s">
        <v>53</v>
      </c>
      <c r="D110" s="95" t="s">
        <v>48</v>
      </c>
      <c r="E110" s="95" t="s">
        <v>250</v>
      </c>
      <c r="F110" s="95"/>
      <c r="G110" s="95" t="s">
        <v>251</v>
      </c>
      <c r="H110" s="96" t="s">
        <v>53</v>
      </c>
      <c r="I110" s="95" t="s">
        <v>97</v>
      </c>
      <c r="J110" s="95" t="s">
        <v>98</v>
      </c>
      <c r="K110" s="95"/>
      <c r="L110" s="95"/>
    </row>
    <row r="111" spans="1:13" s="37" customFormat="1" ht="15" x14ac:dyDescent="0.25">
      <c r="A111" s="95" t="s">
        <v>249</v>
      </c>
      <c r="B111" s="95" t="s">
        <v>46</v>
      </c>
      <c r="C111" s="95" t="s">
        <v>47</v>
      </c>
      <c r="D111" s="95" t="s">
        <v>48</v>
      </c>
      <c r="G111" s="95" t="s">
        <v>251</v>
      </c>
      <c r="H111" s="97" t="s">
        <v>47</v>
      </c>
      <c r="I111" s="95" t="s">
        <v>97</v>
      </c>
      <c r="J111" s="95" t="s">
        <v>98</v>
      </c>
    </row>
    <row r="112" spans="1:13" ht="15" x14ac:dyDescent="0.25">
      <c r="A112" s="37" t="s">
        <v>252</v>
      </c>
      <c r="B112" s="98" t="s">
        <v>57</v>
      </c>
      <c r="C112" s="98" t="s">
        <v>47</v>
      </c>
      <c r="D112" s="98" t="s">
        <v>48</v>
      </c>
      <c r="E112" s="37"/>
      <c r="F112" s="37"/>
      <c r="G112" s="99" t="s">
        <v>110</v>
      </c>
      <c r="H112" s="99" t="s">
        <v>47</v>
      </c>
      <c r="I112" s="99" t="s">
        <v>253</v>
      </c>
      <c r="J112" s="99" t="s">
        <v>98</v>
      </c>
    </row>
    <row r="113" spans="1:11" s="37" customFormat="1" x14ac:dyDescent="0.2">
      <c r="A113" s="37" t="s">
        <v>254</v>
      </c>
      <c r="B113" s="37" t="s">
        <v>57</v>
      </c>
      <c r="C113" s="37" t="s">
        <v>47</v>
      </c>
      <c r="G113" s="37" t="s">
        <v>113</v>
      </c>
      <c r="H113" s="37" t="s">
        <v>47</v>
      </c>
      <c r="I113" s="37" t="s">
        <v>99</v>
      </c>
      <c r="J113" s="37" t="s">
        <v>98</v>
      </c>
    </row>
    <row r="114" spans="1:11" ht="15" x14ac:dyDescent="0.25">
      <c r="A114" s="100" t="s">
        <v>78</v>
      </c>
      <c r="B114" s="101" t="s">
        <v>54</v>
      </c>
      <c r="C114" s="101" t="s">
        <v>55</v>
      </c>
      <c r="D114" s="101" t="s">
        <v>49</v>
      </c>
      <c r="G114" s="102" t="s">
        <v>104</v>
      </c>
      <c r="H114" s="102" t="s">
        <v>47</v>
      </c>
      <c r="I114" s="102" t="s">
        <v>99</v>
      </c>
      <c r="J114" s="102" t="s">
        <v>55</v>
      </c>
    </row>
    <row r="115" spans="1:11" ht="15" x14ac:dyDescent="0.25">
      <c r="A115" s="103" t="s">
        <v>262</v>
      </c>
      <c r="B115" s="104" t="s">
        <v>46</v>
      </c>
      <c r="C115" s="104" t="s">
        <v>47</v>
      </c>
      <c r="D115" s="104" t="s">
        <v>48</v>
      </c>
      <c r="G115" s="105" t="s">
        <v>263</v>
      </c>
      <c r="H115" s="105" t="s">
        <v>47</v>
      </c>
      <c r="I115" s="105" t="s">
        <v>97</v>
      </c>
      <c r="J115" s="105" t="s">
        <v>98</v>
      </c>
    </row>
    <row r="116" spans="1:11" ht="15" x14ac:dyDescent="0.25">
      <c r="A116" s="106" t="s">
        <v>264</v>
      </c>
      <c r="B116" s="107" t="s">
        <v>57</v>
      </c>
      <c r="C116" s="107" t="s">
        <v>47</v>
      </c>
      <c r="D116" s="107" t="s">
        <v>49</v>
      </c>
      <c r="G116" s="108" t="s">
        <v>128</v>
      </c>
      <c r="H116" s="108" t="s">
        <v>47</v>
      </c>
      <c r="I116" s="108" t="s">
        <v>99</v>
      </c>
      <c r="J116" s="108" t="s">
        <v>55</v>
      </c>
    </row>
    <row r="117" spans="1:11" ht="15" x14ac:dyDescent="0.25">
      <c r="A117" t="s">
        <v>265</v>
      </c>
      <c r="B117" s="114" t="s">
        <v>269</v>
      </c>
      <c r="C117" s="109" t="s">
        <v>47</v>
      </c>
      <c r="D117" s="109" t="s">
        <v>48</v>
      </c>
      <c r="G117" s="110" t="s">
        <v>266</v>
      </c>
      <c r="H117" s="110" t="s">
        <v>47</v>
      </c>
      <c r="I117" s="110" t="s">
        <v>198</v>
      </c>
      <c r="J117" s="110" t="s">
        <v>98</v>
      </c>
    </row>
    <row r="118" spans="1:11" ht="15" x14ac:dyDescent="0.25">
      <c r="A118" s="111" t="s">
        <v>267</v>
      </c>
      <c r="C118" s="112" t="s">
        <v>53</v>
      </c>
      <c r="D118" s="112" t="s">
        <v>48</v>
      </c>
      <c r="G118" s="113" t="s">
        <v>268</v>
      </c>
      <c r="H118" s="113" t="s">
        <v>53</v>
      </c>
      <c r="I118" s="113" t="s">
        <v>97</v>
      </c>
      <c r="J118" s="113" t="s">
        <v>98</v>
      </c>
    </row>
    <row r="119" spans="1:11" ht="15" x14ac:dyDescent="0.25">
      <c r="A119" s="115" t="s">
        <v>270</v>
      </c>
      <c r="B119" t="s">
        <v>271</v>
      </c>
      <c r="C119" t="s">
        <v>272</v>
      </c>
      <c r="D119" t="s">
        <v>273</v>
      </c>
      <c r="G119" s="116" t="s">
        <v>104</v>
      </c>
      <c r="H119" s="116" t="s">
        <v>53</v>
      </c>
      <c r="I119" s="116" t="s">
        <v>97</v>
      </c>
      <c r="J119" s="116" t="s">
        <v>98</v>
      </c>
    </row>
    <row r="120" spans="1:11" ht="15" x14ac:dyDescent="0.25">
      <c r="A120" s="115" t="s">
        <v>270</v>
      </c>
      <c r="B120" t="s">
        <v>274</v>
      </c>
      <c r="C120" t="s">
        <v>275</v>
      </c>
      <c r="D120" t="s">
        <v>273</v>
      </c>
      <c r="G120" s="116" t="s">
        <v>104</v>
      </c>
      <c r="H120" s="116" t="s">
        <v>47</v>
      </c>
      <c r="I120" s="116" t="s">
        <v>97</v>
      </c>
      <c r="J120" s="116" t="s">
        <v>98</v>
      </c>
    </row>
    <row r="121" spans="1:11" ht="15" x14ac:dyDescent="0.25">
      <c r="A121" s="115" t="s">
        <v>276</v>
      </c>
      <c r="B121" t="s">
        <v>277</v>
      </c>
      <c r="C121" t="s">
        <v>275</v>
      </c>
      <c r="D121" t="s">
        <v>273</v>
      </c>
      <c r="G121" s="116" t="s">
        <v>104</v>
      </c>
      <c r="H121" s="116" t="s">
        <v>47</v>
      </c>
      <c r="I121" s="116" t="s">
        <v>99</v>
      </c>
      <c r="J121" s="116" t="s">
        <v>98</v>
      </c>
    </row>
    <row r="122" spans="1:11" ht="15" x14ac:dyDescent="0.25">
      <c r="A122" s="115" t="s">
        <v>278</v>
      </c>
      <c r="B122" t="s">
        <v>277</v>
      </c>
      <c r="C122" t="s">
        <v>275</v>
      </c>
      <c r="D122" t="s">
        <v>273</v>
      </c>
      <c r="G122" s="116" t="s">
        <v>107</v>
      </c>
      <c r="H122" s="116" t="s">
        <v>47</v>
      </c>
      <c r="I122" s="116" t="s">
        <v>99</v>
      </c>
      <c r="J122" s="116" t="s">
        <v>98</v>
      </c>
    </row>
    <row r="123" spans="1:11" ht="15" x14ac:dyDescent="0.25">
      <c r="A123" s="115" t="s">
        <v>279</v>
      </c>
      <c r="B123" t="s">
        <v>280</v>
      </c>
      <c r="C123" t="s">
        <v>281</v>
      </c>
      <c r="D123" t="s">
        <v>273</v>
      </c>
      <c r="G123" s="116" t="s">
        <v>266</v>
      </c>
      <c r="H123" s="116" t="s">
        <v>47</v>
      </c>
      <c r="I123" s="116" t="s">
        <v>198</v>
      </c>
      <c r="J123" s="116" t="s">
        <v>98</v>
      </c>
    </row>
    <row r="124" spans="1:11" ht="15" x14ac:dyDescent="0.25">
      <c r="A124" s="115" t="s">
        <v>282</v>
      </c>
      <c r="B124" t="s">
        <v>271</v>
      </c>
      <c r="C124" t="s">
        <v>272</v>
      </c>
      <c r="D124" t="s">
        <v>273</v>
      </c>
      <c r="G124" s="116" t="s">
        <v>207</v>
      </c>
      <c r="H124" s="116" t="s">
        <v>53</v>
      </c>
      <c r="I124" s="116" t="s">
        <v>97</v>
      </c>
      <c r="J124" s="116" t="s">
        <v>98</v>
      </c>
    </row>
    <row r="125" spans="1:11" ht="15" x14ac:dyDescent="0.25">
      <c r="A125" s="115" t="s">
        <v>283</v>
      </c>
      <c r="B125" t="s">
        <v>52</v>
      </c>
      <c r="C125" t="s">
        <v>53</v>
      </c>
      <c r="D125" t="s">
        <v>48</v>
      </c>
      <c r="G125" s="117" t="s">
        <v>284</v>
      </c>
      <c r="H125" s="117" t="s">
        <v>53</v>
      </c>
      <c r="I125" s="117" t="s">
        <v>97</v>
      </c>
      <c r="J125" s="117" t="s">
        <v>98</v>
      </c>
    </row>
    <row r="126" spans="1:11" s="37" customFormat="1" ht="15" x14ac:dyDescent="0.25">
      <c r="A126" s="37" t="s">
        <v>285</v>
      </c>
      <c r="B126" s="37" t="s">
        <v>57</v>
      </c>
      <c r="C126" s="37" t="s">
        <v>47</v>
      </c>
      <c r="D126" s="37" t="s">
        <v>48</v>
      </c>
      <c r="G126" s="119" t="s">
        <v>289</v>
      </c>
      <c r="H126" s="119" t="s">
        <v>47</v>
      </c>
      <c r="I126" s="119" t="s">
        <v>99</v>
      </c>
      <c r="J126" s="119" t="s">
        <v>98</v>
      </c>
      <c r="K126" s="119" t="s">
        <v>290</v>
      </c>
    </row>
    <row r="127" spans="1:11" s="37" customFormat="1" ht="15" x14ac:dyDescent="0.25">
      <c r="A127" s="37" t="s">
        <v>286</v>
      </c>
      <c r="B127" s="37" t="s">
        <v>57</v>
      </c>
      <c r="C127" s="37" t="s">
        <v>47</v>
      </c>
      <c r="G127" s="119" t="s">
        <v>208</v>
      </c>
      <c r="H127" s="119" t="s">
        <v>47</v>
      </c>
      <c r="I127" s="119" t="s">
        <v>99</v>
      </c>
      <c r="J127" s="119" t="s">
        <v>98</v>
      </c>
    </row>
    <row r="128" spans="1:11" s="37" customFormat="1" ht="15" x14ac:dyDescent="0.25">
      <c r="A128" s="37" t="s">
        <v>287</v>
      </c>
      <c r="B128" s="37" t="s">
        <v>46</v>
      </c>
      <c r="C128" s="37" t="s">
        <v>47</v>
      </c>
      <c r="D128" s="37" t="s">
        <v>56</v>
      </c>
      <c r="G128" s="119" t="s">
        <v>291</v>
      </c>
      <c r="H128" s="119" t="s">
        <v>47</v>
      </c>
      <c r="I128" s="119" t="s">
        <v>51</v>
      </c>
      <c r="J128" s="119" t="s">
        <v>98</v>
      </c>
    </row>
    <row r="129" spans="1:10" s="37" customFormat="1" ht="15" x14ac:dyDescent="0.25">
      <c r="A129" s="37" t="s">
        <v>288</v>
      </c>
      <c r="B129" s="37" t="s">
        <v>46</v>
      </c>
      <c r="C129" s="37" t="s">
        <v>47</v>
      </c>
      <c r="D129" s="37" t="s">
        <v>56</v>
      </c>
      <c r="G129" s="119" t="s">
        <v>291</v>
      </c>
      <c r="H129" s="119" t="s">
        <v>47</v>
      </c>
      <c r="I129" s="119" t="s">
        <v>51</v>
      </c>
      <c r="J129" s="119" t="s">
        <v>98</v>
      </c>
    </row>
    <row r="130" spans="1:10" s="37" customFormat="1" ht="15" x14ac:dyDescent="0.25">
      <c r="A130" s="85" t="s">
        <v>295</v>
      </c>
      <c r="C130" s="121" t="s">
        <v>47</v>
      </c>
      <c r="D130" s="36" t="s">
        <v>48</v>
      </c>
      <c r="E130" s="122" t="s">
        <v>296</v>
      </c>
      <c r="G130" s="122" t="s">
        <v>133</v>
      </c>
      <c r="H130" s="122" t="s">
        <v>47</v>
      </c>
      <c r="I130" s="122" t="s">
        <v>99</v>
      </c>
      <c r="J130" s="122" t="s">
        <v>98</v>
      </c>
    </row>
    <row r="131" spans="1:10" s="37" customFormat="1" ht="15" x14ac:dyDescent="0.25">
      <c r="A131" s="37" t="s">
        <v>297</v>
      </c>
      <c r="B131" s="37" t="s">
        <v>52</v>
      </c>
      <c r="C131" s="37" t="s">
        <v>53</v>
      </c>
      <c r="D131" s="37" t="s">
        <v>48</v>
      </c>
      <c r="G131" s="123" t="s">
        <v>298</v>
      </c>
      <c r="H131" s="123" t="s">
        <v>53</v>
      </c>
      <c r="I131" s="123" t="s">
        <v>97</v>
      </c>
      <c r="J131" s="123" t="s">
        <v>98</v>
      </c>
    </row>
    <row r="232" spans="1:10" ht="21.75" customHeight="1" x14ac:dyDescent="0.2"/>
    <row r="233" spans="1:10" s="30" customFormat="1" x14ac:dyDescent="0.2">
      <c r="A233"/>
      <c r="B233"/>
      <c r="C233"/>
      <c r="D233"/>
      <c r="E233"/>
      <c r="F233"/>
      <c r="G233"/>
      <c r="H233"/>
      <c r="I233"/>
      <c r="J233"/>
    </row>
    <row r="234" spans="1:10" s="30" customFormat="1" x14ac:dyDescent="0.2">
      <c r="A234"/>
      <c r="B234"/>
      <c r="C234"/>
      <c r="D234"/>
      <c r="E234"/>
      <c r="F234"/>
      <c r="G234"/>
      <c r="H234"/>
      <c r="I234"/>
      <c r="J234"/>
    </row>
  </sheetData>
  <sortState ref="A2:J257">
    <sortCondition ref="A2:A25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223"/>
  <sheetViews>
    <sheetView topLeftCell="A208" workbookViewId="0">
      <selection activeCell="E8" sqref="E8"/>
    </sheetView>
  </sheetViews>
  <sheetFormatPr defaultRowHeight="12.75" x14ac:dyDescent="0.2"/>
  <cols>
    <col min="1" max="1" width="44.42578125" bestFit="1" customWidth="1"/>
    <col min="2" max="2" width="17.42578125" bestFit="1" customWidth="1"/>
    <col min="3" max="3" width="10.85546875" bestFit="1" customWidth="1"/>
    <col min="4" max="4" width="14.140625" bestFit="1" customWidth="1"/>
    <col min="5" max="5" width="36.28515625" style="1" customWidth="1"/>
    <col min="6" max="6" width="24" customWidth="1"/>
  </cols>
  <sheetData>
    <row r="1" spans="1:6" ht="15" x14ac:dyDescent="0.25">
      <c r="A1" s="43" t="s">
        <v>73</v>
      </c>
      <c r="B1" s="43" t="s">
        <v>43</v>
      </c>
      <c r="C1" s="43" t="s">
        <v>44</v>
      </c>
      <c r="D1" s="43" t="s">
        <v>45</v>
      </c>
      <c r="E1" s="43"/>
      <c r="F1" s="43" t="s">
        <v>184</v>
      </c>
    </row>
    <row r="2" spans="1:6" ht="15" x14ac:dyDescent="0.25">
      <c r="A2" s="44" t="s">
        <v>75</v>
      </c>
      <c r="B2" s="44" t="s">
        <v>46</v>
      </c>
      <c r="C2" s="44" t="s">
        <v>47</v>
      </c>
      <c r="D2" s="44" t="s">
        <v>48</v>
      </c>
      <c r="E2" s="44" t="str">
        <f>CONCATENATE(A2, B2, C2, D2)</f>
        <v>Amazon Retail SalesTrack DownloadsTrackAudio Album</v>
      </c>
      <c r="F2" s="42" t="s">
        <v>183</v>
      </c>
    </row>
    <row r="3" spans="1:6" ht="15" x14ac:dyDescent="0.25">
      <c r="A3" s="44" t="s">
        <v>75</v>
      </c>
      <c r="B3" s="44" t="s">
        <v>52</v>
      </c>
      <c r="C3" s="44" t="s">
        <v>53</v>
      </c>
      <c r="D3" s="44" t="s">
        <v>48</v>
      </c>
      <c r="E3" s="44" t="str">
        <f t="shared" ref="E3:E66" si="0">CONCATENATE(A3, B3, C3, D3)</f>
        <v>Amazon Retail SalesAlbum DownloadsAlbumAudio Album</v>
      </c>
      <c r="F3" s="42" t="s">
        <v>183</v>
      </c>
    </row>
    <row r="4" spans="1:6" ht="15" x14ac:dyDescent="0.25">
      <c r="A4" s="44" t="s">
        <v>149</v>
      </c>
      <c r="B4" s="44" t="s">
        <v>46</v>
      </c>
      <c r="C4" s="44" t="s">
        <v>47</v>
      </c>
      <c r="D4" s="44" t="s">
        <v>48</v>
      </c>
      <c r="E4" s="44" t="str">
        <f t="shared" si="0"/>
        <v>Amazon Retail Sales JPNTrack DownloadsTrackAudio Album</v>
      </c>
      <c r="F4" s="42" t="s">
        <v>183</v>
      </c>
    </row>
    <row r="5" spans="1:6" ht="15" x14ac:dyDescent="0.25">
      <c r="A5" s="44" t="s">
        <v>149</v>
      </c>
      <c r="B5" s="44" t="s">
        <v>52</v>
      </c>
      <c r="C5" s="44" t="s">
        <v>53</v>
      </c>
      <c r="D5" s="44" t="s">
        <v>48</v>
      </c>
      <c r="E5" s="44" t="str">
        <f t="shared" si="0"/>
        <v>Amazon Retail Sales JPNAlbum DownloadsAlbumAudio Album</v>
      </c>
      <c r="F5" s="42" t="s">
        <v>183</v>
      </c>
    </row>
    <row r="6" spans="1:6" ht="15" x14ac:dyDescent="0.25">
      <c r="A6" s="44" t="s">
        <v>76</v>
      </c>
      <c r="B6" s="44" t="s">
        <v>46</v>
      </c>
      <c r="C6" s="44" t="s">
        <v>47</v>
      </c>
      <c r="D6" s="44" t="s">
        <v>48</v>
      </c>
      <c r="E6" s="44" t="str">
        <f t="shared" si="0"/>
        <v>ATT Retail SalesTrack DownloadsTrackAudio Album</v>
      </c>
      <c r="F6" s="42" t="s">
        <v>183</v>
      </c>
    </row>
    <row r="7" spans="1:6" ht="15" x14ac:dyDescent="0.25">
      <c r="A7" s="44" t="s">
        <v>74</v>
      </c>
      <c r="B7" s="44" t="s">
        <v>46</v>
      </c>
      <c r="C7" s="44" t="s">
        <v>47</v>
      </c>
      <c r="D7" s="44" t="s">
        <v>48</v>
      </c>
      <c r="E7" s="44" t="str">
        <f t="shared" si="0"/>
        <v>Cricket Muve Music Retail SalesTrack DownloadsTrackAudio Album</v>
      </c>
      <c r="F7" s="42" t="s">
        <v>183</v>
      </c>
    </row>
    <row r="8" spans="1:6" ht="15" x14ac:dyDescent="0.25">
      <c r="A8" s="44" t="s">
        <v>74</v>
      </c>
      <c r="B8" s="44" t="s">
        <v>50</v>
      </c>
      <c r="C8" s="44" t="s">
        <v>51</v>
      </c>
      <c r="D8" s="44" t="s">
        <v>48</v>
      </c>
      <c r="E8" s="44" t="str">
        <f t="shared" si="0"/>
        <v>Cricket Muve Music Retail SalesRingtonesRingtoneAudio Album</v>
      </c>
      <c r="F8" s="42" t="s">
        <v>183</v>
      </c>
    </row>
    <row r="9" spans="1:6" ht="15" x14ac:dyDescent="0.25">
      <c r="A9" s="44" t="s">
        <v>78</v>
      </c>
      <c r="B9" s="44" t="s">
        <v>52</v>
      </c>
      <c r="C9" s="44" t="s">
        <v>53</v>
      </c>
      <c r="D9" s="44" t="s">
        <v>48</v>
      </c>
      <c r="E9" s="44" t="str">
        <f t="shared" si="0"/>
        <v>Google Music Retail SalesAlbum DownloadsAlbumAudio Album</v>
      </c>
      <c r="F9" s="42" t="s">
        <v>183</v>
      </c>
    </row>
    <row r="10" spans="1:6" ht="15" x14ac:dyDescent="0.25">
      <c r="A10" s="44" t="s">
        <v>78</v>
      </c>
      <c r="B10" s="44" t="s">
        <v>46</v>
      </c>
      <c r="C10" s="44" t="s">
        <v>47</v>
      </c>
      <c r="D10" s="44" t="s">
        <v>48</v>
      </c>
      <c r="E10" s="44" t="str">
        <f t="shared" si="0"/>
        <v>Google Music Retail SalesTrack DownloadsTrackAudio Album</v>
      </c>
      <c r="F10" s="42" t="s">
        <v>183</v>
      </c>
    </row>
    <row r="11" spans="1:6" ht="15" x14ac:dyDescent="0.25">
      <c r="A11" s="44" t="s">
        <v>81</v>
      </c>
      <c r="B11" s="44" t="s">
        <v>52</v>
      </c>
      <c r="C11" s="44" t="s">
        <v>53</v>
      </c>
      <c r="D11" s="44" t="s">
        <v>48</v>
      </c>
      <c r="E11" s="44" t="str">
        <f t="shared" si="0"/>
        <v>ITunes Retail SalesAlbum DownloadsAlbumAudio Album</v>
      </c>
      <c r="F11" s="42" t="s">
        <v>183</v>
      </c>
    </row>
    <row r="12" spans="1:6" ht="15" x14ac:dyDescent="0.25">
      <c r="A12" s="44" t="s">
        <v>81</v>
      </c>
      <c r="B12" s="44" t="s">
        <v>46</v>
      </c>
      <c r="C12" s="44" t="s">
        <v>47</v>
      </c>
      <c r="D12" s="44" t="s">
        <v>48</v>
      </c>
      <c r="E12" s="44" t="str">
        <f t="shared" si="0"/>
        <v>ITunes Retail SalesTrack DownloadsTrackAudio Album</v>
      </c>
      <c r="F12" s="42" t="s">
        <v>183</v>
      </c>
    </row>
    <row r="13" spans="1:6" ht="15" x14ac:dyDescent="0.25">
      <c r="A13" s="44" t="s">
        <v>150</v>
      </c>
      <c r="B13" s="44" t="s">
        <v>46</v>
      </c>
      <c r="C13" s="44" t="s">
        <v>47</v>
      </c>
      <c r="D13" s="44" t="s">
        <v>48</v>
      </c>
      <c r="E13" s="44" t="str">
        <f t="shared" si="0"/>
        <v>ITunes Retail Sales CANTrack DownloadsTrackAudio Album</v>
      </c>
      <c r="F13" s="42" t="s">
        <v>183</v>
      </c>
    </row>
    <row r="14" spans="1:6" ht="15" x14ac:dyDescent="0.25">
      <c r="A14" s="44" t="s">
        <v>150</v>
      </c>
      <c r="B14" s="44" t="s">
        <v>52</v>
      </c>
      <c r="C14" s="44" t="s">
        <v>53</v>
      </c>
      <c r="D14" s="44" t="s">
        <v>48</v>
      </c>
      <c r="E14" s="44" t="str">
        <f t="shared" si="0"/>
        <v>ITunes Retail Sales CANAlbum DownloadsAlbumAudio Album</v>
      </c>
      <c r="F14" s="42" t="s">
        <v>183</v>
      </c>
    </row>
    <row r="15" spans="1:6" ht="15" x14ac:dyDescent="0.25">
      <c r="A15" s="44" t="s">
        <v>151</v>
      </c>
      <c r="B15" s="44" t="s">
        <v>46</v>
      </c>
      <c r="C15" s="44" t="s">
        <v>47</v>
      </c>
      <c r="D15" s="44" t="s">
        <v>48</v>
      </c>
      <c r="E15" s="44" t="str">
        <f t="shared" si="0"/>
        <v>ITunes Retail Sales EMUTrack DownloadsTrackAudio Album</v>
      </c>
      <c r="F15" s="42" t="s">
        <v>183</v>
      </c>
    </row>
    <row r="16" spans="1:6" ht="15" x14ac:dyDescent="0.25">
      <c r="A16" s="44" t="s">
        <v>151</v>
      </c>
      <c r="B16" s="44" t="s">
        <v>52</v>
      </c>
      <c r="C16" s="44" t="s">
        <v>53</v>
      </c>
      <c r="D16" s="44" t="s">
        <v>48</v>
      </c>
      <c r="E16" s="44" t="str">
        <f t="shared" si="0"/>
        <v>ITunes Retail Sales EMUAlbum DownloadsAlbumAudio Album</v>
      </c>
      <c r="F16" s="42" t="s">
        <v>183</v>
      </c>
    </row>
    <row r="17" spans="1:6" ht="15" x14ac:dyDescent="0.25">
      <c r="A17" s="44" t="s">
        <v>152</v>
      </c>
      <c r="B17" s="44" t="s">
        <v>46</v>
      </c>
      <c r="C17" s="44" t="s">
        <v>47</v>
      </c>
      <c r="D17" s="44" t="s">
        <v>48</v>
      </c>
      <c r="E17" s="44" t="str">
        <f t="shared" si="0"/>
        <v>ITunes Retail Sales JPNTrack DownloadsTrackAudio Album</v>
      </c>
      <c r="F17" s="42" t="s">
        <v>183</v>
      </c>
    </row>
    <row r="18" spans="1:6" ht="15" x14ac:dyDescent="0.25">
      <c r="A18" s="44" t="s">
        <v>152</v>
      </c>
      <c r="B18" s="44" t="s">
        <v>52</v>
      </c>
      <c r="C18" s="44" t="s">
        <v>53</v>
      </c>
      <c r="D18" s="44" t="s">
        <v>48</v>
      </c>
      <c r="E18" s="44" t="str">
        <f t="shared" si="0"/>
        <v>ITunes Retail Sales JPNAlbum DownloadsAlbumAudio Album</v>
      </c>
      <c r="F18" s="42" t="s">
        <v>183</v>
      </c>
    </row>
    <row r="19" spans="1:6" ht="15" x14ac:dyDescent="0.25">
      <c r="A19" s="44" t="s">
        <v>153</v>
      </c>
      <c r="B19" s="44" t="s">
        <v>52</v>
      </c>
      <c r="C19" s="44" t="s">
        <v>53</v>
      </c>
      <c r="D19" s="44" t="s">
        <v>48</v>
      </c>
      <c r="E19" s="44" t="str">
        <f t="shared" si="0"/>
        <v>junodigital Retail Sales GBRAlbum DownloadsAlbumAudio Album</v>
      </c>
      <c r="F19" s="42" t="s">
        <v>183</v>
      </c>
    </row>
    <row r="20" spans="1:6" ht="15" x14ac:dyDescent="0.25">
      <c r="A20" s="44" t="s">
        <v>153</v>
      </c>
      <c r="B20" s="44" t="s">
        <v>46</v>
      </c>
      <c r="C20" s="44" t="s">
        <v>47</v>
      </c>
      <c r="D20" s="44" t="s">
        <v>48</v>
      </c>
      <c r="E20" s="44" t="str">
        <f t="shared" si="0"/>
        <v>junodigital Retail Sales GBRTrack DownloadsTrackAudio Album</v>
      </c>
      <c r="F20" s="42" t="s">
        <v>183</v>
      </c>
    </row>
    <row r="21" spans="1:6" ht="15" x14ac:dyDescent="0.25">
      <c r="A21" s="44" t="s">
        <v>154</v>
      </c>
      <c r="B21" s="44" t="s">
        <v>46</v>
      </c>
      <c r="C21" s="44" t="s">
        <v>47</v>
      </c>
      <c r="D21" s="44" t="s">
        <v>48</v>
      </c>
      <c r="E21" s="44" t="str">
        <f t="shared" si="0"/>
        <v>Media Net Download Retail Sales USATrack DownloadsTrackAudio Album</v>
      </c>
      <c r="F21" s="42" t="s">
        <v>183</v>
      </c>
    </row>
    <row r="22" spans="1:6" ht="15" x14ac:dyDescent="0.25">
      <c r="A22" s="47" t="s">
        <v>137</v>
      </c>
      <c r="B22" s="44" t="s">
        <v>57</v>
      </c>
      <c r="C22" s="44" t="s">
        <v>47</v>
      </c>
      <c r="D22" s="44" t="s">
        <v>48</v>
      </c>
      <c r="E22" s="44" t="str">
        <f t="shared" si="0"/>
        <v>Media Net Subscription Stream Retail SalesStreamsTrackAudio Album</v>
      </c>
      <c r="F22" s="42" t="s">
        <v>183</v>
      </c>
    </row>
    <row r="23" spans="1:6" ht="15" x14ac:dyDescent="0.25">
      <c r="A23" s="47" t="s">
        <v>137</v>
      </c>
      <c r="B23" s="44" t="s">
        <v>57</v>
      </c>
      <c r="C23" s="44" t="s">
        <v>47</v>
      </c>
      <c r="D23" s="44"/>
      <c r="E23" s="44" t="str">
        <f t="shared" si="0"/>
        <v>Media Net Subscription Stream Retail SalesStreamsTrack</v>
      </c>
      <c r="F23" s="42" t="s">
        <v>183</v>
      </c>
    </row>
    <row r="24" spans="1:6" ht="15" x14ac:dyDescent="0.25">
      <c r="A24" s="47" t="s">
        <v>137</v>
      </c>
      <c r="B24" s="44" t="s">
        <v>57</v>
      </c>
      <c r="C24" s="44" t="s">
        <v>47</v>
      </c>
      <c r="D24" s="44" t="s">
        <v>48</v>
      </c>
      <c r="E24" s="44" t="str">
        <f t="shared" si="0"/>
        <v>Media Net Subscription Stream Retail SalesStreamsTrackAudio Album</v>
      </c>
      <c r="F24" s="42" t="s">
        <v>183</v>
      </c>
    </row>
    <row r="25" spans="1:6" ht="15" x14ac:dyDescent="0.25">
      <c r="A25" s="44" t="s">
        <v>83</v>
      </c>
      <c r="B25" s="44" t="s">
        <v>46</v>
      </c>
      <c r="C25" s="44" t="s">
        <v>47</v>
      </c>
      <c r="D25" s="44" t="s">
        <v>48</v>
      </c>
      <c r="E25" s="44" t="str">
        <f t="shared" si="0"/>
        <v>Musiwave Retail SalesTrack DownloadsTrackAudio Album</v>
      </c>
      <c r="F25" s="42" t="s">
        <v>183</v>
      </c>
    </row>
    <row r="26" spans="1:6" ht="15" x14ac:dyDescent="0.25">
      <c r="A26" s="44" t="s">
        <v>84</v>
      </c>
      <c r="B26" s="44" t="s">
        <v>46</v>
      </c>
      <c r="C26" s="44" t="s">
        <v>47</v>
      </c>
      <c r="D26" s="44" t="s">
        <v>48</v>
      </c>
      <c r="E26" s="44" t="str">
        <f t="shared" si="0"/>
        <v>Musiwave Download Retail SalesTrack DownloadsTrackAudio Album</v>
      </c>
      <c r="F26" s="42" t="s">
        <v>183</v>
      </c>
    </row>
    <row r="27" spans="1:6" ht="15" x14ac:dyDescent="0.25">
      <c r="A27" s="44" t="s">
        <v>157</v>
      </c>
      <c r="B27" s="44" t="s">
        <v>57</v>
      </c>
      <c r="C27" s="44" t="s">
        <v>47</v>
      </c>
      <c r="D27" s="44" t="s">
        <v>48</v>
      </c>
      <c r="E27" s="44" t="str">
        <f t="shared" si="0"/>
        <v>Myspace Ad Supported Stream Retail Sales GBRStreamsTrackAudio Album</v>
      </c>
      <c r="F27" s="42" t="s">
        <v>183</v>
      </c>
    </row>
    <row r="28" spans="1:6" ht="15" x14ac:dyDescent="0.25">
      <c r="A28" s="44" t="s">
        <v>158</v>
      </c>
      <c r="B28" s="44" t="s">
        <v>57</v>
      </c>
      <c r="C28" s="44" t="s">
        <v>47</v>
      </c>
      <c r="D28" s="44" t="s">
        <v>48</v>
      </c>
      <c r="E28" s="44" t="str">
        <f t="shared" si="0"/>
        <v>Myspace Ad Supported Stream Retail Sales USAStreamsTrackAudio Album</v>
      </c>
      <c r="F28" s="42" t="s">
        <v>183</v>
      </c>
    </row>
    <row r="29" spans="1:6" ht="15" x14ac:dyDescent="0.25">
      <c r="A29" s="44" t="s">
        <v>159</v>
      </c>
      <c r="B29" s="44" t="s">
        <v>46</v>
      </c>
      <c r="C29" s="44" t="s">
        <v>47</v>
      </c>
      <c r="D29" s="44" t="s">
        <v>48</v>
      </c>
      <c r="E29" s="44" t="str">
        <f t="shared" si="0"/>
        <v>Orange Retail Sales FRATrack DownloadsTrackAudio Album</v>
      </c>
      <c r="F29" s="42" t="s">
        <v>183</v>
      </c>
    </row>
    <row r="30" spans="1:6" ht="15" x14ac:dyDescent="0.25">
      <c r="A30" s="44" t="s">
        <v>160</v>
      </c>
      <c r="B30" s="44" t="s">
        <v>57</v>
      </c>
      <c r="C30" s="44" t="s">
        <v>47</v>
      </c>
      <c r="D30" s="44" t="s">
        <v>48</v>
      </c>
      <c r="E30" s="44" t="str">
        <f t="shared" si="0"/>
        <v>Rdio Stream Retail Sales USAStreamsTrackAudio Album</v>
      </c>
      <c r="F30" s="42" t="s">
        <v>183</v>
      </c>
    </row>
    <row r="31" spans="1:6" ht="15" x14ac:dyDescent="0.25">
      <c r="A31" s="44" t="s">
        <v>87</v>
      </c>
      <c r="B31" s="44" t="s">
        <v>46</v>
      </c>
      <c r="C31" s="44" t="s">
        <v>47</v>
      </c>
      <c r="D31" s="44" t="s">
        <v>48</v>
      </c>
      <c r="E31" s="44" t="str">
        <f t="shared" si="0"/>
        <v>Rhapsody Retail SalesTrack DownloadsTrackAudio Album</v>
      </c>
      <c r="F31" s="42" t="s">
        <v>183</v>
      </c>
    </row>
    <row r="32" spans="1:6" ht="15" x14ac:dyDescent="0.25">
      <c r="A32" s="44" t="s">
        <v>87</v>
      </c>
      <c r="B32" s="44" t="s">
        <v>52</v>
      </c>
      <c r="C32" s="44" t="s">
        <v>53</v>
      </c>
      <c r="D32" s="44" t="s">
        <v>48</v>
      </c>
      <c r="E32" s="44" t="str">
        <f t="shared" si="0"/>
        <v>Rhapsody Retail SalesAlbum DownloadsAlbumAudio Album</v>
      </c>
      <c r="F32" s="42" t="s">
        <v>183</v>
      </c>
    </row>
    <row r="33" spans="1:6" ht="15" x14ac:dyDescent="0.25">
      <c r="A33" s="44" t="s">
        <v>88</v>
      </c>
      <c r="B33" s="44" t="s">
        <v>57</v>
      </c>
      <c r="C33" s="44" t="s">
        <v>47</v>
      </c>
      <c r="D33" s="44" t="s">
        <v>48</v>
      </c>
      <c r="E33" s="44" t="str">
        <f t="shared" si="0"/>
        <v>Rhapsody Stream Retail SalesStreamsTrackAudio Album</v>
      </c>
      <c r="F33" s="42" t="s">
        <v>183</v>
      </c>
    </row>
    <row r="34" spans="1:6" ht="15" x14ac:dyDescent="0.25">
      <c r="A34" s="44" t="s">
        <v>161</v>
      </c>
      <c r="B34" s="44" t="s">
        <v>57</v>
      </c>
      <c r="C34" s="44" t="s">
        <v>47</v>
      </c>
      <c r="D34" s="44" t="s">
        <v>48</v>
      </c>
      <c r="E34" s="44" t="str">
        <f t="shared" si="0"/>
        <v>Rhapsody Stream Retail Sales DEUStreamsTrackAudio Album</v>
      </c>
      <c r="F34" s="42" t="s">
        <v>183</v>
      </c>
    </row>
    <row r="35" spans="1:6" ht="15" x14ac:dyDescent="0.25">
      <c r="A35" s="44" t="s">
        <v>162</v>
      </c>
      <c r="B35" s="44" t="s">
        <v>57</v>
      </c>
      <c r="C35" s="44" t="s">
        <v>47</v>
      </c>
      <c r="D35" s="44" t="s">
        <v>48</v>
      </c>
      <c r="E35" s="44" t="str">
        <f t="shared" si="0"/>
        <v>Rhapsody Stream Retail Sales GBRStreamsTrackAudio Album</v>
      </c>
      <c r="F35" s="42" t="s">
        <v>183</v>
      </c>
    </row>
    <row r="36" spans="1:6" ht="15" x14ac:dyDescent="0.25">
      <c r="A36" s="44" t="s">
        <v>89</v>
      </c>
      <c r="B36" s="44"/>
      <c r="C36" s="44" t="s">
        <v>47</v>
      </c>
      <c r="D36" s="44"/>
      <c r="E36" s="44" t="str">
        <f t="shared" si="0"/>
        <v>Slacker Subscription Radio Retail SalesTrack</v>
      </c>
      <c r="F36" s="42" t="s">
        <v>183</v>
      </c>
    </row>
    <row r="37" spans="1:6" ht="15" x14ac:dyDescent="0.25">
      <c r="A37" s="44" t="s">
        <v>89</v>
      </c>
      <c r="B37" s="44"/>
      <c r="C37" s="44" t="s">
        <v>47</v>
      </c>
      <c r="D37" s="44" t="s">
        <v>48</v>
      </c>
      <c r="E37" s="44" t="str">
        <f t="shared" si="0"/>
        <v>Slacker Subscription Radio Retail SalesTrackAudio Album</v>
      </c>
      <c r="F37" s="42" t="s">
        <v>183</v>
      </c>
    </row>
    <row r="38" spans="1:6" ht="15" x14ac:dyDescent="0.25">
      <c r="A38" s="44" t="s">
        <v>90</v>
      </c>
      <c r="B38" s="44"/>
      <c r="C38" s="44" t="s">
        <v>47</v>
      </c>
      <c r="D38" s="44" t="s">
        <v>48</v>
      </c>
      <c r="E38" s="44" t="str">
        <f t="shared" si="0"/>
        <v>Slacker Ad Supported Radio Retail SalesTrackAudio Album</v>
      </c>
      <c r="F38" s="42" t="s">
        <v>183</v>
      </c>
    </row>
    <row r="39" spans="1:6" ht="15" x14ac:dyDescent="0.25">
      <c r="A39" s="44" t="s">
        <v>163</v>
      </c>
      <c r="B39" s="44"/>
      <c r="C39" s="44" t="s">
        <v>47</v>
      </c>
      <c r="D39" s="44" t="s">
        <v>48</v>
      </c>
      <c r="E39" s="44" t="str">
        <f t="shared" si="0"/>
        <v>Slacker Ad Supported Radio Retail Sales CANTrackAudio Album</v>
      </c>
      <c r="F39" s="42" t="s">
        <v>183</v>
      </c>
    </row>
    <row r="40" spans="1:6" ht="15" x14ac:dyDescent="0.25">
      <c r="A40" s="44" t="s">
        <v>164</v>
      </c>
      <c r="B40" s="44"/>
      <c r="C40" s="44" t="s">
        <v>47</v>
      </c>
      <c r="D40" s="44" t="s">
        <v>48</v>
      </c>
      <c r="E40" s="44" t="str">
        <f t="shared" si="0"/>
        <v>Slacker Subscription Radio Retail Sales CANTrackAudio Album</v>
      </c>
      <c r="F40" s="42" t="s">
        <v>183</v>
      </c>
    </row>
    <row r="41" spans="1:6" ht="15" x14ac:dyDescent="0.25">
      <c r="A41" s="44" t="s">
        <v>96</v>
      </c>
      <c r="B41" s="44"/>
      <c r="C41" s="44" t="s">
        <v>47</v>
      </c>
      <c r="D41" s="44" t="s">
        <v>48</v>
      </c>
      <c r="E41" s="44" t="str">
        <f t="shared" si="0"/>
        <v>SoundExchange Performance Retail SalesTrackAudio Album</v>
      </c>
      <c r="F41" s="42" t="s">
        <v>183</v>
      </c>
    </row>
    <row r="42" spans="1:6" ht="15" x14ac:dyDescent="0.25">
      <c r="A42" s="44" t="s">
        <v>165</v>
      </c>
      <c r="B42" s="44" t="s">
        <v>57</v>
      </c>
      <c r="C42" s="44" t="s">
        <v>47</v>
      </c>
      <c r="D42" s="44" t="s">
        <v>48</v>
      </c>
      <c r="E42" s="44" t="str">
        <f t="shared" si="0"/>
        <v>Spotify Stream Retail Sales AUSStreamsTrackAudio Album</v>
      </c>
      <c r="F42" s="42" t="s">
        <v>183</v>
      </c>
    </row>
    <row r="43" spans="1:6" ht="15" x14ac:dyDescent="0.25">
      <c r="A43" s="44" t="s">
        <v>166</v>
      </c>
      <c r="B43" s="44" t="s">
        <v>57</v>
      </c>
      <c r="C43" s="44" t="s">
        <v>47</v>
      </c>
      <c r="D43" s="44" t="s">
        <v>48</v>
      </c>
      <c r="E43" s="44" t="str">
        <f t="shared" si="0"/>
        <v>Spotify Stream Retail Sales AUTStreamsTrackAudio Album</v>
      </c>
      <c r="F43" s="42" t="s">
        <v>183</v>
      </c>
    </row>
    <row r="44" spans="1:6" ht="15" x14ac:dyDescent="0.25">
      <c r="A44" s="44" t="s">
        <v>167</v>
      </c>
      <c r="B44" s="44" t="s">
        <v>57</v>
      </c>
      <c r="C44" s="44" t="s">
        <v>47</v>
      </c>
      <c r="D44" s="44" t="s">
        <v>48</v>
      </c>
      <c r="E44" s="44" t="str">
        <f t="shared" si="0"/>
        <v>Spotify Stream Retail Sales BELStreamsTrackAudio Album</v>
      </c>
      <c r="F44" s="42" t="s">
        <v>183</v>
      </c>
    </row>
    <row r="45" spans="1:6" ht="15" x14ac:dyDescent="0.25">
      <c r="A45" s="44" t="s">
        <v>168</v>
      </c>
      <c r="B45" s="44" t="s">
        <v>57</v>
      </c>
      <c r="C45" s="44" t="s">
        <v>47</v>
      </c>
      <c r="D45" s="44" t="s">
        <v>48</v>
      </c>
      <c r="E45" s="44" t="str">
        <f t="shared" si="0"/>
        <v>Spotify Stream Retail Sales CHEStreamsTrackAudio Album</v>
      </c>
      <c r="F45" s="42" t="s">
        <v>183</v>
      </c>
    </row>
    <row r="46" spans="1:6" ht="15" x14ac:dyDescent="0.25">
      <c r="A46" s="44" t="s">
        <v>169</v>
      </c>
      <c r="B46" s="44" t="s">
        <v>57</v>
      </c>
      <c r="C46" s="44" t="s">
        <v>47</v>
      </c>
      <c r="D46" s="44" t="s">
        <v>48</v>
      </c>
      <c r="E46" s="44" t="str">
        <f t="shared" si="0"/>
        <v>Spotify Stream Retail Sales DEUStreamsTrackAudio Album</v>
      </c>
      <c r="F46" s="42" t="s">
        <v>183</v>
      </c>
    </row>
    <row r="47" spans="1:6" ht="15" x14ac:dyDescent="0.25">
      <c r="A47" s="44" t="s">
        <v>170</v>
      </c>
      <c r="B47" s="44" t="s">
        <v>57</v>
      </c>
      <c r="C47" s="44" t="s">
        <v>47</v>
      </c>
      <c r="D47" s="44" t="s">
        <v>48</v>
      </c>
      <c r="E47" s="44" t="str">
        <f t="shared" si="0"/>
        <v>Spotify Stream Retail Sales DNKStreamsTrackAudio Album</v>
      </c>
      <c r="F47" s="42" t="s">
        <v>183</v>
      </c>
    </row>
    <row r="48" spans="1:6" ht="15" x14ac:dyDescent="0.25">
      <c r="A48" s="44" t="s">
        <v>171</v>
      </c>
      <c r="B48" s="44" t="s">
        <v>57</v>
      </c>
      <c r="C48" s="44" t="s">
        <v>47</v>
      </c>
      <c r="D48" s="44" t="s">
        <v>48</v>
      </c>
      <c r="E48" s="44" t="str">
        <f t="shared" si="0"/>
        <v>Spotify Stream Retail Sales ESPStreamsTrackAudio Album</v>
      </c>
      <c r="F48" s="42" t="s">
        <v>183</v>
      </c>
    </row>
    <row r="49" spans="1:6" ht="15" x14ac:dyDescent="0.25">
      <c r="A49" s="44" t="s">
        <v>172</v>
      </c>
      <c r="B49" s="44" t="s">
        <v>57</v>
      </c>
      <c r="C49" s="44" t="s">
        <v>47</v>
      </c>
      <c r="D49" s="44" t="s">
        <v>48</v>
      </c>
      <c r="E49" s="44" t="str">
        <f t="shared" si="0"/>
        <v>Spotify Stream Retail Sales FINStreamsTrackAudio Album</v>
      </c>
      <c r="F49" s="42" t="s">
        <v>183</v>
      </c>
    </row>
    <row r="50" spans="1:6" ht="15" x14ac:dyDescent="0.25">
      <c r="A50" s="44" t="s">
        <v>173</v>
      </c>
      <c r="B50" s="44" t="s">
        <v>57</v>
      </c>
      <c r="C50" s="44" t="s">
        <v>47</v>
      </c>
      <c r="D50" s="44" t="s">
        <v>48</v>
      </c>
      <c r="E50" s="44" t="str">
        <f t="shared" si="0"/>
        <v>Spotify Stream Retail Sales FRAStreamsTrackAudio Album</v>
      </c>
      <c r="F50" s="42" t="s">
        <v>183</v>
      </c>
    </row>
    <row r="51" spans="1:6" ht="15" x14ac:dyDescent="0.25">
      <c r="A51" s="44" t="s">
        <v>174</v>
      </c>
      <c r="B51" s="44" t="s">
        <v>57</v>
      </c>
      <c r="C51" s="44" t="s">
        <v>47</v>
      </c>
      <c r="D51" s="44" t="s">
        <v>48</v>
      </c>
      <c r="E51" s="44" t="str">
        <f t="shared" si="0"/>
        <v>Spotify Stream Retail Sales GBRStreamsTrackAudio Album</v>
      </c>
      <c r="F51" s="42" t="s">
        <v>183</v>
      </c>
    </row>
    <row r="52" spans="1:6" ht="15" x14ac:dyDescent="0.25">
      <c r="A52" s="44" t="s">
        <v>175</v>
      </c>
      <c r="B52" s="44" t="s">
        <v>57</v>
      </c>
      <c r="C52" s="44" t="s">
        <v>47</v>
      </c>
      <c r="D52" s="44" t="s">
        <v>48</v>
      </c>
      <c r="E52" s="44" t="str">
        <f t="shared" si="0"/>
        <v>Spotify Stream Retail Sales NLDStreamsTrackAudio Album</v>
      </c>
      <c r="F52" s="42" t="s">
        <v>183</v>
      </c>
    </row>
    <row r="53" spans="1:6" ht="15" x14ac:dyDescent="0.25">
      <c r="A53" s="44" t="s">
        <v>176</v>
      </c>
      <c r="B53" s="44" t="s">
        <v>57</v>
      </c>
      <c r="C53" s="44" t="s">
        <v>47</v>
      </c>
      <c r="D53" s="44" t="s">
        <v>48</v>
      </c>
      <c r="E53" s="44" t="str">
        <f t="shared" si="0"/>
        <v>Spotify Stream Retail Sales NORStreamsTrackAudio Album</v>
      </c>
      <c r="F53" s="42" t="s">
        <v>183</v>
      </c>
    </row>
    <row r="54" spans="1:6" ht="15" x14ac:dyDescent="0.25">
      <c r="A54" s="44" t="s">
        <v>177</v>
      </c>
      <c r="B54" s="44" t="s">
        <v>57</v>
      </c>
      <c r="C54" s="44" t="s">
        <v>47</v>
      </c>
      <c r="D54" s="44" t="s">
        <v>48</v>
      </c>
      <c r="E54" s="44" t="str">
        <f t="shared" si="0"/>
        <v>Spotify Stream Retail Sales NZLStreamsTrackAudio Album</v>
      </c>
      <c r="F54" s="42" t="s">
        <v>183</v>
      </c>
    </row>
    <row r="55" spans="1:6" ht="15" x14ac:dyDescent="0.25">
      <c r="A55" s="44" t="s">
        <v>178</v>
      </c>
      <c r="B55" s="44" t="s">
        <v>57</v>
      </c>
      <c r="C55" s="44" t="s">
        <v>47</v>
      </c>
      <c r="D55" s="44" t="s">
        <v>48</v>
      </c>
      <c r="E55" s="44" t="str">
        <f t="shared" si="0"/>
        <v>Spotify Stream Retail Sales SWEStreamsTrackAudio Album</v>
      </c>
      <c r="F55" s="42" t="s">
        <v>183</v>
      </c>
    </row>
    <row r="56" spans="1:6" ht="15" x14ac:dyDescent="0.25">
      <c r="A56" s="44" t="s">
        <v>179</v>
      </c>
      <c r="B56" s="44" t="s">
        <v>57</v>
      </c>
      <c r="C56" s="44" t="s">
        <v>47</v>
      </c>
      <c r="D56" s="44" t="s">
        <v>48</v>
      </c>
      <c r="E56" s="44" t="str">
        <f t="shared" si="0"/>
        <v>Spotify Stream Retail Sales USAStreamsTrackAudio Album</v>
      </c>
      <c r="F56" s="42" t="s">
        <v>183</v>
      </c>
    </row>
    <row r="57" spans="1:6" ht="15" x14ac:dyDescent="0.25">
      <c r="A57" s="44" t="s">
        <v>180</v>
      </c>
      <c r="B57" s="44" t="s">
        <v>46</v>
      </c>
      <c r="C57" s="44" t="s">
        <v>47</v>
      </c>
      <c r="D57" s="44" t="s">
        <v>49</v>
      </c>
      <c r="E57" s="44" t="str">
        <f t="shared" si="0"/>
        <v>VEVO Retail Sales CANTrack DownloadsTrackMusic Video</v>
      </c>
      <c r="F57" s="42" t="s">
        <v>183</v>
      </c>
    </row>
    <row r="58" spans="1:6" ht="15" x14ac:dyDescent="0.25">
      <c r="A58" s="44" t="s">
        <v>181</v>
      </c>
      <c r="B58" s="44" t="s">
        <v>46</v>
      </c>
      <c r="C58" s="44" t="s">
        <v>47</v>
      </c>
      <c r="D58" s="44" t="s">
        <v>49</v>
      </c>
      <c r="E58" s="44" t="str">
        <f t="shared" si="0"/>
        <v>VEVO Retail Sales JPNTrack DownloadsTrackMusic Video</v>
      </c>
      <c r="F58" s="42" t="s">
        <v>183</v>
      </c>
    </row>
    <row r="59" spans="1:6" ht="15" x14ac:dyDescent="0.25">
      <c r="A59" s="44" t="s">
        <v>182</v>
      </c>
      <c r="B59" s="44" t="s">
        <v>46</v>
      </c>
      <c r="C59" s="44" t="s">
        <v>47</v>
      </c>
      <c r="D59" s="44" t="s">
        <v>49</v>
      </c>
      <c r="E59" s="44" t="str">
        <f t="shared" si="0"/>
        <v>VEVO Retail Sales USATrack DownloadsTrackMusic Video</v>
      </c>
      <c r="F59" s="42" t="s">
        <v>183</v>
      </c>
    </row>
    <row r="60" spans="1:6" ht="15" x14ac:dyDescent="0.25">
      <c r="A60" s="44" t="s">
        <v>93</v>
      </c>
      <c r="B60" s="44" t="s">
        <v>46</v>
      </c>
      <c r="C60" s="44" t="s">
        <v>47</v>
      </c>
      <c r="D60" s="44" t="s">
        <v>48</v>
      </c>
      <c r="E60" s="44" t="str">
        <f t="shared" si="0"/>
        <v>Virgin Mega Retail SalesTrack DownloadsTrackAudio Album</v>
      </c>
      <c r="F60" s="42" t="s">
        <v>183</v>
      </c>
    </row>
    <row r="61" spans="1:6" ht="15" x14ac:dyDescent="0.25">
      <c r="A61" s="44" t="s">
        <v>95</v>
      </c>
      <c r="B61" s="44" t="s">
        <v>57</v>
      </c>
      <c r="C61" s="44" t="s">
        <v>55</v>
      </c>
      <c r="D61" s="44" t="s">
        <v>48</v>
      </c>
      <c r="E61" s="44" t="str">
        <f t="shared" si="0"/>
        <v>YouTube Stream Retail SalesStreamsVideoAudio Album</v>
      </c>
      <c r="F61" s="42" t="s">
        <v>183</v>
      </c>
    </row>
    <row r="62" spans="1:6" ht="15" x14ac:dyDescent="0.25">
      <c r="A62" s="44" t="s">
        <v>95</v>
      </c>
      <c r="B62" s="44" t="s">
        <v>57</v>
      </c>
      <c r="C62" s="44" t="s">
        <v>55</v>
      </c>
      <c r="D62" s="44"/>
      <c r="E62" s="44" t="str">
        <f t="shared" si="0"/>
        <v>YouTube Stream Retail SalesStreamsVideo</v>
      </c>
      <c r="F62" s="42" t="s">
        <v>183</v>
      </c>
    </row>
    <row r="63" spans="1:6" ht="15" x14ac:dyDescent="0.25">
      <c r="A63" s="48" t="s">
        <v>75</v>
      </c>
      <c r="B63" s="48" t="s">
        <v>46</v>
      </c>
      <c r="C63" s="48" t="s">
        <v>47</v>
      </c>
      <c r="D63" s="48" t="s">
        <v>48</v>
      </c>
      <c r="E63" s="44" t="str">
        <f t="shared" si="0"/>
        <v>Amazon Retail SalesTrack DownloadsTrackAudio Album</v>
      </c>
      <c r="F63" s="48" t="s">
        <v>185</v>
      </c>
    </row>
    <row r="64" spans="1:6" ht="15" x14ac:dyDescent="0.25">
      <c r="A64" s="48" t="s">
        <v>75</v>
      </c>
      <c r="B64" s="48" t="s">
        <v>52</v>
      </c>
      <c r="C64" s="48" t="s">
        <v>53</v>
      </c>
      <c r="D64" s="48" t="s">
        <v>48</v>
      </c>
      <c r="E64" s="44" t="str">
        <f t="shared" si="0"/>
        <v>Amazon Retail SalesAlbum DownloadsAlbumAudio Album</v>
      </c>
      <c r="F64" s="48" t="s">
        <v>185</v>
      </c>
    </row>
    <row r="65" spans="1:6" ht="15" x14ac:dyDescent="0.25">
      <c r="A65" s="48" t="s">
        <v>149</v>
      </c>
      <c r="B65" s="48" t="s">
        <v>52</v>
      </c>
      <c r="C65" s="48" t="s">
        <v>53</v>
      </c>
      <c r="D65" s="48" t="s">
        <v>48</v>
      </c>
      <c r="E65" s="44" t="str">
        <f t="shared" si="0"/>
        <v>Amazon Retail Sales JPNAlbum DownloadsAlbumAudio Album</v>
      </c>
      <c r="F65" s="48" t="s">
        <v>185</v>
      </c>
    </row>
    <row r="66" spans="1:6" ht="15" x14ac:dyDescent="0.25">
      <c r="A66" s="48" t="s">
        <v>76</v>
      </c>
      <c r="B66" s="48" t="s">
        <v>46</v>
      </c>
      <c r="C66" s="48" t="s">
        <v>47</v>
      </c>
      <c r="D66" s="48" t="s">
        <v>48</v>
      </c>
      <c r="E66" s="44" t="str">
        <f t="shared" si="0"/>
        <v>ATT Retail SalesTrack DownloadsTrackAudio Album</v>
      </c>
      <c r="F66" s="48" t="s">
        <v>185</v>
      </c>
    </row>
    <row r="67" spans="1:6" ht="15" x14ac:dyDescent="0.25">
      <c r="A67" s="48" t="s">
        <v>77</v>
      </c>
      <c r="B67" s="48" t="s">
        <v>57</v>
      </c>
      <c r="C67" s="48" t="s">
        <v>47</v>
      </c>
      <c r="D67" s="48"/>
      <c r="E67" s="44" t="str">
        <f t="shared" ref="E67:E130" si="1">CONCATENATE(A67, B67, C67, D67)</f>
        <v>Clear Channel Stream Retail SalesStreamsTrack</v>
      </c>
      <c r="F67" s="48" t="s">
        <v>185</v>
      </c>
    </row>
    <row r="68" spans="1:6" ht="15" x14ac:dyDescent="0.25">
      <c r="A68" s="48" t="s">
        <v>77</v>
      </c>
      <c r="B68" s="48" t="s">
        <v>57</v>
      </c>
      <c r="C68" s="48" t="s">
        <v>47</v>
      </c>
      <c r="D68" s="48" t="s">
        <v>48</v>
      </c>
      <c r="E68" s="44" t="str">
        <f t="shared" si="1"/>
        <v>Clear Channel Stream Retail SalesStreamsTrackAudio Album</v>
      </c>
      <c r="F68" s="48" t="s">
        <v>185</v>
      </c>
    </row>
    <row r="69" spans="1:6" ht="15" x14ac:dyDescent="0.25">
      <c r="A69" s="48" t="s">
        <v>74</v>
      </c>
      <c r="B69" s="48" t="s">
        <v>46</v>
      </c>
      <c r="C69" s="48" t="s">
        <v>47</v>
      </c>
      <c r="D69" s="48" t="s">
        <v>48</v>
      </c>
      <c r="E69" s="44" t="str">
        <f t="shared" si="1"/>
        <v>Cricket Muve Music Retail SalesTrack DownloadsTrackAudio Album</v>
      </c>
      <c r="F69" s="48" t="s">
        <v>185</v>
      </c>
    </row>
    <row r="70" spans="1:6" ht="15" x14ac:dyDescent="0.25">
      <c r="A70" s="48" t="s">
        <v>74</v>
      </c>
      <c r="B70" s="48" t="s">
        <v>50</v>
      </c>
      <c r="C70" s="48" t="s">
        <v>51</v>
      </c>
      <c r="D70" s="48" t="s">
        <v>48</v>
      </c>
      <c r="E70" s="44" t="str">
        <f t="shared" si="1"/>
        <v>Cricket Muve Music Retail SalesRingtonesRingtoneAudio Album</v>
      </c>
      <c r="F70" s="48" t="s">
        <v>185</v>
      </c>
    </row>
    <row r="71" spans="1:6" ht="15" x14ac:dyDescent="0.25">
      <c r="A71" s="48" t="s">
        <v>78</v>
      </c>
      <c r="B71" s="48" t="s">
        <v>52</v>
      </c>
      <c r="C71" s="48" t="s">
        <v>53</v>
      </c>
      <c r="D71" s="48" t="s">
        <v>48</v>
      </c>
      <c r="E71" s="44" t="str">
        <f t="shared" si="1"/>
        <v>Google Music Retail SalesAlbum DownloadsAlbumAudio Album</v>
      </c>
      <c r="F71" s="48" t="s">
        <v>185</v>
      </c>
    </row>
    <row r="72" spans="1:6" ht="15" x14ac:dyDescent="0.25">
      <c r="A72" s="48" t="s">
        <v>78</v>
      </c>
      <c r="B72" s="48" t="s">
        <v>46</v>
      </c>
      <c r="C72" s="48" t="s">
        <v>47</v>
      </c>
      <c r="D72" s="48" t="s">
        <v>48</v>
      </c>
      <c r="E72" s="44" t="str">
        <f t="shared" si="1"/>
        <v>Google Music Retail SalesTrack DownloadsTrackAudio Album</v>
      </c>
      <c r="F72" s="48" t="s">
        <v>185</v>
      </c>
    </row>
    <row r="73" spans="1:6" ht="15" x14ac:dyDescent="0.25">
      <c r="A73" s="48" t="s">
        <v>79</v>
      </c>
      <c r="B73" s="48" t="s">
        <v>46</v>
      </c>
      <c r="C73" s="48" t="s">
        <v>47</v>
      </c>
      <c r="D73" s="48" t="s">
        <v>48</v>
      </c>
      <c r="E73" s="44" t="str">
        <f t="shared" si="1"/>
        <v>Groove Mobile Retail SalesTrack DownloadsTrackAudio Album</v>
      </c>
      <c r="F73" s="48" t="s">
        <v>185</v>
      </c>
    </row>
    <row r="74" spans="1:6" ht="15" x14ac:dyDescent="0.25">
      <c r="A74" s="48" t="s">
        <v>80</v>
      </c>
      <c r="B74" s="48" t="s">
        <v>46</v>
      </c>
      <c r="C74" s="48" t="s">
        <v>47</v>
      </c>
      <c r="D74" s="48" t="s">
        <v>48</v>
      </c>
      <c r="E74" s="44" t="str">
        <f t="shared" si="1"/>
        <v>HelloJuneNet Retail SalesTrack DownloadsTrackAudio Album</v>
      </c>
      <c r="F74" s="48" t="s">
        <v>185</v>
      </c>
    </row>
    <row r="75" spans="1:6" ht="15" x14ac:dyDescent="0.25">
      <c r="A75" s="48" t="s">
        <v>81</v>
      </c>
      <c r="B75" s="48" t="s">
        <v>50</v>
      </c>
      <c r="C75" s="48" t="s">
        <v>51</v>
      </c>
      <c r="D75" s="48" t="s">
        <v>56</v>
      </c>
      <c r="E75" s="44" t="str">
        <f t="shared" si="1"/>
        <v>ITunes Retail SalesRingtonesRingtoneMaster Service Tone/ Ringback Tone</v>
      </c>
      <c r="F75" s="48" t="s">
        <v>185</v>
      </c>
    </row>
    <row r="76" spans="1:6" ht="15" x14ac:dyDescent="0.25">
      <c r="A76" s="48" t="s">
        <v>82</v>
      </c>
      <c r="B76" s="48" t="s">
        <v>46</v>
      </c>
      <c r="C76" s="48" t="s">
        <v>47</v>
      </c>
      <c r="D76" s="48" t="s">
        <v>56</v>
      </c>
      <c r="E76" s="44" t="str">
        <f t="shared" si="1"/>
        <v>Jamster MST Retail SalesTrack DownloadsTrackMaster Service Tone/ Ringback Tone</v>
      </c>
      <c r="F76" s="48" t="s">
        <v>185</v>
      </c>
    </row>
    <row r="77" spans="1:6" ht="15" x14ac:dyDescent="0.25">
      <c r="A77" s="48" t="s">
        <v>135</v>
      </c>
      <c r="B77" s="48" t="s">
        <v>46</v>
      </c>
      <c r="C77" s="48" t="s">
        <v>47</v>
      </c>
      <c r="D77" s="48" t="s">
        <v>48</v>
      </c>
      <c r="E77" s="44" t="str">
        <f t="shared" si="1"/>
        <v>junodigital Retail SalesTrack DownloadsTrackAudio Album</v>
      </c>
      <c r="F77" s="48" t="s">
        <v>185</v>
      </c>
    </row>
    <row r="78" spans="1:6" ht="15" x14ac:dyDescent="0.25">
      <c r="A78" s="48" t="s">
        <v>135</v>
      </c>
      <c r="B78" s="48" t="s">
        <v>52</v>
      </c>
      <c r="C78" s="48" t="s">
        <v>53</v>
      </c>
      <c r="D78" s="48" t="s">
        <v>48</v>
      </c>
      <c r="E78" s="44" t="str">
        <f t="shared" si="1"/>
        <v>junodigital Retail SalesAlbum DownloadsAlbumAudio Album</v>
      </c>
      <c r="F78" s="48" t="s">
        <v>185</v>
      </c>
    </row>
    <row r="79" spans="1:6" ht="15" x14ac:dyDescent="0.25">
      <c r="A79" s="48" t="s">
        <v>136</v>
      </c>
      <c r="B79" s="48" t="s">
        <v>46</v>
      </c>
      <c r="C79" s="48" t="s">
        <v>47</v>
      </c>
      <c r="D79" s="48" t="s">
        <v>48</v>
      </c>
      <c r="E79" s="44" t="str">
        <f t="shared" si="1"/>
        <v>Media Net Download Retail SalesTrack DownloadsTrackAudio Album</v>
      </c>
      <c r="F79" s="48" t="s">
        <v>185</v>
      </c>
    </row>
    <row r="80" spans="1:6" ht="15" x14ac:dyDescent="0.25">
      <c r="A80" s="48" t="s">
        <v>137</v>
      </c>
      <c r="B80" s="48" t="s">
        <v>57</v>
      </c>
      <c r="C80" s="48" t="s">
        <v>47</v>
      </c>
      <c r="D80" s="48" t="s">
        <v>48</v>
      </c>
      <c r="E80" s="44" t="str">
        <f t="shared" si="1"/>
        <v>Media Net Subscription Stream Retail SalesStreamsTrackAudio Album</v>
      </c>
      <c r="F80" s="48" t="s">
        <v>185</v>
      </c>
    </row>
    <row r="81" spans="1:6" ht="15" x14ac:dyDescent="0.25">
      <c r="A81" s="48" t="s">
        <v>138</v>
      </c>
      <c r="B81" s="48" t="s">
        <v>52</v>
      </c>
      <c r="C81" s="48" t="s">
        <v>53</v>
      </c>
      <c r="D81" s="48" t="s">
        <v>48</v>
      </c>
      <c r="E81" s="44" t="str">
        <f t="shared" si="1"/>
        <v>MusicLoad Retail SalesAlbum DownloadsAlbumAudio Album</v>
      </c>
      <c r="F81" s="48" t="s">
        <v>185</v>
      </c>
    </row>
    <row r="82" spans="1:6" ht="15" x14ac:dyDescent="0.25">
      <c r="A82" s="48" t="s">
        <v>83</v>
      </c>
      <c r="B82" s="48" t="s">
        <v>46</v>
      </c>
      <c r="C82" s="48" t="s">
        <v>47</v>
      </c>
      <c r="D82" s="48" t="s">
        <v>48</v>
      </c>
      <c r="E82" s="44" t="str">
        <f t="shared" si="1"/>
        <v>Musiwave Retail SalesTrack DownloadsTrackAudio Album</v>
      </c>
      <c r="F82" s="48" t="s">
        <v>185</v>
      </c>
    </row>
    <row r="83" spans="1:6" ht="15" x14ac:dyDescent="0.25">
      <c r="A83" s="48" t="s">
        <v>84</v>
      </c>
      <c r="B83" s="48" t="s">
        <v>46</v>
      </c>
      <c r="C83" s="48" t="s">
        <v>47</v>
      </c>
      <c r="D83" s="48" t="s">
        <v>48</v>
      </c>
      <c r="E83" s="44" t="str">
        <f t="shared" si="1"/>
        <v>Musiwave Download Retail SalesTrack DownloadsTrackAudio Album</v>
      </c>
      <c r="F83" s="48" t="s">
        <v>185</v>
      </c>
    </row>
    <row r="84" spans="1:6" ht="15" x14ac:dyDescent="0.25">
      <c r="A84" s="48" t="s">
        <v>84</v>
      </c>
      <c r="B84" s="48" t="s">
        <v>52</v>
      </c>
      <c r="C84" s="48" t="s">
        <v>53</v>
      </c>
      <c r="D84" s="48" t="s">
        <v>48</v>
      </c>
      <c r="E84" s="44" t="str">
        <f t="shared" si="1"/>
        <v>Musiwave Download Retail SalesAlbum DownloadsAlbumAudio Album</v>
      </c>
      <c r="F84" s="48" t="s">
        <v>185</v>
      </c>
    </row>
    <row r="85" spans="1:6" ht="15" x14ac:dyDescent="0.25">
      <c r="A85" s="48" t="s">
        <v>139</v>
      </c>
      <c r="B85" s="48" t="s">
        <v>57</v>
      </c>
      <c r="C85" s="48" t="s">
        <v>47</v>
      </c>
      <c r="D85" s="48" t="s">
        <v>48</v>
      </c>
      <c r="E85" s="44" t="str">
        <f t="shared" si="1"/>
        <v>Myspace Ad Supported Stream Retail SalesStreamsTrackAudio Album</v>
      </c>
      <c r="F85" s="48" t="s">
        <v>185</v>
      </c>
    </row>
    <row r="86" spans="1:6" ht="15" x14ac:dyDescent="0.25">
      <c r="A86" s="48" t="s">
        <v>85</v>
      </c>
      <c r="B86" s="48" t="s">
        <v>46</v>
      </c>
      <c r="C86" s="48" t="s">
        <v>47</v>
      </c>
      <c r="D86" s="48"/>
      <c r="E86" s="44" t="str">
        <f t="shared" si="1"/>
        <v>NMusic Retail SalesTrack DownloadsTrack</v>
      </c>
      <c r="F86" s="48" t="s">
        <v>185</v>
      </c>
    </row>
    <row r="87" spans="1:6" ht="15" x14ac:dyDescent="0.25">
      <c r="A87" s="48" t="s">
        <v>85</v>
      </c>
      <c r="B87" s="48" t="s">
        <v>46</v>
      </c>
      <c r="C87" s="48" t="s">
        <v>47</v>
      </c>
      <c r="D87" s="48" t="s">
        <v>48</v>
      </c>
      <c r="E87" s="44" t="str">
        <f t="shared" si="1"/>
        <v>NMusic Retail SalesTrack DownloadsTrackAudio Album</v>
      </c>
      <c r="F87" s="48" t="s">
        <v>185</v>
      </c>
    </row>
    <row r="88" spans="1:6" ht="15" x14ac:dyDescent="0.25">
      <c r="A88" s="48" t="s">
        <v>140</v>
      </c>
      <c r="B88" s="48" t="s">
        <v>46</v>
      </c>
      <c r="C88" s="48" t="s">
        <v>47</v>
      </c>
      <c r="D88" s="48" t="s">
        <v>48</v>
      </c>
      <c r="E88" s="44" t="str">
        <f t="shared" si="1"/>
        <v>Nokia Retail SalesTrack DownloadsTrackAudio Album</v>
      </c>
      <c r="F88" s="48" t="s">
        <v>185</v>
      </c>
    </row>
    <row r="89" spans="1:6" ht="15" x14ac:dyDescent="0.25">
      <c r="A89" s="48" t="s">
        <v>140</v>
      </c>
      <c r="B89" s="48" t="s">
        <v>52</v>
      </c>
      <c r="C89" s="48" t="s">
        <v>53</v>
      </c>
      <c r="D89" s="48" t="s">
        <v>48</v>
      </c>
      <c r="E89" s="44" t="str">
        <f t="shared" si="1"/>
        <v>Nokia Retail SalesAlbum DownloadsAlbumAudio Album</v>
      </c>
      <c r="F89" s="48" t="s">
        <v>185</v>
      </c>
    </row>
    <row r="90" spans="1:6" ht="15" x14ac:dyDescent="0.25">
      <c r="A90" s="48" t="s">
        <v>141</v>
      </c>
      <c r="B90" s="48" t="s">
        <v>46</v>
      </c>
      <c r="C90" s="48" t="s">
        <v>47</v>
      </c>
      <c r="D90" s="48" t="s">
        <v>48</v>
      </c>
      <c r="E90" s="44" t="str">
        <f t="shared" si="1"/>
        <v>Orange Retail SalesTrack DownloadsTrackAudio Album</v>
      </c>
      <c r="F90" s="48" t="s">
        <v>185</v>
      </c>
    </row>
    <row r="91" spans="1:6" ht="15" x14ac:dyDescent="0.25">
      <c r="A91" s="48" t="s">
        <v>141</v>
      </c>
      <c r="B91" s="48" t="s">
        <v>52</v>
      </c>
      <c r="C91" s="48" t="s">
        <v>53</v>
      </c>
      <c r="D91" s="48" t="s">
        <v>48</v>
      </c>
      <c r="E91" s="44" t="str">
        <f t="shared" si="1"/>
        <v>Orange Retail SalesAlbum DownloadsAlbumAudio Album</v>
      </c>
      <c r="F91" s="48" t="s">
        <v>185</v>
      </c>
    </row>
    <row r="92" spans="1:6" ht="15" x14ac:dyDescent="0.25">
      <c r="A92" s="48" t="s">
        <v>148</v>
      </c>
      <c r="B92" s="48" t="s">
        <v>57</v>
      </c>
      <c r="C92" s="48" t="s">
        <v>47</v>
      </c>
      <c r="D92" s="48" t="s">
        <v>48</v>
      </c>
      <c r="E92" s="44" t="str">
        <f t="shared" si="1"/>
        <v>Rdio Stream Retail SalesStreamsTrackAudio Album</v>
      </c>
      <c r="F92" s="48" t="s">
        <v>185</v>
      </c>
    </row>
    <row r="93" spans="1:6" ht="15" x14ac:dyDescent="0.25">
      <c r="A93" s="48" t="s">
        <v>186</v>
      </c>
      <c r="B93" s="48" t="s">
        <v>46</v>
      </c>
      <c r="C93" s="48" t="s">
        <v>47</v>
      </c>
      <c r="D93" s="48" t="s">
        <v>48</v>
      </c>
      <c r="E93" s="44" t="str">
        <f t="shared" si="1"/>
        <v>Real Networks International Retail Sales GBRTrack DownloadsTrackAudio Album</v>
      </c>
      <c r="F93" s="48" t="s">
        <v>185</v>
      </c>
    </row>
    <row r="94" spans="1:6" ht="15" x14ac:dyDescent="0.25">
      <c r="A94" s="48" t="s">
        <v>86</v>
      </c>
      <c r="B94" s="48" t="s">
        <v>46</v>
      </c>
      <c r="C94" s="48" t="s">
        <v>47</v>
      </c>
      <c r="D94" s="48" t="s">
        <v>48</v>
      </c>
      <c r="E94" s="44" t="str">
        <f t="shared" si="1"/>
        <v>RealNetworks Retail SalesTrack DownloadsTrackAudio Album</v>
      </c>
      <c r="F94" s="48" t="s">
        <v>185</v>
      </c>
    </row>
    <row r="95" spans="1:6" ht="15" x14ac:dyDescent="0.25">
      <c r="A95" s="48" t="s">
        <v>87</v>
      </c>
      <c r="B95" s="48" t="s">
        <v>46</v>
      </c>
      <c r="C95" s="48" t="s">
        <v>47</v>
      </c>
      <c r="D95" s="48" t="s">
        <v>48</v>
      </c>
      <c r="E95" s="44" t="str">
        <f t="shared" si="1"/>
        <v>Rhapsody Retail SalesTrack DownloadsTrackAudio Album</v>
      </c>
      <c r="F95" s="48" t="s">
        <v>185</v>
      </c>
    </row>
    <row r="96" spans="1:6" ht="15" x14ac:dyDescent="0.25">
      <c r="A96" s="48" t="s">
        <v>88</v>
      </c>
      <c r="B96" s="48" t="s">
        <v>57</v>
      </c>
      <c r="C96" s="48" t="s">
        <v>47</v>
      </c>
      <c r="D96" s="48" t="s">
        <v>48</v>
      </c>
      <c r="E96" s="44" t="str">
        <f t="shared" si="1"/>
        <v>Rhapsody Stream Retail SalesStreamsTrackAudio Album</v>
      </c>
      <c r="F96" s="48" t="s">
        <v>185</v>
      </c>
    </row>
    <row r="97" spans="1:6" ht="15" x14ac:dyDescent="0.25">
      <c r="A97" s="48" t="s">
        <v>89</v>
      </c>
      <c r="B97" s="48"/>
      <c r="C97" s="48" t="s">
        <v>47</v>
      </c>
      <c r="D97" s="48" t="s">
        <v>48</v>
      </c>
      <c r="E97" s="44" t="str">
        <f t="shared" si="1"/>
        <v>Slacker Subscription Radio Retail SalesTrackAudio Album</v>
      </c>
      <c r="F97" s="48" t="s">
        <v>185</v>
      </c>
    </row>
    <row r="98" spans="1:6" ht="15" x14ac:dyDescent="0.25">
      <c r="A98" s="48" t="s">
        <v>90</v>
      </c>
      <c r="B98" s="48"/>
      <c r="C98" s="48" t="s">
        <v>47</v>
      </c>
      <c r="D98" s="48" t="s">
        <v>48</v>
      </c>
      <c r="E98" s="44" t="str">
        <f t="shared" si="1"/>
        <v>Slacker Ad Supported Radio Retail SalesTrackAudio Album</v>
      </c>
      <c r="F98" s="48" t="s">
        <v>185</v>
      </c>
    </row>
    <row r="99" spans="1:6" ht="15" x14ac:dyDescent="0.25">
      <c r="A99" s="48" t="s">
        <v>144</v>
      </c>
      <c r="B99" s="48" t="s">
        <v>46</v>
      </c>
      <c r="C99" s="48" t="s">
        <v>47</v>
      </c>
      <c r="D99" s="48" t="s">
        <v>48</v>
      </c>
      <c r="E99" s="44" t="str">
        <f t="shared" si="1"/>
        <v>Spotify Download Retail SalesTrack DownloadsTrackAudio Album</v>
      </c>
      <c r="F99" s="48" t="s">
        <v>185</v>
      </c>
    </row>
    <row r="100" spans="1:6" ht="15" x14ac:dyDescent="0.25">
      <c r="A100" s="48" t="s">
        <v>144</v>
      </c>
      <c r="B100" s="48" t="s">
        <v>46</v>
      </c>
      <c r="C100" s="48" t="s">
        <v>47</v>
      </c>
      <c r="D100" s="48"/>
      <c r="E100" s="44" t="str">
        <f t="shared" si="1"/>
        <v>Spotify Download Retail SalesTrack DownloadsTrack</v>
      </c>
      <c r="F100" s="48" t="s">
        <v>185</v>
      </c>
    </row>
    <row r="101" spans="1:6" ht="15" x14ac:dyDescent="0.25">
      <c r="A101" s="48" t="s">
        <v>145</v>
      </c>
      <c r="B101" s="48" t="s">
        <v>57</v>
      </c>
      <c r="C101" s="48" t="s">
        <v>47</v>
      </c>
      <c r="D101" s="48" t="s">
        <v>48</v>
      </c>
      <c r="E101" s="44" t="str">
        <f t="shared" si="1"/>
        <v>Spotify Stream Retail SalesStreamsTrackAudio Album</v>
      </c>
      <c r="F101" s="48" t="s">
        <v>185</v>
      </c>
    </row>
    <row r="102" spans="1:6" ht="15" x14ac:dyDescent="0.25">
      <c r="A102" s="48" t="s">
        <v>145</v>
      </c>
      <c r="B102" s="48" t="s">
        <v>57</v>
      </c>
      <c r="C102" s="48" t="s">
        <v>47</v>
      </c>
      <c r="D102" s="48"/>
      <c r="E102" s="44" t="str">
        <f t="shared" si="1"/>
        <v>Spotify Stream Retail SalesStreamsTrack</v>
      </c>
      <c r="F102" s="48" t="s">
        <v>185</v>
      </c>
    </row>
    <row r="103" spans="1:6" ht="15" x14ac:dyDescent="0.25">
      <c r="A103" s="48" t="s">
        <v>146</v>
      </c>
      <c r="B103" s="48" t="s">
        <v>46</v>
      </c>
      <c r="C103" s="48" t="s">
        <v>47</v>
      </c>
      <c r="D103" s="48" t="s">
        <v>48</v>
      </c>
      <c r="E103" s="44" t="str">
        <f t="shared" si="1"/>
        <v>Telstra (Big Pond) Retail SalesTrack DownloadsTrackAudio Album</v>
      </c>
      <c r="F103" s="48" t="s">
        <v>185</v>
      </c>
    </row>
    <row r="104" spans="1:6" ht="15" x14ac:dyDescent="0.25">
      <c r="A104" s="48" t="s">
        <v>91</v>
      </c>
      <c r="B104" s="48" t="s">
        <v>46</v>
      </c>
      <c r="C104" s="48" t="s">
        <v>47</v>
      </c>
      <c r="D104" s="48" t="s">
        <v>48</v>
      </c>
      <c r="E104" s="44" t="str">
        <f t="shared" si="1"/>
        <v>Trackitdown Retail SalesTrack DownloadsTrackAudio Album</v>
      </c>
      <c r="F104" s="48" t="s">
        <v>185</v>
      </c>
    </row>
    <row r="105" spans="1:6" ht="15" x14ac:dyDescent="0.25">
      <c r="A105" s="48" t="s">
        <v>147</v>
      </c>
      <c r="B105" s="48" t="s">
        <v>46</v>
      </c>
      <c r="C105" s="48" t="s">
        <v>47</v>
      </c>
      <c r="D105" s="48" t="s">
        <v>49</v>
      </c>
      <c r="E105" s="44" t="str">
        <f t="shared" si="1"/>
        <v>VEVO Retail SalesTrack DownloadsTrackMusic Video</v>
      </c>
      <c r="F105" s="48" t="s">
        <v>185</v>
      </c>
    </row>
    <row r="106" spans="1:6" ht="15" x14ac:dyDescent="0.25">
      <c r="A106" s="48" t="s">
        <v>92</v>
      </c>
      <c r="B106" s="48" t="s">
        <v>46</v>
      </c>
      <c r="C106" s="48" t="s">
        <v>47</v>
      </c>
      <c r="D106" s="48"/>
      <c r="E106" s="44" t="str">
        <f t="shared" si="1"/>
        <v>VidZone Retail SalesTrack DownloadsTrack</v>
      </c>
      <c r="F106" s="48" t="s">
        <v>185</v>
      </c>
    </row>
    <row r="107" spans="1:6" ht="15" x14ac:dyDescent="0.25">
      <c r="A107" s="48" t="s">
        <v>92</v>
      </c>
      <c r="B107" s="48" t="s">
        <v>54</v>
      </c>
      <c r="C107" s="48" t="s">
        <v>55</v>
      </c>
      <c r="D107" s="48" t="s">
        <v>49</v>
      </c>
      <c r="E107" s="44" t="str">
        <f t="shared" si="1"/>
        <v>VidZone Retail SalesVideosVideoMusic Video</v>
      </c>
      <c r="F107" s="48" t="s">
        <v>185</v>
      </c>
    </row>
    <row r="108" spans="1:6" ht="15" x14ac:dyDescent="0.25">
      <c r="A108" s="48" t="s">
        <v>92</v>
      </c>
      <c r="B108" s="48" t="s">
        <v>46</v>
      </c>
      <c r="C108" s="48" t="s">
        <v>47</v>
      </c>
      <c r="D108" s="48" t="s">
        <v>48</v>
      </c>
      <c r="E108" s="44" t="str">
        <f t="shared" si="1"/>
        <v>VidZone Retail SalesTrack DownloadsTrackAudio Album</v>
      </c>
      <c r="F108" s="48" t="s">
        <v>185</v>
      </c>
    </row>
    <row r="109" spans="1:6" ht="15" x14ac:dyDescent="0.25">
      <c r="A109" s="48" t="s">
        <v>93</v>
      </c>
      <c r="B109" s="48" t="s">
        <v>52</v>
      </c>
      <c r="C109" s="48" t="s">
        <v>53</v>
      </c>
      <c r="D109" s="48" t="s">
        <v>48</v>
      </c>
      <c r="E109" s="44" t="str">
        <f t="shared" si="1"/>
        <v>Virgin Mega Retail SalesAlbum DownloadsAlbumAudio Album</v>
      </c>
      <c r="F109" s="48" t="s">
        <v>185</v>
      </c>
    </row>
    <row r="110" spans="1:6" ht="15" x14ac:dyDescent="0.25">
      <c r="A110" s="48" t="s">
        <v>93</v>
      </c>
      <c r="B110" s="48" t="s">
        <v>46</v>
      </c>
      <c r="C110" s="48" t="s">
        <v>47</v>
      </c>
      <c r="D110" s="48" t="s">
        <v>48</v>
      </c>
      <c r="E110" s="44" t="str">
        <f t="shared" si="1"/>
        <v>Virgin Mega Retail SalesTrack DownloadsTrackAudio Album</v>
      </c>
      <c r="F110" s="48" t="s">
        <v>185</v>
      </c>
    </row>
    <row r="111" spans="1:6" ht="15" x14ac:dyDescent="0.25">
      <c r="A111" s="48" t="s">
        <v>93</v>
      </c>
      <c r="B111" s="48" t="s">
        <v>46</v>
      </c>
      <c r="C111" s="48" t="s">
        <v>47</v>
      </c>
      <c r="D111" s="48"/>
      <c r="E111" s="44" t="str">
        <f t="shared" si="1"/>
        <v>Virgin Mega Retail SalesTrack DownloadsTrack</v>
      </c>
      <c r="F111" s="48" t="s">
        <v>185</v>
      </c>
    </row>
    <row r="112" spans="1:6" ht="15" x14ac:dyDescent="0.25">
      <c r="A112" s="48" t="s">
        <v>94</v>
      </c>
      <c r="B112" s="48" t="s">
        <v>46</v>
      </c>
      <c r="C112" s="48" t="s">
        <v>47</v>
      </c>
      <c r="D112" s="48"/>
      <c r="E112" s="44" t="str">
        <f t="shared" si="1"/>
        <v>Yandex Retail SalesTrack DownloadsTrack</v>
      </c>
      <c r="F112" s="48" t="s">
        <v>185</v>
      </c>
    </row>
    <row r="113" spans="1:6" ht="15" x14ac:dyDescent="0.25">
      <c r="A113" s="48" t="s">
        <v>94</v>
      </c>
      <c r="B113" s="48" t="s">
        <v>46</v>
      </c>
      <c r="C113" s="48" t="s">
        <v>47</v>
      </c>
      <c r="D113" s="48" t="s">
        <v>48</v>
      </c>
      <c r="E113" s="44" t="str">
        <f t="shared" si="1"/>
        <v>Yandex Retail SalesTrack DownloadsTrackAudio Album</v>
      </c>
      <c r="F113" s="48" t="s">
        <v>185</v>
      </c>
    </row>
    <row r="114" spans="1:6" ht="15" x14ac:dyDescent="0.25">
      <c r="A114" s="48" t="s">
        <v>95</v>
      </c>
      <c r="B114" s="48" t="s">
        <v>57</v>
      </c>
      <c r="C114" s="48" t="s">
        <v>55</v>
      </c>
      <c r="D114" s="48" t="s">
        <v>48</v>
      </c>
      <c r="E114" s="44" t="str">
        <f t="shared" si="1"/>
        <v>YouTube Stream Retail SalesStreamsVideoAudio Album</v>
      </c>
      <c r="F114" s="48" t="s">
        <v>185</v>
      </c>
    </row>
    <row r="115" spans="1:6" ht="15" x14ac:dyDescent="0.25">
      <c r="A115" s="48" t="s">
        <v>95</v>
      </c>
      <c r="B115" s="48" t="s">
        <v>57</v>
      </c>
      <c r="C115" s="48" t="s">
        <v>55</v>
      </c>
      <c r="D115" s="48" t="s">
        <v>49</v>
      </c>
      <c r="E115" s="44" t="str">
        <f t="shared" si="1"/>
        <v>YouTube Stream Retail SalesStreamsVideoMusic Video</v>
      </c>
      <c r="F115" s="48" t="s">
        <v>185</v>
      </c>
    </row>
    <row r="116" spans="1:6" ht="15" x14ac:dyDescent="0.25">
      <c r="A116" s="48" t="s">
        <v>95</v>
      </c>
      <c r="B116" s="48" t="s">
        <v>57</v>
      </c>
      <c r="C116" s="48" t="s">
        <v>55</v>
      </c>
      <c r="D116" s="48"/>
      <c r="E116" s="44" t="str">
        <f t="shared" si="1"/>
        <v>YouTube Stream Retail SalesStreamsVideo</v>
      </c>
      <c r="F116" s="48" t="s">
        <v>185</v>
      </c>
    </row>
    <row r="117" spans="1:6" ht="15" x14ac:dyDescent="0.25">
      <c r="A117" s="48" t="s">
        <v>187</v>
      </c>
      <c r="B117" s="48" t="s">
        <v>46</v>
      </c>
      <c r="C117" s="48" t="s">
        <v>47</v>
      </c>
      <c r="D117" s="48" t="s">
        <v>48</v>
      </c>
      <c r="E117" s="44" t="str">
        <f t="shared" si="1"/>
        <v>Nokia Retail Sales FINTrack DownloadsTrackAudio Album</v>
      </c>
      <c r="F117" s="48" t="s">
        <v>185</v>
      </c>
    </row>
    <row r="118" spans="1:6" ht="15" x14ac:dyDescent="0.25">
      <c r="A118" s="48" t="s">
        <v>87</v>
      </c>
      <c r="B118" s="48" t="s">
        <v>52</v>
      </c>
      <c r="C118" s="48" t="s">
        <v>53</v>
      </c>
      <c r="D118" s="48" t="s">
        <v>48</v>
      </c>
      <c r="E118" s="44" t="str">
        <f t="shared" si="1"/>
        <v>Rhapsody Retail SalesAlbum DownloadsAlbumAudio Album</v>
      </c>
      <c r="F118" s="48" t="s">
        <v>185</v>
      </c>
    </row>
    <row r="119" spans="1:6" ht="15" x14ac:dyDescent="0.25">
      <c r="A119" s="48" t="s">
        <v>96</v>
      </c>
      <c r="B119" s="48"/>
      <c r="C119" s="48" t="s">
        <v>47</v>
      </c>
      <c r="D119" s="48" t="s">
        <v>48</v>
      </c>
      <c r="E119" s="44" t="str">
        <f t="shared" si="1"/>
        <v>SoundExchange Performance Retail SalesTrackAudio Album</v>
      </c>
      <c r="F119" s="48" t="s">
        <v>185</v>
      </c>
    </row>
    <row r="120" spans="1:6" ht="15" x14ac:dyDescent="0.25">
      <c r="A120" s="48" t="s">
        <v>96</v>
      </c>
      <c r="B120" s="48"/>
      <c r="C120" s="48" t="s">
        <v>47</v>
      </c>
      <c r="D120" s="48" t="s">
        <v>56</v>
      </c>
      <c r="E120" s="44" t="str">
        <f t="shared" si="1"/>
        <v>SoundExchange Performance Retail SalesTrackMaster Service Tone/ Ringback Tone</v>
      </c>
      <c r="F120" s="48" t="s">
        <v>185</v>
      </c>
    </row>
    <row r="121" spans="1:6" ht="15" x14ac:dyDescent="0.25">
      <c r="A121" s="48" t="s">
        <v>188</v>
      </c>
      <c r="B121" s="48" t="s">
        <v>57</v>
      </c>
      <c r="C121" s="48" t="s">
        <v>47</v>
      </c>
      <c r="D121" s="48" t="s">
        <v>48</v>
      </c>
      <c r="E121" s="44" t="str">
        <f t="shared" si="1"/>
        <v>Spotify Stream Retail Sales ISRStreamsTrackAudio Album</v>
      </c>
      <c r="F121" s="48" t="s">
        <v>185</v>
      </c>
    </row>
    <row r="122" spans="1:6" ht="15" x14ac:dyDescent="0.25">
      <c r="A122" s="48" t="s">
        <v>143</v>
      </c>
      <c r="B122" s="48" t="s">
        <v>46</v>
      </c>
      <c r="C122" s="48" t="s">
        <v>47</v>
      </c>
      <c r="D122" s="48" t="s">
        <v>48</v>
      </c>
      <c r="E122" s="44" t="str">
        <f t="shared" si="1"/>
        <v>Real Networks International Retail SalesTrack DownloadsTrackAudio Album</v>
      </c>
      <c r="F122" s="48" t="s">
        <v>185</v>
      </c>
    </row>
    <row r="123" spans="1:6" ht="15" x14ac:dyDescent="0.25">
      <c r="A123" s="48" t="s">
        <v>81</v>
      </c>
      <c r="B123" s="48" t="s">
        <v>46</v>
      </c>
      <c r="C123" s="48" t="s">
        <v>47</v>
      </c>
      <c r="D123" s="48" t="s">
        <v>48</v>
      </c>
      <c r="E123" s="44" t="str">
        <f t="shared" si="1"/>
        <v>ITunes Retail SalesTrack DownloadsTrackAudio Album</v>
      </c>
      <c r="F123" s="48" t="s">
        <v>185</v>
      </c>
    </row>
    <row r="124" spans="1:6" ht="15" x14ac:dyDescent="0.25">
      <c r="A124" s="52" t="s">
        <v>75</v>
      </c>
      <c r="B124" s="52" t="s">
        <v>46</v>
      </c>
      <c r="C124" s="52" t="s">
        <v>47</v>
      </c>
      <c r="D124" s="52" t="s">
        <v>48</v>
      </c>
      <c r="E124" s="44" t="str">
        <f t="shared" si="1"/>
        <v>Amazon Retail SalesTrack DownloadsTrackAudio Album</v>
      </c>
      <c r="F124" s="46" t="s">
        <v>192</v>
      </c>
    </row>
    <row r="125" spans="1:6" ht="15" x14ac:dyDescent="0.25">
      <c r="A125" s="52" t="s">
        <v>75</v>
      </c>
      <c r="B125" s="52" t="s">
        <v>52</v>
      </c>
      <c r="C125" s="52" t="s">
        <v>53</v>
      </c>
      <c r="D125" s="52" t="s">
        <v>48</v>
      </c>
      <c r="E125" s="44" t="str">
        <f t="shared" si="1"/>
        <v>Amazon Retail SalesAlbum DownloadsAlbumAudio Album</v>
      </c>
      <c r="F125" s="46" t="s">
        <v>192</v>
      </c>
    </row>
    <row r="126" spans="1:6" ht="15" x14ac:dyDescent="0.25">
      <c r="A126" s="52" t="s">
        <v>149</v>
      </c>
      <c r="B126" s="52" t="s">
        <v>52</v>
      </c>
      <c r="C126" s="52" t="s">
        <v>53</v>
      </c>
      <c r="D126" s="52" t="s">
        <v>48</v>
      </c>
      <c r="E126" s="44" t="str">
        <f t="shared" si="1"/>
        <v>Amazon Retail Sales JPNAlbum DownloadsAlbumAudio Album</v>
      </c>
      <c r="F126" s="46" t="s">
        <v>192</v>
      </c>
    </row>
    <row r="127" spans="1:6" ht="15" x14ac:dyDescent="0.25">
      <c r="A127" s="52" t="s">
        <v>149</v>
      </c>
      <c r="B127" s="52" t="s">
        <v>46</v>
      </c>
      <c r="C127" s="52" t="s">
        <v>47</v>
      </c>
      <c r="D127" s="52" t="s">
        <v>48</v>
      </c>
      <c r="E127" s="44" t="str">
        <f t="shared" si="1"/>
        <v>Amazon Retail Sales JPNTrack DownloadsTrackAudio Album</v>
      </c>
      <c r="F127" s="46" t="s">
        <v>192</v>
      </c>
    </row>
    <row r="128" spans="1:6" ht="15" x14ac:dyDescent="0.25">
      <c r="A128" s="52" t="s">
        <v>76</v>
      </c>
      <c r="B128" s="52" t="s">
        <v>46</v>
      </c>
      <c r="C128" s="52" t="s">
        <v>47</v>
      </c>
      <c r="D128" s="52" t="s">
        <v>48</v>
      </c>
      <c r="E128" s="44" t="str">
        <f t="shared" si="1"/>
        <v>ATT Retail SalesTrack DownloadsTrackAudio Album</v>
      </c>
      <c r="F128" s="46" t="s">
        <v>192</v>
      </c>
    </row>
    <row r="129" spans="1:6" ht="15" x14ac:dyDescent="0.25">
      <c r="A129" s="52" t="s">
        <v>81</v>
      </c>
      <c r="B129" s="52" t="s">
        <v>52</v>
      </c>
      <c r="C129" s="52" t="s">
        <v>53</v>
      </c>
      <c r="D129" s="52" t="s">
        <v>48</v>
      </c>
      <c r="E129" s="44" t="str">
        <f t="shared" si="1"/>
        <v>ITunes Retail SalesAlbum DownloadsAlbumAudio Album</v>
      </c>
      <c r="F129" s="46" t="s">
        <v>192</v>
      </c>
    </row>
    <row r="130" spans="1:6" ht="15" x14ac:dyDescent="0.25">
      <c r="A130" s="52" t="s">
        <v>81</v>
      </c>
      <c r="B130" s="52" t="s">
        <v>46</v>
      </c>
      <c r="C130" s="52" t="s">
        <v>47</v>
      </c>
      <c r="D130" s="52" t="s">
        <v>48</v>
      </c>
      <c r="E130" s="44" t="str">
        <f t="shared" si="1"/>
        <v>ITunes Retail SalesTrack DownloadsTrackAudio Album</v>
      </c>
      <c r="F130" s="46" t="s">
        <v>192</v>
      </c>
    </row>
    <row r="131" spans="1:6" ht="15" x14ac:dyDescent="0.25">
      <c r="A131" s="52" t="s">
        <v>136</v>
      </c>
      <c r="B131" s="52" t="s">
        <v>46</v>
      </c>
      <c r="C131" s="52" t="s">
        <v>47</v>
      </c>
      <c r="D131" s="52" t="s">
        <v>48</v>
      </c>
      <c r="E131" s="44" t="str">
        <f t="shared" ref="E131:E194" si="2">CONCATENATE(A131, B131, C131, D131)</f>
        <v>Media Net Download Retail SalesTrack DownloadsTrackAudio Album</v>
      </c>
      <c r="F131" s="46" t="s">
        <v>192</v>
      </c>
    </row>
    <row r="132" spans="1:6" ht="15" x14ac:dyDescent="0.25">
      <c r="A132" s="52" t="s">
        <v>155</v>
      </c>
      <c r="B132" s="52" t="s">
        <v>57</v>
      </c>
      <c r="C132" s="52" t="s">
        <v>47</v>
      </c>
      <c r="D132" s="52" t="s">
        <v>48</v>
      </c>
      <c r="E132" s="44" t="str">
        <f t="shared" si="2"/>
        <v>Media Net Subscription Stream Retail Sales CANStreamsTrackAudio Album</v>
      </c>
      <c r="F132" s="46" t="s">
        <v>192</v>
      </c>
    </row>
    <row r="133" spans="1:6" ht="15" x14ac:dyDescent="0.25">
      <c r="A133" s="52" t="s">
        <v>156</v>
      </c>
      <c r="B133" s="52" t="s">
        <v>57</v>
      </c>
      <c r="C133" s="52" t="s">
        <v>47</v>
      </c>
      <c r="D133" s="52" t="s">
        <v>48</v>
      </c>
      <c r="E133" s="44" t="str">
        <f t="shared" si="2"/>
        <v>Media Net Subscription Stream Retail Sales USAStreamsTrackAudio Album</v>
      </c>
      <c r="F133" s="46" t="s">
        <v>192</v>
      </c>
    </row>
    <row r="134" spans="1:6" ht="15" x14ac:dyDescent="0.25">
      <c r="A134" s="52" t="s">
        <v>83</v>
      </c>
      <c r="B134" s="52" t="s">
        <v>46</v>
      </c>
      <c r="C134" s="52" t="s">
        <v>47</v>
      </c>
      <c r="D134" s="52" t="s">
        <v>48</v>
      </c>
      <c r="E134" s="44" t="str">
        <f t="shared" si="2"/>
        <v>Musiwave Retail SalesTrack DownloadsTrackAudio Album</v>
      </c>
      <c r="F134" s="46" t="s">
        <v>192</v>
      </c>
    </row>
    <row r="135" spans="1:6" ht="15" x14ac:dyDescent="0.25">
      <c r="A135" s="52" t="s">
        <v>84</v>
      </c>
      <c r="B135" s="52" t="s">
        <v>46</v>
      </c>
      <c r="C135" s="52" t="s">
        <v>47</v>
      </c>
      <c r="D135" s="52" t="s">
        <v>48</v>
      </c>
      <c r="E135" s="44" t="str">
        <f t="shared" si="2"/>
        <v>Musiwave Download Retail SalesTrack DownloadsTrackAudio Album</v>
      </c>
      <c r="F135" s="46" t="s">
        <v>192</v>
      </c>
    </row>
    <row r="136" spans="1:6" ht="15" x14ac:dyDescent="0.25">
      <c r="A136" s="52" t="s">
        <v>84</v>
      </c>
      <c r="B136" s="52" t="s">
        <v>52</v>
      </c>
      <c r="C136" s="52" t="s">
        <v>53</v>
      </c>
      <c r="D136" s="52" t="s">
        <v>48</v>
      </c>
      <c r="E136" s="44" t="str">
        <f t="shared" si="2"/>
        <v>Musiwave Download Retail SalesAlbum DownloadsAlbumAudio Album</v>
      </c>
      <c r="F136" s="46" t="s">
        <v>192</v>
      </c>
    </row>
    <row r="137" spans="1:6" ht="15" x14ac:dyDescent="0.25">
      <c r="A137" s="52" t="s">
        <v>140</v>
      </c>
      <c r="B137" s="52" t="s">
        <v>46</v>
      </c>
      <c r="C137" s="52" t="s">
        <v>47</v>
      </c>
      <c r="D137" s="52" t="s">
        <v>48</v>
      </c>
      <c r="E137" s="44" t="str">
        <f t="shared" si="2"/>
        <v>Nokia Retail SalesTrack DownloadsTrackAudio Album</v>
      </c>
      <c r="F137" s="46" t="s">
        <v>192</v>
      </c>
    </row>
    <row r="138" spans="1:6" ht="15" x14ac:dyDescent="0.25">
      <c r="A138" s="52" t="s">
        <v>140</v>
      </c>
      <c r="B138" s="52" t="s">
        <v>52</v>
      </c>
      <c r="C138" s="52" t="s">
        <v>53</v>
      </c>
      <c r="D138" s="52" t="s">
        <v>48</v>
      </c>
      <c r="E138" s="44" t="str">
        <f t="shared" si="2"/>
        <v>Nokia Retail SalesAlbum DownloadsAlbumAudio Album</v>
      </c>
      <c r="F138" s="46" t="s">
        <v>192</v>
      </c>
    </row>
    <row r="139" spans="1:6" ht="15" x14ac:dyDescent="0.25">
      <c r="A139" s="52" t="s">
        <v>140</v>
      </c>
      <c r="B139" s="52" t="s">
        <v>46</v>
      </c>
      <c r="C139" s="52" t="s">
        <v>47</v>
      </c>
      <c r="D139" s="52"/>
      <c r="E139" s="44" t="str">
        <f t="shared" si="2"/>
        <v>Nokia Retail SalesTrack DownloadsTrack</v>
      </c>
      <c r="F139" s="46" t="s">
        <v>192</v>
      </c>
    </row>
    <row r="140" spans="1:6" ht="15" x14ac:dyDescent="0.25">
      <c r="A140" s="52" t="s">
        <v>148</v>
      </c>
      <c r="B140" s="52" t="s">
        <v>57</v>
      </c>
      <c r="C140" s="52" t="s">
        <v>47</v>
      </c>
      <c r="D140" s="52" t="s">
        <v>48</v>
      </c>
      <c r="E140" s="44" t="str">
        <f t="shared" si="2"/>
        <v>Rdio Stream Retail SalesStreamsTrackAudio Album</v>
      </c>
      <c r="F140" s="46" t="s">
        <v>192</v>
      </c>
    </row>
    <row r="141" spans="1:6" ht="15" x14ac:dyDescent="0.25">
      <c r="A141" s="52" t="s">
        <v>87</v>
      </c>
      <c r="B141" s="52" t="s">
        <v>46</v>
      </c>
      <c r="C141" s="52" t="s">
        <v>47</v>
      </c>
      <c r="D141" s="52" t="s">
        <v>48</v>
      </c>
      <c r="E141" s="44" t="str">
        <f t="shared" si="2"/>
        <v>Rhapsody Retail SalesTrack DownloadsTrackAudio Album</v>
      </c>
      <c r="F141" s="46" t="s">
        <v>192</v>
      </c>
    </row>
    <row r="142" spans="1:6" ht="15" x14ac:dyDescent="0.25">
      <c r="A142" s="52" t="s">
        <v>87</v>
      </c>
      <c r="B142" s="52" t="s">
        <v>52</v>
      </c>
      <c r="C142" s="52" t="s">
        <v>53</v>
      </c>
      <c r="D142" s="52" t="s">
        <v>48</v>
      </c>
      <c r="E142" s="44" t="str">
        <f t="shared" si="2"/>
        <v>Rhapsody Retail SalesAlbum DownloadsAlbumAudio Album</v>
      </c>
      <c r="F142" s="46" t="s">
        <v>192</v>
      </c>
    </row>
    <row r="143" spans="1:6" ht="15" x14ac:dyDescent="0.25">
      <c r="A143" s="52" t="s">
        <v>88</v>
      </c>
      <c r="B143" s="52" t="s">
        <v>57</v>
      </c>
      <c r="C143" s="52" t="s">
        <v>47</v>
      </c>
      <c r="D143" s="52" t="s">
        <v>48</v>
      </c>
      <c r="E143" s="44" t="str">
        <f t="shared" si="2"/>
        <v>Rhapsody Stream Retail SalesStreamsTrackAudio Album</v>
      </c>
      <c r="F143" s="46" t="s">
        <v>192</v>
      </c>
    </row>
    <row r="144" spans="1:6" ht="15" x14ac:dyDescent="0.25">
      <c r="A144" s="52" t="s">
        <v>96</v>
      </c>
      <c r="B144" s="52"/>
      <c r="C144" s="52" t="s">
        <v>47</v>
      </c>
      <c r="D144" s="52" t="s">
        <v>48</v>
      </c>
      <c r="E144" s="44" t="str">
        <f t="shared" si="2"/>
        <v>SoundExchange Performance Retail SalesTrackAudio Album</v>
      </c>
      <c r="F144" s="46" t="s">
        <v>192</v>
      </c>
    </row>
    <row r="145" spans="1:6" ht="15" x14ac:dyDescent="0.25">
      <c r="A145" s="52" t="s">
        <v>144</v>
      </c>
      <c r="B145" s="52" t="s">
        <v>46</v>
      </c>
      <c r="C145" s="52" t="s">
        <v>47</v>
      </c>
      <c r="D145" s="52" t="s">
        <v>48</v>
      </c>
      <c r="E145" s="44" t="str">
        <f t="shared" si="2"/>
        <v>Spotify Download Retail SalesTrack DownloadsTrackAudio Album</v>
      </c>
      <c r="F145" s="46" t="s">
        <v>192</v>
      </c>
    </row>
    <row r="146" spans="1:6" ht="15" x14ac:dyDescent="0.25">
      <c r="A146" s="52" t="s">
        <v>145</v>
      </c>
      <c r="B146" s="52" t="s">
        <v>57</v>
      </c>
      <c r="C146" s="52" t="s">
        <v>47</v>
      </c>
      <c r="D146" s="52"/>
      <c r="E146" s="44" t="str">
        <f t="shared" si="2"/>
        <v>Spotify Stream Retail SalesStreamsTrack</v>
      </c>
      <c r="F146" s="46" t="s">
        <v>192</v>
      </c>
    </row>
    <row r="147" spans="1:6" ht="15" x14ac:dyDescent="0.25">
      <c r="A147" s="52" t="s">
        <v>145</v>
      </c>
      <c r="B147" s="52" t="s">
        <v>57</v>
      </c>
      <c r="C147" s="52" t="s">
        <v>47</v>
      </c>
      <c r="D147" s="52" t="s">
        <v>48</v>
      </c>
      <c r="E147" s="44" t="str">
        <f t="shared" si="2"/>
        <v>Spotify Stream Retail SalesStreamsTrackAudio Album</v>
      </c>
      <c r="F147" s="46" t="s">
        <v>192</v>
      </c>
    </row>
    <row r="148" spans="1:6" ht="15" x14ac:dyDescent="0.25">
      <c r="A148" s="52" t="s">
        <v>146</v>
      </c>
      <c r="B148" s="52" t="s">
        <v>46</v>
      </c>
      <c r="C148" s="52" t="s">
        <v>47</v>
      </c>
      <c r="D148" s="52" t="s">
        <v>48</v>
      </c>
      <c r="E148" s="44" t="str">
        <f t="shared" si="2"/>
        <v>Telstra (Big Pond) Retail SalesTrack DownloadsTrackAudio Album</v>
      </c>
      <c r="F148" s="46" t="s">
        <v>192</v>
      </c>
    </row>
    <row r="149" spans="1:6" ht="15" x14ac:dyDescent="0.25">
      <c r="A149" s="52" t="s">
        <v>146</v>
      </c>
      <c r="B149" s="52" t="s">
        <v>52</v>
      </c>
      <c r="C149" s="52" t="s">
        <v>53</v>
      </c>
      <c r="D149" s="52" t="s">
        <v>48</v>
      </c>
      <c r="E149" s="44" t="str">
        <f t="shared" si="2"/>
        <v>Telstra (Big Pond) Retail SalesAlbum DownloadsAlbumAudio Album</v>
      </c>
      <c r="F149" s="46" t="s">
        <v>192</v>
      </c>
    </row>
    <row r="150" spans="1:6" ht="15" x14ac:dyDescent="0.25">
      <c r="A150" s="52" t="s">
        <v>93</v>
      </c>
      <c r="B150" s="52" t="s">
        <v>46</v>
      </c>
      <c r="C150" s="52" t="s">
        <v>47</v>
      </c>
      <c r="D150" s="52" t="s">
        <v>48</v>
      </c>
      <c r="E150" s="44" t="str">
        <f t="shared" si="2"/>
        <v>Virgin Mega Retail SalesTrack DownloadsTrackAudio Album</v>
      </c>
      <c r="F150" s="46" t="s">
        <v>192</v>
      </c>
    </row>
    <row r="151" spans="1:6" ht="15" x14ac:dyDescent="0.25">
      <c r="A151" s="52" t="s">
        <v>93</v>
      </c>
      <c r="B151" s="52" t="s">
        <v>52</v>
      </c>
      <c r="C151" s="52" t="s">
        <v>53</v>
      </c>
      <c r="D151" s="52" t="s">
        <v>48</v>
      </c>
      <c r="E151" s="44" t="str">
        <f t="shared" si="2"/>
        <v>Virgin Mega Retail SalesAlbum DownloadsAlbumAudio Album</v>
      </c>
      <c r="F151" s="46" t="s">
        <v>192</v>
      </c>
    </row>
    <row r="152" spans="1:6" ht="15" x14ac:dyDescent="0.25">
      <c r="A152" s="52" t="s">
        <v>93</v>
      </c>
      <c r="B152" s="52" t="s">
        <v>46</v>
      </c>
      <c r="C152" s="52" t="s">
        <v>47</v>
      </c>
      <c r="D152" s="52"/>
      <c r="E152" s="44" t="str">
        <f t="shared" si="2"/>
        <v>Virgin Mega Retail SalesTrack DownloadsTrack</v>
      </c>
      <c r="F152" s="46" t="s">
        <v>192</v>
      </c>
    </row>
    <row r="153" spans="1:6" ht="15" x14ac:dyDescent="0.25">
      <c r="A153" s="54" t="s">
        <v>76</v>
      </c>
      <c r="B153" s="54" t="s">
        <v>46</v>
      </c>
      <c r="C153" s="54" t="s">
        <v>47</v>
      </c>
      <c r="D153" s="54" t="s">
        <v>48</v>
      </c>
      <c r="E153" s="44" t="str">
        <f t="shared" si="2"/>
        <v>ATT Retail SalesTrack DownloadsTrackAudio Album</v>
      </c>
      <c r="F153" s="46" t="s">
        <v>194</v>
      </c>
    </row>
    <row r="154" spans="1:6" ht="15" x14ac:dyDescent="0.25">
      <c r="A154" s="54" t="s">
        <v>76</v>
      </c>
      <c r="B154" s="54" t="s">
        <v>46</v>
      </c>
      <c r="C154" s="54" t="s">
        <v>47</v>
      </c>
      <c r="D154" s="54" t="s">
        <v>49</v>
      </c>
      <c r="E154" s="44" t="str">
        <f t="shared" si="2"/>
        <v>ATT Retail SalesTrack DownloadsTrackMusic Video</v>
      </c>
      <c r="F154" s="46" t="s">
        <v>194</v>
      </c>
    </row>
    <row r="155" spans="1:6" ht="15" x14ac:dyDescent="0.25">
      <c r="A155" s="54" t="s">
        <v>74</v>
      </c>
      <c r="B155" s="54" t="s">
        <v>46</v>
      </c>
      <c r="C155" s="54" t="s">
        <v>47</v>
      </c>
      <c r="D155" s="54" t="s">
        <v>48</v>
      </c>
      <c r="E155" s="44" t="str">
        <f t="shared" si="2"/>
        <v>Cricket Muve Music Retail SalesTrack DownloadsTrackAudio Album</v>
      </c>
      <c r="F155" s="46" t="s">
        <v>194</v>
      </c>
    </row>
    <row r="156" spans="1:6" ht="15" x14ac:dyDescent="0.25">
      <c r="A156" s="54" t="s">
        <v>74</v>
      </c>
      <c r="B156" s="54" t="s">
        <v>50</v>
      </c>
      <c r="C156" s="54" t="s">
        <v>51</v>
      </c>
      <c r="D156" s="54" t="s">
        <v>48</v>
      </c>
      <c r="E156" s="44" t="str">
        <f t="shared" si="2"/>
        <v>Cricket Muve Music Retail SalesRingtonesRingtoneAudio Album</v>
      </c>
      <c r="F156" s="46" t="s">
        <v>194</v>
      </c>
    </row>
    <row r="157" spans="1:6" ht="15" x14ac:dyDescent="0.25">
      <c r="A157" s="54" t="s">
        <v>78</v>
      </c>
      <c r="B157" s="54" t="s">
        <v>46</v>
      </c>
      <c r="C157" s="54" t="s">
        <v>47</v>
      </c>
      <c r="D157" s="54" t="s">
        <v>48</v>
      </c>
      <c r="E157" s="44" t="str">
        <f t="shared" si="2"/>
        <v>Google Music Retail SalesTrack DownloadsTrackAudio Album</v>
      </c>
      <c r="F157" s="46" t="s">
        <v>194</v>
      </c>
    </row>
    <row r="158" spans="1:6" ht="15" x14ac:dyDescent="0.25">
      <c r="A158" s="54" t="s">
        <v>78</v>
      </c>
      <c r="B158" s="54" t="s">
        <v>52</v>
      </c>
      <c r="C158" s="54" t="s">
        <v>53</v>
      </c>
      <c r="D158" s="54" t="s">
        <v>48</v>
      </c>
      <c r="E158" s="44" t="str">
        <f t="shared" si="2"/>
        <v>Google Music Retail SalesAlbum DownloadsAlbumAudio Album</v>
      </c>
      <c r="F158" s="46" t="s">
        <v>194</v>
      </c>
    </row>
    <row r="159" spans="1:6" ht="15" x14ac:dyDescent="0.25">
      <c r="A159" s="54" t="s">
        <v>193</v>
      </c>
      <c r="B159" s="54" t="s">
        <v>46</v>
      </c>
      <c r="C159" s="54" t="s">
        <v>47</v>
      </c>
      <c r="D159" s="54" t="s">
        <v>48</v>
      </c>
      <c r="E159" s="44" t="str">
        <f t="shared" si="2"/>
        <v>Google Music Retail Sales GBRTrack DownloadsTrackAudio Album</v>
      </c>
      <c r="F159" s="46" t="s">
        <v>194</v>
      </c>
    </row>
    <row r="160" spans="1:6" ht="15" x14ac:dyDescent="0.25">
      <c r="A160" s="54" t="s">
        <v>79</v>
      </c>
      <c r="B160" s="54" t="s">
        <v>46</v>
      </c>
      <c r="C160" s="54" t="s">
        <v>47</v>
      </c>
      <c r="D160" s="54" t="s">
        <v>48</v>
      </c>
      <c r="E160" s="44" t="str">
        <f t="shared" si="2"/>
        <v>Groove Mobile Retail SalesTrack DownloadsTrackAudio Album</v>
      </c>
      <c r="F160" s="46" t="s">
        <v>194</v>
      </c>
    </row>
    <row r="161" spans="1:6" ht="15" x14ac:dyDescent="0.25">
      <c r="A161" s="54" t="s">
        <v>80</v>
      </c>
      <c r="B161" s="54" t="s">
        <v>46</v>
      </c>
      <c r="C161" s="54" t="s">
        <v>47</v>
      </c>
      <c r="D161" s="54" t="s">
        <v>48</v>
      </c>
      <c r="E161" s="44" t="str">
        <f t="shared" si="2"/>
        <v>HelloJuneNet Retail SalesTrack DownloadsTrackAudio Album</v>
      </c>
      <c r="F161" s="46" t="s">
        <v>194</v>
      </c>
    </row>
    <row r="162" spans="1:6" ht="15" x14ac:dyDescent="0.25">
      <c r="A162" s="54" t="s">
        <v>81</v>
      </c>
      <c r="B162" s="54" t="s">
        <v>46</v>
      </c>
      <c r="C162" s="54" t="s">
        <v>47</v>
      </c>
      <c r="D162" s="54"/>
      <c r="E162" s="44" t="str">
        <f t="shared" si="2"/>
        <v>ITunes Retail SalesTrack DownloadsTrack</v>
      </c>
      <c r="F162" s="46" t="s">
        <v>194</v>
      </c>
    </row>
    <row r="163" spans="1:6" ht="15" x14ac:dyDescent="0.25">
      <c r="A163" s="54" t="s">
        <v>81</v>
      </c>
      <c r="B163" s="54" t="s">
        <v>52</v>
      </c>
      <c r="C163" s="54" t="s">
        <v>53</v>
      </c>
      <c r="D163" s="54" t="s">
        <v>48</v>
      </c>
      <c r="E163" s="44" t="str">
        <f t="shared" si="2"/>
        <v>ITunes Retail SalesAlbum DownloadsAlbumAudio Album</v>
      </c>
      <c r="F163" s="46" t="s">
        <v>194</v>
      </c>
    </row>
    <row r="164" spans="1:6" ht="15" x14ac:dyDescent="0.25">
      <c r="A164" s="54" t="s">
        <v>81</v>
      </c>
      <c r="B164" s="54" t="s">
        <v>46</v>
      </c>
      <c r="C164" s="54" t="s">
        <v>47</v>
      </c>
      <c r="D164" s="54" t="s">
        <v>48</v>
      </c>
      <c r="E164" s="44" t="str">
        <f t="shared" si="2"/>
        <v>ITunes Retail SalesTrack DownloadsTrackAudio Album</v>
      </c>
      <c r="F164" s="46" t="s">
        <v>194</v>
      </c>
    </row>
    <row r="165" spans="1:6" ht="15" x14ac:dyDescent="0.25">
      <c r="A165" s="54" t="s">
        <v>81</v>
      </c>
      <c r="B165" s="54" t="s">
        <v>54</v>
      </c>
      <c r="C165" s="54" t="s">
        <v>55</v>
      </c>
      <c r="D165" s="54" t="s">
        <v>48</v>
      </c>
      <c r="E165" s="44" t="str">
        <f t="shared" si="2"/>
        <v>ITunes Retail SalesVideosVideoAudio Album</v>
      </c>
      <c r="F165" s="46" t="s">
        <v>194</v>
      </c>
    </row>
    <row r="166" spans="1:6" ht="15" x14ac:dyDescent="0.25">
      <c r="A166" s="54" t="s">
        <v>81</v>
      </c>
      <c r="B166" s="54" t="s">
        <v>46</v>
      </c>
      <c r="C166" s="54" t="s">
        <v>47</v>
      </c>
      <c r="D166" s="54" t="s">
        <v>49</v>
      </c>
      <c r="E166" s="44" t="str">
        <f t="shared" si="2"/>
        <v>ITunes Retail SalesTrack DownloadsTrackMusic Video</v>
      </c>
      <c r="F166" s="46" t="s">
        <v>194</v>
      </c>
    </row>
    <row r="167" spans="1:6" ht="15" x14ac:dyDescent="0.25">
      <c r="A167" s="54" t="s">
        <v>81</v>
      </c>
      <c r="B167" s="54" t="s">
        <v>50</v>
      </c>
      <c r="C167" s="54" t="s">
        <v>51</v>
      </c>
      <c r="D167" s="54" t="s">
        <v>56</v>
      </c>
      <c r="E167" s="44" t="str">
        <f t="shared" si="2"/>
        <v>ITunes Retail SalesRingtonesRingtoneMaster Service Tone/ Ringback Tone</v>
      </c>
      <c r="F167" s="46" t="s">
        <v>194</v>
      </c>
    </row>
    <row r="168" spans="1:6" ht="15" x14ac:dyDescent="0.25">
      <c r="A168" s="54" t="s">
        <v>81</v>
      </c>
      <c r="B168" s="54" t="s">
        <v>54</v>
      </c>
      <c r="C168" s="54" t="s">
        <v>55</v>
      </c>
      <c r="D168" s="54" t="s">
        <v>49</v>
      </c>
      <c r="E168" s="44" t="str">
        <f t="shared" si="2"/>
        <v>ITunes Retail SalesVideosVideoMusic Video</v>
      </c>
      <c r="F168" s="46" t="s">
        <v>194</v>
      </c>
    </row>
    <row r="169" spans="1:6" ht="15" x14ac:dyDescent="0.25">
      <c r="A169" s="54" t="s">
        <v>81</v>
      </c>
      <c r="B169" s="54"/>
      <c r="C169" s="54" t="s">
        <v>131</v>
      </c>
      <c r="D169" s="54"/>
      <c r="E169" s="44" t="str">
        <f t="shared" si="2"/>
        <v>ITunes Retail SalesTrack Upgrade</v>
      </c>
      <c r="F169" s="46" t="s">
        <v>194</v>
      </c>
    </row>
    <row r="170" spans="1:6" ht="15" x14ac:dyDescent="0.25">
      <c r="A170" s="54" t="s">
        <v>81</v>
      </c>
      <c r="B170" s="54" t="s">
        <v>54</v>
      </c>
      <c r="C170" s="54" t="s">
        <v>55</v>
      </c>
      <c r="D170" s="54"/>
      <c r="E170" s="44" t="str">
        <f t="shared" si="2"/>
        <v>ITunes Retail SalesVideosVideo</v>
      </c>
      <c r="F170" s="46" t="s">
        <v>194</v>
      </c>
    </row>
    <row r="171" spans="1:6" ht="15" x14ac:dyDescent="0.25">
      <c r="A171" s="54" t="s">
        <v>82</v>
      </c>
      <c r="B171" s="54" t="s">
        <v>46</v>
      </c>
      <c r="C171" s="54" t="s">
        <v>47</v>
      </c>
      <c r="D171" s="54" t="s">
        <v>56</v>
      </c>
      <c r="E171" s="44" t="str">
        <f t="shared" si="2"/>
        <v>Jamster MST Retail SalesTrack DownloadsTrackMaster Service Tone/ Ringback Tone</v>
      </c>
      <c r="F171" s="46" t="s">
        <v>194</v>
      </c>
    </row>
    <row r="172" spans="1:6" ht="15" x14ac:dyDescent="0.25">
      <c r="A172" s="54" t="s">
        <v>136</v>
      </c>
      <c r="B172" s="54" t="s">
        <v>46</v>
      </c>
      <c r="C172" s="54" t="s">
        <v>47</v>
      </c>
      <c r="D172" s="54" t="s">
        <v>48</v>
      </c>
      <c r="E172" s="44" t="str">
        <f t="shared" si="2"/>
        <v>Media Net Download Retail SalesTrack DownloadsTrackAudio Album</v>
      </c>
      <c r="F172" s="46" t="s">
        <v>194</v>
      </c>
    </row>
    <row r="173" spans="1:6" ht="15" x14ac:dyDescent="0.25">
      <c r="A173" s="54" t="s">
        <v>137</v>
      </c>
      <c r="B173" s="54" t="s">
        <v>57</v>
      </c>
      <c r="C173" s="54" t="s">
        <v>47</v>
      </c>
      <c r="D173" s="54" t="s">
        <v>48</v>
      </c>
      <c r="E173" s="44" t="str">
        <f t="shared" si="2"/>
        <v>Media Net Subscription Stream Retail SalesStreamsTrackAudio Album</v>
      </c>
      <c r="F173" s="46" t="s">
        <v>194</v>
      </c>
    </row>
    <row r="174" spans="1:6" ht="15" x14ac:dyDescent="0.25">
      <c r="A174" s="54" t="s">
        <v>137</v>
      </c>
      <c r="B174" s="54" t="s">
        <v>57</v>
      </c>
      <c r="C174" s="54" t="s">
        <v>55</v>
      </c>
      <c r="D174" s="54" t="s">
        <v>49</v>
      </c>
      <c r="E174" s="44" t="str">
        <f t="shared" si="2"/>
        <v>Media Net Subscription Stream Retail SalesStreamsVideoMusic Video</v>
      </c>
      <c r="F174" s="46" t="s">
        <v>194</v>
      </c>
    </row>
    <row r="175" spans="1:6" ht="15" x14ac:dyDescent="0.25">
      <c r="A175" s="54" t="s">
        <v>84</v>
      </c>
      <c r="B175" s="54" t="s">
        <v>46</v>
      </c>
      <c r="C175" s="54" t="s">
        <v>47</v>
      </c>
      <c r="D175" s="54" t="s">
        <v>48</v>
      </c>
      <c r="E175" s="44" t="str">
        <f t="shared" si="2"/>
        <v>Musiwave Download Retail SalesTrack DownloadsTrackAudio Album</v>
      </c>
      <c r="F175" s="46" t="s">
        <v>194</v>
      </c>
    </row>
    <row r="176" spans="1:6" ht="15" x14ac:dyDescent="0.25">
      <c r="A176" s="54" t="s">
        <v>84</v>
      </c>
      <c r="B176" s="54" t="s">
        <v>52</v>
      </c>
      <c r="C176" s="54" t="s">
        <v>53</v>
      </c>
      <c r="D176" s="54" t="s">
        <v>48</v>
      </c>
      <c r="E176" s="44" t="str">
        <f t="shared" si="2"/>
        <v>Musiwave Download Retail SalesAlbum DownloadsAlbumAudio Album</v>
      </c>
      <c r="F176" s="46" t="s">
        <v>194</v>
      </c>
    </row>
    <row r="177" spans="1:6" ht="15" x14ac:dyDescent="0.25">
      <c r="A177" s="54" t="s">
        <v>83</v>
      </c>
      <c r="B177" s="54" t="s">
        <v>46</v>
      </c>
      <c r="C177" s="54" t="s">
        <v>47</v>
      </c>
      <c r="D177" s="54" t="s">
        <v>48</v>
      </c>
      <c r="E177" s="44" t="str">
        <f t="shared" si="2"/>
        <v>Musiwave Retail SalesTrack DownloadsTrackAudio Album</v>
      </c>
      <c r="F177" s="46" t="s">
        <v>194</v>
      </c>
    </row>
    <row r="178" spans="1:6" ht="15" x14ac:dyDescent="0.25">
      <c r="A178" s="54" t="s">
        <v>139</v>
      </c>
      <c r="B178" s="54" t="s">
        <v>57</v>
      </c>
      <c r="C178" s="54" t="s">
        <v>47</v>
      </c>
      <c r="D178" s="54" t="s">
        <v>48</v>
      </c>
      <c r="E178" s="44" t="str">
        <f t="shared" si="2"/>
        <v>Myspace Ad Supported Stream Retail SalesStreamsTrackAudio Album</v>
      </c>
      <c r="F178" s="46" t="s">
        <v>194</v>
      </c>
    </row>
    <row r="179" spans="1:6" ht="15" x14ac:dyDescent="0.25">
      <c r="A179" s="54" t="s">
        <v>140</v>
      </c>
      <c r="B179" s="54" t="s">
        <v>46</v>
      </c>
      <c r="C179" s="54" t="s">
        <v>47</v>
      </c>
      <c r="D179" s="54" t="s">
        <v>48</v>
      </c>
      <c r="E179" s="44" t="str">
        <f t="shared" si="2"/>
        <v>Nokia Retail SalesTrack DownloadsTrackAudio Album</v>
      </c>
      <c r="F179" s="46" t="s">
        <v>194</v>
      </c>
    </row>
    <row r="180" spans="1:6" ht="15" x14ac:dyDescent="0.25">
      <c r="A180" s="54" t="s">
        <v>141</v>
      </c>
      <c r="B180" s="54" t="s">
        <v>46</v>
      </c>
      <c r="C180" s="54" t="s">
        <v>47</v>
      </c>
      <c r="D180" s="54" t="s">
        <v>48</v>
      </c>
      <c r="E180" s="44" t="str">
        <f t="shared" si="2"/>
        <v>Orange Retail SalesTrack DownloadsTrackAudio Album</v>
      </c>
      <c r="F180" s="46" t="s">
        <v>194</v>
      </c>
    </row>
    <row r="181" spans="1:6" ht="15" x14ac:dyDescent="0.25">
      <c r="A181" s="54" t="s">
        <v>142</v>
      </c>
      <c r="B181" s="54" t="s">
        <v>46</v>
      </c>
      <c r="C181" s="54" t="s">
        <v>47</v>
      </c>
      <c r="D181" s="54" t="s">
        <v>48</v>
      </c>
      <c r="E181" s="44" t="str">
        <f t="shared" si="2"/>
        <v>Rdio Download Retail SalesTrack DownloadsTrackAudio Album</v>
      </c>
      <c r="F181" s="46" t="s">
        <v>194</v>
      </c>
    </row>
    <row r="182" spans="1:6" ht="15" x14ac:dyDescent="0.25">
      <c r="A182" s="54" t="s">
        <v>148</v>
      </c>
      <c r="B182" s="54" t="s">
        <v>57</v>
      </c>
      <c r="C182" s="54" t="s">
        <v>47</v>
      </c>
      <c r="D182" s="54" t="s">
        <v>48</v>
      </c>
      <c r="E182" s="44" t="str">
        <f t="shared" si="2"/>
        <v>Rdio Stream Retail SalesStreamsTrackAudio Album</v>
      </c>
      <c r="F182" s="46" t="s">
        <v>194</v>
      </c>
    </row>
    <row r="183" spans="1:6" ht="15" x14ac:dyDescent="0.25">
      <c r="A183" s="54" t="s">
        <v>87</v>
      </c>
      <c r="B183" s="54" t="s">
        <v>46</v>
      </c>
      <c r="C183" s="54" t="s">
        <v>47</v>
      </c>
      <c r="D183" s="54" t="s">
        <v>48</v>
      </c>
      <c r="E183" s="44" t="str">
        <f t="shared" si="2"/>
        <v>Rhapsody Retail SalesTrack DownloadsTrackAudio Album</v>
      </c>
      <c r="F183" s="46" t="s">
        <v>194</v>
      </c>
    </row>
    <row r="184" spans="1:6" ht="15" x14ac:dyDescent="0.25">
      <c r="A184" s="54" t="s">
        <v>87</v>
      </c>
      <c r="B184" s="54" t="s">
        <v>52</v>
      </c>
      <c r="C184" s="54" t="s">
        <v>53</v>
      </c>
      <c r="D184" s="54" t="s">
        <v>48</v>
      </c>
      <c r="E184" s="44" t="str">
        <f t="shared" si="2"/>
        <v>Rhapsody Retail SalesAlbum DownloadsAlbumAudio Album</v>
      </c>
      <c r="F184" s="46" t="s">
        <v>194</v>
      </c>
    </row>
    <row r="185" spans="1:6" ht="15" x14ac:dyDescent="0.25">
      <c r="A185" s="54" t="s">
        <v>87</v>
      </c>
      <c r="B185" s="54" t="s">
        <v>46</v>
      </c>
      <c r="C185" s="54" t="s">
        <v>47</v>
      </c>
      <c r="D185" s="54"/>
      <c r="E185" s="44" t="str">
        <f t="shared" si="2"/>
        <v>Rhapsody Retail SalesTrack DownloadsTrack</v>
      </c>
      <c r="F185" s="46" t="s">
        <v>194</v>
      </c>
    </row>
    <row r="186" spans="1:6" ht="15" x14ac:dyDescent="0.25">
      <c r="A186" s="54" t="s">
        <v>88</v>
      </c>
      <c r="B186" s="54" t="s">
        <v>57</v>
      </c>
      <c r="C186" s="54" t="s">
        <v>47</v>
      </c>
      <c r="D186" s="54" t="s">
        <v>48</v>
      </c>
      <c r="E186" s="44" t="str">
        <f t="shared" si="2"/>
        <v>Rhapsody Stream Retail SalesStreamsTrackAudio Album</v>
      </c>
      <c r="F186" s="46" t="s">
        <v>194</v>
      </c>
    </row>
    <row r="187" spans="1:6" ht="15" x14ac:dyDescent="0.25">
      <c r="A187" s="54" t="s">
        <v>88</v>
      </c>
      <c r="B187" s="54" t="s">
        <v>57</v>
      </c>
      <c r="C187" s="54" t="s">
        <v>47</v>
      </c>
      <c r="D187" s="54"/>
      <c r="E187" s="44" t="str">
        <f t="shared" si="2"/>
        <v>Rhapsody Stream Retail SalesStreamsTrack</v>
      </c>
      <c r="F187" s="46" t="s">
        <v>194</v>
      </c>
    </row>
    <row r="188" spans="1:6" ht="15" x14ac:dyDescent="0.25">
      <c r="A188" s="54" t="s">
        <v>90</v>
      </c>
      <c r="B188" s="54"/>
      <c r="C188" s="54" t="s">
        <v>47</v>
      </c>
      <c r="D188" s="54" t="s">
        <v>48</v>
      </c>
      <c r="E188" s="44" t="str">
        <f t="shared" si="2"/>
        <v>Slacker Ad Supported Radio Retail SalesTrackAudio Album</v>
      </c>
      <c r="F188" s="46" t="s">
        <v>194</v>
      </c>
    </row>
    <row r="189" spans="1:6" ht="15" x14ac:dyDescent="0.25">
      <c r="A189" s="54" t="s">
        <v>89</v>
      </c>
      <c r="B189" s="54"/>
      <c r="C189" s="54" t="s">
        <v>47</v>
      </c>
      <c r="D189" s="54" t="s">
        <v>48</v>
      </c>
      <c r="E189" s="44" t="str">
        <f t="shared" si="2"/>
        <v>Slacker Subscription Radio Retail SalesTrackAudio Album</v>
      </c>
      <c r="F189" s="46" t="s">
        <v>194</v>
      </c>
    </row>
    <row r="190" spans="1:6" ht="15" x14ac:dyDescent="0.25">
      <c r="A190" s="54" t="s">
        <v>144</v>
      </c>
      <c r="B190" s="54" t="s">
        <v>46</v>
      </c>
      <c r="C190" s="54" t="s">
        <v>47</v>
      </c>
      <c r="D190" s="54" t="s">
        <v>48</v>
      </c>
      <c r="E190" s="44" t="str">
        <f t="shared" si="2"/>
        <v>Spotify Download Retail SalesTrack DownloadsTrackAudio Album</v>
      </c>
      <c r="F190" s="46" t="s">
        <v>194</v>
      </c>
    </row>
    <row r="191" spans="1:6" ht="15" x14ac:dyDescent="0.25">
      <c r="A191" s="54" t="s">
        <v>145</v>
      </c>
      <c r="B191" s="54" t="s">
        <v>57</v>
      </c>
      <c r="C191" s="54" t="s">
        <v>47</v>
      </c>
      <c r="D191" s="54" t="s">
        <v>48</v>
      </c>
      <c r="E191" s="44" t="str">
        <f t="shared" si="2"/>
        <v>Spotify Stream Retail SalesStreamsTrackAudio Album</v>
      </c>
      <c r="F191" s="46" t="s">
        <v>194</v>
      </c>
    </row>
    <row r="192" spans="1:6" ht="15" x14ac:dyDescent="0.25">
      <c r="A192" s="54" t="s">
        <v>147</v>
      </c>
      <c r="B192" s="54" t="s">
        <v>46</v>
      </c>
      <c r="C192" s="54" t="s">
        <v>47</v>
      </c>
      <c r="D192" s="54" t="s">
        <v>49</v>
      </c>
      <c r="E192" s="44" t="str">
        <f t="shared" si="2"/>
        <v>VEVO Retail SalesTrack DownloadsTrackMusic Video</v>
      </c>
      <c r="F192" s="46" t="s">
        <v>194</v>
      </c>
    </row>
    <row r="193" spans="1:6" ht="15" x14ac:dyDescent="0.25">
      <c r="A193" s="54" t="s">
        <v>92</v>
      </c>
      <c r="B193" s="54" t="s">
        <v>54</v>
      </c>
      <c r="C193" s="54" t="s">
        <v>55</v>
      </c>
      <c r="D193" s="54" t="s">
        <v>49</v>
      </c>
      <c r="E193" s="44" t="str">
        <f t="shared" si="2"/>
        <v>VidZone Retail SalesVideosVideoMusic Video</v>
      </c>
      <c r="F193" s="46" t="s">
        <v>194</v>
      </c>
    </row>
    <row r="194" spans="1:6" ht="15" x14ac:dyDescent="0.25">
      <c r="A194" s="54" t="s">
        <v>93</v>
      </c>
      <c r="B194" s="54" t="s">
        <v>46</v>
      </c>
      <c r="C194" s="54" t="s">
        <v>47</v>
      </c>
      <c r="D194" s="54" t="s">
        <v>48</v>
      </c>
      <c r="E194" s="44" t="str">
        <f t="shared" si="2"/>
        <v>Virgin Mega Retail SalesTrack DownloadsTrackAudio Album</v>
      </c>
      <c r="F194" s="46" t="s">
        <v>194</v>
      </c>
    </row>
    <row r="195" spans="1:6" ht="15" x14ac:dyDescent="0.25">
      <c r="A195" s="54" t="s">
        <v>95</v>
      </c>
      <c r="B195" s="54" t="s">
        <v>57</v>
      </c>
      <c r="C195" s="54" t="s">
        <v>55</v>
      </c>
      <c r="D195" s="54" t="s">
        <v>48</v>
      </c>
      <c r="E195" s="44" t="str">
        <f t="shared" ref="E195:E223" si="3">CONCATENATE(A195, B195, C195, D195)</f>
        <v>YouTube Stream Retail SalesStreamsVideoAudio Album</v>
      </c>
      <c r="F195" s="46" t="s">
        <v>194</v>
      </c>
    </row>
    <row r="196" spans="1:6" ht="15" x14ac:dyDescent="0.25">
      <c r="A196" s="54" t="s">
        <v>95</v>
      </c>
      <c r="B196" s="54" t="s">
        <v>57</v>
      </c>
      <c r="C196" s="54" t="s">
        <v>55</v>
      </c>
      <c r="D196" s="54"/>
      <c r="E196" s="44" t="str">
        <f t="shared" si="3"/>
        <v>YouTube Stream Retail SalesStreamsVideo</v>
      </c>
      <c r="F196" s="46" t="s">
        <v>194</v>
      </c>
    </row>
    <row r="197" spans="1:6" ht="15" x14ac:dyDescent="0.25">
      <c r="A197" s="54" t="s">
        <v>95</v>
      </c>
      <c r="B197" s="54" t="s">
        <v>57</v>
      </c>
      <c r="C197" s="54" t="s">
        <v>55</v>
      </c>
      <c r="D197" s="54" t="s">
        <v>49</v>
      </c>
      <c r="E197" s="44" t="str">
        <f t="shared" si="3"/>
        <v>YouTube Stream Retail SalesStreamsVideoMusic Video</v>
      </c>
      <c r="F197" s="46" t="s">
        <v>194</v>
      </c>
    </row>
    <row r="198" spans="1:6" ht="15" x14ac:dyDescent="0.25">
      <c r="A198" s="53" t="s">
        <v>75</v>
      </c>
      <c r="B198" s="50" t="s">
        <v>46</v>
      </c>
      <c r="C198" s="51" t="s">
        <v>47</v>
      </c>
      <c r="D198" s="49" t="s">
        <v>48</v>
      </c>
      <c r="E198" s="44" t="str">
        <f t="shared" si="3"/>
        <v>Amazon Retail SalesTrack DownloadsTrackAudio Album</v>
      </c>
      <c r="F198" s="46" t="s">
        <v>196</v>
      </c>
    </row>
    <row r="199" spans="1:6" ht="15" x14ac:dyDescent="0.25">
      <c r="A199" s="53" t="s">
        <v>75</v>
      </c>
      <c r="B199" s="50" t="s">
        <v>52</v>
      </c>
      <c r="C199" s="51" t="s">
        <v>53</v>
      </c>
      <c r="D199" s="49" t="s">
        <v>48</v>
      </c>
      <c r="E199" s="44" t="str">
        <f t="shared" si="3"/>
        <v>Amazon Retail SalesAlbum DownloadsAlbumAudio Album</v>
      </c>
      <c r="F199" s="46" t="s">
        <v>196</v>
      </c>
    </row>
    <row r="200" spans="1:6" ht="15" x14ac:dyDescent="0.25">
      <c r="A200" s="53" t="s">
        <v>76</v>
      </c>
      <c r="B200" s="50" t="s">
        <v>46</v>
      </c>
      <c r="C200" s="51" t="s">
        <v>47</v>
      </c>
      <c r="D200" s="49" t="s">
        <v>48</v>
      </c>
      <c r="E200" s="44" t="str">
        <f t="shared" si="3"/>
        <v>ATT Retail SalesTrack DownloadsTrackAudio Album</v>
      </c>
      <c r="F200" s="46" t="s">
        <v>196</v>
      </c>
    </row>
    <row r="201" spans="1:6" ht="15" x14ac:dyDescent="0.25">
      <c r="A201" s="53" t="s">
        <v>78</v>
      </c>
      <c r="B201" s="50" t="s">
        <v>52</v>
      </c>
      <c r="C201" s="51" t="s">
        <v>53</v>
      </c>
      <c r="D201" s="49" t="s">
        <v>48</v>
      </c>
      <c r="E201" s="44" t="str">
        <f t="shared" si="3"/>
        <v>Google Music Retail SalesAlbum DownloadsAlbumAudio Album</v>
      </c>
      <c r="F201" s="46" t="s">
        <v>196</v>
      </c>
    </row>
    <row r="202" spans="1:6" ht="15" x14ac:dyDescent="0.25">
      <c r="A202" s="53" t="s">
        <v>78</v>
      </c>
      <c r="B202" s="50" t="s">
        <v>46</v>
      </c>
      <c r="C202" s="51" t="s">
        <v>47</v>
      </c>
      <c r="D202" s="49" t="s">
        <v>48</v>
      </c>
      <c r="E202" s="44" t="str">
        <f t="shared" si="3"/>
        <v>Google Music Retail SalesTrack DownloadsTrackAudio Album</v>
      </c>
      <c r="F202" s="46" t="s">
        <v>196</v>
      </c>
    </row>
    <row r="203" spans="1:6" ht="15" x14ac:dyDescent="0.25">
      <c r="A203" s="53" t="s">
        <v>79</v>
      </c>
      <c r="B203" s="50" t="s">
        <v>46</v>
      </c>
      <c r="C203" s="51" t="s">
        <v>47</v>
      </c>
      <c r="D203" s="49" t="s">
        <v>48</v>
      </c>
      <c r="E203" s="44" t="str">
        <f t="shared" si="3"/>
        <v>Groove Mobile Retail SalesTrack DownloadsTrackAudio Album</v>
      </c>
      <c r="F203" s="46" t="s">
        <v>196</v>
      </c>
    </row>
    <row r="204" spans="1:6" ht="15" x14ac:dyDescent="0.25">
      <c r="A204" s="53" t="s">
        <v>81</v>
      </c>
      <c r="B204" s="50" t="s">
        <v>46</v>
      </c>
      <c r="C204" s="51" t="s">
        <v>47</v>
      </c>
      <c r="D204" s="49" t="s">
        <v>48</v>
      </c>
      <c r="E204" s="44" t="str">
        <f t="shared" si="3"/>
        <v>ITunes Retail SalesTrack DownloadsTrackAudio Album</v>
      </c>
      <c r="F204" s="46" t="s">
        <v>196</v>
      </c>
    </row>
    <row r="205" spans="1:6" ht="15" x14ac:dyDescent="0.25">
      <c r="A205" s="53" t="s">
        <v>81</v>
      </c>
      <c r="B205" s="50" t="s">
        <v>52</v>
      </c>
      <c r="C205" s="51" t="s">
        <v>53</v>
      </c>
      <c r="D205" s="49" t="s">
        <v>48</v>
      </c>
      <c r="E205" s="44" t="str">
        <f t="shared" si="3"/>
        <v>ITunes Retail SalesAlbum DownloadsAlbumAudio Album</v>
      </c>
      <c r="F205" s="46" t="s">
        <v>196</v>
      </c>
    </row>
    <row r="206" spans="1:6" ht="15" x14ac:dyDescent="0.25">
      <c r="A206" s="53" t="s">
        <v>136</v>
      </c>
      <c r="B206" s="50" t="s">
        <v>46</v>
      </c>
      <c r="C206" s="51" t="s">
        <v>47</v>
      </c>
      <c r="D206" s="49" t="s">
        <v>48</v>
      </c>
      <c r="E206" s="44" t="str">
        <f t="shared" si="3"/>
        <v>Media Net Download Retail SalesTrack DownloadsTrackAudio Album</v>
      </c>
      <c r="F206" s="46" t="s">
        <v>196</v>
      </c>
    </row>
    <row r="207" spans="1:6" ht="15" x14ac:dyDescent="0.25">
      <c r="A207" s="53" t="s">
        <v>137</v>
      </c>
      <c r="B207" s="50" t="s">
        <v>57</v>
      </c>
      <c r="C207" s="51" t="s">
        <v>47</v>
      </c>
      <c r="D207" s="49" t="s">
        <v>48</v>
      </c>
      <c r="E207" s="44" t="str">
        <f t="shared" si="3"/>
        <v>Media Net Subscription Stream Retail SalesStreamsTrackAudio Album</v>
      </c>
      <c r="F207" s="46" t="s">
        <v>196</v>
      </c>
    </row>
    <row r="208" spans="1:6" ht="15" x14ac:dyDescent="0.25">
      <c r="A208" s="53" t="s">
        <v>83</v>
      </c>
      <c r="B208" s="50" t="s">
        <v>46</v>
      </c>
      <c r="C208" s="51" t="s">
        <v>47</v>
      </c>
      <c r="D208" s="49" t="s">
        <v>48</v>
      </c>
      <c r="E208" s="44" t="str">
        <f t="shared" si="3"/>
        <v>Musiwave Retail SalesTrack DownloadsTrackAudio Album</v>
      </c>
      <c r="F208" s="46" t="s">
        <v>196</v>
      </c>
    </row>
    <row r="209" spans="1:6" ht="15" x14ac:dyDescent="0.25">
      <c r="A209" s="53" t="s">
        <v>84</v>
      </c>
      <c r="B209" s="50" t="s">
        <v>46</v>
      </c>
      <c r="C209" s="51" t="s">
        <v>47</v>
      </c>
      <c r="D209" s="49" t="s">
        <v>48</v>
      </c>
      <c r="E209" s="44" t="str">
        <f t="shared" si="3"/>
        <v>Musiwave Download Retail SalesTrack DownloadsTrackAudio Album</v>
      </c>
      <c r="F209" s="46" t="s">
        <v>196</v>
      </c>
    </row>
    <row r="210" spans="1:6" ht="15" x14ac:dyDescent="0.25">
      <c r="A210" s="53" t="s">
        <v>84</v>
      </c>
      <c r="B210" s="50" t="s">
        <v>52</v>
      </c>
      <c r="C210" s="51" t="s">
        <v>53</v>
      </c>
      <c r="D210" s="49" t="s">
        <v>48</v>
      </c>
      <c r="E210" s="44" t="str">
        <f t="shared" si="3"/>
        <v>Musiwave Download Retail SalesAlbum DownloadsAlbumAudio Album</v>
      </c>
      <c r="F210" s="46" t="s">
        <v>196</v>
      </c>
    </row>
    <row r="211" spans="1:6" ht="15" x14ac:dyDescent="0.25">
      <c r="A211" s="53" t="s">
        <v>140</v>
      </c>
      <c r="B211" s="50" t="s">
        <v>46</v>
      </c>
      <c r="C211" s="51" t="s">
        <v>47</v>
      </c>
      <c r="D211" s="49" t="s">
        <v>48</v>
      </c>
      <c r="E211" s="44" t="str">
        <f t="shared" si="3"/>
        <v>Nokia Retail SalesTrack DownloadsTrackAudio Album</v>
      </c>
      <c r="F211" s="46" t="s">
        <v>196</v>
      </c>
    </row>
    <row r="212" spans="1:6" ht="15" x14ac:dyDescent="0.25">
      <c r="A212" s="53" t="s">
        <v>140</v>
      </c>
      <c r="B212" s="50" t="s">
        <v>52</v>
      </c>
      <c r="C212" s="51" t="s">
        <v>53</v>
      </c>
      <c r="D212" s="49" t="s">
        <v>48</v>
      </c>
      <c r="E212" s="44" t="str">
        <f t="shared" si="3"/>
        <v>Nokia Retail SalesAlbum DownloadsAlbumAudio Album</v>
      </c>
      <c r="F212" s="46" t="s">
        <v>196</v>
      </c>
    </row>
    <row r="213" spans="1:6" ht="15" x14ac:dyDescent="0.25">
      <c r="A213" s="53" t="s">
        <v>141</v>
      </c>
      <c r="B213" s="50" t="s">
        <v>46</v>
      </c>
      <c r="C213" s="51" t="s">
        <v>47</v>
      </c>
      <c r="D213" s="49" t="s">
        <v>48</v>
      </c>
      <c r="E213" s="44" t="str">
        <f t="shared" si="3"/>
        <v>Orange Retail SalesTrack DownloadsTrackAudio Album</v>
      </c>
      <c r="F213" s="46" t="s">
        <v>196</v>
      </c>
    </row>
    <row r="214" spans="1:6" ht="15" x14ac:dyDescent="0.25">
      <c r="A214" s="53" t="s">
        <v>148</v>
      </c>
      <c r="B214" s="50" t="s">
        <v>57</v>
      </c>
      <c r="C214" s="51" t="s">
        <v>47</v>
      </c>
      <c r="D214" s="49" t="s">
        <v>48</v>
      </c>
      <c r="E214" s="44" t="str">
        <f t="shared" si="3"/>
        <v>Rdio Stream Retail SalesStreamsTrackAudio Album</v>
      </c>
      <c r="F214" s="46" t="s">
        <v>196</v>
      </c>
    </row>
    <row r="215" spans="1:6" ht="15" x14ac:dyDescent="0.25">
      <c r="A215" s="53" t="s">
        <v>87</v>
      </c>
      <c r="B215" s="50" t="s">
        <v>46</v>
      </c>
      <c r="C215" s="51" t="s">
        <v>47</v>
      </c>
      <c r="D215" s="49" t="s">
        <v>48</v>
      </c>
      <c r="E215" s="44" t="str">
        <f t="shared" si="3"/>
        <v>Rhapsody Retail SalesTrack DownloadsTrackAudio Album</v>
      </c>
      <c r="F215" s="46" t="s">
        <v>196</v>
      </c>
    </row>
    <row r="216" spans="1:6" ht="15" x14ac:dyDescent="0.25">
      <c r="A216" s="53" t="s">
        <v>87</v>
      </c>
      <c r="B216" s="50" t="s">
        <v>52</v>
      </c>
      <c r="C216" s="51" t="s">
        <v>53</v>
      </c>
      <c r="D216" s="49" t="s">
        <v>48</v>
      </c>
      <c r="E216" s="44" t="str">
        <f t="shared" si="3"/>
        <v>Rhapsody Retail SalesAlbum DownloadsAlbumAudio Album</v>
      </c>
      <c r="F216" s="46" t="s">
        <v>196</v>
      </c>
    </row>
    <row r="217" spans="1:6" ht="15" x14ac:dyDescent="0.25">
      <c r="A217" s="53" t="s">
        <v>88</v>
      </c>
      <c r="B217" s="50" t="s">
        <v>57</v>
      </c>
      <c r="C217" s="51" t="s">
        <v>47</v>
      </c>
      <c r="D217" s="49" t="s">
        <v>48</v>
      </c>
      <c r="E217" s="44" t="str">
        <f t="shared" si="3"/>
        <v>Rhapsody Stream Retail SalesStreamsTrackAudio Album</v>
      </c>
      <c r="F217" s="46" t="s">
        <v>196</v>
      </c>
    </row>
    <row r="218" spans="1:6" ht="15" x14ac:dyDescent="0.25">
      <c r="A218" s="53" t="s">
        <v>144</v>
      </c>
      <c r="B218" s="50" t="s">
        <v>46</v>
      </c>
      <c r="C218" s="51" t="s">
        <v>47</v>
      </c>
      <c r="D218" s="49" t="s">
        <v>48</v>
      </c>
      <c r="E218" s="44" t="str">
        <f t="shared" si="3"/>
        <v>Spotify Download Retail SalesTrack DownloadsTrackAudio Album</v>
      </c>
      <c r="F218" s="46" t="s">
        <v>196</v>
      </c>
    </row>
    <row r="219" spans="1:6" ht="15" x14ac:dyDescent="0.25">
      <c r="A219" s="53" t="s">
        <v>145</v>
      </c>
      <c r="B219" s="50" t="s">
        <v>57</v>
      </c>
      <c r="C219" s="51" t="s">
        <v>47</v>
      </c>
      <c r="D219" s="49" t="s">
        <v>48</v>
      </c>
      <c r="E219" s="44" t="str">
        <f t="shared" si="3"/>
        <v>Spotify Stream Retail SalesStreamsTrackAudio Album</v>
      </c>
      <c r="F219" s="46" t="s">
        <v>196</v>
      </c>
    </row>
    <row r="220" spans="1:6" ht="15" x14ac:dyDescent="0.25">
      <c r="A220" s="53" t="s">
        <v>146</v>
      </c>
      <c r="B220" s="50" t="s">
        <v>52</v>
      </c>
      <c r="C220" s="51" t="s">
        <v>53</v>
      </c>
      <c r="D220" s="49" t="s">
        <v>48</v>
      </c>
      <c r="E220" s="44" t="str">
        <f t="shared" si="3"/>
        <v>Telstra (Big Pond) Retail SalesAlbum DownloadsAlbumAudio Album</v>
      </c>
      <c r="F220" s="46" t="s">
        <v>196</v>
      </c>
    </row>
    <row r="221" spans="1:6" ht="15" x14ac:dyDescent="0.25">
      <c r="A221" s="53" t="s">
        <v>146</v>
      </c>
      <c r="B221" s="50" t="s">
        <v>46</v>
      </c>
      <c r="C221" s="51" t="s">
        <v>47</v>
      </c>
      <c r="D221" s="49" t="s">
        <v>48</v>
      </c>
      <c r="E221" s="44" t="str">
        <f t="shared" si="3"/>
        <v>Telstra (Big Pond) Retail SalesTrack DownloadsTrackAudio Album</v>
      </c>
      <c r="F221" s="46" t="s">
        <v>196</v>
      </c>
    </row>
    <row r="222" spans="1:6" ht="15" x14ac:dyDescent="0.25">
      <c r="A222" s="53" t="s">
        <v>93</v>
      </c>
      <c r="B222" s="50" t="s">
        <v>46</v>
      </c>
      <c r="C222" s="51" t="s">
        <v>47</v>
      </c>
      <c r="D222" s="49" t="s">
        <v>48</v>
      </c>
      <c r="E222" s="44" t="str">
        <f t="shared" si="3"/>
        <v>Virgin Mega Retail SalesTrack DownloadsTrackAudio Album</v>
      </c>
      <c r="F222" s="46" t="s">
        <v>196</v>
      </c>
    </row>
    <row r="223" spans="1:6" ht="15" x14ac:dyDescent="0.25">
      <c r="A223" s="53" t="s">
        <v>93</v>
      </c>
      <c r="B223" s="50" t="s">
        <v>52</v>
      </c>
      <c r="C223" s="51" t="s">
        <v>53</v>
      </c>
      <c r="D223" s="49" t="s">
        <v>48</v>
      </c>
      <c r="E223" s="44" t="str">
        <f t="shared" si="3"/>
        <v>Virgin Mega Retail SalesAlbum DownloadsAlbumAudio Album</v>
      </c>
      <c r="F223" s="46" t="s">
        <v>196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RS_NewDigitalImporterTemplate</vt:lpstr>
      <vt:lpstr>mappings</vt:lpstr>
      <vt:lpstr>Filename Associated with mappin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2014-04-23T16:33:14Z</dcterms:modified>
</cp:coreProperties>
</file>